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271023/"/>
    </mc:Choice>
  </mc:AlternateContent>
  <xr:revisionPtr revIDLastSave="218" documentId="8_{80E57FF3-8FE0-446D-B47F-D0260D85001B}" xr6:coauthVersionLast="47" xr6:coauthVersionMax="47" xr10:uidLastSave="{1BA11A92-E802-4775-9E33-1A860CFFCB21}"/>
  <workbookProtection workbookAlgorithmName="SHA-512" workbookHashValue="GnPARCB/sBSudVqBGrhbz/1i3UrDy4zz9YqJDgZxp0JVlFX31JjIsQQZNYqL8dv5cbkMhMDve7hJ1NpmHJNXfA==" workbookSaltValue="8l1MLM4NMxkdsQydWdNAVw==" workbookSpinCount="100000" lockStructure="1"/>
  <bookViews>
    <workbookView xWindow="-108" yWindow="-108" windowWidth="23256" windowHeight="12456" firstSheet="5" activeTab="5" xr2:uid="{4BAFE0A0-55E7-4F1B-ABF0-2E15512682ED}"/>
  </bookViews>
  <sheets>
    <sheet name="data" sheetId="1" state="veryHidden" r:id="rId1"/>
    <sheet name="class" sheetId="2" state="veryHidden" r:id="rId2"/>
    <sheet name="classifications" sheetId="3" state="veryHidden" r:id="rId3"/>
    <sheet name="members" sheetId="4" state="veryHidden" r:id="rId4"/>
    <sheet name="calculations" sheetId="5" state="veryHidden" r:id="rId5"/>
    <sheet name="front page" sheetId="6" r:id="rId6"/>
  </sheets>
  <definedNames>
    <definedName name="FTPT">calculations!$A$394:$A$395</definedName>
    <definedName name="members">members!$A$1:$A$136</definedName>
    <definedName name="PublicPrivate">calculations!$A$391:$A$392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H349" i="5" l="1"/>
  <c r="FI349" i="5"/>
  <c r="FJ349" i="5"/>
  <c r="FH350" i="5"/>
  <c r="FI350" i="5"/>
  <c r="FJ350" i="5"/>
  <c r="FH351" i="5"/>
  <c r="FI351" i="5"/>
  <c r="FJ351" i="5"/>
  <c r="FH352" i="5"/>
  <c r="FI352" i="5"/>
  <c r="FJ352" i="5"/>
  <c r="FH353" i="5"/>
  <c r="FI353" i="5"/>
  <c r="FJ353" i="5"/>
  <c r="FH354" i="5"/>
  <c r="FI354" i="5"/>
  <c r="FJ354" i="5"/>
  <c r="FH355" i="5"/>
  <c r="FI355" i="5"/>
  <c r="FJ355" i="5"/>
  <c r="FH356" i="5"/>
  <c r="FI356" i="5"/>
  <c r="FJ356" i="5"/>
  <c r="FH359" i="5"/>
  <c r="FI359" i="5"/>
  <c r="FJ359" i="5"/>
  <c r="FH360" i="5"/>
  <c r="FI360" i="5"/>
  <c r="FJ360" i="5"/>
  <c r="FH361" i="5"/>
  <c r="FI361" i="5"/>
  <c r="FJ361" i="5"/>
  <c r="FH362" i="5"/>
  <c r="FI362" i="5"/>
  <c r="FJ362" i="5"/>
  <c r="FH363" i="5"/>
  <c r="FI363" i="5"/>
  <c r="FJ363" i="5"/>
  <c r="FH365" i="5"/>
  <c r="FI365" i="5"/>
  <c r="FJ365" i="5"/>
  <c r="FH366" i="5"/>
  <c r="FI366" i="5"/>
  <c r="FJ366" i="5"/>
  <c r="FH367" i="5"/>
  <c r="FI367" i="5"/>
  <c r="FJ367" i="5"/>
  <c r="FH371" i="5"/>
  <c r="FI371" i="5"/>
  <c r="FJ371" i="5"/>
  <c r="FH372" i="5"/>
  <c r="FI372" i="5"/>
  <c r="FJ372" i="5"/>
  <c r="FH373" i="5"/>
  <c r="FI373" i="5"/>
  <c r="FJ373" i="5"/>
  <c r="EY349" i="5"/>
  <c r="EZ349" i="5"/>
  <c r="FA349" i="5"/>
  <c r="EY350" i="5"/>
  <c r="EZ350" i="5"/>
  <c r="FA350" i="5"/>
  <c r="EY351" i="5"/>
  <c r="EZ351" i="5"/>
  <c r="FA351" i="5"/>
  <c r="EY352" i="5"/>
  <c r="EZ352" i="5"/>
  <c r="FA352" i="5"/>
  <c r="EY353" i="5"/>
  <c r="EZ353" i="5"/>
  <c r="FA353" i="5"/>
  <c r="EY354" i="5"/>
  <c r="EZ354" i="5"/>
  <c r="FA354" i="5"/>
  <c r="EY355" i="5"/>
  <c r="EZ355" i="5"/>
  <c r="FA355" i="5"/>
  <c r="EY356" i="5"/>
  <c r="EZ356" i="5"/>
  <c r="FA356" i="5"/>
  <c r="EY359" i="5"/>
  <c r="EZ359" i="5"/>
  <c r="FA359" i="5"/>
  <c r="EY360" i="5"/>
  <c r="EZ360" i="5"/>
  <c r="FA360" i="5"/>
  <c r="EY361" i="5"/>
  <c r="EZ361" i="5"/>
  <c r="FA361" i="5"/>
  <c r="EY362" i="5"/>
  <c r="EZ362" i="5"/>
  <c r="FA362" i="5"/>
  <c r="EY363" i="5"/>
  <c r="EZ363" i="5"/>
  <c r="FA363" i="5"/>
  <c r="EY365" i="5"/>
  <c r="EZ365" i="5"/>
  <c r="FA365" i="5"/>
  <c r="EY366" i="5"/>
  <c r="EZ366" i="5"/>
  <c r="FA366" i="5"/>
  <c r="EY367" i="5"/>
  <c r="EZ367" i="5"/>
  <c r="FA367" i="5"/>
  <c r="EY368" i="5"/>
  <c r="EZ368" i="5"/>
  <c r="FA368" i="5"/>
  <c r="EY369" i="5"/>
  <c r="EZ369" i="5"/>
  <c r="FA369" i="5"/>
  <c r="EY371" i="5"/>
  <c r="EZ371" i="5"/>
  <c r="FA371" i="5"/>
  <c r="EY372" i="5"/>
  <c r="EZ372" i="5"/>
  <c r="FA372" i="5"/>
  <c r="EY373" i="5"/>
  <c r="EZ373" i="5"/>
  <c r="FA373" i="5"/>
  <c r="EY374" i="5"/>
  <c r="EZ374" i="5"/>
  <c r="FA374" i="5"/>
  <c r="EY375" i="5"/>
  <c r="EZ375" i="5"/>
  <c r="FA375" i="5"/>
  <c r="EO349" i="5"/>
  <c r="EP349" i="5"/>
  <c r="EQ349" i="5"/>
  <c r="EO350" i="5"/>
  <c r="EP350" i="5"/>
  <c r="EQ350" i="5"/>
  <c r="EO351" i="5"/>
  <c r="EP351" i="5"/>
  <c r="EQ351" i="5"/>
  <c r="EO352" i="5"/>
  <c r="EP352" i="5"/>
  <c r="EQ352" i="5"/>
  <c r="EO353" i="5"/>
  <c r="EP353" i="5"/>
  <c r="EQ353" i="5"/>
  <c r="EO354" i="5"/>
  <c r="EP354" i="5"/>
  <c r="EQ354" i="5"/>
  <c r="EO355" i="5"/>
  <c r="EP355" i="5"/>
  <c r="EQ355" i="5"/>
  <c r="EO356" i="5"/>
  <c r="EP356" i="5"/>
  <c r="EQ356" i="5"/>
  <c r="EO359" i="5"/>
  <c r="EP359" i="5"/>
  <c r="EQ359" i="5"/>
  <c r="EO360" i="5"/>
  <c r="EP360" i="5"/>
  <c r="EQ360" i="5"/>
  <c r="EO361" i="5"/>
  <c r="EP361" i="5"/>
  <c r="EQ361" i="5"/>
  <c r="EO362" i="5"/>
  <c r="EP362" i="5"/>
  <c r="EQ362" i="5"/>
  <c r="EO363" i="5"/>
  <c r="EP363" i="5"/>
  <c r="EQ363" i="5"/>
  <c r="EO365" i="5"/>
  <c r="EP365" i="5"/>
  <c r="EQ365" i="5"/>
  <c r="EO366" i="5"/>
  <c r="EP366" i="5"/>
  <c r="EQ366" i="5"/>
  <c r="EO367" i="5"/>
  <c r="EP367" i="5"/>
  <c r="EQ367" i="5"/>
  <c r="EO371" i="5"/>
  <c r="EP371" i="5"/>
  <c r="EQ371" i="5"/>
  <c r="EO372" i="5"/>
  <c r="EP372" i="5"/>
  <c r="EQ372" i="5"/>
  <c r="EO373" i="5"/>
  <c r="EP373" i="5"/>
  <c r="EQ373" i="5"/>
  <c r="EF349" i="5"/>
  <c r="EG349" i="5"/>
  <c r="EH349" i="5"/>
  <c r="EF350" i="5"/>
  <c r="EG350" i="5"/>
  <c r="EH350" i="5"/>
  <c r="EF351" i="5"/>
  <c r="EG351" i="5"/>
  <c r="EH351" i="5"/>
  <c r="EF352" i="5"/>
  <c r="EG352" i="5"/>
  <c r="EH352" i="5"/>
  <c r="EF353" i="5"/>
  <c r="EG353" i="5"/>
  <c r="EH353" i="5"/>
  <c r="EF354" i="5"/>
  <c r="EG354" i="5"/>
  <c r="EH354" i="5"/>
  <c r="EF355" i="5"/>
  <c r="EG355" i="5"/>
  <c r="EH355" i="5"/>
  <c r="EF356" i="5"/>
  <c r="EG356" i="5"/>
  <c r="EH356" i="5"/>
  <c r="EF359" i="5"/>
  <c r="EG359" i="5"/>
  <c r="EH359" i="5"/>
  <c r="EF360" i="5"/>
  <c r="EG360" i="5"/>
  <c r="EH360" i="5"/>
  <c r="EF361" i="5"/>
  <c r="EG361" i="5"/>
  <c r="EH361" i="5"/>
  <c r="EF362" i="5"/>
  <c r="EG362" i="5"/>
  <c r="EH362" i="5"/>
  <c r="EF363" i="5"/>
  <c r="EG363" i="5"/>
  <c r="EH363" i="5"/>
  <c r="EF365" i="5"/>
  <c r="EG365" i="5"/>
  <c r="EH365" i="5"/>
  <c r="EF366" i="5"/>
  <c r="EG366" i="5"/>
  <c r="EH366" i="5"/>
  <c r="EF367" i="5"/>
  <c r="EG367" i="5"/>
  <c r="EH367" i="5"/>
  <c r="EF368" i="5"/>
  <c r="EG368" i="5"/>
  <c r="EH368" i="5"/>
  <c r="EF369" i="5"/>
  <c r="EG369" i="5"/>
  <c r="EH369" i="5"/>
  <c r="EF371" i="5"/>
  <c r="EG371" i="5"/>
  <c r="EH371" i="5"/>
  <c r="EF372" i="5"/>
  <c r="EG372" i="5"/>
  <c r="EH372" i="5"/>
  <c r="EF373" i="5"/>
  <c r="EG373" i="5"/>
  <c r="EH373" i="5"/>
  <c r="EF374" i="5"/>
  <c r="EG374" i="5"/>
  <c r="EH374" i="5"/>
  <c r="EF375" i="5"/>
  <c r="EG375" i="5"/>
  <c r="EH375" i="5"/>
  <c r="DV349" i="5"/>
  <c r="DW349" i="5"/>
  <c r="DX349" i="5"/>
  <c r="DV350" i="5"/>
  <c r="DW350" i="5"/>
  <c r="DX350" i="5"/>
  <c r="DV351" i="5"/>
  <c r="DW351" i="5"/>
  <c r="DX351" i="5"/>
  <c r="DV352" i="5"/>
  <c r="DW352" i="5"/>
  <c r="DX352" i="5"/>
  <c r="DV353" i="5"/>
  <c r="DW353" i="5"/>
  <c r="DX353" i="5"/>
  <c r="DV354" i="5"/>
  <c r="DW354" i="5"/>
  <c r="DX354" i="5"/>
  <c r="DV355" i="5"/>
  <c r="DW355" i="5"/>
  <c r="DX355" i="5"/>
  <c r="DV356" i="5"/>
  <c r="DW356" i="5"/>
  <c r="DX356" i="5"/>
  <c r="DV359" i="5"/>
  <c r="DW359" i="5"/>
  <c r="DX359" i="5"/>
  <c r="DV360" i="5"/>
  <c r="DW360" i="5"/>
  <c r="DX360" i="5"/>
  <c r="DV361" i="5"/>
  <c r="DW361" i="5"/>
  <c r="DX361" i="5"/>
  <c r="DV362" i="5"/>
  <c r="DW362" i="5"/>
  <c r="DX362" i="5"/>
  <c r="DV363" i="5"/>
  <c r="DW363" i="5"/>
  <c r="DX363" i="5"/>
  <c r="DV365" i="5"/>
  <c r="DW365" i="5"/>
  <c r="DX365" i="5"/>
  <c r="DV366" i="5"/>
  <c r="DW366" i="5"/>
  <c r="DX366" i="5"/>
  <c r="DV367" i="5"/>
  <c r="DW367" i="5"/>
  <c r="DX367" i="5"/>
  <c r="DV371" i="5"/>
  <c r="DW371" i="5"/>
  <c r="DX371" i="5"/>
  <c r="DV372" i="5"/>
  <c r="DW372" i="5"/>
  <c r="DX372" i="5"/>
  <c r="DV373" i="5"/>
  <c r="DW373" i="5"/>
  <c r="DX373" i="5"/>
  <c r="DM349" i="5"/>
  <c r="DN349" i="5"/>
  <c r="DO349" i="5"/>
  <c r="DM350" i="5"/>
  <c r="DN350" i="5"/>
  <c r="DO350" i="5"/>
  <c r="DM351" i="5"/>
  <c r="DN351" i="5"/>
  <c r="DO351" i="5"/>
  <c r="DM352" i="5"/>
  <c r="DN352" i="5"/>
  <c r="DO352" i="5"/>
  <c r="DM353" i="5"/>
  <c r="DN353" i="5"/>
  <c r="DO353" i="5"/>
  <c r="DM354" i="5"/>
  <c r="DN354" i="5"/>
  <c r="DO354" i="5"/>
  <c r="DM355" i="5"/>
  <c r="DN355" i="5"/>
  <c r="DO355" i="5"/>
  <c r="DM356" i="5"/>
  <c r="DN356" i="5"/>
  <c r="DO356" i="5"/>
  <c r="DM359" i="5"/>
  <c r="DN359" i="5"/>
  <c r="DO359" i="5"/>
  <c r="DM360" i="5"/>
  <c r="DN360" i="5"/>
  <c r="DO360" i="5"/>
  <c r="DM361" i="5"/>
  <c r="DN361" i="5"/>
  <c r="DO361" i="5"/>
  <c r="DM362" i="5"/>
  <c r="DN362" i="5"/>
  <c r="DO362" i="5"/>
  <c r="DM363" i="5"/>
  <c r="DN363" i="5"/>
  <c r="DO363" i="5"/>
  <c r="DM365" i="5"/>
  <c r="DN365" i="5"/>
  <c r="DO365" i="5"/>
  <c r="DM366" i="5"/>
  <c r="DN366" i="5"/>
  <c r="DO366" i="5"/>
  <c r="DM367" i="5"/>
  <c r="DN367" i="5"/>
  <c r="DO367" i="5"/>
  <c r="DM368" i="5"/>
  <c r="DN368" i="5"/>
  <c r="DO368" i="5"/>
  <c r="DM369" i="5"/>
  <c r="DN369" i="5"/>
  <c r="DO369" i="5"/>
  <c r="DM371" i="5"/>
  <c r="DN371" i="5"/>
  <c r="DO371" i="5"/>
  <c r="DM372" i="5"/>
  <c r="DN372" i="5"/>
  <c r="DO372" i="5"/>
  <c r="DM373" i="5"/>
  <c r="DN373" i="5"/>
  <c r="DO373" i="5"/>
  <c r="DM374" i="5"/>
  <c r="DN374" i="5"/>
  <c r="DO374" i="5"/>
  <c r="DM375" i="5"/>
  <c r="DN375" i="5"/>
  <c r="DO375" i="5"/>
  <c r="DC349" i="5"/>
  <c r="DD349" i="5"/>
  <c r="DE349" i="5"/>
  <c r="DC350" i="5"/>
  <c r="DD350" i="5"/>
  <c r="DE350" i="5"/>
  <c r="DC351" i="5"/>
  <c r="DD351" i="5"/>
  <c r="DE351" i="5"/>
  <c r="DC352" i="5"/>
  <c r="DD352" i="5"/>
  <c r="DE352" i="5"/>
  <c r="DC353" i="5"/>
  <c r="DD353" i="5"/>
  <c r="DE353" i="5"/>
  <c r="DC354" i="5"/>
  <c r="DD354" i="5"/>
  <c r="DE354" i="5"/>
  <c r="DC355" i="5"/>
  <c r="DD355" i="5"/>
  <c r="DE355" i="5"/>
  <c r="DC356" i="5"/>
  <c r="DD356" i="5"/>
  <c r="DE356" i="5"/>
  <c r="DC359" i="5"/>
  <c r="DD359" i="5"/>
  <c r="DE359" i="5"/>
  <c r="DC360" i="5"/>
  <c r="DD360" i="5"/>
  <c r="DE360" i="5"/>
  <c r="DC361" i="5"/>
  <c r="DD361" i="5"/>
  <c r="DE361" i="5"/>
  <c r="DC362" i="5"/>
  <c r="DD362" i="5"/>
  <c r="DE362" i="5"/>
  <c r="DC363" i="5"/>
  <c r="DD363" i="5"/>
  <c r="DE363" i="5"/>
  <c r="DC365" i="5"/>
  <c r="DD365" i="5"/>
  <c r="DE365" i="5"/>
  <c r="DC366" i="5"/>
  <c r="DD366" i="5"/>
  <c r="DE366" i="5"/>
  <c r="DC367" i="5"/>
  <c r="DD367" i="5"/>
  <c r="DE367" i="5"/>
  <c r="DC371" i="5"/>
  <c r="DD371" i="5"/>
  <c r="DE371" i="5"/>
  <c r="DC372" i="5"/>
  <c r="DD372" i="5"/>
  <c r="DE372" i="5"/>
  <c r="DC373" i="5"/>
  <c r="DD373" i="5"/>
  <c r="DE373" i="5"/>
  <c r="CT349" i="5"/>
  <c r="CU349" i="5"/>
  <c r="CV349" i="5"/>
  <c r="CT350" i="5"/>
  <c r="CU350" i="5"/>
  <c r="CV350" i="5"/>
  <c r="CT351" i="5"/>
  <c r="CU351" i="5"/>
  <c r="CV351" i="5"/>
  <c r="CT352" i="5"/>
  <c r="CU352" i="5"/>
  <c r="CV352" i="5"/>
  <c r="CT353" i="5"/>
  <c r="CU353" i="5"/>
  <c r="CV353" i="5"/>
  <c r="CT354" i="5"/>
  <c r="CU354" i="5"/>
  <c r="CV354" i="5"/>
  <c r="CT355" i="5"/>
  <c r="CU355" i="5"/>
  <c r="CV355" i="5"/>
  <c r="CT356" i="5"/>
  <c r="CU356" i="5"/>
  <c r="CV356" i="5"/>
  <c r="CT359" i="5"/>
  <c r="CU359" i="5"/>
  <c r="CV359" i="5"/>
  <c r="CT360" i="5"/>
  <c r="CU360" i="5"/>
  <c r="CV360" i="5"/>
  <c r="CT361" i="5"/>
  <c r="CU361" i="5"/>
  <c r="CV361" i="5"/>
  <c r="CT362" i="5"/>
  <c r="CU362" i="5"/>
  <c r="CV362" i="5"/>
  <c r="CT363" i="5"/>
  <c r="CU363" i="5"/>
  <c r="CV363" i="5"/>
  <c r="CT365" i="5"/>
  <c r="CU365" i="5"/>
  <c r="CV365" i="5"/>
  <c r="CT366" i="5"/>
  <c r="CU366" i="5"/>
  <c r="CV366" i="5"/>
  <c r="CT367" i="5"/>
  <c r="CU367" i="5"/>
  <c r="CV367" i="5"/>
  <c r="CT368" i="5"/>
  <c r="CU368" i="5"/>
  <c r="CV368" i="5"/>
  <c r="CT369" i="5"/>
  <c r="CU369" i="5"/>
  <c r="CV369" i="5"/>
  <c r="CT371" i="5"/>
  <c r="CU371" i="5"/>
  <c r="CV371" i="5"/>
  <c r="CT372" i="5"/>
  <c r="CU372" i="5"/>
  <c r="CV372" i="5"/>
  <c r="CT373" i="5"/>
  <c r="CU373" i="5"/>
  <c r="CV373" i="5"/>
  <c r="CT374" i="5"/>
  <c r="CU374" i="5"/>
  <c r="CV374" i="5"/>
  <c r="CT375" i="5"/>
  <c r="CU375" i="5"/>
  <c r="CV375" i="5"/>
  <c r="CJ349" i="5"/>
  <c r="CK349" i="5"/>
  <c r="CL349" i="5"/>
  <c r="CJ350" i="5"/>
  <c r="CK350" i="5"/>
  <c r="CL350" i="5"/>
  <c r="CJ351" i="5"/>
  <c r="CK351" i="5"/>
  <c r="CL351" i="5"/>
  <c r="CJ352" i="5"/>
  <c r="CK352" i="5"/>
  <c r="CL352" i="5"/>
  <c r="CJ353" i="5"/>
  <c r="CK353" i="5"/>
  <c r="CL353" i="5"/>
  <c r="CJ354" i="5"/>
  <c r="CK354" i="5"/>
  <c r="CL354" i="5"/>
  <c r="CJ355" i="5"/>
  <c r="CK355" i="5"/>
  <c r="CL355" i="5"/>
  <c r="CJ356" i="5"/>
  <c r="CK356" i="5"/>
  <c r="CL356" i="5"/>
  <c r="CJ359" i="5"/>
  <c r="CK359" i="5"/>
  <c r="CL359" i="5"/>
  <c r="CJ360" i="5"/>
  <c r="CK360" i="5"/>
  <c r="CL360" i="5"/>
  <c r="CJ361" i="5"/>
  <c r="CK361" i="5"/>
  <c r="CL361" i="5"/>
  <c r="CJ362" i="5"/>
  <c r="CK362" i="5"/>
  <c r="CL362" i="5"/>
  <c r="CJ363" i="5"/>
  <c r="CK363" i="5"/>
  <c r="CL363" i="5"/>
  <c r="CJ365" i="5"/>
  <c r="CK365" i="5"/>
  <c r="CL365" i="5"/>
  <c r="CJ366" i="5"/>
  <c r="CK366" i="5"/>
  <c r="CL366" i="5"/>
  <c r="CJ367" i="5"/>
  <c r="CK367" i="5"/>
  <c r="CL367" i="5"/>
  <c r="CJ371" i="5"/>
  <c r="CK371" i="5"/>
  <c r="CL371" i="5"/>
  <c r="CJ372" i="5"/>
  <c r="CK372" i="5"/>
  <c r="CL372" i="5"/>
  <c r="CJ373" i="5"/>
  <c r="CK373" i="5"/>
  <c r="CL373" i="5"/>
  <c r="CA349" i="5"/>
  <c r="CB349" i="5"/>
  <c r="CC349" i="5"/>
  <c r="CA350" i="5"/>
  <c r="CB350" i="5"/>
  <c r="CC350" i="5"/>
  <c r="CA351" i="5"/>
  <c r="CB351" i="5"/>
  <c r="CC351" i="5"/>
  <c r="CA352" i="5"/>
  <c r="CB352" i="5"/>
  <c r="CC352" i="5"/>
  <c r="CA353" i="5"/>
  <c r="CB353" i="5"/>
  <c r="CC353" i="5"/>
  <c r="CA354" i="5"/>
  <c r="CB354" i="5"/>
  <c r="CC354" i="5"/>
  <c r="CA355" i="5"/>
  <c r="CB355" i="5"/>
  <c r="CC355" i="5"/>
  <c r="CA356" i="5"/>
  <c r="CB356" i="5"/>
  <c r="CC356" i="5"/>
  <c r="CA359" i="5"/>
  <c r="CB359" i="5"/>
  <c r="CC359" i="5"/>
  <c r="CA360" i="5"/>
  <c r="CB360" i="5"/>
  <c r="CC360" i="5"/>
  <c r="CA361" i="5"/>
  <c r="CB361" i="5"/>
  <c r="CC361" i="5"/>
  <c r="CA362" i="5"/>
  <c r="CB362" i="5"/>
  <c r="CC362" i="5"/>
  <c r="CA363" i="5"/>
  <c r="CB363" i="5"/>
  <c r="CC363" i="5"/>
  <c r="CA365" i="5"/>
  <c r="CB365" i="5"/>
  <c r="CC365" i="5"/>
  <c r="CA366" i="5"/>
  <c r="CB366" i="5"/>
  <c r="CC366" i="5"/>
  <c r="CA367" i="5"/>
  <c r="CB367" i="5"/>
  <c r="CC367" i="5"/>
  <c r="CA368" i="5"/>
  <c r="CB368" i="5"/>
  <c r="CC368" i="5"/>
  <c r="CA369" i="5"/>
  <c r="CB369" i="5"/>
  <c r="CC369" i="5"/>
  <c r="CA371" i="5"/>
  <c r="CB371" i="5"/>
  <c r="CC371" i="5"/>
  <c r="CA372" i="5"/>
  <c r="CB372" i="5"/>
  <c r="CC372" i="5"/>
  <c r="CA373" i="5"/>
  <c r="CB373" i="5"/>
  <c r="CC373" i="5"/>
  <c r="CA374" i="5"/>
  <c r="CB374" i="5"/>
  <c r="CC374" i="5"/>
  <c r="CA375" i="5"/>
  <c r="CB375" i="5"/>
  <c r="CC375" i="5"/>
  <c r="BQ349" i="5"/>
  <c r="BR349" i="5"/>
  <c r="BS349" i="5"/>
  <c r="BQ350" i="5"/>
  <c r="BR350" i="5"/>
  <c r="BS350" i="5"/>
  <c r="BQ351" i="5"/>
  <c r="BR351" i="5"/>
  <c r="BS351" i="5"/>
  <c r="BQ352" i="5"/>
  <c r="BR352" i="5"/>
  <c r="BS352" i="5"/>
  <c r="BQ353" i="5"/>
  <c r="BR353" i="5"/>
  <c r="BS353" i="5"/>
  <c r="BQ354" i="5"/>
  <c r="BR354" i="5"/>
  <c r="BS354" i="5"/>
  <c r="BQ355" i="5"/>
  <c r="BR355" i="5"/>
  <c r="BS355" i="5"/>
  <c r="BQ356" i="5"/>
  <c r="BR356" i="5"/>
  <c r="BS356" i="5"/>
  <c r="BQ359" i="5"/>
  <c r="BR359" i="5"/>
  <c r="BS359" i="5"/>
  <c r="BQ360" i="5"/>
  <c r="BR360" i="5"/>
  <c r="BS360" i="5"/>
  <c r="BQ361" i="5"/>
  <c r="BR361" i="5"/>
  <c r="BS361" i="5"/>
  <c r="BQ362" i="5"/>
  <c r="BR362" i="5"/>
  <c r="BS362" i="5"/>
  <c r="BQ363" i="5"/>
  <c r="BR363" i="5"/>
  <c r="BS363" i="5"/>
  <c r="BQ365" i="5"/>
  <c r="BR365" i="5"/>
  <c r="BS365" i="5"/>
  <c r="BQ366" i="5"/>
  <c r="BR366" i="5"/>
  <c r="BS366" i="5"/>
  <c r="BQ367" i="5"/>
  <c r="BR367" i="5"/>
  <c r="BS367" i="5"/>
  <c r="BQ371" i="5"/>
  <c r="BR371" i="5"/>
  <c r="BS371" i="5"/>
  <c r="BQ372" i="5"/>
  <c r="BR372" i="5"/>
  <c r="BS372" i="5"/>
  <c r="BQ373" i="5"/>
  <c r="BR373" i="5"/>
  <c r="BS373" i="5"/>
  <c r="BH349" i="5"/>
  <c r="BI349" i="5"/>
  <c r="BJ349" i="5"/>
  <c r="BH350" i="5"/>
  <c r="BI350" i="5"/>
  <c r="BJ350" i="5"/>
  <c r="BH351" i="5"/>
  <c r="BI351" i="5"/>
  <c r="BJ351" i="5"/>
  <c r="BH352" i="5"/>
  <c r="BI352" i="5"/>
  <c r="BJ352" i="5"/>
  <c r="BH353" i="5"/>
  <c r="BI353" i="5"/>
  <c r="BJ353" i="5"/>
  <c r="BH354" i="5"/>
  <c r="BI354" i="5"/>
  <c r="BJ354" i="5"/>
  <c r="BH355" i="5"/>
  <c r="BI355" i="5"/>
  <c r="BJ355" i="5"/>
  <c r="BH356" i="5"/>
  <c r="BI356" i="5"/>
  <c r="BJ356" i="5"/>
  <c r="BH359" i="5"/>
  <c r="BI359" i="5"/>
  <c r="BJ359" i="5"/>
  <c r="BH360" i="5"/>
  <c r="BI360" i="5"/>
  <c r="BJ360" i="5"/>
  <c r="BH361" i="5"/>
  <c r="BI361" i="5"/>
  <c r="BJ361" i="5"/>
  <c r="BH362" i="5"/>
  <c r="BI362" i="5"/>
  <c r="BJ362" i="5"/>
  <c r="BH363" i="5"/>
  <c r="BI363" i="5"/>
  <c r="BJ363" i="5"/>
  <c r="BH365" i="5"/>
  <c r="BI365" i="5"/>
  <c r="BJ365" i="5"/>
  <c r="BH366" i="5"/>
  <c r="BI366" i="5"/>
  <c r="BJ366" i="5"/>
  <c r="BH367" i="5"/>
  <c r="BI367" i="5"/>
  <c r="BJ367" i="5"/>
  <c r="BH368" i="5"/>
  <c r="BI368" i="5"/>
  <c r="BJ368" i="5"/>
  <c r="BH369" i="5"/>
  <c r="BI369" i="5"/>
  <c r="BJ369" i="5"/>
  <c r="BH371" i="5"/>
  <c r="BI371" i="5"/>
  <c r="BJ371" i="5"/>
  <c r="BH372" i="5"/>
  <c r="BI372" i="5"/>
  <c r="BJ372" i="5"/>
  <c r="BH373" i="5"/>
  <c r="BI373" i="5"/>
  <c r="BJ373" i="5"/>
  <c r="BH374" i="5"/>
  <c r="BI374" i="5"/>
  <c r="BJ374" i="5"/>
  <c r="BH375" i="5"/>
  <c r="BI375" i="5"/>
  <c r="BJ375" i="5"/>
  <c r="AX349" i="5"/>
  <c r="AY349" i="5"/>
  <c r="AZ349" i="5"/>
  <c r="AX350" i="5"/>
  <c r="AY350" i="5"/>
  <c r="AZ350" i="5"/>
  <c r="AX351" i="5"/>
  <c r="AY351" i="5"/>
  <c r="AZ351" i="5"/>
  <c r="AX352" i="5"/>
  <c r="AY352" i="5"/>
  <c r="AZ352" i="5"/>
  <c r="AX353" i="5"/>
  <c r="AY353" i="5"/>
  <c r="AZ353" i="5"/>
  <c r="AX354" i="5"/>
  <c r="AY354" i="5"/>
  <c r="AZ354" i="5"/>
  <c r="AX355" i="5"/>
  <c r="AY355" i="5"/>
  <c r="AZ355" i="5"/>
  <c r="AX356" i="5"/>
  <c r="AY356" i="5"/>
  <c r="AZ356" i="5"/>
  <c r="AX359" i="5"/>
  <c r="AY359" i="5"/>
  <c r="AZ359" i="5"/>
  <c r="AX360" i="5"/>
  <c r="AY360" i="5"/>
  <c r="AZ360" i="5"/>
  <c r="AX361" i="5"/>
  <c r="AY361" i="5"/>
  <c r="AZ361" i="5"/>
  <c r="AX362" i="5"/>
  <c r="AY362" i="5"/>
  <c r="AZ362" i="5"/>
  <c r="AX363" i="5"/>
  <c r="AY363" i="5"/>
  <c r="AZ363" i="5"/>
  <c r="AX365" i="5"/>
  <c r="AY365" i="5"/>
  <c r="AZ365" i="5"/>
  <c r="AX366" i="5"/>
  <c r="AY366" i="5"/>
  <c r="AZ366" i="5"/>
  <c r="AX367" i="5"/>
  <c r="AY367" i="5"/>
  <c r="AZ367" i="5"/>
  <c r="AX371" i="5"/>
  <c r="AY371" i="5"/>
  <c r="AZ371" i="5"/>
  <c r="AX372" i="5"/>
  <c r="AY372" i="5"/>
  <c r="AZ372" i="5"/>
  <c r="AX373" i="5"/>
  <c r="AY373" i="5"/>
  <c r="AZ373" i="5"/>
  <c r="AO349" i="5"/>
  <c r="AP349" i="5"/>
  <c r="AQ349" i="5"/>
  <c r="AO350" i="5"/>
  <c r="AP350" i="5"/>
  <c r="AQ350" i="5"/>
  <c r="AO351" i="5"/>
  <c r="AP351" i="5"/>
  <c r="AQ351" i="5"/>
  <c r="AO352" i="5"/>
  <c r="AP352" i="5"/>
  <c r="AQ352" i="5"/>
  <c r="AO353" i="5"/>
  <c r="AP353" i="5"/>
  <c r="AQ353" i="5"/>
  <c r="AO354" i="5"/>
  <c r="AP354" i="5"/>
  <c r="AQ354" i="5"/>
  <c r="AO355" i="5"/>
  <c r="AP355" i="5"/>
  <c r="AQ355" i="5"/>
  <c r="AO356" i="5"/>
  <c r="AP356" i="5"/>
  <c r="AQ356" i="5"/>
  <c r="AO359" i="5"/>
  <c r="AP359" i="5"/>
  <c r="AQ359" i="5"/>
  <c r="AO360" i="5"/>
  <c r="AP360" i="5"/>
  <c r="AQ360" i="5"/>
  <c r="AO361" i="5"/>
  <c r="AP361" i="5"/>
  <c r="AQ361" i="5"/>
  <c r="AO362" i="5"/>
  <c r="AP362" i="5"/>
  <c r="AQ362" i="5"/>
  <c r="AO363" i="5"/>
  <c r="AP363" i="5"/>
  <c r="AQ363" i="5"/>
  <c r="AO365" i="5"/>
  <c r="AP365" i="5"/>
  <c r="AQ365" i="5"/>
  <c r="AO366" i="5"/>
  <c r="AP366" i="5"/>
  <c r="AQ366" i="5"/>
  <c r="AO367" i="5"/>
  <c r="AP367" i="5"/>
  <c r="AQ367" i="5"/>
  <c r="AO368" i="5"/>
  <c r="AP368" i="5"/>
  <c r="AQ368" i="5"/>
  <c r="AO369" i="5"/>
  <c r="AP369" i="5"/>
  <c r="AQ369" i="5"/>
  <c r="AO371" i="5"/>
  <c r="AP371" i="5"/>
  <c r="AQ371" i="5"/>
  <c r="AO372" i="5"/>
  <c r="AP372" i="5"/>
  <c r="AQ372" i="5"/>
  <c r="AO373" i="5"/>
  <c r="AP373" i="5"/>
  <c r="AQ373" i="5"/>
  <c r="AO374" i="5"/>
  <c r="AP374" i="5"/>
  <c r="AQ374" i="5"/>
  <c r="AO375" i="5"/>
  <c r="AP375" i="5"/>
  <c r="AQ375" i="5"/>
  <c r="AE349" i="5"/>
  <c r="AF349" i="5"/>
  <c r="AG349" i="5"/>
  <c r="AE350" i="5"/>
  <c r="AF350" i="5"/>
  <c r="AG350" i="5"/>
  <c r="AE351" i="5"/>
  <c r="AF351" i="5"/>
  <c r="AG351" i="5"/>
  <c r="AE352" i="5"/>
  <c r="AF352" i="5"/>
  <c r="AG352" i="5"/>
  <c r="AE353" i="5"/>
  <c r="AF353" i="5"/>
  <c r="AG353" i="5"/>
  <c r="AE354" i="5"/>
  <c r="AF354" i="5"/>
  <c r="AG354" i="5"/>
  <c r="AE355" i="5"/>
  <c r="AF355" i="5"/>
  <c r="AG355" i="5"/>
  <c r="AE356" i="5"/>
  <c r="AF356" i="5"/>
  <c r="AG356" i="5"/>
  <c r="AE359" i="5"/>
  <c r="AF359" i="5"/>
  <c r="AG359" i="5"/>
  <c r="AE360" i="5"/>
  <c r="AF360" i="5"/>
  <c r="AG360" i="5"/>
  <c r="AE361" i="5"/>
  <c r="AF361" i="5"/>
  <c r="AG361" i="5"/>
  <c r="AE362" i="5"/>
  <c r="AF362" i="5"/>
  <c r="AG362" i="5"/>
  <c r="AE363" i="5"/>
  <c r="AF363" i="5"/>
  <c r="AG363" i="5"/>
  <c r="AE365" i="5"/>
  <c r="AF365" i="5"/>
  <c r="AG365" i="5"/>
  <c r="AE366" i="5"/>
  <c r="AF366" i="5"/>
  <c r="AG366" i="5"/>
  <c r="AE367" i="5"/>
  <c r="AF367" i="5"/>
  <c r="AG367" i="5"/>
  <c r="AE371" i="5"/>
  <c r="AF371" i="5"/>
  <c r="AG371" i="5"/>
  <c r="AE372" i="5"/>
  <c r="AF372" i="5"/>
  <c r="AG372" i="5"/>
  <c r="AE373" i="5"/>
  <c r="AF373" i="5"/>
  <c r="AG373" i="5"/>
  <c r="V349" i="5"/>
  <c r="W349" i="5"/>
  <c r="X349" i="5"/>
  <c r="V350" i="5"/>
  <c r="W350" i="5"/>
  <c r="X350" i="5"/>
  <c r="V351" i="5"/>
  <c r="W351" i="5"/>
  <c r="X351" i="5"/>
  <c r="V352" i="5"/>
  <c r="W352" i="5"/>
  <c r="X352" i="5"/>
  <c r="V353" i="5"/>
  <c r="W353" i="5"/>
  <c r="X353" i="5"/>
  <c r="V354" i="5"/>
  <c r="W354" i="5"/>
  <c r="X354" i="5"/>
  <c r="V355" i="5"/>
  <c r="W355" i="5"/>
  <c r="X355" i="5"/>
  <c r="V356" i="5"/>
  <c r="W356" i="5"/>
  <c r="X356" i="5"/>
  <c r="V359" i="5"/>
  <c r="W359" i="5"/>
  <c r="X359" i="5"/>
  <c r="V360" i="5"/>
  <c r="W360" i="5"/>
  <c r="X360" i="5"/>
  <c r="V361" i="5"/>
  <c r="W361" i="5"/>
  <c r="X361" i="5"/>
  <c r="V362" i="5"/>
  <c r="W362" i="5"/>
  <c r="X362" i="5"/>
  <c r="V363" i="5"/>
  <c r="W363" i="5"/>
  <c r="X363" i="5"/>
  <c r="V365" i="5"/>
  <c r="W365" i="5"/>
  <c r="X365" i="5"/>
  <c r="V366" i="5"/>
  <c r="W366" i="5"/>
  <c r="X366" i="5"/>
  <c r="V367" i="5"/>
  <c r="W367" i="5"/>
  <c r="X367" i="5"/>
  <c r="V368" i="5"/>
  <c r="W368" i="5"/>
  <c r="X368" i="5"/>
  <c r="V369" i="5"/>
  <c r="W369" i="5"/>
  <c r="X369" i="5"/>
  <c r="V371" i="5"/>
  <c r="W371" i="5"/>
  <c r="X371" i="5"/>
  <c r="V372" i="5"/>
  <c r="W372" i="5"/>
  <c r="X372" i="5"/>
  <c r="V373" i="5"/>
  <c r="W373" i="5"/>
  <c r="X373" i="5"/>
  <c r="V374" i="5"/>
  <c r="W374" i="5"/>
  <c r="X374" i="5"/>
  <c r="V375" i="5"/>
  <c r="W375" i="5"/>
  <c r="X375" i="5"/>
  <c r="I349" i="5"/>
  <c r="J349" i="5"/>
  <c r="K349" i="5"/>
  <c r="I350" i="5"/>
  <c r="J350" i="5"/>
  <c r="K350" i="5"/>
  <c r="I351" i="5"/>
  <c r="J351" i="5"/>
  <c r="K351" i="5"/>
  <c r="I352" i="5"/>
  <c r="J352" i="5"/>
  <c r="K352" i="5"/>
  <c r="I353" i="5"/>
  <c r="J353" i="5"/>
  <c r="K353" i="5"/>
  <c r="I354" i="5"/>
  <c r="J354" i="5"/>
  <c r="K354" i="5"/>
  <c r="I355" i="5"/>
  <c r="J355" i="5"/>
  <c r="K355" i="5"/>
  <c r="I356" i="5"/>
  <c r="J356" i="5"/>
  <c r="K356" i="5"/>
  <c r="I359" i="5"/>
  <c r="J359" i="5"/>
  <c r="K359" i="5"/>
  <c r="I360" i="5"/>
  <c r="J360" i="5"/>
  <c r="K360" i="5"/>
  <c r="I361" i="5"/>
  <c r="J361" i="5"/>
  <c r="K361" i="5"/>
  <c r="I362" i="5"/>
  <c r="J362" i="5"/>
  <c r="K362" i="5"/>
  <c r="I363" i="5"/>
  <c r="J363" i="5"/>
  <c r="K363" i="5"/>
  <c r="I365" i="5"/>
  <c r="J365" i="5"/>
  <c r="K365" i="5"/>
  <c r="I366" i="5"/>
  <c r="J366" i="5"/>
  <c r="K366" i="5"/>
  <c r="I367" i="5"/>
  <c r="J367" i="5"/>
  <c r="K367" i="5"/>
  <c r="I368" i="5"/>
  <c r="J368" i="5"/>
  <c r="K368" i="5"/>
  <c r="I369" i="5"/>
  <c r="J369" i="5"/>
  <c r="K369" i="5"/>
  <c r="I371" i="5"/>
  <c r="J371" i="5"/>
  <c r="K371" i="5"/>
  <c r="I372" i="5"/>
  <c r="J372" i="5"/>
  <c r="K372" i="5"/>
  <c r="I373" i="5"/>
  <c r="J373" i="5"/>
  <c r="K373" i="5"/>
  <c r="I374" i="5"/>
  <c r="J374" i="5"/>
  <c r="K374" i="5"/>
  <c r="I375" i="5"/>
  <c r="J375" i="5"/>
  <c r="K375" i="5"/>
  <c r="FH11" i="5"/>
  <c r="FI11" i="5"/>
  <c r="FJ11" i="5"/>
  <c r="FH12" i="5"/>
  <c r="FI12" i="5"/>
  <c r="FJ12" i="5"/>
  <c r="FH13" i="5"/>
  <c r="FI13" i="5"/>
  <c r="FJ13" i="5"/>
  <c r="FH14" i="5"/>
  <c r="FI14" i="5"/>
  <c r="FJ14" i="5"/>
  <c r="FH15" i="5"/>
  <c r="FI15" i="5"/>
  <c r="FJ15" i="5"/>
  <c r="FH16" i="5"/>
  <c r="FI16" i="5"/>
  <c r="FJ16" i="5"/>
  <c r="FH17" i="5"/>
  <c r="FI17" i="5"/>
  <c r="FJ17" i="5"/>
  <c r="FH18" i="5"/>
  <c r="FI18" i="5"/>
  <c r="FJ18" i="5"/>
  <c r="FH19" i="5"/>
  <c r="FI19" i="5"/>
  <c r="FJ19" i="5"/>
  <c r="FH20" i="5"/>
  <c r="FI20" i="5"/>
  <c r="FJ20" i="5"/>
  <c r="FH21" i="5"/>
  <c r="FI21" i="5"/>
  <c r="FJ21" i="5"/>
  <c r="FH22" i="5"/>
  <c r="FI22" i="5"/>
  <c r="FJ22" i="5"/>
  <c r="FH23" i="5"/>
  <c r="FI23" i="5"/>
  <c r="FJ23" i="5"/>
  <c r="FH24" i="5"/>
  <c r="FI24" i="5"/>
  <c r="FJ24" i="5"/>
  <c r="FH25" i="5"/>
  <c r="FI25" i="5"/>
  <c r="FJ25" i="5"/>
  <c r="FH26" i="5"/>
  <c r="FI26" i="5"/>
  <c r="FJ26" i="5"/>
  <c r="FH27" i="5"/>
  <c r="FI27" i="5"/>
  <c r="FJ27" i="5"/>
  <c r="FH28" i="5"/>
  <c r="FI28" i="5"/>
  <c r="FJ28" i="5"/>
  <c r="FH29" i="5"/>
  <c r="FI29" i="5"/>
  <c r="FJ29" i="5"/>
  <c r="FH30" i="5"/>
  <c r="FI30" i="5"/>
  <c r="FJ30" i="5"/>
  <c r="FH31" i="5"/>
  <c r="FI31" i="5"/>
  <c r="FJ31" i="5"/>
  <c r="FH32" i="5"/>
  <c r="FI32" i="5"/>
  <c r="FJ32" i="5"/>
  <c r="FH33" i="5"/>
  <c r="FI33" i="5"/>
  <c r="FJ33" i="5"/>
  <c r="FH34" i="5"/>
  <c r="FI34" i="5"/>
  <c r="FJ34" i="5"/>
  <c r="FH35" i="5"/>
  <c r="FI35" i="5"/>
  <c r="FJ35" i="5"/>
  <c r="FH36" i="5"/>
  <c r="FI36" i="5"/>
  <c r="FJ36" i="5"/>
  <c r="FH37" i="5"/>
  <c r="FI37" i="5"/>
  <c r="FJ37" i="5"/>
  <c r="FH38" i="5"/>
  <c r="FI38" i="5"/>
  <c r="FJ38" i="5"/>
  <c r="FH39" i="5"/>
  <c r="FI39" i="5"/>
  <c r="FJ39" i="5"/>
  <c r="FH40" i="5"/>
  <c r="FI40" i="5"/>
  <c r="FJ40" i="5"/>
  <c r="FH41" i="5"/>
  <c r="FI41" i="5"/>
  <c r="FJ41" i="5"/>
  <c r="FH42" i="5"/>
  <c r="FI42" i="5"/>
  <c r="FJ42" i="5"/>
  <c r="FH43" i="5"/>
  <c r="FI43" i="5"/>
  <c r="FJ43" i="5"/>
  <c r="FH44" i="5"/>
  <c r="FI44" i="5"/>
  <c r="FJ44" i="5"/>
  <c r="FH45" i="5"/>
  <c r="FI45" i="5"/>
  <c r="FJ45" i="5"/>
  <c r="FH46" i="5"/>
  <c r="FI46" i="5"/>
  <c r="FJ46" i="5"/>
  <c r="FH47" i="5"/>
  <c r="FI47" i="5"/>
  <c r="FJ47" i="5"/>
  <c r="FH48" i="5"/>
  <c r="FI48" i="5"/>
  <c r="FJ48" i="5"/>
  <c r="FH49" i="5"/>
  <c r="FI49" i="5"/>
  <c r="FJ49" i="5"/>
  <c r="FH50" i="5"/>
  <c r="FI50" i="5"/>
  <c r="FJ50" i="5"/>
  <c r="FH51" i="5"/>
  <c r="FI51" i="5"/>
  <c r="FJ51" i="5"/>
  <c r="FH52" i="5"/>
  <c r="FI52" i="5"/>
  <c r="FJ52" i="5"/>
  <c r="FH53" i="5"/>
  <c r="FI53" i="5"/>
  <c r="FJ53" i="5"/>
  <c r="FH54" i="5"/>
  <c r="FI54" i="5"/>
  <c r="FJ54" i="5"/>
  <c r="FH55" i="5"/>
  <c r="FI55" i="5"/>
  <c r="FJ55" i="5"/>
  <c r="FH56" i="5"/>
  <c r="FI56" i="5"/>
  <c r="FJ56" i="5"/>
  <c r="FH57" i="5"/>
  <c r="FI57" i="5"/>
  <c r="FJ57" i="5"/>
  <c r="FH58" i="5"/>
  <c r="FI58" i="5"/>
  <c r="FJ58" i="5"/>
  <c r="FH59" i="5"/>
  <c r="FI59" i="5"/>
  <c r="FJ59" i="5"/>
  <c r="FH60" i="5"/>
  <c r="FI60" i="5"/>
  <c r="FJ60" i="5"/>
  <c r="FH61" i="5"/>
  <c r="FI61" i="5"/>
  <c r="FJ61" i="5"/>
  <c r="FH62" i="5"/>
  <c r="FI62" i="5"/>
  <c r="FJ62" i="5"/>
  <c r="FH63" i="5"/>
  <c r="FI63" i="5"/>
  <c r="FJ63" i="5"/>
  <c r="FH64" i="5"/>
  <c r="FI64" i="5"/>
  <c r="FJ64" i="5"/>
  <c r="FH65" i="5"/>
  <c r="FI65" i="5"/>
  <c r="FJ65" i="5"/>
  <c r="FH66" i="5"/>
  <c r="FI66" i="5"/>
  <c r="FJ66" i="5"/>
  <c r="FH67" i="5"/>
  <c r="FI67" i="5"/>
  <c r="FJ67" i="5"/>
  <c r="FH68" i="5"/>
  <c r="FI68" i="5"/>
  <c r="FJ68" i="5"/>
  <c r="FH69" i="5"/>
  <c r="FI69" i="5"/>
  <c r="FJ69" i="5"/>
  <c r="FH70" i="5"/>
  <c r="FI70" i="5"/>
  <c r="FJ70" i="5"/>
  <c r="FH71" i="5"/>
  <c r="FI71" i="5"/>
  <c r="FJ71" i="5"/>
  <c r="FH72" i="5"/>
  <c r="FI72" i="5"/>
  <c r="FJ72" i="5"/>
  <c r="FH73" i="5"/>
  <c r="FI73" i="5"/>
  <c r="FJ73" i="5"/>
  <c r="FH74" i="5"/>
  <c r="FI74" i="5"/>
  <c r="FJ74" i="5"/>
  <c r="FH75" i="5"/>
  <c r="FI75" i="5"/>
  <c r="FJ75" i="5"/>
  <c r="FH76" i="5"/>
  <c r="FI76" i="5"/>
  <c r="FJ76" i="5"/>
  <c r="FH77" i="5"/>
  <c r="FI77" i="5"/>
  <c r="FJ77" i="5"/>
  <c r="FH78" i="5"/>
  <c r="FI78" i="5"/>
  <c r="FJ78" i="5"/>
  <c r="FH79" i="5"/>
  <c r="FI79" i="5"/>
  <c r="FJ79" i="5"/>
  <c r="FH80" i="5"/>
  <c r="FI80" i="5"/>
  <c r="FJ80" i="5"/>
  <c r="FH81" i="5"/>
  <c r="FI81" i="5"/>
  <c r="FJ81" i="5"/>
  <c r="FH82" i="5"/>
  <c r="FI82" i="5"/>
  <c r="FJ82" i="5"/>
  <c r="FH83" i="5"/>
  <c r="FI83" i="5"/>
  <c r="FJ83" i="5"/>
  <c r="FH84" i="5"/>
  <c r="FI84" i="5"/>
  <c r="FJ84" i="5"/>
  <c r="FH85" i="5"/>
  <c r="FI85" i="5"/>
  <c r="FJ85" i="5"/>
  <c r="FH86" i="5"/>
  <c r="FI86" i="5"/>
  <c r="FJ86" i="5"/>
  <c r="FH87" i="5"/>
  <c r="FI87" i="5"/>
  <c r="FJ87" i="5"/>
  <c r="FH88" i="5"/>
  <c r="FI88" i="5"/>
  <c r="FJ88" i="5"/>
  <c r="FH89" i="5"/>
  <c r="FI89" i="5"/>
  <c r="FJ89" i="5"/>
  <c r="FH90" i="5"/>
  <c r="FI90" i="5"/>
  <c r="FJ90" i="5"/>
  <c r="FH91" i="5"/>
  <c r="FI91" i="5"/>
  <c r="FJ91" i="5"/>
  <c r="FH92" i="5"/>
  <c r="FI92" i="5"/>
  <c r="FJ92" i="5"/>
  <c r="FH93" i="5"/>
  <c r="FI93" i="5"/>
  <c r="FJ93" i="5"/>
  <c r="FH94" i="5"/>
  <c r="FI94" i="5"/>
  <c r="FJ94" i="5"/>
  <c r="FH95" i="5"/>
  <c r="FI95" i="5"/>
  <c r="FJ95" i="5"/>
  <c r="FH96" i="5"/>
  <c r="FI96" i="5"/>
  <c r="FJ96" i="5"/>
  <c r="FH97" i="5"/>
  <c r="FI97" i="5"/>
  <c r="FJ97" i="5"/>
  <c r="FH98" i="5"/>
  <c r="FI98" i="5"/>
  <c r="FJ98" i="5"/>
  <c r="FH99" i="5"/>
  <c r="FI99" i="5"/>
  <c r="FJ99" i="5"/>
  <c r="FH100" i="5"/>
  <c r="FI100" i="5"/>
  <c r="FJ100" i="5"/>
  <c r="FH101" i="5"/>
  <c r="FI101" i="5"/>
  <c r="FJ101" i="5"/>
  <c r="FH102" i="5"/>
  <c r="FI102" i="5"/>
  <c r="FJ102" i="5"/>
  <c r="FH103" i="5"/>
  <c r="FI103" i="5"/>
  <c r="FJ103" i="5"/>
  <c r="FH104" i="5"/>
  <c r="FI104" i="5"/>
  <c r="FJ104" i="5"/>
  <c r="FH105" i="5"/>
  <c r="FI105" i="5"/>
  <c r="FJ105" i="5"/>
  <c r="FH106" i="5"/>
  <c r="FI106" i="5"/>
  <c r="FJ106" i="5"/>
  <c r="FH107" i="5"/>
  <c r="FI107" i="5"/>
  <c r="FJ107" i="5"/>
  <c r="FH108" i="5"/>
  <c r="FI108" i="5"/>
  <c r="FJ108" i="5"/>
  <c r="FH109" i="5"/>
  <c r="FI109" i="5"/>
  <c r="FJ109" i="5"/>
  <c r="FH110" i="5"/>
  <c r="FI110" i="5"/>
  <c r="FJ110" i="5"/>
  <c r="FH111" i="5"/>
  <c r="FI111" i="5"/>
  <c r="FJ111" i="5"/>
  <c r="FH112" i="5"/>
  <c r="FI112" i="5"/>
  <c r="FJ112" i="5"/>
  <c r="FH113" i="5"/>
  <c r="FI113" i="5"/>
  <c r="FJ113" i="5"/>
  <c r="FH114" i="5"/>
  <c r="FI114" i="5"/>
  <c r="FJ114" i="5"/>
  <c r="FH115" i="5"/>
  <c r="FI115" i="5"/>
  <c r="FJ115" i="5"/>
  <c r="FH116" i="5"/>
  <c r="FI116" i="5"/>
  <c r="FJ116" i="5"/>
  <c r="FH117" i="5"/>
  <c r="FI117" i="5"/>
  <c r="FJ117" i="5"/>
  <c r="FH118" i="5"/>
  <c r="FI118" i="5"/>
  <c r="FJ118" i="5"/>
  <c r="FH119" i="5"/>
  <c r="FI119" i="5"/>
  <c r="FJ119" i="5"/>
  <c r="FH120" i="5"/>
  <c r="FI120" i="5"/>
  <c r="FJ120" i="5"/>
  <c r="FH121" i="5"/>
  <c r="FI121" i="5"/>
  <c r="FJ121" i="5"/>
  <c r="FH122" i="5"/>
  <c r="FI122" i="5"/>
  <c r="FJ122" i="5"/>
  <c r="FH123" i="5"/>
  <c r="FI123" i="5"/>
  <c r="FJ123" i="5"/>
  <c r="FH124" i="5"/>
  <c r="FI124" i="5"/>
  <c r="FJ124" i="5"/>
  <c r="FH125" i="5"/>
  <c r="FI125" i="5"/>
  <c r="FJ125" i="5"/>
  <c r="FH126" i="5"/>
  <c r="FI126" i="5"/>
  <c r="FJ126" i="5"/>
  <c r="FH127" i="5"/>
  <c r="FI127" i="5"/>
  <c r="FJ127" i="5"/>
  <c r="FH128" i="5"/>
  <c r="FI128" i="5"/>
  <c r="FJ128" i="5"/>
  <c r="FH129" i="5"/>
  <c r="FI129" i="5"/>
  <c r="FJ129" i="5"/>
  <c r="FH130" i="5"/>
  <c r="FI130" i="5"/>
  <c r="FJ130" i="5"/>
  <c r="FH131" i="5"/>
  <c r="FI131" i="5"/>
  <c r="FJ131" i="5"/>
  <c r="FH132" i="5"/>
  <c r="FI132" i="5"/>
  <c r="FJ132" i="5"/>
  <c r="FH133" i="5"/>
  <c r="FI133" i="5"/>
  <c r="FJ133" i="5"/>
  <c r="FH134" i="5"/>
  <c r="FI134" i="5"/>
  <c r="FJ134" i="5"/>
  <c r="FH135" i="5"/>
  <c r="FI135" i="5"/>
  <c r="FJ135" i="5"/>
  <c r="FH136" i="5"/>
  <c r="FI136" i="5"/>
  <c r="FJ136" i="5"/>
  <c r="FH137" i="5"/>
  <c r="FI137" i="5"/>
  <c r="FJ137" i="5"/>
  <c r="FH138" i="5"/>
  <c r="FI138" i="5"/>
  <c r="FJ138" i="5"/>
  <c r="FH139" i="5"/>
  <c r="FI139" i="5"/>
  <c r="FJ139" i="5"/>
  <c r="FH140" i="5"/>
  <c r="FI140" i="5"/>
  <c r="FJ140" i="5"/>
  <c r="FH141" i="5"/>
  <c r="FI141" i="5"/>
  <c r="FJ141" i="5"/>
  <c r="FH142" i="5"/>
  <c r="FI142" i="5"/>
  <c r="FJ142" i="5"/>
  <c r="FH143" i="5"/>
  <c r="FI143" i="5"/>
  <c r="FJ143" i="5"/>
  <c r="FH144" i="5"/>
  <c r="FI144" i="5"/>
  <c r="FJ144" i="5"/>
  <c r="FH145" i="5"/>
  <c r="FI145" i="5"/>
  <c r="FJ145" i="5"/>
  <c r="FH146" i="5"/>
  <c r="FI146" i="5"/>
  <c r="FJ146" i="5"/>
  <c r="FH147" i="5"/>
  <c r="FI147" i="5"/>
  <c r="FJ147" i="5"/>
  <c r="FH148" i="5"/>
  <c r="FI148" i="5"/>
  <c r="FJ148" i="5"/>
  <c r="FH149" i="5"/>
  <c r="FI149" i="5"/>
  <c r="FJ149" i="5"/>
  <c r="FH150" i="5"/>
  <c r="FI150" i="5"/>
  <c r="FJ150" i="5"/>
  <c r="FH151" i="5"/>
  <c r="FI151" i="5"/>
  <c r="FJ151" i="5"/>
  <c r="FH152" i="5"/>
  <c r="FI152" i="5"/>
  <c r="FJ152" i="5"/>
  <c r="FH153" i="5"/>
  <c r="FI153" i="5"/>
  <c r="FJ153" i="5"/>
  <c r="FH154" i="5"/>
  <c r="FI154" i="5"/>
  <c r="FJ154" i="5"/>
  <c r="FH155" i="5"/>
  <c r="FI155" i="5"/>
  <c r="FJ155" i="5"/>
  <c r="FH156" i="5"/>
  <c r="FI156" i="5"/>
  <c r="FJ156" i="5"/>
  <c r="FH157" i="5"/>
  <c r="FI157" i="5"/>
  <c r="FJ157" i="5"/>
  <c r="FH158" i="5"/>
  <c r="FI158" i="5"/>
  <c r="FJ158" i="5"/>
  <c r="FH159" i="5"/>
  <c r="FI159" i="5"/>
  <c r="FJ159" i="5"/>
  <c r="FH160" i="5"/>
  <c r="FI160" i="5"/>
  <c r="FJ160" i="5"/>
  <c r="FH161" i="5"/>
  <c r="FI161" i="5"/>
  <c r="FJ161" i="5"/>
  <c r="FH162" i="5"/>
  <c r="FI162" i="5"/>
  <c r="FJ162" i="5"/>
  <c r="FH163" i="5"/>
  <c r="FI163" i="5"/>
  <c r="FJ163" i="5"/>
  <c r="FH164" i="5"/>
  <c r="FI164" i="5"/>
  <c r="FJ164" i="5"/>
  <c r="FH165" i="5"/>
  <c r="FI165" i="5"/>
  <c r="FJ165" i="5"/>
  <c r="FH166" i="5"/>
  <c r="FI166" i="5"/>
  <c r="FJ166" i="5"/>
  <c r="FH167" i="5"/>
  <c r="FI167" i="5"/>
  <c r="FJ167" i="5"/>
  <c r="FH168" i="5"/>
  <c r="FI168" i="5"/>
  <c r="FJ168" i="5"/>
  <c r="FH169" i="5"/>
  <c r="FI169" i="5"/>
  <c r="FJ169" i="5"/>
  <c r="FH170" i="5"/>
  <c r="FI170" i="5"/>
  <c r="FJ170" i="5"/>
  <c r="FH171" i="5"/>
  <c r="FI171" i="5"/>
  <c r="FJ171" i="5"/>
  <c r="FH172" i="5"/>
  <c r="FI172" i="5"/>
  <c r="FJ172" i="5"/>
  <c r="FH173" i="5"/>
  <c r="FI173" i="5"/>
  <c r="FJ173" i="5"/>
  <c r="FH174" i="5"/>
  <c r="FI174" i="5"/>
  <c r="FJ174" i="5"/>
  <c r="FH175" i="5"/>
  <c r="FI175" i="5"/>
  <c r="FJ175" i="5"/>
  <c r="FH176" i="5"/>
  <c r="FI176" i="5"/>
  <c r="FJ176" i="5"/>
  <c r="FH177" i="5"/>
  <c r="FI177" i="5"/>
  <c r="FJ177" i="5"/>
  <c r="FH178" i="5"/>
  <c r="FI178" i="5"/>
  <c r="FJ178" i="5"/>
  <c r="FH179" i="5"/>
  <c r="FI179" i="5"/>
  <c r="FJ179" i="5"/>
  <c r="FH180" i="5"/>
  <c r="FI180" i="5"/>
  <c r="FJ180" i="5"/>
  <c r="FH181" i="5"/>
  <c r="FI181" i="5"/>
  <c r="FJ181" i="5"/>
  <c r="FH182" i="5"/>
  <c r="FI182" i="5"/>
  <c r="FJ182" i="5"/>
  <c r="FH183" i="5"/>
  <c r="FI183" i="5"/>
  <c r="FJ183" i="5"/>
  <c r="FH184" i="5"/>
  <c r="FI184" i="5"/>
  <c r="FJ184" i="5"/>
  <c r="FH185" i="5"/>
  <c r="FI185" i="5"/>
  <c r="FJ185" i="5"/>
  <c r="FH186" i="5"/>
  <c r="FI186" i="5"/>
  <c r="FJ186" i="5"/>
  <c r="FH187" i="5"/>
  <c r="FI187" i="5"/>
  <c r="FJ187" i="5"/>
  <c r="FH188" i="5"/>
  <c r="FI188" i="5"/>
  <c r="FJ188" i="5"/>
  <c r="FH189" i="5"/>
  <c r="FI189" i="5"/>
  <c r="FJ189" i="5"/>
  <c r="FH190" i="5"/>
  <c r="FI190" i="5"/>
  <c r="FJ190" i="5"/>
  <c r="FH191" i="5"/>
  <c r="FI191" i="5"/>
  <c r="FJ191" i="5"/>
  <c r="FH192" i="5"/>
  <c r="FI192" i="5"/>
  <c r="FJ192" i="5"/>
  <c r="FH193" i="5"/>
  <c r="FI193" i="5"/>
  <c r="FJ193" i="5"/>
  <c r="FH194" i="5"/>
  <c r="FI194" i="5"/>
  <c r="FJ194" i="5"/>
  <c r="FH195" i="5"/>
  <c r="FI195" i="5"/>
  <c r="FJ195" i="5"/>
  <c r="FH196" i="5"/>
  <c r="FI196" i="5"/>
  <c r="FJ196" i="5"/>
  <c r="FH197" i="5"/>
  <c r="FI197" i="5"/>
  <c r="FJ197" i="5"/>
  <c r="FH198" i="5"/>
  <c r="FI198" i="5"/>
  <c r="FJ198" i="5"/>
  <c r="FH199" i="5"/>
  <c r="FI199" i="5"/>
  <c r="FJ199" i="5"/>
  <c r="FH200" i="5"/>
  <c r="FI200" i="5"/>
  <c r="FJ200" i="5"/>
  <c r="FH201" i="5"/>
  <c r="FI201" i="5"/>
  <c r="FJ201" i="5"/>
  <c r="FH202" i="5"/>
  <c r="FI202" i="5"/>
  <c r="FJ202" i="5"/>
  <c r="FH203" i="5"/>
  <c r="FI203" i="5"/>
  <c r="FJ203" i="5"/>
  <c r="FH204" i="5"/>
  <c r="FI204" i="5"/>
  <c r="FJ204" i="5"/>
  <c r="FH205" i="5"/>
  <c r="FI205" i="5"/>
  <c r="FJ205" i="5"/>
  <c r="FH206" i="5"/>
  <c r="FI206" i="5"/>
  <c r="FJ206" i="5"/>
  <c r="FH207" i="5"/>
  <c r="FI207" i="5"/>
  <c r="FJ207" i="5"/>
  <c r="FH208" i="5"/>
  <c r="FI208" i="5"/>
  <c r="FJ208" i="5"/>
  <c r="FH209" i="5"/>
  <c r="FI209" i="5"/>
  <c r="FJ209" i="5"/>
  <c r="FH210" i="5"/>
  <c r="FI210" i="5"/>
  <c r="FJ210" i="5"/>
  <c r="FH211" i="5"/>
  <c r="FI211" i="5"/>
  <c r="FJ211" i="5"/>
  <c r="FH212" i="5"/>
  <c r="FI212" i="5"/>
  <c r="FJ212" i="5"/>
  <c r="FH213" i="5"/>
  <c r="FI213" i="5"/>
  <c r="FJ213" i="5"/>
  <c r="FH214" i="5"/>
  <c r="FI214" i="5"/>
  <c r="FJ214" i="5"/>
  <c r="FH215" i="5"/>
  <c r="FI215" i="5"/>
  <c r="FJ215" i="5"/>
  <c r="FH216" i="5"/>
  <c r="FI216" i="5"/>
  <c r="FJ216" i="5"/>
  <c r="FH217" i="5"/>
  <c r="FI217" i="5"/>
  <c r="FJ217" i="5"/>
  <c r="FH218" i="5"/>
  <c r="FI218" i="5"/>
  <c r="FJ218" i="5"/>
  <c r="FH219" i="5"/>
  <c r="FI219" i="5"/>
  <c r="FJ219" i="5"/>
  <c r="FH220" i="5"/>
  <c r="FI220" i="5"/>
  <c r="FJ220" i="5"/>
  <c r="FH221" i="5"/>
  <c r="FI221" i="5"/>
  <c r="FJ221" i="5"/>
  <c r="FH222" i="5"/>
  <c r="FI222" i="5"/>
  <c r="FJ222" i="5"/>
  <c r="FH223" i="5"/>
  <c r="FI223" i="5"/>
  <c r="FJ223" i="5"/>
  <c r="FH224" i="5"/>
  <c r="FI224" i="5"/>
  <c r="FJ224" i="5"/>
  <c r="FH225" i="5"/>
  <c r="FI225" i="5"/>
  <c r="FJ225" i="5"/>
  <c r="FH226" i="5"/>
  <c r="FI226" i="5"/>
  <c r="FJ226" i="5"/>
  <c r="FH227" i="5"/>
  <c r="FI227" i="5"/>
  <c r="FJ227" i="5"/>
  <c r="FH228" i="5"/>
  <c r="FI228" i="5"/>
  <c r="FJ228" i="5"/>
  <c r="FH229" i="5"/>
  <c r="FI229" i="5"/>
  <c r="FJ229" i="5"/>
  <c r="FH230" i="5"/>
  <c r="FI230" i="5"/>
  <c r="FJ230" i="5"/>
  <c r="FH231" i="5"/>
  <c r="FI231" i="5"/>
  <c r="FJ231" i="5"/>
  <c r="FH232" i="5"/>
  <c r="FI232" i="5"/>
  <c r="FJ232" i="5"/>
  <c r="FH233" i="5"/>
  <c r="FI233" i="5"/>
  <c r="FJ233" i="5"/>
  <c r="FH234" i="5"/>
  <c r="FI234" i="5"/>
  <c r="FJ234" i="5"/>
  <c r="FH235" i="5"/>
  <c r="FI235" i="5"/>
  <c r="FJ235" i="5"/>
  <c r="FH236" i="5"/>
  <c r="FI236" i="5"/>
  <c r="FJ236" i="5"/>
  <c r="FH237" i="5"/>
  <c r="FI237" i="5"/>
  <c r="FJ237" i="5"/>
  <c r="FH238" i="5"/>
  <c r="FI238" i="5"/>
  <c r="FJ238" i="5"/>
  <c r="FH239" i="5"/>
  <c r="FI239" i="5"/>
  <c r="FJ239" i="5"/>
  <c r="FH240" i="5"/>
  <c r="FI240" i="5"/>
  <c r="FJ240" i="5"/>
  <c r="FH241" i="5"/>
  <c r="FI241" i="5"/>
  <c r="FJ241" i="5"/>
  <c r="FH242" i="5"/>
  <c r="FI242" i="5"/>
  <c r="FJ242" i="5"/>
  <c r="FH243" i="5"/>
  <c r="FI243" i="5"/>
  <c r="FJ243" i="5"/>
  <c r="FH244" i="5"/>
  <c r="FI244" i="5"/>
  <c r="FJ244" i="5"/>
  <c r="FH245" i="5"/>
  <c r="FI245" i="5"/>
  <c r="FJ245" i="5"/>
  <c r="FH246" i="5"/>
  <c r="FI246" i="5"/>
  <c r="FJ246" i="5"/>
  <c r="FH247" i="5"/>
  <c r="FI247" i="5"/>
  <c r="FJ247" i="5"/>
  <c r="FH248" i="5"/>
  <c r="FI248" i="5"/>
  <c r="FJ248" i="5"/>
  <c r="FH249" i="5"/>
  <c r="FI249" i="5"/>
  <c r="FJ249" i="5"/>
  <c r="FH250" i="5"/>
  <c r="FI250" i="5"/>
  <c r="FJ250" i="5"/>
  <c r="FH251" i="5"/>
  <c r="FI251" i="5"/>
  <c r="FJ251" i="5"/>
  <c r="FH252" i="5"/>
  <c r="FI252" i="5"/>
  <c r="FJ252" i="5"/>
  <c r="FH253" i="5"/>
  <c r="FI253" i="5"/>
  <c r="FJ253" i="5"/>
  <c r="FH254" i="5"/>
  <c r="FI254" i="5"/>
  <c r="FJ254" i="5"/>
  <c r="FH255" i="5"/>
  <c r="FI255" i="5"/>
  <c r="FJ255" i="5"/>
  <c r="FH256" i="5"/>
  <c r="FI256" i="5"/>
  <c r="FJ256" i="5"/>
  <c r="FH257" i="5"/>
  <c r="FI257" i="5"/>
  <c r="FJ257" i="5"/>
  <c r="FH258" i="5"/>
  <c r="FI258" i="5"/>
  <c r="FJ258" i="5"/>
  <c r="FH259" i="5"/>
  <c r="FI259" i="5"/>
  <c r="FJ259" i="5"/>
  <c r="FH260" i="5"/>
  <c r="FI260" i="5"/>
  <c r="FJ260" i="5"/>
  <c r="FH261" i="5"/>
  <c r="FI261" i="5"/>
  <c r="FJ261" i="5"/>
  <c r="FH262" i="5"/>
  <c r="FI262" i="5"/>
  <c r="FJ262" i="5"/>
  <c r="FH263" i="5"/>
  <c r="FI263" i="5"/>
  <c r="FJ263" i="5"/>
  <c r="FH264" i="5"/>
  <c r="FI264" i="5"/>
  <c r="FJ264" i="5"/>
  <c r="FH265" i="5"/>
  <c r="FI265" i="5"/>
  <c r="FJ265" i="5"/>
  <c r="FH266" i="5"/>
  <c r="FI266" i="5"/>
  <c r="FJ266" i="5"/>
  <c r="FH267" i="5"/>
  <c r="FI267" i="5"/>
  <c r="FJ267" i="5"/>
  <c r="FH268" i="5"/>
  <c r="FI268" i="5"/>
  <c r="FJ268" i="5"/>
  <c r="FH269" i="5"/>
  <c r="FI269" i="5"/>
  <c r="FJ269" i="5"/>
  <c r="FH270" i="5"/>
  <c r="FI270" i="5"/>
  <c r="FJ270" i="5"/>
  <c r="FH271" i="5"/>
  <c r="FI271" i="5"/>
  <c r="FJ271" i="5"/>
  <c r="FH272" i="5"/>
  <c r="FI272" i="5"/>
  <c r="FJ272" i="5"/>
  <c r="FH273" i="5"/>
  <c r="FI273" i="5"/>
  <c r="FJ273" i="5"/>
  <c r="FH274" i="5"/>
  <c r="FI274" i="5"/>
  <c r="FJ274" i="5"/>
  <c r="FH275" i="5"/>
  <c r="FI275" i="5"/>
  <c r="FJ275" i="5"/>
  <c r="FH276" i="5"/>
  <c r="FI276" i="5"/>
  <c r="FJ276" i="5"/>
  <c r="FH277" i="5"/>
  <c r="FI277" i="5"/>
  <c r="FJ277" i="5"/>
  <c r="FH278" i="5"/>
  <c r="FI278" i="5"/>
  <c r="FJ278" i="5"/>
  <c r="FH279" i="5"/>
  <c r="FI279" i="5"/>
  <c r="FJ279" i="5"/>
  <c r="FH280" i="5"/>
  <c r="FI280" i="5"/>
  <c r="FJ280" i="5"/>
  <c r="FH281" i="5"/>
  <c r="FI281" i="5"/>
  <c r="FJ281" i="5"/>
  <c r="FH282" i="5"/>
  <c r="FI282" i="5"/>
  <c r="FJ282" i="5"/>
  <c r="FH283" i="5"/>
  <c r="FI283" i="5"/>
  <c r="FJ283" i="5"/>
  <c r="FH284" i="5"/>
  <c r="FI284" i="5"/>
  <c r="FJ284" i="5"/>
  <c r="FH285" i="5"/>
  <c r="FI285" i="5"/>
  <c r="FJ285" i="5"/>
  <c r="FH286" i="5"/>
  <c r="FI286" i="5"/>
  <c r="FJ286" i="5"/>
  <c r="FH287" i="5"/>
  <c r="FI287" i="5"/>
  <c r="FJ287" i="5"/>
  <c r="FH288" i="5"/>
  <c r="FI288" i="5"/>
  <c r="FJ288" i="5"/>
  <c r="FH289" i="5"/>
  <c r="FI289" i="5"/>
  <c r="FJ289" i="5"/>
  <c r="FH290" i="5"/>
  <c r="FI290" i="5"/>
  <c r="FJ290" i="5"/>
  <c r="FH291" i="5"/>
  <c r="FI291" i="5"/>
  <c r="FJ291" i="5"/>
  <c r="FH292" i="5"/>
  <c r="FI292" i="5"/>
  <c r="FJ292" i="5"/>
  <c r="FH293" i="5"/>
  <c r="FI293" i="5"/>
  <c r="FJ293" i="5"/>
  <c r="FH294" i="5"/>
  <c r="FI294" i="5"/>
  <c r="FJ294" i="5"/>
  <c r="FH295" i="5"/>
  <c r="FI295" i="5"/>
  <c r="FJ295" i="5"/>
  <c r="FH296" i="5"/>
  <c r="FI296" i="5"/>
  <c r="FJ296" i="5"/>
  <c r="FH297" i="5"/>
  <c r="FI297" i="5"/>
  <c r="FJ297" i="5"/>
  <c r="FH298" i="5"/>
  <c r="FI298" i="5"/>
  <c r="FJ298" i="5"/>
  <c r="FH299" i="5"/>
  <c r="FI299" i="5"/>
  <c r="FJ299" i="5"/>
  <c r="FH300" i="5"/>
  <c r="FI300" i="5"/>
  <c r="FJ300" i="5"/>
  <c r="FH301" i="5"/>
  <c r="FI301" i="5"/>
  <c r="FJ301" i="5"/>
  <c r="FH302" i="5"/>
  <c r="FI302" i="5"/>
  <c r="FJ302" i="5"/>
  <c r="FH303" i="5"/>
  <c r="FI303" i="5"/>
  <c r="FJ303" i="5"/>
  <c r="FH304" i="5"/>
  <c r="FI304" i="5"/>
  <c r="FJ304" i="5"/>
  <c r="FH305" i="5"/>
  <c r="FI305" i="5"/>
  <c r="FJ305" i="5"/>
  <c r="FH306" i="5"/>
  <c r="FI306" i="5"/>
  <c r="FJ306" i="5"/>
  <c r="FH307" i="5"/>
  <c r="FI307" i="5"/>
  <c r="FJ307" i="5"/>
  <c r="FH308" i="5"/>
  <c r="FI308" i="5"/>
  <c r="FJ308" i="5"/>
  <c r="FH309" i="5"/>
  <c r="FI309" i="5"/>
  <c r="FJ309" i="5"/>
  <c r="FH310" i="5"/>
  <c r="FI310" i="5"/>
  <c r="FJ310" i="5"/>
  <c r="FH311" i="5"/>
  <c r="FI311" i="5"/>
  <c r="FJ311" i="5"/>
  <c r="FH312" i="5"/>
  <c r="FI312" i="5"/>
  <c r="FJ312" i="5"/>
  <c r="FH313" i="5"/>
  <c r="FI313" i="5"/>
  <c r="FJ313" i="5"/>
  <c r="FH314" i="5"/>
  <c r="FI314" i="5"/>
  <c r="FJ314" i="5"/>
  <c r="FH315" i="5"/>
  <c r="FI315" i="5"/>
  <c r="FJ315" i="5"/>
  <c r="FH316" i="5"/>
  <c r="FI316" i="5"/>
  <c r="FJ316" i="5"/>
  <c r="FH317" i="5"/>
  <c r="FI317" i="5"/>
  <c r="FJ317" i="5"/>
  <c r="FH318" i="5"/>
  <c r="FI318" i="5"/>
  <c r="FJ318" i="5"/>
  <c r="FH319" i="5"/>
  <c r="FI319" i="5"/>
  <c r="FJ319" i="5"/>
  <c r="FH320" i="5"/>
  <c r="FI320" i="5"/>
  <c r="FJ320" i="5"/>
  <c r="FH321" i="5"/>
  <c r="FI321" i="5"/>
  <c r="FJ321" i="5"/>
  <c r="FH322" i="5"/>
  <c r="FI322" i="5"/>
  <c r="FJ322" i="5"/>
  <c r="FH323" i="5"/>
  <c r="FI323" i="5"/>
  <c r="FJ323" i="5"/>
  <c r="FH324" i="5"/>
  <c r="FI324" i="5"/>
  <c r="FJ324" i="5"/>
  <c r="FH325" i="5"/>
  <c r="FI325" i="5"/>
  <c r="FJ325" i="5"/>
  <c r="FH326" i="5"/>
  <c r="FI326" i="5"/>
  <c r="FJ326" i="5"/>
  <c r="FH327" i="5"/>
  <c r="FI327" i="5"/>
  <c r="FJ327" i="5"/>
  <c r="FH328" i="5"/>
  <c r="FI328" i="5"/>
  <c r="FJ328" i="5"/>
  <c r="FH329" i="5"/>
  <c r="FI329" i="5"/>
  <c r="FJ329" i="5"/>
  <c r="FH330" i="5"/>
  <c r="FI330" i="5"/>
  <c r="FJ330" i="5"/>
  <c r="FH331" i="5"/>
  <c r="FI331" i="5"/>
  <c r="FJ331" i="5"/>
  <c r="FH332" i="5"/>
  <c r="FI332" i="5"/>
  <c r="FJ332" i="5"/>
  <c r="FH333" i="5"/>
  <c r="FI333" i="5"/>
  <c r="FJ333" i="5"/>
  <c r="FH334" i="5"/>
  <c r="FI334" i="5"/>
  <c r="FJ334" i="5"/>
  <c r="FH335" i="5"/>
  <c r="FI335" i="5"/>
  <c r="FJ335" i="5"/>
  <c r="FH336" i="5"/>
  <c r="FI336" i="5"/>
  <c r="FJ336" i="5"/>
  <c r="FH337" i="5"/>
  <c r="FI337" i="5"/>
  <c r="FJ337" i="5"/>
  <c r="FH338" i="5"/>
  <c r="FI338" i="5"/>
  <c r="FJ338" i="5"/>
  <c r="FH339" i="5"/>
  <c r="FI339" i="5"/>
  <c r="FJ339" i="5"/>
  <c r="FH340" i="5"/>
  <c r="FI340" i="5"/>
  <c r="FJ340" i="5"/>
  <c r="FH341" i="5"/>
  <c r="FI341" i="5"/>
  <c r="FJ341" i="5"/>
  <c r="FH342" i="5"/>
  <c r="FI342" i="5"/>
  <c r="FJ342" i="5"/>
  <c r="FH343" i="5"/>
  <c r="FI343" i="5"/>
  <c r="FJ343" i="5"/>
  <c r="FH344" i="5"/>
  <c r="FI344" i="5"/>
  <c r="FJ344" i="5"/>
  <c r="EY12" i="5"/>
  <c r="EZ12" i="5"/>
  <c r="FA12" i="5"/>
  <c r="EY13" i="5"/>
  <c r="EZ13" i="5"/>
  <c r="FA13" i="5"/>
  <c r="EY14" i="5"/>
  <c r="EZ14" i="5"/>
  <c r="FA14" i="5"/>
  <c r="EY15" i="5"/>
  <c r="EZ15" i="5"/>
  <c r="FA15" i="5"/>
  <c r="EY16" i="5"/>
  <c r="EZ16" i="5"/>
  <c r="FA16" i="5"/>
  <c r="EY17" i="5"/>
  <c r="EZ17" i="5"/>
  <c r="FA17" i="5"/>
  <c r="EY18" i="5"/>
  <c r="EZ18" i="5"/>
  <c r="FA18" i="5"/>
  <c r="EY19" i="5"/>
  <c r="EZ19" i="5"/>
  <c r="FA19" i="5"/>
  <c r="EY20" i="5"/>
  <c r="EZ20" i="5"/>
  <c r="FA20" i="5"/>
  <c r="EY21" i="5"/>
  <c r="EZ21" i="5"/>
  <c r="FA21" i="5"/>
  <c r="EY22" i="5"/>
  <c r="EZ22" i="5"/>
  <c r="FA22" i="5"/>
  <c r="EY23" i="5"/>
  <c r="EZ23" i="5"/>
  <c r="FA23" i="5"/>
  <c r="EY24" i="5"/>
  <c r="EZ24" i="5"/>
  <c r="FA24" i="5"/>
  <c r="EY25" i="5"/>
  <c r="EZ25" i="5"/>
  <c r="FA25" i="5"/>
  <c r="EY26" i="5"/>
  <c r="EZ26" i="5"/>
  <c r="FA26" i="5"/>
  <c r="EY27" i="5"/>
  <c r="EZ27" i="5"/>
  <c r="FA27" i="5"/>
  <c r="EY28" i="5"/>
  <c r="EZ28" i="5"/>
  <c r="FA28" i="5"/>
  <c r="EY29" i="5"/>
  <c r="EZ29" i="5"/>
  <c r="FA29" i="5"/>
  <c r="EY30" i="5"/>
  <c r="EZ30" i="5"/>
  <c r="FA30" i="5"/>
  <c r="EY31" i="5"/>
  <c r="EZ31" i="5"/>
  <c r="FA31" i="5"/>
  <c r="EY32" i="5"/>
  <c r="EZ32" i="5"/>
  <c r="FA32" i="5"/>
  <c r="EY33" i="5"/>
  <c r="EZ33" i="5"/>
  <c r="FA33" i="5"/>
  <c r="EY34" i="5"/>
  <c r="EZ34" i="5"/>
  <c r="FA34" i="5"/>
  <c r="EY35" i="5"/>
  <c r="EZ35" i="5"/>
  <c r="FA35" i="5"/>
  <c r="EY36" i="5"/>
  <c r="EZ36" i="5"/>
  <c r="FA36" i="5"/>
  <c r="EY37" i="5"/>
  <c r="EZ37" i="5"/>
  <c r="FA37" i="5"/>
  <c r="EY38" i="5"/>
  <c r="EZ38" i="5"/>
  <c r="FA38" i="5"/>
  <c r="EY39" i="5"/>
  <c r="EZ39" i="5"/>
  <c r="FA39" i="5"/>
  <c r="EY40" i="5"/>
  <c r="EZ40" i="5"/>
  <c r="FA40" i="5"/>
  <c r="EY41" i="5"/>
  <c r="EZ41" i="5"/>
  <c r="FA41" i="5"/>
  <c r="EY42" i="5"/>
  <c r="EZ42" i="5"/>
  <c r="FA42" i="5"/>
  <c r="EY43" i="5"/>
  <c r="EZ43" i="5"/>
  <c r="FA43" i="5"/>
  <c r="EY44" i="5"/>
  <c r="EZ44" i="5"/>
  <c r="FA44" i="5"/>
  <c r="EY45" i="5"/>
  <c r="EZ45" i="5"/>
  <c r="FA45" i="5"/>
  <c r="EY46" i="5"/>
  <c r="EZ46" i="5"/>
  <c r="FA46" i="5"/>
  <c r="EY47" i="5"/>
  <c r="EZ47" i="5"/>
  <c r="FA47" i="5"/>
  <c r="EY48" i="5"/>
  <c r="EZ48" i="5"/>
  <c r="FA48" i="5"/>
  <c r="EY49" i="5"/>
  <c r="EZ49" i="5"/>
  <c r="FA49" i="5"/>
  <c r="EY50" i="5"/>
  <c r="EZ50" i="5"/>
  <c r="FA50" i="5"/>
  <c r="EY51" i="5"/>
  <c r="EZ51" i="5"/>
  <c r="FA51" i="5"/>
  <c r="EY52" i="5"/>
  <c r="EZ52" i="5"/>
  <c r="FA52" i="5"/>
  <c r="EY53" i="5"/>
  <c r="EZ53" i="5"/>
  <c r="FA53" i="5"/>
  <c r="EY54" i="5"/>
  <c r="EZ54" i="5"/>
  <c r="FA54" i="5"/>
  <c r="EY55" i="5"/>
  <c r="EZ55" i="5"/>
  <c r="FA55" i="5"/>
  <c r="EY56" i="5"/>
  <c r="EZ56" i="5"/>
  <c r="FA56" i="5"/>
  <c r="EY57" i="5"/>
  <c r="EZ57" i="5"/>
  <c r="FA57" i="5"/>
  <c r="EY58" i="5"/>
  <c r="EZ58" i="5"/>
  <c r="FA58" i="5"/>
  <c r="EY59" i="5"/>
  <c r="EZ59" i="5"/>
  <c r="FA59" i="5"/>
  <c r="EY60" i="5"/>
  <c r="EZ60" i="5"/>
  <c r="FA60" i="5"/>
  <c r="EY61" i="5"/>
  <c r="EZ61" i="5"/>
  <c r="FA61" i="5"/>
  <c r="EY62" i="5"/>
  <c r="EZ62" i="5"/>
  <c r="FA62" i="5"/>
  <c r="EY63" i="5"/>
  <c r="EZ63" i="5"/>
  <c r="FA63" i="5"/>
  <c r="EY64" i="5"/>
  <c r="EZ64" i="5"/>
  <c r="FA64" i="5"/>
  <c r="EY65" i="5"/>
  <c r="EZ65" i="5"/>
  <c r="FA65" i="5"/>
  <c r="EY66" i="5"/>
  <c r="EZ66" i="5"/>
  <c r="FA66" i="5"/>
  <c r="EY67" i="5"/>
  <c r="EZ67" i="5"/>
  <c r="FA67" i="5"/>
  <c r="EY68" i="5"/>
  <c r="EZ68" i="5"/>
  <c r="FA68" i="5"/>
  <c r="EY69" i="5"/>
  <c r="EZ69" i="5"/>
  <c r="FA69" i="5"/>
  <c r="EY70" i="5"/>
  <c r="EZ70" i="5"/>
  <c r="FA70" i="5"/>
  <c r="EY71" i="5"/>
  <c r="EZ71" i="5"/>
  <c r="FA71" i="5"/>
  <c r="EY72" i="5"/>
  <c r="EZ72" i="5"/>
  <c r="FA72" i="5"/>
  <c r="EY73" i="5"/>
  <c r="EZ73" i="5"/>
  <c r="FA73" i="5"/>
  <c r="EY74" i="5"/>
  <c r="EZ74" i="5"/>
  <c r="FA74" i="5"/>
  <c r="EY75" i="5"/>
  <c r="EZ75" i="5"/>
  <c r="FA75" i="5"/>
  <c r="EY76" i="5"/>
  <c r="EZ76" i="5"/>
  <c r="FA76" i="5"/>
  <c r="EY77" i="5"/>
  <c r="EZ77" i="5"/>
  <c r="FA77" i="5"/>
  <c r="EY78" i="5"/>
  <c r="EZ78" i="5"/>
  <c r="FA78" i="5"/>
  <c r="EY79" i="5"/>
  <c r="EZ79" i="5"/>
  <c r="FA79" i="5"/>
  <c r="EY80" i="5"/>
  <c r="EZ80" i="5"/>
  <c r="FA80" i="5"/>
  <c r="EY81" i="5"/>
  <c r="EZ81" i="5"/>
  <c r="FA81" i="5"/>
  <c r="EY82" i="5"/>
  <c r="EZ82" i="5"/>
  <c r="FA82" i="5"/>
  <c r="EY83" i="5"/>
  <c r="EZ83" i="5"/>
  <c r="FA83" i="5"/>
  <c r="EY84" i="5"/>
  <c r="EZ84" i="5"/>
  <c r="FA84" i="5"/>
  <c r="EY85" i="5"/>
  <c r="EZ85" i="5"/>
  <c r="FA85" i="5"/>
  <c r="EY86" i="5"/>
  <c r="EZ86" i="5"/>
  <c r="FA86" i="5"/>
  <c r="EY87" i="5"/>
  <c r="EZ87" i="5"/>
  <c r="FA87" i="5"/>
  <c r="EY88" i="5"/>
  <c r="EZ88" i="5"/>
  <c r="FA88" i="5"/>
  <c r="EY89" i="5"/>
  <c r="EZ89" i="5"/>
  <c r="FA89" i="5"/>
  <c r="EY90" i="5"/>
  <c r="EZ90" i="5"/>
  <c r="FA90" i="5"/>
  <c r="EY91" i="5"/>
  <c r="EZ91" i="5"/>
  <c r="FA91" i="5"/>
  <c r="EY92" i="5"/>
  <c r="EZ92" i="5"/>
  <c r="FA92" i="5"/>
  <c r="EY93" i="5"/>
  <c r="EZ93" i="5"/>
  <c r="FA93" i="5"/>
  <c r="EY94" i="5"/>
  <c r="EZ94" i="5"/>
  <c r="FA94" i="5"/>
  <c r="EY95" i="5"/>
  <c r="EZ95" i="5"/>
  <c r="FA95" i="5"/>
  <c r="EY96" i="5"/>
  <c r="EZ96" i="5"/>
  <c r="FA96" i="5"/>
  <c r="EY97" i="5"/>
  <c r="EZ97" i="5"/>
  <c r="FA97" i="5"/>
  <c r="EY98" i="5"/>
  <c r="EZ98" i="5"/>
  <c r="FA98" i="5"/>
  <c r="EY99" i="5"/>
  <c r="EZ99" i="5"/>
  <c r="FA99" i="5"/>
  <c r="EY100" i="5"/>
  <c r="EZ100" i="5"/>
  <c r="FA100" i="5"/>
  <c r="EY101" i="5"/>
  <c r="EZ101" i="5"/>
  <c r="FA101" i="5"/>
  <c r="EY102" i="5"/>
  <c r="EZ102" i="5"/>
  <c r="FA102" i="5"/>
  <c r="EY103" i="5"/>
  <c r="EZ103" i="5"/>
  <c r="FA103" i="5"/>
  <c r="EY104" i="5"/>
  <c r="EZ104" i="5"/>
  <c r="FA104" i="5"/>
  <c r="EY105" i="5"/>
  <c r="EZ105" i="5"/>
  <c r="FA105" i="5"/>
  <c r="EY106" i="5"/>
  <c r="EZ106" i="5"/>
  <c r="FA106" i="5"/>
  <c r="EY107" i="5"/>
  <c r="EZ107" i="5"/>
  <c r="FA107" i="5"/>
  <c r="EY108" i="5"/>
  <c r="EZ108" i="5"/>
  <c r="FA108" i="5"/>
  <c r="EY109" i="5"/>
  <c r="EZ109" i="5"/>
  <c r="FA109" i="5"/>
  <c r="EY110" i="5"/>
  <c r="EZ110" i="5"/>
  <c r="FA110" i="5"/>
  <c r="EY111" i="5"/>
  <c r="EZ111" i="5"/>
  <c r="FA111" i="5"/>
  <c r="EY112" i="5"/>
  <c r="EZ112" i="5"/>
  <c r="FA112" i="5"/>
  <c r="EY113" i="5"/>
  <c r="EZ113" i="5"/>
  <c r="FA113" i="5"/>
  <c r="EY114" i="5"/>
  <c r="EZ114" i="5"/>
  <c r="FA114" i="5"/>
  <c r="EY115" i="5"/>
  <c r="EZ115" i="5"/>
  <c r="FA115" i="5"/>
  <c r="EY116" i="5"/>
  <c r="EZ116" i="5"/>
  <c r="FA116" i="5"/>
  <c r="EY117" i="5"/>
  <c r="EZ117" i="5"/>
  <c r="FA117" i="5"/>
  <c r="EY118" i="5"/>
  <c r="EZ118" i="5"/>
  <c r="FA118" i="5"/>
  <c r="EY119" i="5"/>
  <c r="EZ119" i="5"/>
  <c r="FA119" i="5"/>
  <c r="EY120" i="5"/>
  <c r="EZ120" i="5"/>
  <c r="FA120" i="5"/>
  <c r="EY121" i="5"/>
  <c r="EZ121" i="5"/>
  <c r="FA121" i="5"/>
  <c r="EY122" i="5"/>
  <c r="EZ122" i="5"/>
  <c r="FA122" i="5"/>
  <c r="EY123" i="5"/>
  <c r="EZ123" i="5"/>
  <c r="FA123" i="5"/>
  <c r="EY124" i="5"/>
  <c r="EZ124" i="5"/>
  <c r="FA124" i="5"/>
  <c r="EY125" i="5"/>
  <c r="EZ125" i="5"/>
  <c r="FA125" i="5"/>
  <c r="EY126" i="5"/>
  <c r="EZ126" i="5"/>
  <c r="FA126" i="5"/>
  <c r="EY127" i="5"/>
  <c r="EZ127" i="5"/>
  <c r="FA127" i="5"/>
  <c r="EY128" i="5"/>
  <c r="EZ128" i="5"/>
  <c r="FA128" i="5"/>
  <c r="EY129" i="5"/>
  <c r="EZ129" i="5"/>
  <c r="FA129" i="5"/>
  <c r="EY130" i="5"/>
  <c r="EZ130" i="5"/>
  <c r="FA130" i="5"/>
  <c r="EY131" i="5"/>
  <c r="EZ131" i="5"/>
  <c r="FA131" i="5"/>
  <c r="EY132" i="5"/>
  <c r="EZ132" i="5"/>
  <c r="FA132" i="5"/>
  <c r="EY133" i="5"/>
  <c r="EZ133" i="5"/>
  <c r="FA133" i="5"/>
  <c r="EY134" i="5"/>
  <c r="EZ134" i="5"/>
  <c r="FA134" i="5"/>
  <c r="EY135" i="5"/>
  <c r="EZ135" i="5"/>
  <c r="FA135" i="5"/>
  <c r="EY136" i="5"/>
  <c r="EZ136" i="5"/>
  <c r="FA136" i="5"/>
  <c r="EY137" i="5"/>
  <c r="EZ137" i="5"/>
  <c r="FA137" i="5"/>
  <c r="EY138" i="5"/>
  <c r="EZ138" i="5"/>
  <c r="FA138" i="5"/>
  <c r="EY139" i="5"/>
  <c r="EZ139" i="5"/>
  <c r="FA139" i="5"/>
  <c r="EY140" i="5"/>
  <c r="EZ140" i="5"/>
  <c r="FA140" i="5"/>
  <c r="EY141" i="5"/>
  <c r="EZ141" i="5"/>
  <c r="FA141" i="5"/>
  <c r="EY142" i="5"/>
  <c r="EZ142" i="5"/>
  <c r="FA142" i="5"/>
  <c r="EY143" i="5"/>
  <c r="EZ143" i="5"/>
  <c r="FA143" i="5"/>
  <c r="EY144" i="5"/>
  <c r="EZ144" i="5"/>
  <c r="FA144" i="5"/>
  <c r="EY145" i="5"/>
  <c r="EZ145" i="5"/>
  <c r="FA145" i="5"/>
  <c r="EY146" i="5"/>
  <c r="EZ146" i="5"/>
  <c r="FA146" i="5"/>
  <c r="EY147" i="5"/>
  <c r="EZ147" i="5"/>
  <c r="FA147" i="5"/>
  <c r="EY148" i="5"/>
  <c r="EZ148" i="5"/>
  <c r="FA148" i="5"/>
  <c r="EY149" i="5"/>
  <c r="EZ149" i="5"/>
  <c r="FA149" i="5"/>
  <c r="EY150" i="5"/>
  <c r="EZ150" i="5"/>
  <c r="FA150" i="5"/>
  <c r="EY151" i="5"/>
  <c r="EZ151" i="5"/>
  <c r="FA151" i="5"/>
  <c r="EY152" i="5"/>
  <c r="EZ152" i="5"/>
  <c r="FA152" i="5"/>
  <c r="EY153" i="5"/>
  <c r="EZ153" i="5"/>
  <c r="FA153" i="5"/>
  <c r="EY154" i="5"/>
  <c r="EZ154" i="5"/>
  <c r="FA154" i="5"/>
  <c r="EY155" i="5"/>
  <c r="EZ155" i="5"/>
  <c r="FA155" i="5"/>
  <c r="EY156" i="5"/>
  <c r="EZ156" i="5"/>
  <c r="FA156" i="5"/>
  <c r="EY157" i="5"/>
  <c r="EZ157" i="5"/>
  <c r="FA157" i="5"/>
  <c r="EY158" i="5"/>
  <c r="EZ158" i="5"/>
  <c r="FA158" i="5"/>
  <c r="EY159" i="5"/>
  <c r="EZ159" i="5"/>
  <c r="FA159" i="5"/>
  <c r="EY160" i="5"/>
  <c r="EZ160" i="5"/>
  <c r="FA160" i="5"/>
  <c r="EY161" i="5"/>
  <c r="EZ161" i="5"/>
  <c r="FA161" i="5"/>
  <c r="EY162" i="5"/>
  <c r="EZ162" i="5"/>
  <c r="FA162" i="5"/>
  <c r="EY163" i="5"/>
  <c r="EZ163" i="5"/>
  <c r="FA163" i="5"/>
  <c r="EY164" i="5"/>
  <c r="EZ164" i="5"/>
  <c r="FA164" i="5"/>
  <c r="EY165" i="5"/>
  <c r="EZ165" i="5"/>
  <c r="FA165" i="5"/>
  <c r="EY166" i="5"/>
  <c r="EZ166" i="5"/>
  <c r="FA166" i="5"/>
  <c r="EY167" i="5"/>
  <c r="EZ167" i="5"/>
  <c r="FA167" i="5"/>
  <c r="EY168" i="5"/>
  <c r="EZ168" i="5"/>
  <c r="FA168" i="5"/>
  <c r="EY169" i="5"/>
  <c r="EZ169" i="5"/>
  <c r="FA169" i="5"/>
  <c r="EY170" i="5"/>
  <c r="EZ170" i="5"/>
  <c r="FA170" i="5"/>
  <c r="EY171" i="5"/>
  <c r="EZ171" i="5"/>
  <c r="FA171" i="5"/>
  <c r="EY172" i="5"/>
  <c r="EZ172" i="5"/>
  <c r="FA172" i="5"/>
  <c r="EY173" i="5"/>
  <c r="EZ173" i="5"/>
  <c r="FA173" i="5"/>
  <c r="EY174" i="5"/>
  <c r="EZ174" i="5"/>
  <c r="FA174" i="5"/>
  <c r="EY175" i="5"/>
  <c r="EZ175" i="5"/>
  <c r="FA175" i="5"/>
  <c r="EY176" i="5"/>
  <c r="EZ176" i="5"/>
  <c r="FA176" i="5"/>
  <c r="EY177" i="5"/>
  <c r="EZ177" i="5"/>
  <c r="FA177" i="5"/>
  <c r="EY178" i="5"/>
  <c r="EZ178" i="5"/>
  <c r="FA178" i="5"/>
  <c r="EY179" i="5"/>
  <c r="EZ179" i="5"/>
  <c r="FA179" i="5"/>
  <c r="EY180" i="5"/>
  <c r="EZ180" i="5"/>
  <c r="FA180" i="5"/>
  <c r="EY181" i="5"/>
  <c r="EZ181" i="5"/>
  <c r="FA181" i="5"/>
  <c r="EY182" i="5"/>
  <c r="EZ182" i="5"/>
  <c r="FA182" i="5"/>
  <c r="EY183" i="5"/>
  <c r="EZ183" i="5"/>
  <c r="FA183" i="5"/>
  <c r="EY184" i="5"/>
  <c r="EZ184" i="5"/>
  <c r="FA184" i="5"/>
  <c r="EY185" i="5"/>
  <c r="EZ185" i="5"/>
  <c r="FA185" i="5"/>
  <c r="EY186" i="5"/>
  <c r="EZ186" i="5"/>
  <c r="FA186" i="5"/>
  <c r="EY187" i="5"/>
  <c r="EZ187" i="5"/>
  <c r="FA187" i="5"/>
  <c r="EY188" i="5"/>
  <c r="EZ188" i="5"/>
  <c r="FA188" i="5"/>
  <c r="EY189" i="5"/>
  <c r="EZ189" i="5"/>
  <c r="FA189" i="5"/>
  <c r="EY190" i="5"/>
  <c r="EZ190" i="5"/>
  <c r="FA190" i="5"/>
  <c r="EY191" i="5"/>
  <c r="EZ191" i="5"/>
  <c r="FA191" i="5"/>
  <c r="EY192" i="5"/>
  <c r="EZ192" i="5"/>
  <c r="FA192" i="5"/>
  <c r="EY193" i="5"/>
  <c r="EZ193" i="5"/>
  <c r="FA193" i="5"/>
  <c r="EY194" i="5"/>
  <c r="EZ194" i="5"/>
  <c r="FA194" i="5"/>
  <c r="EY195" i="5"/>
  <c r="EZ195" i="5"/>
  <c r="FA195" i="5"/>
  <c r="EY196" i="5"/>
  <c r="EZ196" i="5"/>
  <c r="FA196" i="5"/>
  <c r="EY197" i="5"/>
  <c r="EZ197" i="5"/>
  <c r="FA197" i="5"/>
  <c r="EY198" i="5"/>
  <c r="EZ198" i="5"/>
  <c r="FA198" i="5"/>
  <c r="EY199" i="5"/>
  <c r="EZ199" i="5"/>
  <c r="FA199" i="5"/>
  <c r="EY200" i="5"/>
  <c r="EZ200" i="5"/>
  <c r="FA200" i="5"/>
  <c r="EY201" i="5"/>
  <c r="EZ201" i="5"/>
  <c r="FA201" i="5"/>
  <c r="EY202" i="5"/>
  <c r="EZ202" i="5"/>
  <c r="FA202" i="5"/>
  <c r="EY203" i="5"/>
  <c r="EZ203" i="5"/>
  <c r="FA203" i="5"/>
  <c r="EY204" i="5"/>
  <c r="EZ204" i="5"/>
  <c r="FA204" i="5"/>
  <c r="EY205" i="5"/>
  <c r="EZ205" i="5"/>
  <c r="FA205" i="5"/>
  <c r="EY206" i="5"/>
  <c r="EZ206" i="5"/>
  <c r="FA206" i="5"/>
  <c r="EY207" i="5"/>
  <c r="EZ207" i="5"/>
  <c r="FA207" i="5"/>
  <c r="EY208" i="5"/>
  <c r="EZ208" i="5"/>
  <c r="FA208" i="5"/>
  <c r="EY209" i="5"/>
  <c r="EZ209" i="5"/>
  <c r="FA209" i="5"/>
  <c r="EY210" i="5"/>
  <c r="EZ210" i="5"/>
  <c r="FA210" i="5"/>
  <c r="EY211" i="5"/>
  <c r="EZ211" i="5"/>
  <c r="FA211" i="5"/>
  <c r="EY212" i="5"/>
  <c r="EZ212" i="5"/>
  <c r="FA212" i="5"/>
  <c r="EY213" i="5"/>
  <c r="EZ213" i="5"/>
  <c r="FA213" i="5"/>
  <c r="EY214" i="5"/>
  <c r="EZ214" i="5"/>
  <c r="FA214" i="5"/>
  <c r="EY215" i="5"/>
  <c r="EZ215" i="5"/>
  <c r="FA215" i="5"/>
  <c r="EY216" i="5"/>
  <c r="EZ216" i="5"/>
  <c r="FA216" i="5"/>
  <c r="EY217" i="5"/>
  <c r="EZ217" i="5"/>
  <c r="FA217" i="5"/>
  <c r="EY218" i="5"/>
  <c r="EZ218" i="5"/>
  <c r="FA218" i="5"/>
  <c r="EY219" i="5"/>
  <c r="EZ219" i="5"/>
  <c r="FA219" i="5"/>
  <c r="EY220" i="5"/>
  <c r="EZ220" i="5"/>
  <c r="FA220" i="5"/>
  <c r="EY221" i="5"/>
  <c r="EZ221" i="5"/>
  <c r="FA221" i="5"/>
  <c r="EY222" i="5"/>
  <c r="EZ222" i="5"/>
  <c r="FA222" i="5"/>
  <c r="EY223" i="5"/>
  <c r="EZ223" i="5"/>
  <c r="FA223" i="5"/>
  <c r="EY224" i="5"/>
  <c r="EZ224" i="5"/>
  <c r="FA224" i="5"/>
  <c r="EY225" i="5"/>
  <c r="EZ225" i="5"/>
  <c r="FA225" i="5"/>
  <c r="EY226" i="5"/>
  <c r="EZ226" i="5"/>
  <c r="FA226" i="5"/>
  <c r="EY227" i="5"/>
  <c r="EZ227" i="5"/>
  <c r="FA227" i="5"/>
  <c r="EY228" i="5"/>
  <c r="EZ228" i="5"/>
  <c r="FA228" i="5"/>
  <c r="EY229" i="5"/>
  <c r="EZ229" i="5"/>
  <c r="FA229" i="5"/>
  <c r="EY230" i="5"/>
  <c r="EZ230" i="5"/>
  <c r="FA230" i="5"/>
  <c r="EY231" i="5"/>
  <c r="EZ231" i="5"/>
  <c r="FA231" i="5"/>
  <c r="EY232" i="5"/>
  <c r="EZ232" i="5"/>
  <c r="FA232" i="5"/>
  <c r="EY233" i="5"/>
  <c r="EZ233" i="5"/>
  <c r="FA233" i="5"/>
  <c r="EY234" i="5"/>
  <c r="EZ234" i="5"/>
  <c r="FA234" i="5"/>
  <c r="EY235" i="5"/>
  <c r="EZ235" i="5"/>
  <c r="FA235" i="5"/>
  <c r="EY236" i="5"/>
  <c r="EZ236" i="5"/>
  <c r="FA236" i="5"/>
  <c r="EY237" i="5"/>
  <c r="EZ237" i="5"/>
  <c r="FA237" i="5"/>
  <c r="EY238" i="5"/>
  <c r="EZ238" i="5"/>
  <c r="FA238" i="5"/>
  <c r="EY239" i="5"/>
  <c r="EZ239" i="5"/>
  <c r="FA239" i="5"/>
  <c r="EY240" i="5"/>
  <c r="EZ240" i="5"/>
  <c r="FA240" i="5"/>
  <c r="EY241" i="5"/>
  <c r="EZ241" i="5"/>
  <c r="FA241" i="5"/>
  <c r="EY242" i="5"/>
  <c r="EZ242" i="5"/>
  <c r="FA242" i="5"/>
  <c r="EY243" i="5"/>
  <c r="EZ243" i="5"/>
  <c r="FA243" i="5"/>
  <c r="EY244" i="5"/>
  <c r="EZ244" i="5"/>
  <c r="FA244" i="5"/>
  <c r="EY245" i="5"/>
  <c r="EZ245" i="5"/>
  <c r="FA245" i="5"/>
  <c r="EY246" i="5"/>
  <c r="EZ246" i="5"/>
  <c r="FA246" i="5"/>
  <c r="EY247" i="5"/>
  <c r="EZ247" i="5"/>
  <c r="FA247" i="5"/>
  <c r="EY248" i="5"/>
  <c r="EZ248" i="5"/>
  <c r="FA248" i="5"/>
  <c r="EY249" i="5"/>
  <c r="EZ249" i="5"/>
  <c r="FA249" i="5"/>
  <c r="EY250" i="5"/>
  <c r="EZ250" i="5"/>
  <c r="FA250" i="5"/>
  <c r="EY251" i="5"/>
  <c r="EZ251" i="5"/>
  <c r="FA251" i="5"/>
  <c r="EY252" i="5"/>
  <c r="EZ252" i="5"/>
  <c r="FA252" i="5"/>
  <c r="EY253" i="5"/>
  <c r="EZ253" i="5"/>
  <c r="FA253" i="5"/>
  <c r="EY254" i="5"/>
  <c r="EZ254" i="5"/>
  <c r="FA254" i="5"/>
  <c r="EY255" i="5"/>
  <c r="EZ255" i="5"/>
  <c r="FA255" i="5"/>
  <c r="EY256" i="5"/>
  <c r="EZ256" i="5"/>
  <c r="FA256" i="5"/>
  <c r="EY257" i="5"/>
  <c r="EZ257" i="5"/>
  <c r="FA257" i="5"/>
  <c r="EY258" i="5"/>
  <c r="EZ258" i="5"/>
  <c r="FA258" i="5"/>
  <c r="EY259" i="5"/>
  <c r="EZ259" i="5"/>
  <c r="FA259" i="5"/>
  <c r="EY260" i="5"/>
  <c r="EZ260" i="5"/>
  <c r="FA260" i="5"/>
  <c r="EY261" i="5"/>
  <c r="EZ261" i="5"/>
  <c r="FA261" i="5"/>
  <c r="EY262" i="5"/>
  <c r="EZ262" i="5"/>
  <c r="FA262" i="5"/>
  <c r="EY263" i="5"/>
  <c r="EZ263" i="5"/>
  <c r="FA263" i="5"/>
  <c r="EY264" i="5"/>
  <c r="EZ264" i="5"/>
  <c r="FA264" i="5"/>
  <c r="EY265" i="5"/>
  <c r="EZ265" i="5"/>
  <c r="FA265" i="5"/>
  <c r="EY266" i="5"/>
  <c r="EZ266" i="5"/>
  <c r="FA266" i="5"/>
  <c r="EY267" i="5"/>
  <c r="EZ267" i="5"/>
  <c r="FA267" i="5"/>
  <c r="EY268" i="5"/>
  <c r="EZ268" i="5"/>
  <c r="FA268" i="5"/>
  <c r="EY269" i="5"/>
  <c r="EZ269" i="5"/>
  <c r="FA269" i="5"/>
  <c r="EY270" i="5"/>
  <c r="EZ270" i="5"/>
  <c r="FA270" i="5"/>
  <c r="EY271" i="5"/>
  <c r="EZ271" i="5"/>
  <c r="FA271" i="5"/>
  <c r="EY272" i="5"/>
  <c r="EZ272" i="5"/>
  <c r="FA272" i="5"/>
  <c r="EY273" i="5"/>
  <c r="EZ273" i="5"/>
  <c r="FA273" i="5"/>
  <c r="EY274" i="5"/>
  <c r="EZ274" i="5"/>
  <c r="FA274" i="5"/>
  <c r="EY275" i="5"/>
  <c r="EZ275" i="5"/>
  <c r="FA275" i="5"/>
  <c r="EY276" i="5"/>
  <c r="EZ276" i="5"/>
  <c r="FA276" i="5"/>
  <c r="EY277" i="5"/>
  <c r="EZ277" i="5"/>
  <c r="FA277" i="5"/>
  <c r="EY278" i="5"/>
  <c r="EZ278" i="5"/>
  <c r="FA278" i="5"/>
  <c r="EY279" i="5"/>
  <c r="EZ279" i="5"/>
  <c r="FA279" i="5"/>
  <c r="EY280" i="5"/>
  <c r="EZ280" i="5"/>
  <c r="FA280" i="5"/>
  <c r="EY281" i="5"/>
  <c r="EZ281" i="5"/>
  <c r="FA281" i="5"/>
  <c r="EY282" i="5"/>
  <c r="EZ282" i="5"/>
  <c r="FA282" i="5"/>
  <c r="EY283" i="5"/>
  <c r="EZ283" i="5"/>
  <c r="FA283" i="5"/>
  <c r="EY284" i="5"/>
  <c r="EZ284" i="5"/>
  <c r="FA284" i="5"/>
  <c r="EY285" i="5"/>
  <c r="EZ285" i="5"/>
  <c r="FA285" i="5"/>
  <c r="EY286" i="5"/>
  <c r="EZ286" i="5"/>
  <c r="FA286" i="5"/>
  <c r="EY287" i="5"/>
  <c r="EZ287" i="5"/>
  <c r="FA287" i="5"/>
  <c r="EY288" i="5"/>
  <c r="EZ288" i="5"/>
  <c r="FA288" i="5"/>
  <c r="EY289" i="5"/>
  <c r="EZ289" i="5"/>
  <c r="FA289" i="5"/>
  <c r="EY290" i="5"/>
  <c r="EZ290" i="5"/>
  <c r="FA290" i="5"/>
  <c r="EY291" i="5"/>
  <c r="EZ291" i="5"/>
  <c r="FA291" i="5"/>
  <c r="EY292" i="5"/>
  <c r="EZ292" i="5"/>
  <c r="FA292" i="5"/>
  <c r="EY293" i="5"/>
  <c r="EZ293" i="5"/>
  <c r="FA293" i="5"/>
  <c r="EY294" i="5"/>
  <c r="EZ294" i="5"/>
  <c r="FA294" i="5"/>
  <c r="EY295" i="5"/>
  <c r="EZ295" i="5"/>
  <c r="FA295" i="5"/>
  <c r="EY296" i="5"/>
  <c r="EZ296" i="5"/>
  <c r="FA296" i="5"/>
  <c r="EY297" i="5"/>
  <c r="EZ297" i="5"/>
  <c r="FA297" i="5"/>
  <c r="EY298" i="5"/>
  <c r="EZ298" i="5"/>
  <c r="FA298" i="5"/>
  <c r="EY299" i="5"/>
  <c r="EZ299" i="5"/>
  <c r="FA299" i="5"/>
  <c r="EY300" i="5"/>
  <c r="EZ300" i="5"/>
  <c r="FA300" i="5"/>
  <c r="EY301" i="5"/>
  <c r="EZ301" i="5"/>
  <c r="FA301" i="5"/>
  <c r="EY302" i="5"/>
  <c r="EZ302" i="5"/>
  <c r="FA302" i="5"/>
  <c r="EY303" i="5"/>
  <c r="EZ303" i="5"/>
  <c r="FA303" i="5"/>
  <c r="EY304" i="5"/>
  <c r="EZ304" i="5"/>
  <c r="FA304" i="5"/>
  <c r="EY305" i="5"/>
  <c r="EZ305" i="5"/>
  <c r="FA305" i="5"/>
  <c r="EY306" i="5"/>
  <c r="EZ306" i="5"/>
  <c r="FA306" i="5"/>
  <c r="EY307" i="5"/>
  <c r="EZ307" i="5"/>
  <c r="FA307" i="5"/>
  <c r="EY308" i="5"/>
  <c r="EZ308" i="5"/>
  <c r="FA308" i="5"/>
  <c r="EY309" i="5"/>
  <c r="EZ309" i="5"/>
  <c r="FA309" i="5"/>
  <c r="EY310" i="5"/>
  <c r="EZ310" i="5"/>
  <c r="FA310" i="5"/>
  <c r="EY311" i="5"/>
  <c r="EZ311" i="5"/>
  <c r="FA311" i="5"/>
  <c r="EY312" i="5"/>
  <c r="EZ312" i="5"/>
  <c r="FA312" i="5"/>
  <c r="EY313" i="5"/>
  <c r="EZ313" i="5"/>
  <c r="FA313" i="5"/>
  <c r="EY314" i="5"/>
  <c r="EZ314" i="5"/>
  <c r="FA314" i="5"/>
  <c r="EY315" i="5"/>
  <c r="EZ315" i="5"/>
  <c r="FA315" i="5"/>
  <c r="EY316" i="5"/>
  <c r="EZ316" i="5"/>
  <c r="FA316" i="5"/>
  <c r="EY317" i="5"/>
  <c r="EZ317" i="5"/>
  <c r="FA317" i="5"/>
  <c r="EY318" i="5"/>
  <c r="EZ318" i="5"/>
  <c r="FA318" i="5"/>
  <c r="EY319" i="5"/>
  <c r="EZ319" i="5"/>
  <c r="FA319" i="5"/>
  <c r="EY320" i="5"/>
  <c r="EZ320" i="5"/>
  <c r="FA320" i="5"/>
  <c r="EY321" i="5"/>
  <c r="EZ321" i="5"/>
  <c r="FA321" i="5"/>
  <c r="EY322" i="5"/>
  <c r="EZ322" i="5"/>
  <c r="FA322" i="5"/>
  <c r="EY323" i="5"/>
  <c r="EZ323" i="5"/>
  <c r="FA323" i="5"/>
  <c r="EY324" i="5"/>
  <c r="EZ324" i="5"/>
  <c r="FA324" i="5"/>
  <c r="EY325" i="5"/>
  <c r="EZ325" i="5"/>
  <c r="FA325" i="5"/>
  <c r="EY326" i="5"/>
  <c r="EZ326" i="5"/>
  <c r="FA326" i="5"/>
  <c r="EY327" i="5"/>
  <c r="EZ327" i="5"/>
  <c r="FA327" i="5"/>
  <c r="EY328" i="5"/>
  <c r="EZ328" i="5"/>
  <c r="FA328" i="5"/>
  <c r="EY329" i="5"/>
  <c r="EZ329" i="5"/>
  <c r="FA329" i="5"/>
  <c r="EY330" i="5"/>
  <c r="EZ330" i="5"/>
  <c r="FA330" i="5"/>
  <c r="EY331" i="5"/>
  <c r="EZ331" i="5"/>
  <c r="FA331" i="5"/>
  <c r="EY332" i="5"/>
  <c r="EZ332" i="5"/>
  <c r="FA332" i="5"/>
  <c r="EY333" i="5"/>
  <c r="EZ333" i="5"/>
  <c r="FA333" i="5"/>
  <c r="EY334" i="5"/>
  <c r="EZ334" i="5"/>
  <c r="FA334" i="5"/>
  <c r="EY335" i="5"/>
  <c r="EZ335" i="5"/>
  <c r="FA335" i="5"/>
  <c r="EY336" i="5"/>
  <c r="EZ336" i="5"/>
  <c r="FA336" i="5"/>
  <c r="EY337" i="5"/>
  <c r="EZ337" i="5"/>
  <c r="FA337" i="5"/>
  <c r="EY338" i="5"/>
  <c r="EZ338" i="5"/>
  <c r="FA338" i="5"/>
  <c r="EY339" i="5"/>
  <c r="EZ339" i="5"/>
  <c r="FA339" i="5"/>
  <c r="EY340" i="5"/>
  <c r="EZ340" i="5"/>
  <c r="FA340" i="5"/>
  <c r="EY341" i="5"/>
  <c r="EZ341" i="5"/>
  <c r="FA341" i="5"/>
  <c r="EY342" i="5"/>
  <c r="EZ342" i="5"/>
  <c r="FA342" i="5"/>
  <c r="EY343" i="5"/>
  <c r="EZ343" i="5"/>
  <c r="FA343" i="5"/>
  <c r="EY344" i="5"/>
  <c r="EZ344" i="5"/>
  <c r="FA344" i="5"/>
  <c r="EZ11" i="5"/>
  <c r="FA11" i="5"/>
  <c r="EY11" i="5"/>
  <c r="EO11" i="5"/>
  <c r="EP11" i="5"/>
  <c r="EQ11" i="5"/>
  <c r="EO12" i="5"/>
  <c r="EP12" i="5"/>
  <c r="EQ12" i="5"/>
  <c r="EO13" i="5"/>
  <c r="EP13" i="5"/>
  <c r="EQ13" i="5"/>
  <c r="EO14" i="5"/>
  <c r="EP14" i="5"/>
  <c r="EQ14" i="5"/>
  <c r="EO15" i="5"/>
  <c r="EP15" i="5"/>
  <c r="EQ15" i="5"/>
  <c r="EO16" i="5"/>
  <c r="EP16" i="5"/>
  <c r="EQ16" i="5"/>
  <c r="EO17" i="5"/>
  <c r="EP17" i="5"/>
  <c r="EQ17" i="5"/>
  <c r="EO18" i="5"/>
  <c r="EP18" i="5"/>
  <c r="EQ18" i="5"/>
  <c r="EO19" i="5"/>
  <c r="EP19" i="5"/>
  <c r="EQ19" i="5"/>
  <c r="EO20" i="5"/>
  <c r="EP20" i="5"/>
  <c r="EQ20" i="5"/>
  <c r="EO21" i="5"/>
  <c r="EP21" i="5"/>
  <c r="EQ21" i="5"/>
  <c r="EO22" i="5"/>
  <c r="EP22" i="5"/>
  <c r="EQ22" i="5"/>
  <c r="EO23" i="5"/>
  <c r="EP23" i="5"/>
  <c r="EQ23" i="5"/>
  <c r="EO24" i="5"/>
  <c r="EP24" i="5"/>
  <c r="EQ24" i="5"/>
  <c r="EO25" i="5"/>
  <c r="EP25" i="5"/>
  <c r="EQ25" i="5"/>
  <c r="EO26" i="5"/>
  <c r="EP26" i="5"/>
  <c r="EQ26" i="5"/>
  <c r="EO27" i="5"/>
  <c r="EP27" i="5"/>
  <c r="EQ27" i="5"/>
  <c r="EO28" i="5"/>
  <c r="EP28" i="5"/>
  <c r="EQ28" i="5"/>
  <c r="EO29" i="5"/>
  <c r="EP29" i="5"/>
  <c r="EQ29" i="5"/>
  <c r="EO30" i="5"/>
  <c r="EP30" i="5"/>
  <c r="EQ30" i="5"/>
  <c r="EO31" i="5"/>
  <c r="EP31" i="5"/>
  <c r="EQ31" i="5"/>
  <c r="EO32" i="5"/>
  <c r="EP32" i="5"/>
  <c r="EQ32" i="5"/>
  <c r="EO33" i="5"/>
  <c r="EP33" i="5"/>
  <c r="EQ33" i="5"/>
  <c r="EO34" i="5"/>
  <c r="EP34" i="5"/>
  <c r="EQ34" i="5"/>
  <c r="EO35" i="5"/>
  <c r="EP35" i="5"/>
  <c r="EQ35" i="5"/>
  <c r="EO36" i="5"/>
  <c r="EP36" i="5"/>
  <c r="EQ36" i="5"/>
  <c r="EO37" i="5"/>
  <c r="EP37" i="5"/>
  <c r="EQ37" i="5"/>
  <c r="EO38" i="5"/>
  <c r="EP38" i="5"/>
  <c r="EQ38" i="5"/>
  <c r="EO39" i="5"/>
  <c r="EP39" i="5"/>
  <c r="EQ39" i="5"/>
  <c r="EO40" i="5"/>
  <c r="EP40" i="5"/>
  <c r="EQ40" i="5"/>
  <c r="EO41" i="5"/>
  <c r="EP41" i="5"/>
  <c r="EQ41" i="5"/>
  <c r="EO42" i="5"/>
  <c r="EP42" i="5"/>
  <c r="EQ42" i="5"/>
  <c r="EO43" i="5"/>
  <c r="EP43" i="5"/>
  <c r="EQ43" i="5"/>
  <c r="EO44" i="5"/>
  <c r="EP44" i="5"/>
  <c r="EQ44" i="5"/>
  <c r="EO45" i="5"/>
  <c r="EP45" i="5"/>
  <c r="EQ45" i="5"/>
  <c r="EO46" i="5"/>
  <c r="EP46" i="5"/>
  <c r="EQ46" i="5"/>
  <c r="EO47" i="5"/>
  <c r="EP47" i="5"/>
  <c r="EQ47" i="5"/>
  <c r="EO48" i="5"/>
  <c r="EP48" i="5"/>
  <c r="EQ48" i="5"/>
  <c r="EO49" i="5"/>
  <c r="EP49" i="5"/>
  <c r="EQ49" i="5"/>
  <c r="EO50" i="5"/>
  <c r="EP50" i="5"/>
  <c r="EQ50" i="5"/>
  <c r="EO51" i="5"/>
  <c r="EP51" i="5"/>
  <c r="EQ51" i="5"/>
  <c r="EO52" i="5"/>
  <c r="EP52" i="5"/>
  <c r="EQ52" i="5"/>
  <c r="EO53" i="5"/>
  <c r="EP53" i="5"/>
  <c r="EQ53" i="5"/>
  <c r="EO54" i="5"/>
  <c r="EP54" i="5"/>
  <c r="EQ54" i="5"/>
  <c r="EO55" i="5"/>
  <c r="EP55" i="5"/>
  <c r="EQ55" i="5"/>
  <c r="EO56" i="5"/>
  <c r="EP56" i="5"/>
  <c r="EQ56" i="5"/>
  <c r="EO57" i="5"/>
  <c r="EP57" i="5"/>
  <c r="EQ57" i="5"/>
  <c r="EO58" i="5"/>
  <c r="EP58" i="5"/>
  <c r="EQ58" i="5"/>
  <c r="EO59" i="5"/>
  <c r="EP59" i="5"/>
  <c r="EQ59" i="5"/>
  <c r="EO60" i="5"/>
  <c r="EP60" i="5"/>
  <c r="EQ60" i="5"/>
  <c r="EO61" i="5"/>
  <c r="EP61" i="5"/>
  <c r="EQ61" i="5"/>
  <c r="EO62" i="5"/>
  <c r="EP62" i="5"/>
  <c r="EQ62" i="5"/>
  <c r="EO63" i="5"/>
  <c r="EP63" i="5"/>
  <c r="EQ63" i="5"/>
  <c r="EO64" i="5"/>
  <c r="EP64" i="5"/>
  <c r="EQ64" i="5"/>
  <c r="EO65" i="5"/>
  <c r="EP65" i="5"/>
  <c r="EQ65" i="5"/>
  <c r="EO66" i="5"/>
  <c r="EP66" i="5"/>
  <c r="EQ66" i="5"/>
  <c r="EO67" i="5"/>
  <c r="EP67" i="5"/>
  <c r="EQ67" i="5"/>
  <c r="EO68" i="5"/>
  <c r="EP68" i="5"/>
  <c r="EQ68" i="5"/>
  <c r="EO69" i="5"/>
  <c r="EP69" i="5"/>
  <c r="EQ69" i="5"/>
  <c r="EO70" i="5"/>
  <c r="EP70" i="5"/>
  <c r="EQ70" i="5"/>
  <c r="EO71" i="5"/>
  <c r="EP71" i="5"/>
  <c r="EQ71" i="5"/>
  <c r="EO72" i="5"/>
  <c r="EP72" i="5"/>
  <c r="EQ72" i="5"/>
  <c r="EO73" i="5"/>
  <c r="EP73" i="5"/>
  <c r="EQ73" i="5"/>
  <c r="EO74" i="5"/>
  <c r="EP74" i="5"/>
  <c r="EQ74" i="5"/>
  <c r="EO75" i="5"/>
  <c r="EP75" i="5"/>
  <c r="EQ75" i="5"/>
  <c r="EO76" i="5"/>
  <c r="EP76" i="5"/>
  <c r="EQ76" i="5"/>
  <c r="EO77" i="5"/>
  <c r="EP77" i="5"/>
  <c r="EQ77" i="5"/>
  <c r="EO78" i="5"/>
  <c r="EP78" i="5"/>
  <c r="EQ78" i="5"/>
  <c r="EO79" i="5"/>
  <c r="EP79" i="5"/>
  <c r="EQ79" i="5"/>
  <c r="EO80" i="5"/>
  <c r="EP80" i="5"/>
  <c r="EQ80" i="5"/>
  <c r="EO81" i="5"/>
  <c r="EP81" i="5"/>
  <c r="EQ81" i="5"/>
  <c r="EO82" i="5"/>
  <c r="EP82" i="5"/>
  <c r="EQ82" i="5"/>
  <c r="EO83" i="5"/>
  <c r="EP83" i="5"/>
  <c r="EQ83" i="5"/>
  <c r="EO84" i="5"/>
  <c r="EP84" i="5"/>
  <c r="EQ84" i="5"/>
  <c r="EO85" i="5"/>
  <c r="EP85" i="5"/>
  <c r="EQ85" i="5"/>
  <c r="EO86" i="5"/>
  <c r="EP86" i="5"/>
  <c r="EQ86" i="5"/>
  <c r="EO87" i="5"/>
  <c r="EP87" i="5"/>
  <c r="EQ87" i="5"/>
  <c r="EO88" i="5"/>
  <c r="EP88" i="5"/>
  <c r="EQ88" i="5"/>
  <c r="EO89" i="5"/>
  <c r="EP89" i="5"/>
  <c r="EQ89" i="5"/>
  <c r="EO90" i="5"/>
  <c r="EP90" i="5"/>
  <c r="EQ90" i="5"/>
  <c r="EO91" i="5"/>
  <c r="EP91" i="5"/>
  <c r="EQ91" i="5"/>
  <c r="EO92" i="5"/>
  <c r="EP92" i="5"/>
  <c r="EQ92" i="5"/>
  <c r="EO93" i="5"/>
  <c r="EP93" i="5"/>
  <c r="EQ93" i="5"/>
  <c r="EO94" i="5"/>
  <c r="EP94" i="5"/>
  <c r="EQ94" i="5"/>
  <c r="EO95" i="5"/>
  <c r="EP95" i="5"/>
  <c r="EQ95" i="5"/>
  <c r="EO96" i="5"/>
  <c r="EP96" i="5"/>
  <c r="EQ96" i="5"/>
  <c r="EO97" i="5"/>
  <c r="EP97" i="5"/>
  <c r="EQ97" i="5"/>
  <c r="EO98" i="5"/>
  <c r="EP98" i="5"/>
  <c r="EQ98" i="5"/>
  <c r="EO99" i="5"/>
  <c r="EP99" i="5"/>
  <c r="EQ99" i="5"/>
  <c r="EO100" i="5"/>
  <c r="EP100" i="5"/>
  <c r="EQ100" i="5"/>
  <c r="EO101" i="5"/>
  <c r="EP101" i="5"/>
  <c r="EQ101" i="5"/>
  <c r="EO102" i="5"/>
  <c r="EP102" i="5"/>
  <c r="EQ102" i="5"/>
  <c r="EO103" i="5"/>
  <c r="EP103" i="5"/>
  <c r="EQ103" i="5"/>
  <c r="EO104" i="5"/>
  <c r="EP104" i="5"/>
  <c r="EQ104" i="5"/>
  <c r="EO105" i="5"/>
  <c r="EP105" i="5"/>
  <c r="EQ105" i="5"/>
  <c r="EO106" i="5"/>
  <c r="EP106" i="5"/>
  <c r="EQ106" i="5"/>
  <c r="EO107" i="5"/>
  <c r="EP107" i="5"/>
  <c r="EQ107" i="5"/>
  <c r="EO108" i="5"/>
  <c r="EP108" i="5"/>
  <c r="EQ108" i="5"/>
  <c r="EO109" i="5"/>
  <c r="EP109" i="5"/>
  <c r="EQ109" i="5"/>
  <c r="EO110" i="5"/>
  <c r="EP110" i="5"/>
  <c r="EQ110" i="5"/>
  <c r="EO111" i="5"/>
  <c r="EP111" i="5"/>
  <c r="EQ111" i="5"/>
  <c r="EO112" i="5"/>
  <c r="EP112" i="5"/>
  <c r="EQ112" i="5"/>
  <c r="EO113" i="5"/>
  <c r="EP113" i="5"/>
  <c r="EQ113" i="5"/>
  <c r="EO114" i="5"/>
  <c r="EP114" i="5"/>
  <c r="EQ114" i="5"/>
  <c r="EO115" i="5"/>
  <c r="EP115" i="5"/>
  <c r="EQ115" i="5"/>
  <c r="EO116" i="5"/>
  <c r="EP116" i="5"/>
  <c r="EQ116" i="5"/>
  <c r="EO117" i="5"/>
  <c r="EP117" i="5"/>
  <c r="EQ117" i="5"/>
  <c r="EO118" i="5"/>
  <c r="EP118" i="5"/>
  <c r="EQ118" i="5"/>
  <c r="EO119" i="5"/>
  <c r="EP119" i="5"/>
  <c r="EQ119" i="5"/>
  <c r="EO120" i="5"/>
  <c r="EP120" i="5"/>
  <c r="EQ120" i="5"/>
  <c r="EO121" i="5"/>
  <c r="EP121" i="5"/>
  <c r="EQ121" i="5"/>
  <c r="EO122" i="5"/>
  <c r="EP122" i="5"/>
  <c r="EQ122" i="5"/>
  <c r="EO123" i="5"/>
  <c r="EP123" i="5"/>
  <c r="EQ123" i="5"/>
  <c r="EO124" i="5"/>
  <c r="EP124" i="5"/>
  <c r="EQ124" i="5"/>
  <c r="EO125" i="5"/>
  <c r="EP125" i="5"/>
  <c r="EQ125" i="5"/>
  <c r="EO126" i="5"/>
  <c r="EP126" i="5"/>
  <c r="EQ126" i="5"/>
  <c r="EO127" i="5"/>
  <c r="EP127" i="5"/>
  <c r="EQ127" i="5"/>
  <c r="EO128" i="5"/>
  <c r="EP128" i="5"/>
  <c r="EQ128" i="5"/>
  <c r="EO129" i="5"/>
  <c r="EP129" i="5"/>
  <c r="EQ129" i="5"/>
  <c r="EO130" i="5"/>
  <c r="EP130" i="5"/>
  <c r="EQ130" i="5"/>
  <c r="EO131" i="5"/>
  <c r="EP131" i="5"/>
  <c r="EQ131" i="5"/>
  <c r="EO132" i="5"/>
  <c r="EP132" i="5"/>
  <c r="EQ132" i="5"/>
  <c r="EO133" i="5"/>
  <c r="EP133" i="5"/>
  <c r="EQ133" i="5"/>
  <c r="EO134" i="5"/>
  <c r="EP134" i="5"/>
  <c r="EQ134" i="5"/>
  <c r="EO135" i="5"/>
  <c r="EP135" i="5"/>
  <c r="EQ135" i="5"/>
  <c r="EO136" i="5"/>
  <c r="EP136" i="5"/>
  <c r="EQ136" i="5"/>
  <c r="EO137" i="5"/>
  <c r="EP137" i="5"/>
  <c r="EQ137" i="5"/>
  <c r="EO138" i="5"/>
  <c r="EP138" i="5"/>
  <c r="EQ138" i="5"/>
  <c r="EO139" i="5"/>
  <c r="EP139" i="5"/>
  <c r="EQ139" i="5"/>
  <c r="EO140" i="5"/>
  <c r="EP140" i="5"/>
  <c r="EQ140" i="5"/>
  <c r="EO141" i="5"/>
  <c r="EP141" i="5"/>
  <c r="EQ141" i="5"/>
  <c r="EO142" i="5"/>
  <c r="EP142" i="5"/>
  <c r="EQ142" i="5"/>
  <c r="EO143" i="5"/>
  <c r="EP143" i="5"/>
  <c r="EQ143" i="5"/>
  <c r="EO144" i="5"/>
  <c r="EP144" i="5"/>
  <c r="EQ144" i="5"/>
  <c r="EO145" i="5"/>
  <c r="EP145" i="5"/>
  <c r="EQ145" i="5"/>
  <c r="EO146" i="5"/>
  <c r="EP146" i="5"/>
  <c r="EQ146" i="5"/>
  <c r="EO147" i="5"/>
  <c r="EP147" i="5"/>
  <c r="EQ147" i="5"/>
  <c r="EO148" i="5"/>
  <c r="EP148" i="5"/>
  <c r="EQ148" i="5"/>
  <c r="EO149" i="5"/>
  <c r="EP149" i="5"/>
  <c r="EQ149" i="5"/>
  <c r="EO150" i="5"/>
  <c r="EP150" i="5"/>
  <c r="EQ150" i="5"/>
  <c r="EO151" i="5"/>
  <c r="EP151" i="5"/>
  <c r="EQ151" i="5"/>
  <c r="EO152" i="5"/>
  <c r="EP152" i="5"/>
  <c r="EQ152" i="5"/>
  <c r="EO153" i="5"/>
  <c r="EP153" i="5"/>
  <c r="EQ153" i="5"/>
  <c r="EO154" i="5"/>
  <c r="EP154" i="5"/>
  <c r="EQ154" i="5"/>
  <c r="EO155" i="5"/>
  <c r="EP155" i="5"/>
  <c r="EQ155" i="5"/>
  <c r="EO156" i="5"/>
  <c r="EP156" i="5"/>
  <c r="EQ156" i="5"/>
  <c r="EO157" i="5"/>
  <c r="EP157" i="5"/>
  <c r="EQ157" i="5"/>
  <c r="EO158" i="5"/>
  <c r="EP158" i="5"/>
  <c r="EQ158" i="5"/>
  <c r="EO159" i="5"/>
  <c r="EP159" i="5"/>
  <c r="EQ159" i="5"/>
  <c r="EO160" i="5"/>
  <c r="EP160" i="5"/>
  <c r="EQ160" i="5"/>
  <c r="EO161" i="5"/>
  <c r="EP161" i="5"/>
  <c r="EQ161" i="5"/>
  <c r="EO162" i="5"/>
  <c r="EP162" i="5"/>
  <c r="EQ162" i="5"/>
  <c r="EO163" i="5"/>
  <c r="EP163" i="5"/>
  <c r="EQ163" i="5"/>
  <c r="EO164" i="5"/>
  <c r="EP164" i="5"/>
  <c r="EQ164" i="5"/>
  <c r="EO165" i="5"/>
  <c r="EP165" i="5"/>
  <c r="EQ165" i="5"/>
  <c r="EO166" i="5"/>
  <c r="EP166" i="5"/>
  <c r="EQ166" i="5"/>
  <c r="EO167" i="5"/>
  <c r="EP167" i="5"/>
  <c r="EQ167" i="5"/>
  <c r="EO168" i="5"/>
  <c r="EP168" i="5"/>
  <c r="EQ168" i="5"/>
  <c r="EO169" i="5"/>
  <c r="EP169" i="5"/>
  <c r="EQ169" i="5"/>
  <c r="EO170" i="5"/>
  <c r="EP170" i="5"/>
  <c r="EQ170" i="5"/>
  <c r="EO171" i="5"/>
  <c r="EP171" i="5"/>
  <c r="EQ171" i="5"/>
  <c r="EO172" i="5"/>
  <c r="EP172" i="5"/>
  <c r="EQ172" i="5"/>
  <c r="EO173" i="5"/>
  <c r="EP173" i="5"/>
  <c r="EQ173" i="5"/>
  <c r="EO174" i="5"/>
  <c r="EP174" i="5"/>
  <c r="EQ174" i="5"/>
  <c r="EO175" i="5"/>
  <c r="EP175" i="5"/>
  <c r="EQ175" i="5"/>
  <c r="EO176" i="5"/>
  <c r="EP176" i="5"/>
  <c r="EQ176" i="5"/>
  <c r="EO177" i="5"/>
  <c r="EP177" i="5"/>
  <c r="EQ177" i="5"/>
  <c r="EO178" i="5"/>
  <c r="EP178" i="5"/>
  <c r="EQ178" i="5"/>
  <c r="EO179" i="5"/>
  <c r="EP179" i="5"/>
  <c r="EQ179" i="5"/>
  <c r="EO180" i="5"/>
  <c r="EP180" i="5"/>
  <c r="EQ180" i="5"/>
  <c r="EO181" i="5"/>
  <c r="EP181" i="5"/>
  <c r="EQ181" i="5"/>
  <c r="EO182" i="5"/>
  <c r="EP182" i="5"/>
  <c r="EQ182" i="5"/>
  <c r="EO183" i="5"/>
  <c r="EP183" i="5"/>
  <c r="EQ183" i="5"/>
  <c r="EO184" i="5"/>
  <c r="EP184" i="5"/>
  <c r="EQ184" i="5"/>
  <c r="EO185" i="5"/>
  <c r="EP185" i="5"/>
  <c r="EQ185" i="5"/>
  <c r="EO186" i="5"/>
  <c r="EP186" i="5"/>
  <c r="EQ186" i="5"/>
  <c r="EO187" i="5"/>
  <c r="EP187" i="5"/>
  <c r="EQ187" i="5"/>
  <c r="EO188" i="5"/>
  <c r="EP188" i="5"/>
  <c r="EQ188" i="5"/>
  <c r="EO189" i="5"/>
  <c r="EP189" i="5"/>
  <c r="EQ189" i="5"/>
  <c r="EO190" i="5"/>
  <c r="EP190" i="5"/>
  <c r="EQ190" i="5"/>
  <c r="EO191" i="5"/>
  <c r="EP191" i="5"/>
  <c r="EQ191" i="5"/>
  <c r="EO192" i="5"/>
  <c r="EP192" i="5"/>
  <c r="EQ192" i="5"/>
  <c r="EO193" i="5"/>
  <c r="EP193" i="5"/>
  <c r="EQ193" i="5"/>
  <c r="EO194" i="5"/>
  <c r="EP194" i="5"/>
  <c r="EQ194" i="5"/>
  <c r="EO195" i="5"/>
  <c r="EP195" i="5"/>
  <c r="EQ195" i="5"/>
  <c r="EO196" i="5"/>
  <c r="EP196" i="5"/>
  <c r="EQ196" i="5"/>
  <c r="EO197" i="5"/>
  <c r="EP197" i="5"/>
  <c r="EQ197" i="5"/>
  <c r="EO198" i="5"/>
  <c r="EP198" i="5"/>
  <c r="EQ198" i="5"/>
  <c r="EO199" i="5"/>
  <c r="EP199" i="5"/>
  <c r="EQ199" i="5"/>
  <c r="EO200" i="5"/>
  <c r="EP200" i="5"/>
  <c r="EQ200" i="5"/>
  <c r="EO201" i="5"/>
  <c r="EP201" i="5"/>
  <c r="EQ201" i="5"/>
  <c r="EO202" i="5"/>
  <c r="EP202" i="5"/>
  <c r="EQ202" i="5"/>
  <c r="EO203" i="5"/>
  <c r="EP203" i="5"/>
  <c r="EQ203" i="5"/>
  <c r="EO204" i="5"/>
  <c r="EP204" i="5"/>
  <c r="EQ204" i="5"/>
  <c r="EO205" i="5"/>
  <c r="EP205" i="5"/>
  <c r="EQ205" i="5"/>
  <c r="EO206" i="5"/>
  <c r="EP206" i="5"/>
  <c r="EQ206" i="5"/>
  <c r="EO207" i="5"/>
  <c r="EP207" i="5"/>
  <c r="EQ207" i="5"/>
  <c r="EO208" i="5"/>
  <c r="EP208" i="5"/>
  <c r="EQ208" i="5"/>
  <c r="EO209" i="5"/>
  <c r="EP209" i="5"/>
  <c r="EQ209" i="5"/>
  <c r="EO210" i="5"/>
  <c r="EP210" i="5"/>
  <c r="EQ210" i="5"/>
  <c r="EO211" i="5"/>
  <c r="EP211" i="5"/>
  <c r="EQ211" i="5"/>
  <c r="EO212" i="5"/>
  <c r="EP212" i="5"/>
  <c r="EQ212" i="5"/>
  <c r="EO213" i="5"/>
  <c r="EP213" i="5"/>
  <c r="EQ213" i="5"/>
  <c r="EO214" i="5"/>
  <c r="EP214" i="5"/>
  <c r="EQ214" i="5"/>
  <c r="EO215" i="5"/>
  <c r="EP215" i="5"/>
  <c r="EQ215" i="5"/>
  <c r="EO216" i="5"/>
  <c r="EP216" i="5"/>
  <c r="EQ216" i="5"/>
  <c r="EO217" i="5"/>
  <c r="EP217" i="5"/>
  <c r="EQ217" i="5"/>
  <c r="EO218" i="5"/>
  <c r="EP218" i="5"/>
  <c r="EQ218" i="5"/>
  <c r="EO219" i="5"/>
  <c r="EP219" i="5"/>
  <c r="EQ219" i="5"/>
  <c r="EO220" i="5"/>
  <c r="EP220" i="5"/>
  <c r="EQ220" i="5"/>
  <c r="EO221" i="5"/>
  <c r="EP221" i="5"/>
  <c r="EQ221" i="5"/>
  <c r="EO222" i="5"/>
  <c r="EP222" i="5"/>
  <c r="EQ222" i="5"/>
  <c r="EO223" i="5"/>
  <c r="EP223" i="5"/>
  <c r="EQ223" i="5"/>
  <c r="EO224" i="5"/>
  <c r="EP224" i="5"/>
  <c r="EQ224" i="5"/>
  <c r="EO225" i="5"/>
  <c r="EP225" i="5"/>
  <c r="EQ225" i="5"/>
  <c r="EO226" i="5"/>
  <c r="EP226" i="5"/>
  <c r="EQ226" i="5"/>
  <c r="EO227" i="5"/>
  <c r="EP227" i="5"/>
  <c r="EQ227" i="5"/>
  <c r="EO228" i="5"/>
  <c r="EP228" i="5"/>
  <c r="EQ228" i="5"/>
  <c r="EO229" i="5"/>
  <c r="EP229" i="5"/>
  <c r="EQ229" i="5"/>
  <c r="EO230" i="5"/>
  <c r="EP230" i="5"/>
  <c r="EQ230" i="5"/>
  <c r="EO231" i="5"/>
  <c r="EP231" i="5"/>
  <c r="EQ231" i="5"/>
  <c r="EO232" i="5"/>
  <c r="EP232" i="5"/>
  <c r="EQ232" i="5"/>
  <c r="EO233" i="5"/>
  <c r="EP233" i="5"/>
  <c r="EQ233" i="5"/>
  <c r="EO234" i="5"/>
  <c r="EP234" i="5"/>
  <c r="EQ234" i="5"/>
  <c r="EO235" i="5"/>
  <c r="EP235" i="5"/>
  <c r="EQ235" i="5"/>
  <c r="EO236" i="5"/>
  <c r="EP236" i="5"/>
  <c r="EQ236" i="5"/>
  <c r="EO237" i="5"/>
  <c r="EP237" i="5"/>
  <c r="EQ237" i="5"/>
  <c r="EO238" i="5"/>
  <c r="EP238" i="5"/>
  <c r="EQ238" i="5"/>
  <c r="EO239" i="5"/>
  <c r="EP239" i="5"/>
  <c r="EQ239" i="5"/>
  <c r="EO240" i="5"/>
  <c r="EP240" i="5"/>
  <c r="EQ240" i="5"/>
  <c r="EO241" i="5"/>
  <c r="EP241" i="5"/>
  <c r="EQ241" i="5"/>
  <c r="EO242" i="5"/>
  <c r="EP242" i="5"/>
  <c r="EQ242" i="5"/>
  <c r="EO243" i="5"/>
  <c r="EP243" i="5"/>
  <c r="EQ243" i="5"/>
  <c r="EO244" i="5"/>
  <c r="EP244" i="5"/>
  <c r="EQ244" i="5"/>
  <c r="EO245" i="5"/>
  <c r="EP245" i="5"/>
  <c r="EQ245" i="5"/>
  <c r="EO246" i="5"/>
  <c r="EP246" i="5"/>
  <c r="EQ246" i="5"/>
  <c r="EO247" i="5"/>
  <c r="EP247" i="5"/>
  <c r="EQ247" i="5"/>
  <c r="EO248" i="5"/>
  <c r="EP248" i="5"/>
  <c r="EQ248" i="5"/>
  <c r="EO249" i="5"/>
  <c r="EP249" i="5"/>
  <c r="EQ249" i="5"/>
  <c r="EO250" i="5"/>
  <c r="EP250" i="5"/>
  <c r="EQ250" i="5"/>
  <c r="EO251" i="5"/>
  <c r="EP251" i="5"/>
  <c r="EQ251" i="5"/>
  <c r="EO252" i="5"/>
  <c r="EP252" i="5"/>
  <c r="EQ252" i="5"/>
  <c r="EO253" i="5"/>
  <c r="EP253" i="5"/>
  <c r="EQ253" i="5"/>
  <c r="EO254" i="5"/>
  <c r="EP254" i="5"/>
  <c r="EQ254" i="5"/>
  <c r="EO255" i="5"/>
  <c r="EP255" i="5"/>
  <c r="EQ255" i="5"/>
  <c r="EO256" i="5"/>
  <c r="EP256" i="5"/>
  <c r="EQ256" i="5"/>
  <c r="EO257" i="5"/>
  <c r="EP257" i="5"/>
  <c r="EQ257" i="5"/>
  <c r="EO258" i="5"/>
  <c r="EP258" i="5"/>
  <c r="EQ258" i="5"/>
  <c r="EO259" i="5"/>
  <c r="EP259" i="5"/>
  <c r="EQ259" i="5"/>
  <c r="EO260" i="5"/>
  <c r="EP260" i="5"/>
  <c r="EQ260" i="5"/>
  <c r="EO261" i="5"/>
  <c r="EP261" i="5"/>
  <c r="EQ261" i="5"/>
  <c r="EO262" i="5"/>
  <c r="EP262" i="5"/>
  <c r="EQ262" i="5"/>
  <c r="EO263" i="5"/>
  <c r="EP263" i="5"/>
  <c r="EQ263" i="5"/>
  <c r="EO264" i="5"/>
  <c r="EP264" i="5"/>
  <c r="EQ264" i="5"/>
  <c r="EO265" i="5"/>
  <c r="EP265" i="5"/>
  <c r="EQ265" i="5"/>
  <c r="EO266" i="5"/>
  <c r="EP266" i="5"/>
  <c r="EQ266" i="5"/>
  <c r="EO267" i="5"/>
  <c r="EP267" i="5"/>
  <c r="EQ267" i="5"/>
  <c r="EO268" i="5"/>
  <c r="EP268" i="5"/>
  <c r="EQ268" i="5"/>
  <c r="EO269" i="5"/>
  <c r="EP269" i="5"/>
  <c r="EQ269" i="5"/>
  <c r="EO270" i="5"/>
  <c r="EP270" i="5"/>
  <c r="EQ270" i="5"/>
  <c r="EO271" i="5"/>
  <c r="EP271" i="5"/>
  <c r="EQ271" i="5"/>
  <c r="EO272" i="5"/>
  <c r="EP272" i="5"/>
  <c r="EQ272" i="5"/>
  <c r="EO273" i="5"/>
  <c r="EP273" i="5"/>
  <c r="EQ273" i="5"/>
  <c r="EO274" i="5"/>
  <c r="EP274" i="5"/>
  <c r="EQ274" i="5"/>
  <c r="EO275" i="5"/>
  <c r="EP275" i="5"/>
  <c r="EQ275" i="5"/>
  <c r="EO276" i="5"/>
  <c r="EP276" i="5"/>
  <c r="EQ276" i="5"/>
  <c r="EO277" i="5"/>
  <c r="EP277" i="5"/>
  <c r="EQ277" i="5"/>
  <c r="EO278" i="5"/>
  <c r="EP278" i="5"/>
  <c r="EQ278" i="5"/>
  <c r="EO279" i="5"/>
  <c r="EP279" i="5"/>
  <c r="EQ279" i="5"/>
  <c r="EO280" i="5"/>
  <c r="EP280" i="5"/>
  <c r="EQ280" i="5"/>
  <c r="EO281" i="5"/>
  <c r="EP281" i="5"/>
  <c r="EQ281" i="5"/>
  <c r="EO282" i="5"/>
  <c r="EP282" i="5"/>
  <c r="EQ282" i="5"/>
  <c r="EO283" i="5"/>
  <c r="EP283" i="5"/>
  <c r="EQ283" i="5"/>
  <c r="EO284" i="5"/>
  <c r="EP284" i="5"/>
  <c r="EQ284" i="5"/>
  <c r="EO285" i="5"/>
  <c r="EP285" i="5"/>
  <c r="EQ285" i="5"/>
  <c r="EO286" i="5"/>
  <c r="EP286" i="5"/>
  <c r="EQ286" i="5"/>
  <c r="EO287" i="5"/>
  <c r="EP287" i="5"/>
  <c r="EQ287" i="5"/>
  <c r="EO288" i="5"/>
  <c r="EP288" i="5"/>
  <c r="EQ288" i="5"/>
  <c r="EO289" i="5"/>
  <c r="EP289" i="5"/>
  <c r="EQ289" i="5"/>
  <c r="EO290" i="5"/>
  <c r="EP290" i="5"/>
  <c r="EQ290" i="5"/>
  <c r="EO291" i="5"/>
  <c r="EP291" i="5"/>
  <c r="EQ291" i="5"/>
  <c r="EO292" i="5"/>
  <c r="EP292" i="5"/>
  <c r="EQ292" i="5"/>
  <c r="EO293" i="5"/>
  <c r="EP293" i="5"/>
  <c r="EQ293" i="5"/>
  <c r="EO294" i="5"/>
  <c r="EP294" i="5"/>
  <c r="EQ294" i="5"/>
  <c r="EO295" i="5"/>
  <c r="EP295" i="5"/>
  <c r="EQ295" i="5"/>
  <c r="EO296" i="5"/>
  <c r="EP296" i="5"/>
  <c r="EQ296" i="5"/>
  <c r="EO297" i="5"/>
  <c r="EP297" i="5"/>
  <c r="EQ297" i="5"/>
  <c r="EO298" i="5"/>
  <c r="EP298" i="5"/>
  <c r="EQ298" i="5"/>
  <c r="EO299" i="5"/>
  <c r="EP299" i="5"/>
  <c r="EQ299" i="5"/>
  <c r="EO300" i="5"/>
  <c r="EP300" i="5"/>
  <c r="EQ300" i="5"/>
  <c r="EO301" i="5"/>
  <c r="EP301" i="5"/>
  <c r="EQ301" i="5"/>
  <c r="EO302" i="5"/>
  <c r="EP302" i="5"/>
  <c r="EQ302" i="5"/>
  <c r="EO303" i="5"/>
  <c r="EP303" i="5"/>
  <c r="EQ303" i="5"/>
  <c r="EO304" i="5"/>
  <c r="EP304" i="5"/>
  <c r="EQ304" i="5"/>
  <c r="EO305" i="5"/>
  <c r="EP305" i="5"/>
  <c r="EQ305" i="5"/>
  <c r="EO306" i="5"/>
  <c r="EP306" i="5"/>
  <c r="EQ306" i="5"/>
  <c r="EO307" i="5"/>
  <c r="EP307" i="5"/>
  <c r="EQ307" i="5"/>
  <c r="EO308" i="5"/>
  <c r="EP308" i="5"/>
  <c r="EQ308" i="5"/>
  <c r="EO309" i="5"/>
  <c r="EP309" i="5"/>
  <c r="EQ309" i="5"/>
  <c r="EO310" i="5"/>
  <c r="EP310" i="5"/>
  <c r="EQ310" i="5"/>
  <c r="EO311" i="5"/>
  <c r="EP311" i="5"/>
  <c r="EQ311" i="5"/>
  <c r="EO312" i="5"/>
  <c r="EP312" i="5"/>
  <c r="EQ312" i="5"/>
  <c r="EO313" i="5"/>
  <c r="EP313" i="5"/>
  <c r="EQ313" i="5"/>
  <c r="EO314" i="5"/>
  <c r="EP314" i="5"/>
  <c r="EQ314" i="5"/>
  <c r="EO315" i="5"/>
  <c r="EP315" i="5"/>
  <c r="EQ315" i="5"/>
  <c r="EO316" i="5"/>
  <c r="EP316" i="5"/>
  <c r="EQ316" i="5"/>
  <c r="EO317" i="5"/>
  <c r="EP317" i="5"/>
  <c r="EQ317" i="5"/>
  <c r="EO318" i="5"/>
  <c r="EP318" i="5"/>
  <c r="EQ318" i="5"/>
  <c r="EO319" i="5"/>
  <c r="EP319" i="5"/>
  <c r="EQ319" i="5"/>
  <c r="EO320" i="5"/>
  <c r="EP320" i="5"/>
  <c r="EQ320" i="5"/>
  <c r="EO321" i="5"/>
  <c r="EP321" i="5"/>
  <c r="EQ321" i="5"/>
  <c r="EO322" i="5"/>
  <c r="EP322" i="5"/>
  <c r="EQ322" i="5"/>
  <c r="EO323" i="5"/>
  <c r="EP323" i="5"/>
  <c r="EQ323" i="5"/>
  <c r="EO324" i="5"/>
  <c r="EP324" i="5"/>
  <c r="EQ324" i="5"/>
  <c r="EO325" i="5"/>
  <c r="EP325" i="5"/>
  <c r="EQ325" i="5"/>
  <c r="EO326" i="5"/>
  <c r="EP326" i="5"/>
  <c r="EQ326" i="5"/>
  <c r="EO327" i="5"/>
  <c r="EP327" i="5"/>
  <c r="EQ327" i="5"/>
  <c r="EO328" i="5"/>
  <c r="EP328" i="5"/>
  <c r="EQ328" i="5"/>
  <c r="EO329" i="5"/>
  <c r="EP329" i="5"/>
  <c r="EQ329" i="5"/>
  <c r="EO330" i="5"/>
  <c r="EP330" i="5"/>
  <c r="EQ330" i="5"/>
  <c r="EO331" i="5"/>
  <c r="EP331" i="5"/>
  <c r="EQ331" i="5"/>
  <c r="EO332" i="5"/>
  <c r="EP332" i="5"/>
  <c r="EQ332" i="5"/>
  <c r="EO333" i="5"/>
  <c r="EP333" i="5"/>
  <c r="EQ333" i="5"/>
  <c r="EO334" i="5"/>
  <c r="EP334" i="5"/>
  <c r="EQ334" i="5"/>
  <c r="EO335" i="5"/>
  <c r="EP335" i="5"/>
  <c r="EQ335" i="5"/>
  <c r="EO336" i="5"/>
  <c r="EP336" i="5"/>
  <c r="EQ336" i="5"/>
  <c r="EO337" i="5"/>
  <c r="EP337" i="5"/>
  <c r="EQ337" i="5"/>
  <c r="EO338" i="5"/>
  <c r="EP338" i="5"/>
  <c r="EQ338" i="5"/>
  <c r="EO339" i="5"/>
  <c r="EP339" i="5"/>
  <c r="EQ339" i="5"/>
  <c r="EO340" i="5"/>
  <c r="EP340" i="5"/>
  <c r="EQ340" i="5"/>
  <c r="EO341" i="5"/>
  <c r="EP341" i="5"/>
  <c r="EQ341" i="5"/>
  <c r="EO342" i="5"/>
  <c r="EP342" i="5"/>
  <c r="EQ342" i="5"/>
  <c r="EO343" i="5"/>
  <c r="EP343" i="5"/>
  <c r="EQ343" i="5"/>
  <c r="EO344" i="5"/>
  <c r="EP344" i="5"/>
  <c r="EQ344" i="5"/>
  <c r="EF12" i="5"/>
  <c r="EG12" i="5"/>
  <c r="EH12" i="5"/>
  <c r="EF13" i="5"/>
  <c r="EG13" i="5"/>
  <c r="EH13" i="5"/>
  <c r="EF14" i="5"/>
  <c r="EG14" i="5"/>
  <c r="EH14" i="5"/>
  <c r="EF15" i="5"/>
  <c r="EG15" i="5"/>
  <c r="EH15" i="5"/>
  <c r="EF16" i="5"/>
  <c r="EG16" i="5"/>
  <c r="EH16" i="5"/>
  <c r="EF17" i="5"/>
  <c r="EG17" i="5"/>
  <c r="EH17" i="5"/>
  <c r="EF18" i="5"/>
  <c r="EG18" i="5"/>
  <c r="EH18" i="5"/>
  <c r="EF19" i="5"/>
  <c r="EG19" i="5"/>
  <c r="EH19" i="5"/>
  <c r="EF20" i="5"/>
  <c r="EG20" i="5"/>
  <c r="EH20" i="5"/>
  <c r="EF21" i="5"/>
  <c r="EG21" i="5"/>
  <c r="EH21" i="5"/>
  <c r="EF22" i="5"/>
  <c r="EG22" i="5"/>
  <c r="EH22" i="5"/>
  <c r="EF23" i="5"/>
  <c r="EG23" i="5"/>
  <c r="EH23" i="5"/>
  <c r="EF24" i="5"/>
  <c r="EG24" i="5"/>
  <c r="EH24" i="5"/>
  <c r="EF25" i="5"/>
  <c r="EG25" i="5"/>
  <c r="EH25" i="5"/>
  <c r="EF26" i="5"/>
  <c r="EG26" i="5"/>
  <c r="EH26" i="5"/>
  <c r="EF27" i="5"/>
  <c r="EG27" i="5"/>
  <c r="EH27" i="5"/>
  <c r="EF28" i="5"/>
  <c r="EG28" i="5"/>
  <c r="EH28" i="5"/>
  <c r="EF29" i="5"/>
  <c r="EG29" i="5"/>
  <c r="EH29" i="5"/>
  <c r="EF30" i="5"/>
  <c r="EG30" i="5"/>
  <c r="EH30" i="5"/>
  <c r="EF31" i="5"/>
  <c r="EG31" i="5"/>
  <c r="EH31" i="5"/>
  <c r="EF32" i="5"/>
  <c r="EG32" i="5"/>
  <c r="EH32" i="5"/>
  <c r="EF33" i="5"/>
  <c r="EG33" i="5"/>
  <c r="EH33" i="5"/>
  <c r="EF34" i="5"/>
  <c r="EG34" i="5"/>
  <c r="EH34" i="5"/>
  <c r="EF35" i="5"/>
  <c r="EG35" i="5"/>
  <c r="EH35" i="5"/>
  <c r="EF36" i="5"/>
  <c r="EG36" i="5"/>
  <c r="EH36" i="5"/>
  <c r="EF37" i="5"/>
  <c r="EG37" i="5"/>
  <c r="EH37" i="5"/>
  <c r="EF38" i="5"/>
  <c r="EG38" i="5"/>
  <c r="EH38" i="5"/>
  <c r="EF39" i="5"/>
  <c r="EG39" i="5"/>
  <c r="EH39" i="5"/>
  <c r="EF40" i="5"/>
  <c r="EG40" i="5"/>
  <c r="EH40" i="5"/>
  <c r="EF41" i="5"/>
  <c r="EG41" i="5"/>
  <c r="EH41" i="5"/>
  <c r="EF42" i="5"/>
  <c r="EG42" i="5"/>
  <c r="EH42" i="5"/>
  <c r="EF43" i="5"/>
  <c r="EG43" i="5"/>
  <c r="EH43" i="5"/>
  <c r="EF44" i="5"/>
  <c r="EG44" i="5"/>
  <c r="EH44" i="5"/>
  <c r="EF45" i="5"/>
  <c r="EG45" i="5"/>
  <c r="EH45" i="5"/>
  <c r="EF46" i="5"/>
  <c r="EG46" i="5"/>
  <c r="EH46" i="5"/>
  <c r="EF47" i="5"/>
  <c r="EG47" i="5"/>
  <c r="EH47" i="5"/>
  <c r="EF48" i="5"/>
  <c r="EG48" i="5"/>
  <c r="EH48" i="5"/>
  <c r="EF49" i="5"/>
  <c r="EG49" i="5"/>
  <c r="EH49" i="5"/>
  <c r="EF50" i="5"/>
  <c r="EG50" i="5"/>
  <c r="EH50" i="5"/>
  <c r="EF51" i="5"/>
  <c r="EG51" i="5"/>
  <c r="EH51" i="5"/>
  <c r="EF52" i="5"/>
  <c r="EG52" i="5"/>
  <c r="EH52" i="5"/>
  <c r="EF53" i="5"/>
  <c r="EG53" i="5"/>
  <c r="EH53" i="5"/>
  <c r="EF54" i="5"/>
  <c r="EG54" i="5"/>
  <c r="EH54" i="5"/>
  <c r="EF55" i="5"/>
  <c r="EG55" i="5"/>
  <c r="EH55" i="5"/>
  <c r="EF56" i="5"/>
  <c r="EG56" i="5"/>
  <c r="EH56" i="5"/>
  <c r="EF57" i="5"/>
  <c r="EG57" i="5"/>
  <c r="EH57" i="5"/>
  <c r="EF58" i="5"/>
  <c r="EG58" i="5"/>
  <c r="EH58" i="5"/>
  <c r="EF59" i="5"/>
  <c r="EG59" i="5"/>
  <c r="EH59" i="5"/>
  <c r="EF60" i="5"/>
  <c r="EG60" i="5"/>
  <c r="EH60" i="5"/>
  <c r="EF61" i="5"/>
  <c r="EG61" i="5"/>
  <c r="EH61" i="5"/>
  <c r="EF62" i="5"/>
  <c r="EG62" i="5"/>
  <c r="EH62" i="5"/>
  <c r="EF63" i="5"/>
  <c r="EG63" i="5"/>
  <c r="EH63" i="5"/>
  <c r="EF64" i="5"/>
  <c r="EG64" i="5"/>
  <c r="EH64" i="5"/>
  <c r="EF65" i="5"/>
  <c r="EG65" i="5"/>
  <c r="EH65" i="5"/>
  <c r="EF66" i="5"/>
  <c r="EG66" i="5"/>
  <c r="EH66" i="5"/>
  <c r="EF67" i="5"/>
  <c r="EG67" i="5"/>
  <c r="EH67" i="5"/>
  <c r="EF68" i="5"/>
  <c r="EG68" i="5"/>
  <c r="EH68" i="5"/>
  <c r="EF69" i="5"/>
  <c r="EG69" i="5"/>
  <c r="EH69" i="5"/>
  <c r="EF70" i="5"/>
  <c r="EG70" i="5"/>
  <c r="EH70" i="5"/>
  <c r="EF71" i="5"/>
  <c r="EG71" i="5"/>
  <c r="EH71" i="5"/>
  <c r="EF72" i="5"/>
  <c r="EG72" i="5"/>
  <c r="EH72" i="5"/>
  <c r="EF73" i="5"/>
  <c r="EG73" i="5"/>
  <c r="EH73" i="5"/>
  <c r="EF74" i="5"/>
  <c r="EG74" i="5"/>
  <c r="EH74" i="5"/>
  <c r="EF75" i="5"/>
  <c r="EG75" i="5"/>
  <c r="EH75" i="5"/>
  <c r="EF76" i="5"/>
  <c r="EG76" i="5"/>
  <c r="EH76" i="5"/>
  <c r="EF77" i="5"/>
  <c r="EG77" i="5"/>
  <c r="EH77" i="5"/>
  <c r="EF78" i="5"/>
  <c r="EG78" i="5"/>
  <c r="EH78" i="5"/>
  <c r="EF79" i="5"/>
  <c r="EG79" i="5"/>
  <c r="EH79" i="5"/>
  <c r="EF80" i="5"/>
  <c r="EG80" i="5"/>
  <c r="EH80" i="5"/>
  <c r="EF81" i="5"/>
  <c r="EG81" i="5"/>
  <c r="EH81" i="5"/>
  <c r="EF82" i="5"/>
  <c r="EG82" i="5"/>
  <c r="EH82" i="5"/>
  <c r="EF83" i="5"/>
  <c r="EG83" i="5"/>
  <c r="EH83" i="5"/>
  <c r="EF84" i="5"/>
  <c r="EG84" i="5"/>
  <c r="EH84" i="5"/>
  <c r="EF85" i="5"/>
  <c r="EG85" i="5"/>
  <c r="EH85" i="5"/>
  <c r="EF86" i="5"/>
  <c r="EG86" i="5"/>
  <c r="EH86" i="5"/>
  <c r="EF87" i="5"/>
  <c r="EG87" i="5"/>
  <c r="EH87" i="5"/>
  <c r="EF88" i="5"/>
  <c r="EG88" i="5"/>
  <c r="EH88" i="5"/>
  <c r="EF89" i="5"/>
  <c r="EG89" i="5"/>
  <c r="EH89" i="5"/>
  <c r="EF90" i="5"/>
  <c r="EG90" i="5"/>
  <c r="EH90" i="5"/>
  <c r="EF91" i="5"/>
  <c r="EG91" i="5"/>
  <c r="EH91" i="5"/>
  <c r="EF92" i="5"/>
  <c r="EG92" i="5"/>
  <c r="EH92" i="5"/>
  <c r="EF93" i="5"/>
  <c r="EG93" i="5"/>
  <c r="EH93" i="5"/>
  <c r="EF94" i="5"/>
  <c r="EG94" i="5"/>
  <c r="EH94" i="5"/>
  <c r="EF95" i="5"/>
  <c r="EG95" i="5"/>
  <c r="EH95" i="5"/>
  <c r="EF96" i="5"/>
  <c r="EG96" i="5"/>
  <c r="EH96" i="5"/>
  <c r="EF97" i="5"/>
  <c r="EG97" i="5"/>
  <c r="EH97" i="5"/>
  <c r="EF98" i="5"/>
  <c r="EG98" i="5"/>
  <c r="EH98" i="5"/>
  <c r="EF99" i="5"/>
  <c r="EG99" i="5"/>
  <c r="EH99" i="5"/>
  <c r="EF100" i="5"/>
  <c r="EG100" i="5"/>
  <c r="EH100" i="5"/>
  <c r="EF101" i="5"/>
  <c r="EG101" i="5"/>
  <c r="EH101" i="5"/>
  <c r="EF102" i="5"/>
  <c r="EG102" i="5"/>
  <c r="EH102" i="5"/>
  <c r="EF103" i="5"/>
  <c r="EG103" i="5"/>
  <c r="EH103" i="5"/>
  <c r="EF104" i="5"/>
  <c r="EG104" i="5"/>
  <c r="EH104" i="5"/>
  <c r="EF105" i="5"/>
  <c r="EG105" i="5"/>
  <c r="EH105" i="5"/>
  <c r="EF106" i="5"/>
  <c r="EG106" i="5"/>
  <c r="EH106" i="5"/>
  <c r="EF107" i="5"/>
  <c r="EG107" i="5"/>
  <c r="EH107" i="5"/>
  <c r="EF108" i="5"/>
  <c r="EG108" i="5"/>
  <c r="EH108" i="5"/>
  <c r="EF109" i="5"/>
  <c r="EG109" i="5"/>
  <c r="EH109" i="5"/>
  <c r="EF110" i="5"/>
  <c r="EG110" i="5"/>
  <c r="EH110" i="5"/>
  <c r="EF111" i="5"/>
  <c r="EG111" i="5"/>
  <c r="EH111" i="5"/>
  <c r="EF112" i="5"/>
  <c r="EG112" i="5"/>
  <c r="EH112" i="5"/>
  <c r="EF113" i="5"/>
  <c r="EG113" i="5"/>
  <c r="EH113" i="5"/>
  <c r="EF114" i="5"/>
  <c r="EG114" i="5"/>
  <c r="EH114" i="5"/>
  <c r="EF115" i="5"/>
  <c r="EG115" i="5"/>
  <c r="EH115" i="5"/>
  <c r="EF116" i="5"/>
  <c r="EG116" i="5"/>
  <c r="EH116" i="5"/>
  <c r="EF117" i="5"/>
  <c r="EG117" i="5"/>
  <c r="EH117" i="5"/>
  <c r="EF118" i="5"/>
  <c r="EG118" i="5"/>
  <c r="EH118" i="5"/>
  <c r="EF119" i="5"/>
  <c r="EG119" i="5"/>
  <c r="EH119" i="5"/>
  <c r="EF120" i="5"/>
  <c r="EG120" i="5"/>
  <c r="EH120" i="5"/>
  <c r="EF121" i="5"/>
  <c r="EG121" i="5"/>
  <c r="EH121" i="5"/>
  <c r="EF122" i="5"/>
  <c r="EG122" i="5"/>
  <c r="EH122" i="5"/>
  <c r="EF123" i="5"/>
  <c r="EG123" i="5"/>
  <c r="EH123" i="5"/>
  <c r="EF124" i="5"/>
  <c r="EG124" i="5"/>
  <c r="EH124" i="5"/>
  <c r="EF125" i="5"/>
  <c r="EG125" i="5"/>
  <c r="EH125" i="5"/>
  <c r="EF126" i="5"/>
  <c r="EG126" i="5"/>
  <c r="EH126" i="5"/>
  <c r="EF127" i="5"/>
  <c r="EG127" i="5"/>
  <c r="EH127" i="5"/>
  <c r="EF128" i="5"/>
  <c r="EG128" i="5"/>
  <c r="EH128" i="5"/>
  <c r="EF129" i="5"/>
  <c r="EG129" i="5"/>
  <c r="EH129" i="5"/>
  <c r="EF130" i="5"/>
  <c r="EG130" i="5"/>
  <c r="EH130" i="5"/>
  <c r="EF131" i="5"/>
  <c r="EG131" i="5"/>
  <c r="EH131" i="5"/>
  <c r="EF132" i="5"/>
  <c r="EG132" i="5"/>
  <c r="EH132" i="5"/>
  <c r="EF133" i="5"/>
  <c r="EG133" i="5"/>
  <c r="EH133" i="5"/>
  <c r="EF134" i="5"/>
  <c r="EG134" i="5"/>
  <c r="EH134" i="5"/>
  <c r="EF135" i="5"/>
  <c r="EG135" i="5"/>
  <c r="EH135" i="5"/>
  <c r="EF136" i="5"/>
  <c r="EG136" i="5"/>
  <c r="EH136" i="5"/>
  <c r="EF137" i="5"/>
  <c r="EG137" i="5"/>
  <c r="EH137" i="5"/>
  <c r="EF138" i="5"/>
  <c r="EG138" i="5"/>
  <c r="EH138" i="5"/>
  <c r="EF139" i="5"/>
  <c r="EG139" i="5"/>
  <c r="EH139" i="5"/>
  <c r="EF140" i="5"/>
  <c r="EG140" i="5"/>
  <c r="EH140" i="5"/>
  <c r="EF141" i="5"/>
  <c r="EG141" i="5"/>
  <c r="EH141" i="5"/>
  <c r="EF142" i="5"/>
  <c r="EG142" i="5"/>
  <c r="EH142" i="5"/>
  <c r="EF143" i="5"/>
  <c r="EG143" i="5"/>
  <c r="EH143" i="5"/>
  <c r="EF144" i="5"/>
  <c r="EG144" i="5"/>
  <c r="EH144" i="5"/>
  <c r="EF145" i="5"/>
  <c r="EG145" i="5"/>
  <c r="EH145" i="5"/>
  <c r="EF146" i="5"/>
  <c r="EG146" i="5"/>
  <c r="EH146" i="5"/>
  <c r="EF147" i="5"/>
  <c r="EG147" i="5"/>
  <c r="EH147" i="5"/>
  <c r="EF148" i="5"/>
  <c r="EG148" i="5"/>
  <c r="EH148" i="5"/>
  <c r="EF149" i="5"/>
  <c r="EG149" i="5"/>
  <c r="EH149" i="5"/>
  <c r="EF150" i="5"/>
  <c r="EG150" i="5"/>
  <c r="EH150" i="5"/>
  <c r="EF151" i="5"/>
  <c r="EG151" i="5"/>
  <c r="EH151" i="5"/>
  <c r="EF152" i="5"/>
  <c r="EG152" i="5"/>
  <c r="EH152" i="5"/>
  <c r="EF153" i="5"/>
  <c r="EG153" i="5"/>
  <c r="EH153" i="5"/>
  <c r="EF154" i="5"/>
  <c r="EG154" i="5"/>
  <c r="EH154" i="5"/>
  <c r="EF155" i="5"/>
  <c r="EG155" i="5"/>
  <c r="EH155" i="5"/>
  <c r="EF156" i="5"/>
  <c r="EG156" i="5"/>
  <c r="EH156" i="5"/>
  <c r="EF157" i="5"/>
  <c r="EG157" i="5"/>
  <c r="EH157" i="5"/>
  <c r="EF158" i="5"/>
  <c r="EG158" i="5"/>
  <c r="EH158" i="5"/>
  <c r="EF159" i="5"/>
  <c r="EG159" i="5"/>
  <c r="EH159" i="5"/>
  <c r="EF160" i="5"/>
  <c r="EG160" i="5"/>
  <c r="EH160" i="5"/>
  <c r="EF161" i="5"/>
  <c r="EG161" i="5"/>
  <c r="EH161" i="5"/>
  <c r="EF162" i="5"/>
  <c r="EG162" i="5"/>
  <c r="EH162" i="5"/>
  <c r="EF163" i="5"/>
  <c r="EG163" i="5"/>
  <c r="EH163" i="5"/>
  <c r="EF164" i="5"/>
  <c r="EG164" i="5"/>
  <c r="EH164" i="5"/>
  <c r="EF165" i="5"/>
  <c r="EG165" i="5"/>
  <c r="EH165" i="5"/>
  <c r="EF166" i="5"/>
  <c r="EG166" i="5"/>
  <c r="EH166" i="5"/>
  <c r="EF167" i="5"/>
  <c r="EG167" i="5"/>
  <c r="EH167" i="5"/>
  <c r="EF168" i="5"/>
  <c r="EG168" i="5"/>
  <c r="EH168" i="5"/>
  <c r="EF169" i="5"/>
  <c r="EG169" i="5"/>
  <c r="EH169" i="5"/>
  <c r="EF170" i="5"/>
  <c r="EG170" i="5"/>
  <c r="EH170" i="5"/>
  <c r="EF171" i="5"/>
  <c r="EG171" i="5"/>
  <c r="EH171" i="5"/>
  <c r="EF172" i="5"/>
  <c r="EG172" i="5"/>
  <c r="EH172" i="5"/>
  <c r="EF173" i="5"/>
  <c r="EG173" i="5"/>
  <c r="EH173" i="5"/>
  <c r="EF174" i="5"/>
  <c r="EG174" i="5"/>
  <c r="EH174" i="5"/>
  <c r="EF175" i="5"/>
  <c r="EG175" i="5"/>
  <c r="EH175" i="5"/>
  <c r="EF176" i="5"/>
  <c r="EG176" i="5"/>
  <c r="EH176" i="5"/>
  <c r="EF177" i="5"/>
  <c r="EG177" i="5"/>
  <c r="EH177" i="5"/>
  <c r="EF178" i="5"/>
  <c r="EG178" i="5"/>
  <c r="EH178" i="5"/>
  <c r="EF179" i="5"/>
  <c r="EG179" i="5"/>
  <c r="EH179" i="5"/>
  <c r="EF180" i="5"/>
  <c r="EG180" i="5"/>
  <c r="EH180" i="5"/>
  <c r="EF181" i="5"/>
  <c r="EG181" i="5"/>
  <c r="EH181" i="5"/>
  <c r="EF182" i="5"/>
  <c r="EG182" i="5"/>
  <c r="EH182" i="5"/>
  <c r="EF183" i="5"/>
  <c r="EG183" i="5"/>
  <c r="EH183" i="5"/>
  <c r="EF184" i="5"/>
  <c r="EG184" i="5"/>
  <c r="EH184" i="5"/>
  <c r="EF185" i="5"/>
  <c r="EG185" i="5"/>
  <c r="EH185" i="5"/>
  <c r="EF186" i="5"/>
  <c r="EG186" i="5"/>
  <c r="EH186" i="5"/>
  <c r="EF187" i="5"/>
  <c r="EG187" i="5"/>
  <c r="EH187" i="5"/>
  <c r="EF188" i="5"/>
  <c r="EG188" i="5"/>
  <c r="EH188" i="5"/>
  <c r="EF189" i="5"/>
  <c r="EG189" i="5"/>
  <c r="EH189" i="5"/>
  <c r="EF190" i="5"/>
  <c r="EG190" i="5"/>
  <c r="EH190" i="5"/>
  <c r="EF191" i="5"/>
  <c r="EG191" i="5"/>
  <c r="EH191" i="5"/>
  <c r="EF192" i="5"/>
  <c r="EG192" i="5"/>
  <c r="EH192" i="5"/>
  <c r="EF193" i="5"/>
  <c r="EG193" i="5"/>
  <c r="EH193" i="5"/>
  <c r="EF194" i="5"/>
  <c r="EG194" i="5"/>
  <c r="EH194" i="5"/>
  <c r="EF195" i="5"/>
  <c r="EG195" i="5"/>
  <c r="EH195" i="5"/>
  <c r="EF196" i="5"/>
  <c r="EG196" i="5"/>
  <c r="EH196" i="5"/>
  <c r="EF197" i="5"/>
  <c r="EG197" i="5"/>
  <c r="EH197" i="5"/>
  <c r="EF198" i="5"/>
  <c r="EG198" i="5"/>
  <c r="EH198" i="5"/>
  <c r="EF199" i="5"/>
  <c r="EG199" i="5"/>
  <c r="EH199" i="5"/>
  <c r="EF200" i="5"/>
  <c r="EG200" i="5"/>
  <c r="EH200" i="5"/>
  <c r="EF201" i="5"/>
  <c r="EG201" i="5"/>
  <c r="EH201" i="5"/>
  <c r="EF202" i="5"/>
  <c r="EG202" i="5"/>
  <c r="EH202" i="5"/>
  <c r="EF203" i="5"/>
  <c r="EG203" i="5"/>
  <c r="EH203" i="5"/>
  <c r="EF204" i="5"/>
  <c r="EG204" i="5"/>
  <c r="EH204" i="5"/>
  <c r="EF205" i="5"/>
  <c r="EG205" i="5"/>
  <c r="EH205" i="5"/>
  <c r="EF206" i="5"/>
  <c r="EG206" i="5"/>
  <c r="EH206" i="5"/>
  <c r="EF207" i="5"/>
  <c r="EG207" i="5"/>
  <c r="EH207" i="5"/>
  <c r="EF208" i="5"/>
  <c r="EG208" i="5"/>
  <c r="EH208" i="5"/>
  <c r="EF209" i="5"/>
  <c r="EG209" i="5"/>
  <c r="EH209" i="5"/>
  <c r="EF210" i="5"/>
  <c r="EG210" i="5"/>
  <c r="EH210" i="5"/>
  <c r="EF211" i="5"/>
  <c r="EG211" i="5"/>
  <c r="EH211" i="5"/>
  <c r="EF212" i="5"/>
  <c r="EG212" i="5"/>
  <c r="EH212" i="5"/>
  <c r="EF213" i="5"/>
  <c r="EG213" i="5"/>
  <c r="EH213" i="5"/>
  <c r="EF214" i="5"/>
  <c r="EG214" i="5"/>
  <c r="EH214" i="5"/>
  <c r="EF215" i="5"/>
  <c r="EG215" i="5"/>
  <c r="EH215" i="5"/>
  <c r="EF216" i="5"/>
  <c r="EG216" i="5"/>
  <c r="EH216" i="5"/>
  <c r="EF217" i="5"/>
  <c r="EG217" i="5"/>
  <c r="EH217" i="5"/>
  <c r="EF218" i="5"/>
  <c r="EG218" i="5"/>
  <c r="EH218" i="5"/>
  <c r="EF219" i="5"/>
  <c r="EG219" i="5"/>
  <c r="EH219" i="5"/>
  <c r="EF220" i="5"/>
  <c r="EG220" i="5"/>
  <c r="EH220" i="5"/>
  <c r="EF221" i="5"/>
  <c r="EG221" i="5"/>
  <c r="EH221" i="5"/>
  <c r="EF222" i="5"/>
  <c r="EG222" i="5"/>
  <c r="EH222" i="5"/>
  <c r="EF223" i="5"/>
  <c r="EG223" i="5"/>
  <c r="EH223" i="5"/>
  <c r="EF224" i="5"/>
  <c r="EG224" i="5"/>
  <c r="EH224" i="5"/>
  <c r="EF225" i="5"/>
  <c r="EG225" i="5"/>
  <c r="EH225" i="5"/>
  <c r="EF226" i="5"/>
  <c r="EG226" i="5"/>
  <c r="EH226" i="5"/>
  <c r="EF227" i="5"/>
  <c r="EG227" i="5"/>
  <c r="EH227" i="5"/>
  <c r="EF228" i="5"/>
  <c r="EG228" i="5"/>
  <c r="EH228" i="5"/>
  <c r="EF229" i="5"/>
  <c r="EG229" i="5"/>
  <c r="EH229" i="5"/>
  <c r="EF230" i="5"/>
  <c r="EG230" i="5"/>
  <c r="EH230" i="5"/>
  <c r="EF231" i="5"/>
  <c r="EG231" i="5"/>
  <c r="EH231" i="5"/>
  <c r="EF232" i="5"/>
  <c r="EG232" i="5"/>
  <c r="EH232" i="5"/>
  <c r="EF233" i="5"/>
  <c r="EG233" i="5"/>
  <c r="EH233" i="5"/>
  <c r="EF234" i="5"/>
  <c r="EG234" i="5"/>
  <c r="EH234" i="5"/>
  <c r="EF235" i="5"/>
  <c r="EG235" i="5"/>
  <c r="EH235" i="5"/>
  <c r="EF236" i="5"/>
  <c r="EG236" i="5"/>
  <c r="EH236" i="5"/>
  <c r="EF237" i="5"/>
  <c r="EG237" i="5"/>
  <c r="EH237" i="5"/>
  <c r="EF238" i="5"/>
  <c r="EG238" i="5"/>
  <c r="EH238" i="5"/>
  <c r="EF239" i="5"/>
  <c r="EG239" i="5"/>
  <c r="EH239" i="5"/>
  <c r="EF240" i="5"/>
  <c r="EG240" i="5"/>
  <c r="EH240" i="5"/>
  <c r="EF241" i="5"/>
  <c r="EG241" i="5"/>
  <c r="EH241" i="5"/>
  <c r="EF242" i="5"/>
  <c r="EG242" i="5"/>
  <c r="EH242" i="5"/>
  <c r="EF243" i="5"/>
  <c r="EG243" i="5"/>
  <c r="EH243" i="5"/>
  <c r="EF244" i="5"/>
  <c r="EG244" i="5"/>
  <c r="EH244" i="5"/>
  <c r="EF245" i="5"/>
  <c r="EG245" i="5"/>
  <c r="EH245" i="5"/>
  <c r="EF246" i="5"/>
  <c r="EG246" i="5"/>
  <c r="EH246" i="5"/>
  <c r="EF247" i="5"/>
  <c r="EG247" i="5"/>
  <c r="EH247" i="5"/>
  <c r="EF248" i="5"/>
  <c r="EG248" i="5"/>
  <c r="EH248" i="5"/>
  <c r="EF249" i="5"/>
  <c r="EG249" i="5"/>
  <c r="EH249" i="5"/>
  <c r="EF250" i="5"/>
  <c r="EG250" i="5"/>
  <c r="EH250" i="5"/>
  <c r="EF251" i="5"/>
  <c r="EG251" i="5"/>
  <c r="EH251" i="5"/>
  <c r="EF252" i="5"/>
  <c r="EG252" i="5"/>
  <c r="EH252" i="5"/>
  <c r="EF253" i="5"/>
  <c r="EG253" i="5"/>
  <c r="EH253" i="5"/>
  <c r="EF254" i="5"/>
  <c r="EG254" i="5"/>
  <c r="EH254" i="5"/>
  <c r="EF255" i="5"/>
  <c r="EG255" i="5"/>
  <c r="EH255" i="5"/>
  <c r="EF256" i="5"/>
  <c r="EG256" i="5"/>
  <c r="EH256" i="5"/>
  <c r="EF257" i="5"/>
  <c r="EG257" i="5"/>
  <c r="EH257" i="5"/>
  <c r="EF258" i="5"/>
  <c r="EG258" i="5"/>
  <c r="EH258" i="5"/>
  <c r="EF259" i="5"/>
  <c r="EG259" i="5"/>
  <c r="EH259" i="5"/>
  <c r="EF260" i="5"/>
  <c r="EG260" i="5"/>
  <c r="EH260" i="5"/>
  <c r="EF261" i="5"/>
  <c r="EG261" i="5"/>
  <c r="EH261" i="5"/>
  <c r="EF262" i="5"/>
  <c r="EG262" i="5"/>
  <c r="EH262" i="5"/>
  <c r="EF263" i="5"/>
  <c r="EG263" i="5"/>
  <c r="EH263" i="5"/>
  <c r="EF264" i="5"/>
  <c r="EG264" i="5"/>
  <c r="EH264" i="5"/>
  <c r="EF265" i="5"/>
  <c r="EG265" i="5"/>
  <c r="EH265" i="5"/>
  <c r="EF266" i="5"/>
  <c r="EG266" i="5"/>
  <c r="EH266" i="5"/>
  <c r="EF267" i="5"/>
  <c r="EG267" i="5"/>
  <c r="EH267" i="5"/>
  <c r="EF268" i="5"/>
  <c r="EG268" i="5"/>
  <c r="EH268" i="5"/>
  <c r="EF269" i="5"/>
  <c r="EG269" i="5"/>
  <c r="EH269" i="5"/>
  <c r="EF270" i="5"/>
  <c r="EG270" i="5"/>
  <c r="EH270" i="5"/>
  <c r="EF271" i="5"/>
  <c r="EG271" i="5"/>
  <c r="EH271" i="5"/>
  <c r="EF272" i="5"/>
  <c r="EG272" i="5"/>
  <c r="EH272" i="5"/>
  <c r="EF273" i="5"/>
  <c r="EG273" i="5"/>
  <c r="EH273" i="5"/>
  <c r="EF274" i="5"/>
  <c r="EG274" i="5"/>
  <c r="EH274" i="5"/>
  <c r="EF275" i="5"/>
  <c r="EG275" i="5"/>
  <c r="EH275" i="5"/>
  <c r="EF276" i="5"/>
  <c r="EG276" i="5"/>
  <c r="EH276" i="5"/>
  <c r="EF277" i="5"/>
  <c r="EG277" i="5"/>
  <c r="EH277" i="5"/>
  <c r="EF278" i="5"/>
  <c r="EG278" i="5"/>
  <c r="EH278" i="5"/>
  <c r="EF279" i="5"/>
  <c r="EG279" i="5"/>
  <c r="EH279" i="5"/>
  <c r="EF280" i="5"/>
  <c r="EG280" i="5"/>
  <c r="EH280" i="5"/>
  <c r="EF281" i="5"/>
  <c r="EG281" i="5"/>
  <c r="EH281" i="5"/>
  <c r="EF282" i="5"/>
  <c r="EG282" i="5"/>
  <c r="EH282" i="5"/>
  <c r="EF283" i="5"/>
  <c r="EG283" i="5"/>
  <c r="EH283" i="5"/>
  <c r="EF284" i="5"/>
  <c r="EG284" i="5"/>
  <c r="EH284" i="5"/>
  <c r="EF285" i="5"/>
  <c r="EG285" i="5"/>
  <c r="EH285" i="5"/>
  <c r="EF286" i="5"/>
  <c r="EG286" i="5"/>
  <c r="EH286" i="5"/>
  <c r="EF287" i="5"/>
  <c r="EG287" i="5"/>
  <c r="EH287" i="5"/>
  <c r="EF288" i="5"/>
  <c r="EG288" i="5"/>
  <c r="EH288" i="5"/>
  <c r="EF289" i="5"/>
  <c r="EG289" i="5"/>
  <c r="EH289" i="5"/>
  <c r="EF290" i="5"/>
  <c r="EG290" i="5"/>
  <c r="EH290" i="5"/>
  <c r="EF291" i="5"/>
  <c r="EG291" i="5"/>
  <c r="EH291" i="5"/>
  <c r="EF292" i="5"/>
  <c r="EG292" i="5"/>
  <c r="EH292" i="5"/>
  <c r="EF293" i="5"/>
  <c r="EG293" i="5"/>
  <c r="EH293" i="5"/>
  <c r="EF294" i="5"/>
  <c r="EG294" i="5"/>
  <c r="EH294" i="5"/>
  <c r="EF295" i="5"/>
  <c r="EG295" i="5"/>
  <c r="EH295" i="5"/>
  <c r="EF296" i="5"/>
  <c r="EG296" i="5"/>
  <c r="EH296" i="5"/>
  <c r="EF297" i="5"/>
  <c r="EG297" i="5"/>
  <c r="EH297" i="5"/>
  <c r="EF298" i="5"/>
  <c r="EG298" i="5"/>
  <c r="EH298" i="5"/>
  <c r="EF299" i="5"/>
  <c r="EG299" i="5"/>
  <c r="EH299" i="5"/>
  <c r="EF300" i="5"/>
  <c r="EG300" i="5"/>
  <c r="EH300" i="5"/>
  <c r="EF301" i="5"/>
  <c r="EG301" i="5"/>
  <c r="EH301" i="5"/>
  <c r="EF302" i="5"/>
  <c r="EG302" i="5"/>
  <c r="EH302" i="5"/>
  <c r="EF303" i="5"/>
  <c r="EG303" i="5"/>
  <c r="EH303" i="5"/>
  <c r="EF304" i="5"/>
  <c r="EG304" i="5"/>
  <c r="EH304" i="5"/>
  <c r="EF305" i="5"/>
  <c r="EG305" i="5"/>
  <c r="EH305" i="5"/>
  <c r="EF306" i="5"/>
  <c r="EG306" i="5"/>
  <c r="EH306" i="5"/>
  <c r="EF307" i="5"/>
  <c r="EG307" i="5"/>
  <c r="EH307" i="5"/>
  <c r="EF308" i="5"/>
  <c r="EG308" i="5"/>
  <c r="EH308" i="5"/>
  <c r="EF309" i="5"/>
  <c r="EG309" i="5"/>
  <c r="EH309" i="5"/>
  <c r="EF310" i="5"/>
  <c r="EG310" i="5"/>
  <c r="EH310" i="5"/>
  <c r="EF311" i="5"/>
  <c r="EG311" i="5"/>
  <c r="EH311" i="5"/>
  <c r="EF312" i="5"/>
  <c r="EG312" i="5"/>
  <c r="EH312" i="5"/>
  <c r="EF313" i="5"/>
  <c r="EG313" i="5"/>
  <c r="EH313" i="5"/>
  <c r="EF314" i="5"/>
  <c r="EG314" i="5"/>
  <c r="EH314" i="5"/>
  <c r="EF315" i="5"/>
  <c r="EG315" i="5"/>
  <c r="EH315" i="5"/>
  <c r="EF316" i="5"/>
  <c r="EG316" i="5"/>
  <c r="EH316" i="5"/>
  <c r="EF317" i="5"/>
  <c r="EG317" i="5"/>
  <c r="EH317" i="5"/>
  <c r="EF318" i="5"/>
  <c r="EG318" i="5"/>
  <c r="EH318" i="5"/>
  <c r="EF319" i="5"/>
  <c r="EG319" i="5"/>
  <c r="EH319" i="5"/>
  <c r="EF320" i="5"/>
  <c r="EG320" i="5"/>
  <c r="EH320" i="5"/>
  <c r="EF321" i="5"/>
  <c r="EG321" i="5"/>
  <c r="EH321" i="5"/>
  <c r="EF322" i="5"/>
  <c r="EG322" i="5"/>
  <c r="EH322" i="5"/>
  <c r="EF323" i="5"/>
  <c r="EG323" i="5"/>
  <c r="EH323" i="5"/>
  <c r="EF324" i="5"/>
  <c r="EG324" i="5"/>
  <c r="EH324" i="5"/>
  <c r="EF325" i="5"/>
  <c r="EG325" i="5"/>
  <c r="EH325" i="5"/>
  <c r="EF326" i="5"/>
  <c r="EG326" i="5"/>
  <c r="EH326" i="5"/>
  <c r="EF327" i="5"/>
  <c r="EG327" i="5"/>
  <c r="EH327" i="5"/>
  <c r="EF328" i="5"/>
  <c r="EG328" i="5"/>
  <c r="EH328" i="5"/>
  <c r="EF329" i="5"/>
  <c r="EG329" i="5"/>
  <c r="EH329" i="5"/>
  <c r="EF330" i="5"/>
  <c r="EG330" i="5"/>
  <c r="EH330" i="5"/>
  <c r="EF331" i="5"/>
  <c r="EG331" i="5"/>
  <c r="EH331" i="5"/>
  <c r="EF332" i="5"/>
  <c r="EG332" i="5"/>
  <c r="EH332" i="5"/>
  <c r="EF333" i="5"/>
  <c r="EG333" i="5"/>
  <c r="EH333" i="5"/>
  <c r="EF334" i="5"/>
  <c r="EG334" i="5"/>
  <c r="EH334" i="5"/>
  <c r="EF335" i="5"/>
  <c r="EG335" i="5"/>
  <c r="EH335" i="5"/>
  <c r="EF336" i="5"/>
  <c r="EG336" i="5"/>
  <c r="EH336" i="5"/>
  <c r="EF337" i="5"/>
  <c r="EG337" i="5"/>
  <c r="EH337" i="5"/>
  <c r="EF338" i="5"/>
  <c r="EG338" i="5"/>
  <c r="EH338" i="5"/>
  <c r="EF339" i="5"/>
  <c r="EG339" i="5"/>
  <c r="EH339" i="5"/>
  <c r="EF340" i="5"/>
  <c r="EG340" i="5"/>
  <c r="EH340" i="5"/>
  <c r="EF341" i="5"/>
  <c r="EG341" i="5"/>
  <c r="EH341" i="5"/>
  <c r="EF342" i="5"/>
  <c r="EG342" i="5"/>
  <c r="EH342" i="5"/>
  <c r="EF343" i="5"/>
  <c r="EG343" i="5"/>
  <c r="EH343" i="5"/>
  <c r="EF344" i="5"/>
  <c r="EG344" i="5"/>
  <c r="EH344" i="5"/>
  <c r="EG11" i="5"/>
  <c r="EH11" i="5"/>
  <c r="EF11" i="5"/>
  <c r="DV11" i="5"/>
  <c r="DW11" i="5"/>
  <c r="DX11" i="5"/>
  <c r="DV12" i="5"/>
  <c r="DW12" i="5"/>
  <c r="DX12" i="5"/>
  <c r="DV13" i="5"/>
  <c r="DW13" i="5"/>
  <c r="DX13" i="5"/>
  <c r="DV14" i="5"/>
  <c r="DW14" i="5"/>
  <c r="DX14" i="5"/>
  <c r="DV15" i="5"/>
  <c r="DW15" i="5"/>
  <c r="DX15" i="5"/>
  <c r="DV16" i="5"/>
  <c r="DW16" i="5"/>
  <c r="DX16" i="5"/>
  <c r="DV17" i="5"/>
  <c r="DW17" i="5"/>
  <c r="DX17" i="5"/>
  <c r="DV18" i="5"/>
  <c r="DW18" i="5"/>
  <c r="DX18" i="5"/>
  <c r="DV19" i="5"/>
  <c r="DW19" i="5"/>
  <c r="DX19" i="5"/>
  <c r="DV20" i="5"/>
  <c r="DW20" i="5"/>
  <c r="DX20" i="5"/>
  <c r="DV21" i="5"/>
  <c r="DW21" i="5"/>
  <c r="DX21" i="5"/>
  <c r="DV22" i="5"/>
  <c r="DW22" i="5"/>
  <c r="DX22" i="5"/>
  <c r="DV23" i="5"/>
  <c r="DW23" i="5"/>
  <c r="DX23" i="5"/>
  <c r="DV24" i="5"/>
  <c r="DW24" i="5"/>
  <c r="DX24" i="5"/>
  <c r="DV25" i="5"/>
  <c r="DW25" i="5"/>
  <c r="DX25" i="5"/>
  <c r="DV26" i="5"/>
  <c r="DW26" i="5"/>
  <c r="DX26" i="5"/>
  <c r="DV27" i="5"/>
  <c r="DW27" i="5"/>
  <c r="DX27" i="5"/>
  <c r="DV28" i="5"/>
  <c r="DW28" i="5"/>
  <c r="DX28" i="5"/>
  <c r="DV29" i="5"/>
  <c r="DW29" i="5"/>
  <c r="DX29" i="5"/>
  <c r="DV30" i="5"/>
  <c r="DW30" i="5"/>
  <c r="DX30" i="5"/>
  <c r="DV31" i="5"/>
  <c r="DW31" i="5"/>
  <c r="DX31" i="5"/>
  <c r="DV32" i="5"/>
  <c r="DW32" i="5"/>
  <c r="DX32" i="5"/>
  <c r="DV33" i="5"/>
  <c r="DW33" i="5"/>
  <c r="DX33" i="5"/>
  <c r="DV34" i="5"/>
  <c r="DW34" i="5"/>
  <c r="DX34" i="5"/>
  <c r="DV35" i="5"/>
  <c r="DW35" i="5"/>
  <c r="DX35" i="5"/>
  <c r="DV36" i="5"/>
  <c r="DW36" i="5"/>
  <c r="DX36" i="5"/>
  <c r="DV37" i="5"/>
  <c r="DW37" i="5"/>
  <c r="DX37" i="5"/>
  <c r="DV38" i="5"/>
  <c r="DW38" i="5"/>
  <c r="DX38" i="5"/>
  <c r="DV39" i="5"/>
  <c r="DW39" i="5"/>
  <c r="DX39" i="5"/>
  <c r="DV40" i="5"/>
  <c r="DW40" i="5"/>
  <c r="DX40" i="5"/>
  <c r="DV41" i="5"/>
  <c r="DW41" i="5"/>
  <c r="DX41" i="5"/>
  <c r="DV42" i="5"/>
  <c r="DW42" i="5"/>
  <c r="DX42" i="5"/>
  <c r="DV43" i="5"/>
  <c r="DW43" i="5"/>
  <c r="DX43" i="5"/>
  <c r="DV44" i="5"/>
  <c r="DW44" i="5"/>
  <c r="DX44" i="5"/>
  <c r="DV45" i="5"/>
  <c r="DW45" i="5"/>
  <c r="DX45" i="5"/>
  <c r="DV46" i="5"/>
  <c r="DW46" i="5"/>
  <c r="DX46" i="5"/>
  <c r="DV47" i="5"/>
  <c r="DW47" i="5"/>
  <c r="DX47" i="5"/>
  <c r="DV48" i="5"/>
  <c r="DW48" i="5"/>
  <c r="DX48" i="5"/>
  <c r="DV49" i="5"/>
  <c r="DW49" i="5"/>
  <c r="DX49" i="5"/>
  <c r="DV50" i="5"/>
  <c r="DW50" i="5"/>
  <c r="DX50" i="5"/>
  <c r="DV51" i="5"/>
  <c r="DW51" i="5"/>
  <c r="DX51" i="5"/>
  <c r="DV52" i="5"/>
  <c r="DW52" i="5"/>
  <c r="DX52" i="5"/>
  <c r="DV53" i="5"/>
  <c r="DW53" i="5"/>
  <c r="DX53" i="5"/>
  <c r="DV54" i="5"/>
  <c r="DW54" i="5"/>
  <c r="DX54" i="5"/>
  <c r="DV55" i="5"/>
  <c r="DW55" i="5"/>
  <c r="DX55" i="5"/>
  <c r="DV56" i="5"/>
  <c r="DW56" i="5"/>
  <c r="DX56" i="5"/>
  <c r="DV57" i="5"/>
  <c r="DW57" i="5"/>
  <c r="DX57" i="5"/>
  <c r="DV58" i="5"/>
  <c r="DW58" i="5"/>
  <c r="DX58" i="5"/>
  <c r="DV59" i="5"/>
  <c r="DW59" i="5"/>
  <c r="DX59" i="5"/>
  <c r="DV60" i="5"/>
  <c r="DW60" i="5"/>
  <c r="DX60" i="5"/>
  <c r="DV61" i="5"/>
  <c r="DW61" i="5"/>
  <c r="DX61" i="5"/>
  <c r="DV62" i="5"/>
  <c r="DW62" i="5"/>
  <c r="DX62" i="5"/>
  <c r="DV63" i="5"/>
  <c r="DW63" i="5"/>
  <c r="DX63" i="5"/>
  <c r="DV64" i="5"/>
  <c r="DW64" i="5"/>
  <c r="DX64" i="5"/>
  <c r="DV65" i="5"/>
  <c r="DW65" i="5"/>
  <c r="DX65" i="5"/>
  <c r="DV66" i="5"/>
  <c r="DW66" i="5"/>
  <c r="DX66" i="5"/>
  <c r="DV67" i="5"/>
  <c r="DW67" i="5"/>
  <c r="DX67" i="5"/>
  <c r="DV68" i="5"/>
  <c r="DW68" i="5"/>
  <c r="DX68" i="5"/>
  <c r="DV69" i="5"/>
  <c r="DW69" i="5"/>
  <c r="DX69" i="5"/>
  <c r="DV70" i="5"/>
  <c r="DW70" i="5"/>
  <c r="DX70" i="5"/>
  <c r="DV71" i="5"/>
  <c r="DW71" i="5"/>
  <c r="DX71" i="5"/>
  <c r="DV72" i="5"/>
  <c r="DW72" i="5"/>
  <c r="DX72" i="5"/>
  <c r="DV73" i="5"/>
  <c r="DW73" i="5"/>
  <c r="DX73" i="5"/>
  <c r="DV74" i="5"/>
  <c r="DW74" i="5"/>
  <c r="DX74" i="5"/>
  <c r="DV75" i="5"/>
  <c r="DW75" i="5"/>
  <c r="DX75" i="5"/>
  <c r="DV76" i="5"/>
  <c r="DW76" i="5"/>
  <c r="DX76" i="5"/>
  <c r="DV77" i="5"/>
  <c r="DW77" i="5"/>
  <c r="DX77" i="5"/>
  <c r="DV78" i="5"/>
  <c r="DW78" i="5"/>
  <c r="DX78" i="5"/>
  <c r="DV79" i="5"/>
  <c r="DW79" i="5"/>
  <c r="DX79" i="5"/>
  <c r="DV80" i="5"/>
  <c r="DW80" i="5"/>
  <c r="DX80" i="5"/>
  <c r="DV81" i="5"/>
  <c r="DW81" i="5"/>
  <c r="DX81" i="5"/>
  <c r="DV82" i="5"/>
  <c r="DW82" i="5"/>
  <c r="DX82" i="5"/>
  <c r="DV83" i="5"/>
  <c r="DW83" i="5"/>
  <c r="DX83" i="5"/>
  <c r="DV84" i="5"/>
  <c r="DW84" i="5"/>
  <c r="DX84" i="5"/>
  <c r="DV85" i="5"/>
  <c r="DW85" i="5"/>
  <c r="DX85" i="5"/>
  <c r="DV86" i="5"/>
  <c r="DW86" i="5"/>
  <c r="DX86" i="5"/>
  <c r="DV87" i="5"/>
  <c r="DW87" i="5"/>
  <c r="DX87" i="5"/>
  <c r="DV88" i="5"/>
  <c r="DW88" i="5"/>
  <c r="DX88" i="5"/>
  <c r="DV89" i="5"/>
  <c r="DW89" i="5"/>
  <c r="DX89" i="5"/>
  <c r="DV90" i="5"/>
  <c r="DW90" i="5"/>
  <c r="DX90" i="5"/>
  <c r="DV91" i="5"/>
  <c r="DW91" i="5"/>
  <c r="DX91" i="5"/>
  <c r="DV92" i="5"/>
  <c r="DW92" i="5"/>
  <c r="DX92" i="5"/>
  <c r="DV93" i="5"/>
  <c r="DW93" i="5"/>
  <c r="DX93" i="5"/>
  <c r="DV94" i="5"/>
  <c r="DW94" i="5"/>
  <c r="DX94" i="5"/>
  <c r="DV95" i="5"/>
  <c r="DW95" i="5"/>
  <c r="DX95" i="5"/>
  <c r="DV96" i="5"/>
  <c r="DW96" i="5"/>
  <c r="DX96" i="5"/>
  <c r="DV97" i="5"/>
  <c r="DW97" i="5"/>
  <c r="DX97" i="5"/>
  <c r="DV98" i="5"/>
  <c r="DW98" i="5"/>
  <c r="DX98" i="5"/>
  <c r="DV99" i="5"/>
  <c r="DW99" i="5"/>
  <c r="DX99" i="5"/>
  <c r="DV100" i="5"/>
  <c r="DW100" i="5"/>
  <c r="DX100" i="5"/>
  <c r="DV101" i="5"/>
  <c r="DW101" i="5"/>
  <c r="DX101" i="5"/>
  <c r="DV102" i="5"/>
  <c r="DW102" i="5"/>
  <c r="DX102" i="5"/>
  <c r="DV103" i="5"/>
  <c r="DW103" i="5"/>
  <c r="DX103" i="5"/>
  <c r="DV104" i="5"/>
  <c r="DW104" i="5"/>
  <c r="DX104" i="5"/>
  <c r="DV105" i="5"/>
  <c r="DW105" i="5"/>
  <c r="DX105" i="5"/>
  <c r="DV106" i="5"/>
  <c r="DW106" i="5"/>
  <c r="DX106" i="5"/>
  <c r="DV107" i="5"/>
  <c r="DW107" i="5"/>
  <c r="DX107" i="5"/>
  <c r="DV108" i="5"/>
  <c r="DW108" i="5"/>
  <c r="DX108" i="5"/>
  <c r="DV109" i="5"/>
  <c r="DW109" i="5"/>
  <c r="DX109" i="5"/>
  <c r="DV110" i="5"/>
  <c r="DW110" i="5"/>
  <c r="DX110" i="5"/>
  <c r="DV111" i="5"/>
  <c r="DW111" i="5"/>
  <c r="DX111" i="5"/>
  <c r="DV112" i="5"/>
  <c r="DW112" i="5"/>
  <c r="DX112" i="5"/>
  <c r="DV113" i="5"/>
  <c r="DW113" i="5"/>
  <c r="DX113" i="5"/>
  <c r="DV114" i="5"/>
  <c r="DW114" i="5"/>
  <c r="DX114" i="5"/>
  <c r="DV115" i="5"/>
  <c r="DW115" i="5"/>
  <c r="DX115" i="5"/>
  <c r="DV116" i="5"/>
  <c r="DW116" i="5"/>
  <c r="DX116" i="5"/>
  <c r="DV117" i="5"/>
  <c r="DW117" i="5"/>
  <c r="DX117" i="5"/>
  <c r="DV118" i="5"/>
  <c r="DW118" i="5"/>
  <c r="DX118" i="5"/>
  <c r="DV119" i="5"/>
  <c r="DW119" i="5"/>
  <c r="DX119" i="5"/>
  <c r="DV120" i="5"/>
  <c r="DW120" i="5"/>
  <c r="DX120" i="5"/>
  <c r="DV121" i="5"/>
  <c r="DW121" i="5"/>
  <c r="DX121" i="5"/>
  <c r="DV122" i="5"/>
  <c r="DW122" i="5"/>
  <c r="DX122" i="5"/>
  <c r="DV123" i="5"/>
  <c r="DW123" i="5"/>
  <c r="DX123" i="5"/>
  <c r="DV124" i="5"/>
  <c r="DW124" i="5"/>
  <c r="DX124" i="5"/>
  <c r="DV125" i="5"/>
  <c r="DW125" i="5"/>
  <c r="DX125" i="5"/>
  <c r="DV126" i="5"/>
  <c r="DW126" i="5"/>
  <c r="DX126" i="5"/>
  <c r="DV127" i="5"/>
  <c r="DW127" i="5"/>
  <c r="DX127" i="5"/>
  <c r="DV128" i="5"/>
  <c r="DW128" i="5"/>
  <c r="DX128" i="5"/>
  <c r="DV129" i="5"/>
  <c r="DW129" i="5"/>
  <c r="DX129" i="5"/>
  <c r="DV130" i="5"/>
  <c r="DW130" i="5"/>
  <c r="DX130" i="5"/>
  <c r="DV131" i="5"/>
  <c r="DW131" i="5"/>
  <c r="DX131" i="5"/>
  <c r="DV132" i="5"/>
  <c r="DW132" i="5"/>
  <c r="DX132" i="5"/>
  <c r="DV133" i="5"/>
  <c r="DW133" i="5"/>
  <c r="DX133" i="5"/>
  <c r="DV134" i="5"/>
  <c r="DW134" i="5"/>
  <c r="DX134" i="5"/>
  <c r="DV135" i="5"/>
  <c r="DW135" i="5"/>
  <c r="DX135" i="5"/>
  <c r="DV136" i="5"/>
  <c r="DW136" i="5"/>
  <c r="DX136" i="5"/>
  <c r="DV137" i="5"/>
  <c r="DW137" i="5"/>
  <c r="DX137" i="5"/>
  <c r="DV138" i="5"/>
  <c r="DW138" i="5"/>
  <c r="DX138" i="5"/>
  <c r="DV139" i="5"/>
  <c r="DW139" i="5"/>
  <c r="DX139" i="5"/>
  <c r="DV140" i="5"/>
  <c r="DW140" i="5"/>
  <c r="DX140" i="5"/>
  <c r="DV141" i="5"/>
  <c r="DW141" i="5"/>
  <c r="DX141" i="5"/>
  <c r="DV142" i="5"/>
  <c r="DW142" i="5"/>
  <c r="DX142" i="5"/>
  <c r="DV143" i="5"/>
  <c r="DW143" i="5"/>
  <c r="DX143" i="5"/>
  <c r="DV144" i="5"/>
  <c r="DW144" i="5"/>
  <c r="DX144" i="5"/>
  <c r="DV145" i="5"/>
  <c r="DW145" i="5"/>
  <c r="DX145" i="5"/>
  <c r="DV146" i="5"/>
  <c r="DW146" i="5"/>
  <c r="DX146" i="5"/>
  <c r="DV147" i="5"/>
  <c r="DW147" i="5"/>
  <c r="DX147" i="5"/>
  <c r="DV148" i="5"/>
  <c r="DW148" i="5"/>
  <c r="DX148" i="5"/>
  <c r="DV149" i="5"/>
  <c r="DW149" i="5"/>
  <c r="DX149" i="5"/>
  <c r="DV150" i="5"/>
  <c r="DW150" i="5"/>
  <c r="DX150" i="5"/>
  <c r="DV151" i="5"/>
  <c r="DW151" i="5"/>
  <c r="DX151" i="5"/>
  <c r="DV152" i="5"/>
  <c r="DW152" i="5"/>
  <c r="DX152" i="5"/>
  <c r="DV153" i="5"/>
  <c r="DW153" i="5"/>
  <c r="DX153" i="5"/>
  <c r="DV154" i="5"/>
  <c r="DW154" i="5"/>
  <c r="DX154" i="5"/>
  <c r="DV155" i="5"/>
  <c r="DW155" i="5"/>
  <c r="DX155" i="5"/>
  <c r="DV156" i="5"/>
  <c r="DW156" i="5"/>
  <c r="DX156" i="5"/>
  <c r="DV157" i="5"/>
  <c r="DW157" i="5"/>
  <c r="DX157" i="5"/>
  <c r="DV158" i="5"/>
  <c r="DW158" i="5"/>
  <c r="DX158" i="5"/>
  <c r="DV159" i="5"/>
  <c r="DW159" i="5"/>
  <c r="DX159" i="5"/>
  <c r="DV160" i="5"/>
  <c r="DW160" i="5"/>
  <c r="DX160" i="5"/>
  <c r="DV161" i="5"/>
  <c r="DW161" i="5"/>
  <c r="DX161" i="5"/>
  <c r="DV162" i="5"/>
  <c r="DW162" i="5"/>
  <c r="DX162" i="5"/>
  <c r="DV163" i="5"/>
  <c r="DW163" i="5"/>
  <c r="DX163" i="5"/>
  <c r="DV164" i="5"/>
  <c r="DW164" i="5"/>
  <c r="DX164" i="5"/>
  <c r="DV165" i="5"/>
  <c r="DW165" i="5"/>
  <c r="DX165" i="5"/>
  <c r="DV166" i="5"/>
  <c r="DW166" i="5"/>
  <c r="DX166" i="5"/>
  <c r="DV167" i="5"/>
  <c r="DW167" i="5"/>
  <c r="DX167" i="5"/>
  <c r="DV168" i="5"/>
  <c r="DW168" i="5"/>
  <c r="DX168" i="5"/>
  <c r="DV169" i="5"/>
  <c r="DW169" i="5"/>
  <c r="DX169" i="5"/>
  <c r="DV170" i="5"/>
  <c r="DW170" i="5"/>
  <c r="DX170" i="5"/>
  <c r="DV171" i="5"/>
  <c r="DW171" i="5"/>
  <c r="DX171" i="5"/>
  <c r="DV172" i="5"/>
  <c r="DW172" i="5"/>
  <c r="DX172" i="5"/>
  <c r="DV173" i="5"/>
  <c r="DW173" i="5"/>
  <c r="DX173" i="5"/>
  <c r="DV174" i="5"/>
  <c r="DW174" i="5"/>
  <c r="DX174" i="5"/>
  <c r="DV175" i="5"/>
  <c r="DW175" i="5"/>
  <c r="DX175" i="5"/>
  <c r="DV176" i="5"/>
  <c r="DW176" i="5"/>
  <c r="DX176" i="5"/>
  <c r="DV177" i="5"/>
  <c r="DW177" i="5"/>
  <c r="DX177" i="5"/>
  <c r="DV178" i="5"/>
  <c r="DW178" i="5"/>
  <c r="DX178" i="5"/>
  <c r="DV179" i="5"/>
  <c r="DW179" i="5"/>
  <c r="DX179" i="5"/>
  <c r="DV180" i="5"/>
  <c r="DW180" i="5"/>
  <c r="DX180" i="5"/>
  <c r="DV181" i="5"/>
  <c r="DW181" i="5"/>
  <c r="DX181" i="5"/>
  <c r="DV182" i="5"/>
  <c r="DW182" i="5"/>
  <c r="DX182" i="5"/>
  <c r="DV183" i="5"/>
  <c r="DW183" i="5"/>
  <c r="DX183" i="5"/>
  <c r="DV184" i="5"/>
  <c r="DW184" i="5"/>
  <c r="DX184" i="5"/>
  <c r="DV185" i="5"/>
  <c r="DW185" i="5"/>
  <c r="DX185" i="5"/>
  <c r="DV186" i="5"/>
  <c r="DW186" i="5"/>
  <c r="DX186" i="5"/>
  <c r="DV187" i="5"/>
  <c r="DW187" i="5"/>
  <c r="DX187" i="5"/>
  <c r="DV188" i="5"/>
  <c r="DW188" i="5"/>
  <c r="DX188" i="5"/>
  <c r="DV189" i="5"/>
  <c r="DW189" i="5"/>
  <c r="DX189" i="5"/>
  <c r="DV190" i="5"/>
  <c r="DW190" i="5"/>
  <c r="DX190" i="5"/>
  <c r="DV191" i="5"/>
  <c r="DW191" i="5"/>
  <c r="DX191" i="5"/>
  <c r="DV192" i="5"/>
  <c r="DW192" i="5"/>
  <c r="DX192" i="5"/>
  <c r="DV193" i="5"/>
  <c r="DW193" i="5"/>
  <c r="DX193" i="5"/>
  <c r="DV194" i="5"/>
  <c r="DW194" i="5"/>
  <c r="DX194" i="5"/>
  <c r="DV195" i="5"/>
  <c r="DW195" i="5"/>
  <c r="DX195" i="5"/>
  <c r="DV196" i="5"/>
  <c r="DW196" i="5"/>
  <c r="DX196" i="5"/>
  <c r="DV197" i="5"/>
  <c r="DW197" i="5"/>
  <c r="DX197" i="5"/>
  <c r="DV198" i="5"/>
  <c r="DW198" i="5"/>
  <c r="DX198" i="5"/>
  <c r="DV199" i="5"/>
  <c r="DW199" i="5"/>
  <c r="DX199" i="5"/>
  <c r="DV200" i="5"/>
  <c r="DW200" i="5"/>
  <c r="DX200" i="5"/>
  <c r="DV201" i="5"/>
  <c r="DW201" i="5"/>
  <c r="DX201" i="5"/>
  <c r="DV202" i="5"/>
  <c r="DW202" i="5"/>
  <c r="DX202" i="5"/>
  <c r="DV203" i="5"/>
  <c r="DW203" i="5"/>
  <c r="DX203" i="5"/>
  <c r="DV204" i="5"/>
  <c r="DW204" i="5"/>
  <c r="DX204" i="5"/>
  <c r="DV205" i="5"/>
  <c r="DW205" i="5"/>
  <c r="DX205" i="5"/>
  <c r="DV206" i="5"/>
  <c r="DW206" i="5"/>
  <c r="DX206" i="5"/>
  <c r="DV207" i="5"/>
  <c r="DW207" i="5"/>
  <c r="DX207" i="5"/>
  <c r="DV208" i="5"/>
  <c r="DW208" i="5"/>
  <c r="DX208" i="5"/>
  <c r="DV209" i="5"/>
  <c r="DW209" i="5"/>
  <c r="DX209" i="5"/>
  <c r="DV210" i="5"/>
  <c r="DW210" i="5"/>
  <c r="DX210" i="5"/>
  <c r="DV211" i="5"/>
  <c r="DW211" i="5"/>
  <c r="DX211" i="5"/>
  <c r="DV212" i="5"/>
  <c r="DW212" i="5"/>
  <c r="DX212" i="5"/>
  <c r="DV213" i="5"/>
  <c r="DW213" i="5"/>
  <c r="DX213" i="5"/>
  <c r="DV214" i="5"/>
  <c r="DW214" i="5"/>
  <c r="DX214" i="5"/>
  <c r="DV215" i="5"/>
  <c r="DW215" i="5"/>
  <c r="DX215" i="5"/>
  <c r="DV216" i="5"/>
  <c r="DW216" i="5"/>
  <c r="DX216" i="5"/>
  <c r="DV217" i="5"/>
  <c r="DW217" i="5"/>
  <c r="DX217" i="5"/>
  <c r="DV218" i="5"/>
  <c r="DW218" i="5"/>
  <c r="DX218" i="5"/>
  <c r="DV219" i="5"/>
  <c r="DW219" i="5"/>
  <c r="DX219" i="5"/>
  <c r="DV220" i="5"/>
  <c r="DW220" i="5"/>
  <c r="DX220" i="5"/>
  <c r="DV221" i="5"/>
  <c r="DW221" i="5"/>
  <c r="DX221" i="5"/>
  <c r="DV222" i="5"/>
  <c r="DW222" i="5"/>
  <c r="DX222" i="5"/>
  <c r="DV223" i="5"/>
  <c r="DW223" i="5"/>
  <c r="DX223" i="5"/>
  <c r="DV224" i="5"/>
  <c r="DW224" i="5"/>
  <c r="DX224" i="5"/>
  <c r="DV225" i="5"/>
  <c r="DW225" i="5"/>
  <c r="DX225" i="5"/>
  <c r="DV226" i="5"/>
  <c r="DW226" i="5"/>
  <c r="DX226" i="5"/>
  <c r="DV227" i="5"/>
  <c r="DW227" i="5"/>
  <c r="DX227" i="5"/>
  <c r="DV228" i="5"/>
  <c r="DW228" i="5"/>
  <c r="DX228" i="5"/>
  <c r="DV229" i="5"/>
  <c r="DW229" i="5"/>
  <c r="DX229" i="5"/>
  <c r="DV230" i="5"/>
  <c r="DW230" i="5"/>
  <c r="DX230" i="5"/>
  <c r="DV231" i="5"/>
  <c r="DW231" i="5"/>
  <c r="DX231" i="5"/>
  <c r="DV232" i="5"/>
  <c r="DW232" i="5"/>
  <c r="DX232" i="5"/>
  <c r="DV233" i="5"/>
  <c r="DW233" i="5"/>
  <c r="DX233" i="5"/>
  <c r="DV234" i="5"/>
  <c r="DW234" i="5"/>
  <c r="DX234" i="5"/>
  <c r="DV235" i="5"/>
  <c r="DW235" i="5"/>
  <c r="DX235" i="5"/>
  <c r="DV236" i="5"/>
  <c r="DW236" i="5"/>
  <c r="DX236" i="5"/>
  <c r="DV237" i="5"/>
  <c r="DW237" i="5"/>
  <c r="DX237" i="5"/>
  <c r="DV238" i="5"/>
  <c r="DW238" i="5"/>
  <c r="DX238" i="5"/>
  <c r="DV239" i="5"/>
  <c r="DW239" i="5"/>
  <c r="DX239" i="5"/>
  <c r="DV240" i="5"/>
  <c r="DW240" i="5"/>
  <c r="DX240" i="5"/>
  <c r="DV241" i="5"/>
  <c r="DW241" i="5"/>
  <c r="DX241" i="5"/>
  <c r="DV242" i="5"/>
  <c r="DW242" i="5"/>
  <c r="DX242" i="5"/>
  <c r="DV243" i="5"/>
  <c r="DW243" i="5"/>
  <c r="DX243" i="5"/>
  <c r="DV244" i="5"/>
  <c r="DW244" i="5"/>
  <c r="DX244" i="5"/>
  <c r="DV245" i="5"/>
  <c r="DW245" i="5"/>
  <c r="DX245" i="5"/>
  <c r="DV246" i="5"/>
  <c r="DW246" i="5"/>
  <c r="DX246" i="5"/>
  <c r="DV247" i="5"/>
  <c r="DW247" i="5"/>
  <c r="DX247" i="5"/>
  <c r="DV248" i="5"/>
  <c r="DW248" i="5"/>
  <c r="DX248" i="5"/>
  <c r="DV249" i="5"/>
  <c r="DW249" i="5"/>
  <c r="DX249" i="5"/>
  <c r="DV250" i="5"/>
  <c r="DW250" i="5"/>
  <c r="DX250" i="5"/>
  <c r="DV251" i="5"/>
  <c r="DW251" i="5"/>
  <c r="DX251" i="5"/>
  <c r="DV252" i="5"/>
  <c r="DW252" i="5"/>
  <c r="DX252" i="5"/>
  <c r="DV253" i="5"/>
  <c r="DW253" i="5"/>
  <c r="DX253" i="5"/>
  <c r="DV254" i="5"/>
  <c r="DW254" i="5"/>
  <c r="DX254" i="5"/>
  <c r="DV255" i="5"/>
  <c r="DW255" i="5"/>
  <c r="DX255" i="5"/>
  <c r="DV256" i="5"/>
  <c r="DW256" i="5"/>
  <c r="DX256" i="5"/>
  <c r="DV257" i="5"/>
  <c r="DW257" i="5"/>
  <c r="DX257" i="5"/>
  <c r="DV258" i="5"/>
  <c r="DW258" i="5"/>
  <c r="DX258" i="5"/>
  <c r="DV259" i="5"/>
  <c r="DW259" i="5"/>
  <c r="DX259" i="5"/>
  <c r="DV260" i="5"/>
  <c r="DW260" i="5"/>
  <c r="DX260" i="5"/>
  <c r="DV261" i="5"/>
  <c r="DW261" i="5"/>
  <c r="DX261" i="5"/>
  <c r="DV262" i="5"/>
  <c r="DW262" i="5"/>
  <c r="DX262" i="5"/>
  <c r="DV263" i="5"/>
  <c r="DW263" i="5"/>
  <c r="DX263" i="5"/>
  <c r="DV264" i="5"/>
  <c r="DW264" i="5"/>
  <c r="DX264" i="5"/>
  <c r="DV265" i="5"/>
  <c r="DW265" i="5"/>
  <c r="DX265" i="5"/>
  <c r="DV266" i="5"/>
  <c r="DW266" i="5"/>
  <c r="DX266" i="5"/>
  <c r="DV267" i="5"/>
  <c r="DW267" i="5"/>
  <c r="DX267" i="5"/>
  <c r="DV268" i="5"/>
  <c r="DW268" i="5"/>
  <c r="DX268" i="5"/>
  <c r="DV269" i="5"/>
  <c r="DW269" i="5"/>
  <c r="DX269" i="5"/>
  <c r="DV270" i="5"/>
  <c r="DW270" i="5"/>
  <c r="DX270" i="5"/>
  <c r="DV271" i="5"/>
  <c r="DW271" i="5"/>
  <c r="DX271" i="5"/>
  <c r="DV272" i="5"/>
  <c r="DW272" i="5"/>
  <c r="DX272" i="5"/>
  <c r="DV273" i="5"/>
  <c r="DW273" i="5"/>
  <c r="DX273" i="5"/>
  <c r="DV274" i="5"/>
  <c r="DW274" i="5"/>
  <c r="DX274" i="5"/>
  <c r="DV275" i="5"/>
  <c r="DW275" i="5"/>
  <c r="DX275" i="5"/>
  <c r="DV276" i="5"/>
  <c r="DW276" i="5"/>
  <c r="DX276" i="5"/>
  <c r="DV277" i="5"/>
  <c r="DW277" i="5"/>
  <c r="DX277" i="5"/>
  <c r="DV278" i="5"/>
  <c r="DW278" i="5"/>
  <c r="DX278" i="5"/>
  <c r="DV279" i="5"/>
  <c r="DW279" i="5"/>
  <c r="DX279" i="5"/>
  <c r="DV280" i="5"/>
  <c r="DW280" i="5"/>
  <c r="DX280" i="5"/>
  <c r="DV281" i="5"/>
  <c r="DW281" i="5"/>
  <c r="DX281" i="5"/>
  <c r="DV282" i="5"/>
  <c r="DW282" i="5"/>
  <c r="DX282" i="5"/>
  <c r="DV283" i="5"/>
  <c r="DW283" i="5"/>
  <c r="DX283" i="5"/>
  <c r="DV284" i="5"/>
  <c r="DW284" i="5"/>
  <c r="DX284" i="5"/>
  <c r="DV285" i="5"/>
  <c r="DW285" i="5"/>
  <c r="DX285" i="5"/>
  <c r="DV286" i="5"/>
  <c r="DW286" i="5"/>
  <c r="DX286" i="5"/>
  <c r="DV287" i="5"/>
  <c r="DW287" i="5"/>
  <c r="DX287" i="5"/>
  <c r="DV288" i="5"/>
  <c r="DW288" i="5"/>
  <c r="DX288" i="5"/>
  <c r="DV289" i="5"/>
  <c r="DW289" i="5"/>
  <c r="DX289" i="5"/>
  <c r="DV290" i="5"/>
  <c r="DW290" i="5"/>
  <c r="DX290" i="5"/>
  <c r="DV291" i="5"/>
  <c r="DW291" i="5"/>
  <c r="DX291" i="5"/>
  <c r="DV292" i="5"/>
  <c r="DW292" i="5"/>
  <c r="DX292" i="5"/>
  <c r="DV293" i="5"/>
  <c r="DW293" i="5"/>
  <c r="DX293" i="5"/>
  <c r="DV294" i="5"/>
  <c r="DW294" i="5"/>
  <c r="DX294" i="5"/>
  <c r="DV295" i="5"/>
  <c r="DW295" i="5"/>
  <c r="DX295" i="5"/>
  <c r="DV296" i="5"/>
  <c r="DW296" i="5"/>
  <c r="DX296" i="5"/>
  <c r="DV297" i="5"/>
  <c r="DW297" i="5"/>
  <c r="DX297" i="5"/>
  <c r="DV298" i="5"/>
  <c r="DW298" i="5"/>
  <c r="DX298" i="5"/>
  <c r="DV299" i="5"/>
  <c r="DW299" i="5"/>
  <c r="DX299" i="5"/>
  <c r="DV300" i="5"/>
  <c r="DW300" i="5"/>
  <c r="DX300" i="5"/>
  <c r="DV301" i="5"/>
  <c r="DW301" i="5"/>
  <c r="DX301" i="5"/>
  <c r="DV302" i="5"/>
  <c r="DW302" i="5"/>
  <c r="DX302" i="5"/>
  <c r="DV303" i="5"/>
  <c r="DW303" i="5"/>
  <c r="DX303" i="5"/>
  <c r="DV304" i="5"/>
  <c r="DW304" i="5"/>
  <c r="DX304" i="5"/>
  <c r="DV305" i="5"/>
  <c r="DW305" i="5"/>
  <c r="DX305" i="5"/>
  <c r="DV306" i="5"/>
  <c r="DW306" i="5"/>
  <c r="DX306" i="5"/>
  <c r="DV307" i="5"/>
  <c r="DW307" i="5"/>
  <c r="DX307" i="5"/>
  <c r="DV308" i="5"/>
  <c r="DW308" i="5"/>
  <c r="DX308" i="5"/>
  <c r="DV309" i="5"/>
  <c r="DW309" i="5"/>
  <c r="DX309" i="5"/>
  <c r="DV310" i="5"/>
  <c r="DW310" i="5"/>
  <c r="DX310" i="5"/>
  <c r="DV311" i="5"/>
  <c r="DW311" i="5"/>
  <c r="DX311" i="5"/>
  <c r="DV312" i="5"/>
  <c r="DW312" i="5"/>
  <c r="DX312" i="5"/>
  <c r="DV313" i="5"/>
  <c r="DW313" i="5"/>
  <c r="DX313" i="5"/>
  <c r="DV314" i="5"/>
  <c r="DW314" i="5"/>
  <c r="DX314" i="5"/>
  <c r="DV315" i="5"/>
  <c r="DW315" i="5"/>
  <c r="DX315" i="5"/>
  <c r="DV316" i="5"/>
  <c r="DW316" i="5"/>
  <c r="DX316" i="5"/>
  <c r="DV317" i="5"/>
  <c r="DW317" i="5"/>
  <c r="DX317" i="5"/>
  <c r="DV318" i="5"/>
  <c r="DW318" i="5"/>
  <c r="DX318" i="5"/>
  <c r="DV319" i="5"/>
  <c r="DW319" i="5"/>
  <c r="DX319" i="5"/>
  <c r="DV320" i="5"/>
  <c r="DW320" i="5"/>
  <c r="DX320" i="5"/>
  <c r="DV321" i="5"/>
  <c r="DW321" i="5"/>
  <c r="DX321" i="5"/>
  <c r="DV322" i="5"/>
  <c r="DW322" i="5"/>
  <c r="DX322" i="5"/>
  <c r="DV323" i="5"/>
  <c r="DW323" i="5"/>
  <c r="DX323" i="5"/>
  <c r="DV324" i="5"/>
  <c r="DW324" i="5"/>
  <c r="DX324" i="5"/>
  <c r="DV325" i="5"/>
  <c r="DW325" i="5"/>
  <c r="DX325" i="5"/>
  <c r="DV326" i="5"/>
  <c r="DW326" i="5"/>
  <c r="DX326" i="5"/>
  <c r="DV327" i="5"/>
  <c r="DW327" i="5"/>
  <c r="DX327" i="5"/>
  <c r="DV328" i="5"/>
  <c r="DW328" i="5"/>
  <c r="DX328" i="5"/>
  <c r="DV329" i="5"/>
  <c r="DW329" i="5"/>
  <c r="DX329" i="5"/>
  <c r="DV330" i="5"/>
  <c r="DW330" i="5"/>
  <c r="DX330" i="5"/>
  <c r="DV331" i="5"/>
  <c r="DW331" i="5"/>
  <c r="DX331" i="5"/>
  <c r="DV332" i="5"/>
  <c r="DW332" i="5"/>
  <c r="DX332" i="5"/>
  <c r="DV333" i="5"/>
  <c r="DW333" i="5"/>
  <c r="DX333" i="5"/>
  <c r="DV334" i="5"/>
  <c r="DW334" i="5"/>
  <c r="DX334" i="5"/>
  <c r="DV335" i="5"/>
  <c r="DW335" i="5"/>
  <c r="DX335" i="5"/>
  <c r="DV336" i="5"/>
  <c r="DW336" i="5"/>
  <c r="DX336" i="5"/>
  <c r="DV337" i="5"/>
  <c r="DW337" i="5"/>
  <c r="DX337" i="5"/>
  <c r="DV338" i="5"/>
  <c r="DW338" i="5"/>
  <c r="DX338" i="5"/>
  <c r="DV339" i="5"/>
  <c r="DW339" i="5"/>
  <c r="DX339" i="5"/>
  <c r="DV340" i="5"/>
  <c r="DW340" i="5"/>
  <c r="DX340" i="5"/>
  <c r="DV341" i="5"/>
  <c r="DW341" i="5"/>
  <c r="DX341" i="5"/>
  <c r="DV342" i="5"/>
  <c r="DW342" i="5"/>
  <c r="DX342" i="5"/>
  <c r="DV343" i="5"/>
  <c r="DW343" i="5"/>
  <c r="DX343" i="5"/>
  <c r="DV344" i="5"/>
  <c r="DW344" i="5"/>
  <c r="DX344" i="5"/>
  <c r="DM12" i="5"/>
  <c r="DN12" i="5"/>
  <c r="DO12" i="5"/>
  <c r="DM13" i="5"/>
  <c r="DN13" i="5"/>
  <c r="DO13" i="5"/>
  <c r="DM14" i="5"/>
  <c r="DN14" i="5"/>
  <c r="DO14" i="5"/>
  <c r="DM15" i="5"/>
  <c r="DN15" i="5"/>
  <c r="DO15" i="5"/>
  <c r="DM16" i="5"/>
  <c r="DN16" i="5"/>
  <c r="DO16" i="5"/>
  <c r="DM17" i="5"/>
  <c r="DN17" i="5"/>
  <c r="DO17" i="5"/>
  <c r="DM18" i="5"/>
  <c r="DN18" i="5"/>
  <c r="DO18" i="5"/>
  <c r="DM19" i="5"/>
  <c r="DN19" i="5"/>
  <c r="DO19" i="5"/>
  <c r="DM20" i="5"/>
  <c r="DN20" i="5"/>
  <c r="DO20" i="5"/>
  <c r="DM21" i="5"/>
  <c r="DN21" i="5"/>
  <c r="DO21" i="5"/>
  <c r="DM22" i="5"/>
  <c r="DN22" i="5"/>
  <c r="DO22" i="5"/>
  <c r="DM23" i="5"/>
  <c r="DN23" i="5"/>
  <c r="DO23" i="5"/>
  <c r="DM24" i="5"/>
  <c r="DN24" i="5"/>
  <c r="DO24" i="5"/>
  <c r="DM25" i="5"/>
  <c r="DN25" i="5"/>
  <c r="DO25" i="5"/>
  <c r="DM26" i="5"/>
  <c r="DN26" i="5"/>
  <c r="DO26" i="5"/>
  <c r="DM27" i="5"/>
  <c r="DN27" i="5"/>
  <c r="DO27" i="5"/>
  <c r="DM28" i="5"/>
  <c r="DN28" i="5"/>
  <c r="DO28" i="5"/>
  <c r="DM29" i="5"/>
  <c r="DN29" i="5"/>
  <c r="DO29" i="5"/>
  <c r="DM30" i="5"/>
  <c r="DN30" i="5"/>
  <c r="DO30" i="5"/>
  <c r="DM31" i="5"/>
  <c r="DN31" i="5"/>
  <c r="DO31" i="5"/>
  <c r="DM32" i="5"/>
  <c r="DN32" i="5"/>
  <c r="DO32" i="5"/>
  <c r="DM33" i="5"/>
  <c r="DN33" i="5"/>
  <c r="DO33" i="5"/>
  <c r="DM34" i="5"/>
  <c r="DN34" i="5"/>
  <c r="DO34" i="5"/>
  <c r="DM35" i="5"/>
  <c r="DN35" i="5"/>
  <c r="DO35" i="5"/>
  <c r="DM36" i="5"/>
  <c r="DN36" i="5"/>
  <c r="DO36" i="5"/>
  <c r="DM37" i="5"/>
  <c r="DN37" i="5"/>
  <c r="DO37" i="5"/>
  <c r="DM38" i="5"/>
  <c r="DN38" i="5"/>
  <c r="DO38" i="5"/>
  <c r="DM39" i="5"/>
  <c r="DN39" i="5"/>
  <c r="DO39" i="5"/>
  <c r="DM40" i="5"/>
  <c r="DN40" i="5"/>
  <c r="DO40" i="5"/>
  <c r="DM41" i="5"/>
  <c r="DN41" i="5"/>
  <c r="DO41" i="5"/>
  <c r="DM42" i="5"/>
  <c r="DN42" i="5"/>
  <c r="DO42" i="5"/>
  <c r="DM43" i="5"/>
  <c r="DN43" i="5"/>
  <c r="DO43" i="5"/>
  <c r="DM44" i="5"/>
  <c r="DN44" i="5"/>
  <c r="DO44" i="5"/>
  <c r="DM45" i="5"/>
  <c r="DN45" i="5"/>
  <c r="DO45" i="5"/>
  <c r="DM46" i="5"/>
  <c r="DN46" i="5"/>
  <c r="DO46" i="5"/>
  <c r="DM47" i="5"/>
  <c r="DN47" i="5"/>
  <c r="DO47" i="5"/>
  <c r="DM48" i="5"/>
  <c r="DN48" i="5"/>
  <c r="DO48" i="5"/>
  <c r="DM49" i="5"/>
  <c r="DN49" i="5"/>
  <c r="DO49" i="5"/>
  <c r="DM50" i="5"/>
  <c r="DN50" i="5"/>
  <c r="DO50" i="5"/>
  <c r="DM51" i="5"/>
  <c r="DN51" i="5"/>
  <c r="DO51" i="5"/>
  <c r="DM52" i="5"/>
  <c r="DN52" i="5"/>
  <c r="DO52" i="5"/>
  <c r="DM53" i="5"/>
  <c r="DN53" i="5"/>
  <c r="DO53" i="5"/>
  <c r="DM54" i="5"/>
  <c r="DN54" i="5"/>
  <c r="DO54" i="5"/>
  <c r="DM55" i="5"/>
  <c r="DN55" i="5"/>
  <c r="DO55" i="5"/>
  <c r="DM56" i="5"/>
  <c r="DN56" i="5"/>
  <c r="DO56" i="5"/>
  <c r="DM57" i="5"/>
  <c r="DN57" i="5"/>
  <c r="DO57" i="5"/>
  <c r="DM58" i="5"/>
  <c r="DN58" i="5"/>
  <c r="DO58" i="5"/>
  <c r="DM59" i="5"/>
  <c r="DN59" i="5"/>
  <c r="DO59" i="5"/>
  <c r="DM60" i="5"/>
  <c r="DN60" i="5"/>
  <c r="DO60" i="5"/>
  <c r="DM61" i="5"/>
  <c r="DN61" i="5"/>
  <c r="DO61" i="5"/>
  <c r="DM62" i="5"/>
  <c r="DN62" i="5"/>
  <c r="DO62" i="5"/>
  <c r="DM63" i="5"/>
  <c r="DN63" i="5"/>
  <c r="DO63" i="5"/>
  <c r="DM64" i="5"/>
  <c r="DN64" i="5"/>
  <c r="DO64" i="5"/>
  <c r="DM65" i="5"/>
  <c r="DN65" i="5"/>
  <c r="DO65" i="5"/>
  <c r="DM66" i="5"/>
  <c r="DN66" i="5"/>
  <c r="DO66" i="5"/>
  <c r="DM67" i="5"/>
  <c r="DN67" i="5"/>
  <c r="DO67" i="5"/>
  <c r="DM68" i="5"/>
  <c r="DN68" i="5"/>
  <c r="DO68" i="5"/>
  <c r="DM69" i="5"/>
  <c r="DN69" i="5"/>
  <c r="DO69" i="5"/>
  <c r="DM70" i="5"/>
  <c r="DN70" i="5"/>
  <c r="DO70" i="5"/>
  <c r="DM71" i="5"/>
  <c r="DN71" i="5"/>
  <c r="DO71" i="5"/>
  <c r="DM72" i="5"/>
  <c r="DN72" i="5"/>
  <c r="DO72" i="5"/>
  <c r="DM73" i="5"/>
  <c r="DN73" i="5"/>
  <c r="DO73" i="5"/>
  <c r="DM74" i="5"/>
  <c r="DN74" i="5"/>
  <c r="DO74" i="5"/>
  <c r="DM75" i="5"/>
  <c r="DN75" i="5"/>
  <c r="DO75" i="5"/>
  <c r="DM76" i="5"/>
  <c r="DN76" i="5"/>
  <c r="DO76" i="5"/>
  <c r="DM77" i="5"/>
  <c r="DN77" i="5"/>
  <c r="DO77" i="5"/>
  <c r="DM78" i="5"/>
  <c r="DN78" i="5"/>
  <c r="DO78" i="5"/>
  <c r="DM79" i="5"/>
  <c r="DN79" i="5"/>
  <c r="DO79" i="5"/>
  <c r="DM80" i="5"/>
  <c r="DN80" i="5"/>
  <c r="DO80" i="5"/>
  <c r="DM81" i="5"/>
  <c r="DN81" i="5"/>
  <c r="DO81" i="5"/>
  <c r="DM82" i="5"/>
  <c r="DN82" i="5"/>
  <c r="DO82" i="5"/>
  <c r="DM83" i="5"/>
  <c r="DN83" i="5"/>
  <c r="DO83" i="5"/>
  <c r="DM84" i="5"/>
  <c r="DN84" i="5"/>
  <c r="DO84" i="5"/>
  <c r="DM85" i="5"/>
  <c r="DN85" i="5"/>
  <c r="DO85" i="5"/>
  <c r="DM86" i="5"/>
  <c r="DN86" i="5"/>
  <c r="DO86" i="5"/>
  <c r="DM87" i="5"/>
  <c r="DN87" i="5"/>
  <c r="DO87" i="5"/>
  <c r="DM88" i="5"/>
  <c r="DN88" i="5"/>
  <c r="DO88" i="5"/>
  <c r="DM89" i="5"/>
  <c r="DN89" i="5"/>
  <c r="DO89" i="5"/>
  <c r="DM90" i="5"/>
  <c r="DN90" i="5"/>
  <c r="DO90" i="5"/>
  <c r="DM91" i="5"/>
  <c r="DN91" i="5"/>
  <c r="DO91" i="5"/>
  <c r="DM92" i="5"/>
  <c r="DN92" i="5"/>
  <c r="DO92" i="5"/>
  <c r="DM93" i="5"/>
  <c r="DN93" i="5"/>
  <c r="DO93" i="5"/>
  <c r="DM94" i="5"/>
  <c r="DN94" i="5"/>
  <c r="DO94" i="5"/>
  <c r="DM95" i="5"/>
  <c r="DN95" i="5"/>
  <c r="DO95" i="5"/>
  <c r="DM96" i="5"/>
  <c r="DN96" i="5"/>
  <c r="DO96" i="5"/>
  <c r="DM97" i="5"/>
  <c r="DN97" i="5"/>
  <c r="DO97" i="5"/>
  <c r="DM98" i="5"/>
  <c r="DN98" i="5"/>
  <c r="DO98" i="5"/>
  <c r="DM99" i="5"/>
  <c r="DN99" i="5"/>
  <c r="DO99" i="5"/>
  <c r="DM100" i="5"/>
  <c r="DN100" i="5"/>
  <c r="DO100" i="5"/>
  <c r="DM101" i="5"/>
  <c r="DN101" i="5"/>
  <c r="DO101" i="5"/>
  <c r="DM102" i="5"/>
  <c r="DN102" i="5"/>
  <c r="DO102" i="5"/>
  <c r="DM103" i="5"/>
  <c r="DN103" i="5"/>
  <c r="DO103" i="5"/>
  <c r="DM104" i="5"/>
  <c r="DN104" i="5"/>
  <c r="DO104" i="5"/>
  <c r="DM105" i="5"/>
  <c r="DN105" i="5"/>
  <c r="DO105" i="5"/>
  <c r="DM106" i="5"/>
  <c r="DN106" i="5"/>
  <c r="DO106" i="5"/>
  <c r="DM107" i="5"/>
  <c r="DN107" i="5"/>
  <c r="DO107" i="5"/>
  <c r="DM108" i="5"/>
  <c r="DN108" i="5"/>
  <c r="DO108" i="5"/>
  <c r="DM109" i="5"/>
  <c r="DN109" i="5"/>
  <c r="DO109" i="5"/>
  <c r="DM110" i="5"/>
  <c r="DN110" i="5"/>
  <c r="DO110" i="5"/>
  <c r="DM111" i="5"/>
  <c r="DN111" i="5"/>
  <c r="DO111" i="5"/>
  <c r="DM112" i="5"/>
  <c r="DN112" i="5"/>
  <c r="DO112" i="5"/>
  <c r="DM113" i="5"/>
  <c r="DN113" i="5"/>
  <c r="DO113" i="5"/>
  <c r="DM114" i="5"/>
  <c r="DN114" i="5"/>
  <c r="DO114" i="5"/>
  <c r="DM115" i="5"/>
  <c r="DN115" i="5"/>
  <c r="DO115" i="5"/>
  <c r="DM116" i="5"/>
  <c r="DN116" i="5"/>
  <c r="DO116" i="5"/>
  <c r="DM117" i="5"/>
  <c r="DN117" i="5"/>
  <c r="DO117" i="5"/>
  <c r="DM118" i="5"/>
  <c r="DN118" i="5"/>
  <c r="DO118" i="5"/>
  <c r="DM119" i="5"/>
  <c r="DN119" i="5"/>
  <c r="DO119" i="5"/>
  <c r="DM120" i="5"/>
  <c r="DN120" i="5"/>
  <c r="DO120" i="5"/>
  <c r="DM121" i="5"/>
  <c r="DN121" i="5"/>
  <c r="DO121" i="5"/>
  <c r="DM122" i="5"/>
  <c r="DN122" i="5"/>
  <c r="DO122" i="5"/>
  <c r="DM123" i="5"/>
  <c r="DN123" i="5"/>
  <c r="DO123" i="5"/>
  <c r="DM124" i="5"/>
  <c r="DN124" i="5"/>
  <c r="DO124" i="5"/>
  <c r="DM125" i="5"/>
  <c r="DN125" i="5"/>
  <c r="DO125" i="5"/>
  <c r="DM126" i="5"/>
  <c r="DN126" i="5"/>
  <c r="DO126" i="5"/>
  <c r="DM127" i="5"/>
  <c r="DN127" i="5"/>
  <c r="DO127" i="5"/>
  <c r="DM128" i="5"/>
  <c r="DN128" i="5"/>
  <c r="DO128" i="5"/>
  <c r="DM129" i="5"/>
  <c r="DN129" i="5"/>
  <c r="DO129" i="5"/>
  <c r="DM130" i="5"/>
  <c r="DN130" i="5"/>
  <c r="DO130" i="5"/>
  <c r="DM131" i="5"/>
  <c r="DN131" i="5"/>
  <c r="DO131" i="5"/>
  <c r="DM132" i="5"/>
  <c r="DN132" i="5"/>
  <c r="DO132" i="5"/>
  <c r="DM133" i="5"/>
  <c r="DN133" i="5"/>
  <c r="DO133" i="5"/>
  <c r="DM134" i="5"/>
  <c r="DN134" i="5"/>
  <c r="DO134" i="5"/>
  <c r="DM135" i="5"/>
  <c r="DN135" i="5"/>
  <c r="DO135" i="5"/>
  <c r="DM136" i="5"/>
  <c r="DN136" i="5"/>
  <c r="DO136" i="5"/>
  <c r="DM137" i="5"/>
  <c r="DN137" i="5"/>
  <c r="DO137" i="5"/>
  <c r="DM138" i="5"/>
  <c r="DN138" i="5"/>
  <c r="DO138" i="5"/>
  <c r="DM139" i="5"/>
  <c r="DN139" i="5"/>
  <c r="DO139" i="5"/>
  <c r="DM140" i="5"/>
  <c r="DN140" i="5"/>
  <c r="DO140" i="5"/>
  <c r="DM141" i="5"/>
  <c r="DN141" i="5"/>
  <c r="DO141" i="5"/>
  <c r="DM142" i="5"/>
  <c r="DN142" i="5"/>
  <c r="DO142" i="5"/>
  <c r="DM143" i="5"/>
  <c r="DN143" i="5"/>
  <c r="DO143" i="5"/>
  <c r="DM144" i="5"/>
  <c r="DN144" i="5"/>
  <c r="DO144" i="5"/>
  <c r="DM145" i="5"/>
  <c r="DN145" i="5"/>
  <c r="DO145" i="5"/>
  <c r="DM146" i="5"/>
  <c r="DN146" i="5"/>
  <c r="DO146" i="5"/>
  <c r="DM147" i="5"/>
  <c r="DN147" i="5"/>
  <c r="DO147" i="5"/>
  <c r="DM148" i="5"/>
  <c r="DN148" i="5"/>
  <c r="DO148" i="5"/>
  <c r="DM149" i="5"/>
  <c r="DN149" i="5"/>
  <c r="DO149" i="5"/>
  <c r="DM150" i="5"/>
  <c r="DN150" i="5"/>
  <c r="DO150" i="5"/>
  <c r="DM151" i="5"/>
  <c r="DN151" i="5"/>
  <c r="DO151" i="5"/>
  <c r="DM152" i="5"/>
  <c r="DN152" i="5"/>
  <c r="DO152" i="5"/>
  <c r="DM153" i="5"/>
  <c r="DN153" i="5"/>
  <c r="DO153" i="5"/>
  <c r="DM154" i="5"/>
  <c r="DN154" i="5"/>
  <c r="DO154" i="5"/>
  <c r="DM155" i="5"/>
  <c r="DN155" i="5"/>
  <c r="DO155" i="5"/>
  <c r="DM156" i="5"/>
  <c r="DN156" i="5"/>
  <c r="DO156" i="5"/>
  <c r="DM157" i="5"/>
  <c r="DN157" i="5"/>
  <c r="DO157" i="5"/>
  <c r="DM158" i="5"/>
  <c r="DN158" i="5"/>
  <c r="DO158" i="5"/>
  <c r="DM159" i="5"/>
  <c r="DN159" i="5"/>
  <c r="DO159" i="5"/>
  <c r="DM160" i="5"/>
  <c r="DN160" i="5"/>
  <c r="DO160" i="5"/>
  <c r="DM161" i="5"/>
  <c r="DN161" i="5"/>
  <c r="DO161" i="5"/>
  <c r="DM162" i="5"/>
  <c r="DN162" i="5"/>
  <c r="DO162" i="5"/>
  <c r="DM163" i="5"/>
  <c r="DN163" i="5"/>
  <c r="DO163" i="5"/>
  <c r="DM164" i="5"/>
  <c r="DN164" i="5"/>
  <c r="DO164" i="5"/>
  <c r="DM165" i="5"/>
  <c r="DN165" i="5"/>
  <c r="DO165" i="5"/>
  <c r="DM166" i="5"/>
  <c r="DN166" i="5"/>
  <c r="DO166" i="5"/>
  <c r="DM167" i="5"/>
  <c r="DN167" i="5"/>
  <c r="DO167" i="5"/>
  <c r="DM168" i="5"/>
  <c r="DN168" i="5"/>
  <c r="DO168" i="5"/>
  <c r="DM169" i="5"/>
  <c r="DN169" i="5"/>
  <c r="DO169" i="5"/>
  <c r="DM170" i="5"/>
  <c r="DN170" i="5"/>
  <c r="DO170" i="5"/>
  <c r="DM171" i="5"/>
  <c r="DN171" i="5"/>
  <c r="DO171" i="5"/>
  <c r="DM172" i="5"/>
  <c r="DN172" i="5"/>
  <c r="DO172" i="5"/>
  <c r="DM173" i="5"/>
  <c r="DN173" i="5"/>
  <c r="DO173" i="5"/>
  <c r="DM174" i="5"/>
  <c r="DN174" i="5"/>
  <c r="DO174" i="5"/>
  <c r="DM175" i="5"/>
  <c r="DN175" i="5"/>
  <c r="DO175" i="5"/>
  <c r="DM176" i="5"/>
  <c r="DN176" i="5"/>
  <c r="DO176" i="5"/>
  <c r="DM177" i="5"/>
  <c r="DN177" i="5"/>
  <c r="DO177" i="5"/>
  <c r="DM178" i="5"/>
  <c r="DN178" i="5"/>
  <c r="DO178" i="5"/>
  <c r="DM179" i="5"/>
  <c r="DN179" i="5"/>
  <c r="DO179" i="5"/>
  <c r="DM180" i="5"/>
  <c r="DN180" i="5"/>
  <c r="DO180" i="5"/>
  <c r="DM181" i="5"/>
  <c r="DN181" i="5"/>
  <c r="DO181" i="5"/>
  <c r="DM182" i="5"/>
  <c r="DN182" i="5"/>
  <c r="DO182" i="5"/>
  <c r="DM183" i="5"/>
  <c r="DN183" i="5"/>
  <c r="DO183" i="5"/>
  <c r="DM184" i="5"/>
  <c r="DN184" i="5"/>
  <c r="DO184" i="5"/>
  <c r="DM185" i="5"/>
  <c r="DN185" i="5"/>
  <c r="DO185" i="5"/>
  <c r="DM186" i="5"/>
  <c r="DN186" i="5"/>
  <c r="DO186" i="5"/>
  <c r="DM187" i="5"/>
  <c r="DN187" i="5"/>
  <c r="DO187" i="5"/>
  <c r="DM188" i="5"/>
  <c r="DN188" i="5"/>
  <c r="DO188" i="5"/>
  <c r="DM189" i="5"/>
  <c r="DN189" i="5"/>
  <c r="DO189" i="5"/>
  <c r="DM190" i="5"/>
  <c r="DN190" i="5"/>
  <c r="DO190" i="5"/>
  <c r="DM191" i="5"/>
  <c r="DN191" i="5"/>
  <c r="DO191" i="5"/>
  <c r="DM192" i="5"/>
  <c r="DN192" i="5"/>
  <c r="DO192" i="5"/>
  <c r="DM193" i="5"/>
  <c r="DN193" i="5"/>
  <c r="DO193" i="5"/>
  <c r="DM194" i="5"/>
  <c r="DN194" i="5"/>
  <c r="DO194" i="5"/>
  <c r="DM195" i="5"/>
  <c r="DN195" i="5"/>
  <c r="DO195" i="5"/>
  <c r="DM196" i="5"/>
  <c r="DN196" i="5"/>
  <c r="DO196" i="5"/>
  <c r="DM197" i="5"/>
  <c r="DN197" i="5"/>
  <c r="DO197" i="5"/>
  <c r="DM198" i="5"/>
  <c r="DN198" i="5"/>
  <c r="DO198" i="5"/>
  <c r="DM199" i="5"/>
  <c r="DN199" i="5"/>
  <c r="DO199" i="5"/>
  <c r="DM200" i="5"/>
  <c r="DN200" i="5"/>
  <c r="DO200" i="5"/>
  <c r="DM201" i="5"/>
  <c r="DN201" i="5"/>
  <c r="DO201" i="5"/>
  <c r="DM202" i="5"/>
  <c r="DN202" i="5"/>
  <c r="DO202" i="5"/>
  <c r="DM203" i="5"/>
  <c r="DN203" i="5"/>
  <c r="DO203" i="5"/>
  <c r="DM204" i="5"/>
  <c r="DN204" i="5"/>
  <c r="DO204" i="5"/>
  <c r="DM205" i="5"/>
  <c r="DN205" i="5"/>
  <c r="DO205" i="5"/>
  <c r="DM206" i="5"/>
  <c r="DN206" i="5"/>
  <c r="DO206" i="5"/>
  <c r="DM207" i="5"/>
  <c r="DN207" i="5"/>
  <c r="DO207" i="5"/>
  <c r="DM208" i="5"/>
  <c r="DN208" i="5"/>
  <c r="DO208" i="5"/>
  <c r="DM209" i="5"/>
  <c r="DN209" i="5"/>
  <c r="DO209" i="5"/>
  <c r="DM210" i="5"/>
  <c r="DN210" i="5"/>
  <c r="DO210" i="5"/>
  <c r="DM211" i="5"/>
  <c r="DN211" i="5"/>
  <c r="DO211" i="5"/>
  <c r="DM212" i="5"/>
  <c r="DN212" i="5"/>
  <c r="DO212" i="5"/>
  <c r="DM213" i="5"/>
  <c r="DN213" i="5"/>
  <c r="DO213" i="5"/>
  <c r="DM214" i="5"/>
  <c r="DN214" i="5"/>
  <c r="DO214" i="5"/>
  <c r="DM215" i="5"/>
  <c r="DN215" i="5"/>
  <c r="DO215" i="5"/>
  <c r="DM216" i="5"/>
  <c r="DN216" i="5"/>
  <c r="DO216" i="5"/>
  <c r="DM217" i="5"/>
  <c r="DN217" i="5"/>
  <c r="DO217" i="5"/>
  <c r="DM218" i="5"/>
  <c r="DN218" i="5"/>
  <c r="DO218" i="5"/>
  <c r="DM219" i="5"/>
  <c r="DN219" i="5"/>
  <c r="DO219" i="5"/>
  <c r="DM220" i="5"/>
  <c r="DN220" i="5"/>
  <c r="DO220" i="5"/>
  <c r="DM221" i="5"/>
  <c r="DN221" i="5"/>
  <c r="DO221" i="5"/>
  <c r="DM222" i="5"/>
  <c r="DN222" i="5"/>
  <c r="DO222" i="5"/>
  <c r="DM223" i="5"/>
  <c r="DN223" i="5"/>
  <c r="DO223" i="5"/>
  <c r="DM224" i="5"/>
  <c r="DN224" i="5"/>
  <c r="DO224" i="5"/>
  <c r="DM225" i="5"/>
  <c r="DN225" i="5"/>
  <c r="DO225" i="5"/>
  <c r="DM226" i="5"/>
  <c r="DN226" i="5"/>
  <c r="DO226" i="5"/>
  <c r="DM227" i="5"/>
  <c r="DN227" i="5"/>
  <c r="DO227" i="5"/>
  <c r="DM228" i="5"/>
  <c r="DN228" i="5"/>
  <c r="DO228" i="5"/>
  <c r="DM229" i="5"/>
  <c r="DN229" i="5"/>
  <c r="DO229" i="5"/>
  <c r="DM230" i="5"/>
  <c r="DN230" i="5"/>
  <c r="DO230" i="5"/>
  <c r="DM231" i="5"/>
  <c r="DN231" i="5"/>
  <c r="DO231" i="5"/>
  <c r="DM232" i="5"/>
  <c r="DN232" i="5"/>
  <c r="DO232" i="5"/>
  <c r="DM233" i="5"/>
  <c r="DN233" i="5"/>
  <c r="DO233" i="5"/>
  <c r="DM234" i="5"/>
  <c r="DN234" i="5"/>
  <c r="DO234" i="5"/>
  <c r="DM235" i="5"/>
  <c r="DN235" i="5"/>
  <c r="DO235" i="5"/>
  <c r="DM236" i="5"/>
  <c r="DN236" i="5"/>
  <c r="DO236" i="5"/>
  <c r="DM237" i="5"/>
  <c r="DN237" i="5"/>
  <c r="DO237" i="5"/>
  <c r="DM238" i="5"/>
  <c r="DN238" i="5"/>
  <c r="DO238" i="5"/>
  <c r="DM239" i="5"/>
  <c r="DN239" i="5"/>
  <c r="DO239" i="5"/>
  <c r="DM240" i="5"/>
  <c r="DN240" i="5"/>
  <c r="DO240" i="5"/>
  <c r="DM241" i="5"/>
  <c r="DN241" i="5"/>
  <c r="DO241" i="5"/>
  <c r="DM242" i="5"/>
  <c r="DN242" i="5"/>
  <c r="DO242" i="5"/>
  <c r="DM243" i="5"/>
  <c r="DN243" i="5"/>
  <c r="DO243" i="5"/>
  <c r="DM244" i="5"/>
  <c r="DN244" i="5"/>
  <c r="DO244" i="5"/>
  <c r="DM245" i="5"/>
  <c r="DN245" i="5"/>
  <c r="DO245" i="5"/>
  <c r="DM246" i="5"/>
  <c r="DN246" i="5"/>
  <c r="DO246" i="5"/>
  <c r="DM247" i="5"/>
  <c r="DN247" i="5"/>
  <c r="DO247" i="5"/>
  <c r="DM248" i="5"/>
  <c r="DN248" i="5"/>
  <c r="DO248" i="5"/>
  <c r="DM249" i="5"/>
  <c r="DN249" i="5"/>
  <c r="DO249" i="5"/>
  <c r="DM250" i="5"/>
  <c r="DN250" i="5"/>
  <c r="DO250" i="5"/>
  <c r="DM251" i="5"/>
  <c r="DN251" i="5"/>
  <c r="DO251" i="5"/>
  <c r="DM252" i="5"/>
  <c r="DN252" i="5"/>
  <c r="DO252" i="5"/>
  <c r="DM253" i="5"/>
  <c r="DN253" i="5"/>
  <c r="DO253" i="5"/>
  <c r="DM254" i="5"/>
  <c r="DN254" i="5"/>
  <c r="DO254" i="5"/>
  <c r="DM255" i="5"/>
  <c r="DN255" i="5"/>
  <c r="DO255" i="5"/>
  <c r="DM256" i="5"/>
  <c r="DN256" i="5"/>
  <c r="DO256" i="5"/>
  <c r="DM257" i="5"/>
  <c r="DN257" i="5"/>
  <c r="DO257" i="5"/>
  <c r="DM258" i="5"/>
  <c r="DN258" i="5"/>
  <c r="DO258" i="5"/>
  <c r="DM259" i="5"/>
  <c r="DN259" i="5"/>
  <c r="DO259" i="5"/>
  <c r="DM260" i="5"/>
  <c r="DN260" i="5"/>
  <c r="DO260" i="5"/>
  <c r="DM261" i="5"/>
  <c r="DN261" i="5"/>
  <c r="DO261" i="5"/>
  <c r="DM262" i="5"/>
  <c r="DN262" i="5"/>
  <c r="DO262" i="5"/>
  <c r="DM263" i="5"/>
  <c r="DN263" i="5"/>
  <c r="DO263" i="5"/>
  <c r="DM264" i="5"/>
  <c r="DN264" i="5"/>
  <c r="DO264" i="5"/>
  <c r="DM265" i="5"/>
  <c r="DN265" i="5"/>
  <c r="DO265" i="5"/>
  <c r="DM266" i="5"/>
  <c r="DN266" i="5"/>
  <c r="DO266" i="5"/>
  <c r="DM267" i="5"/>
  <c r="DN267" i="5"/>
  <c r="DO267" i="5"/>
  <c r="DM268" i="5"/>
  <c r="DN268" i="5"/>
  <c r="DO268" i="5"/>
  <c r="DM269" i="5"/>
  <c r="DN269" i="5"/>
  <c r="DO269" i="5"/>
  <c r="DM270" i="5"/>
  <c r="DN270" i="5"/>
  <c r="DO270" i="5"/>
  <c r="DM271" i="5"/>
  <c r="DN271" i="5"/>
  <c r="DO271" i="5"/>
  <c r="DM272" i="5"/>
  <c r="DN272" i="5"/>
  <c r="DO272" i="5"/>
  <c r="DM273" i="5"/>
  <c r="DN273" i="5"/>
  <c r="DO273" i="5"/>
  <c r="DM274" i="5"/>
  <c r="DN274" i="5"/>
  <c r="DO274" i="5"/>
  <c r="DM275" i="5"/>
  <c r="DN275" i="5"/>
  <c r="DO275" i="5"/>
  <c r="DM276" i="5"/>
  <c r="DN276" i="5"/>
  <c r="DO276" i="5"/>
  <c r="DM277" i="5"/>
  <c r="DN277" i="5"/>
  <c r="DO277" i="5"/>
  <c r="DM278" i="5"/>
  <c r="DN278" i="5"/>
  <c r="DO278" i="5"/>
  <c r="DM279" i="5"/>
  <c r="DN279" i="5"/>
  <c r="DO279" i="5"/>
  <c r="DM280" i="5"/>
  <c r="DN280" i="5"/>
  <c r="DO280" i="5"/>
  <c r="DM281" i="5"/>
  <c r="DN281" i="5"/>
  <c r="DO281" i="5"/>
  <c r="DM282" i="5"/>
  <c r="DN282" i="5"/>
  <c r="DO282" i="5"/>
  <c r="DM283" i="5"/>
  <c r="DN283" i="5"/>
  <c r="DO283" i="5"/>
  <c r="DM284" i="5"/>
  <c r="DN284" i="5"/>
  <c r="DO284" i="5"/>
  <c r="DM285" i="5"/>
  <c r="DN285" i="5"/>
  <c r="DO285" i="5"/>
  <c r="DM286" i="5"/>
  <c r="DN286" i="5"/>
  <c r="DO286" i="5"/>
  <c r="DM287" i="5"/>
  <c r="DN287" i="5"/>
  <c r="DO287" i="5"/>
  <c r="DM288" i="5"/>
  <c r="DN288" i="5"/>
  <c r="DO288" i="5"/>
  <c r="DM289" i="5"/>
  <c r="DN289" i="5"/>
  <c r="DO289" i="5"/>
  <c r="DM290" i="5"/>
  <c r="DN290" i="5"/>
  <c r="DO290" i="5"/>
  <c r="DM291" i="5"/>
  <c r="DN291" i="5"/>
  <c r="DO291" i="5"/>
  <c r="DM292" i="5"/>
  <c r="DN292" i="5"/>
  <c r="DO292" i="5"/>
  <c r="DM293" i="5"/>
  <c r="DN293" i="5"/>
  <c r="DO293" i="5"/>
  <c r="DM294" i="5"/>
  <c r="DN294" i="5"/>
  <c r="DO294" i="5"/>
  <c r="DM295" i="5"/>
  <c r="DN295" i="5"/>
  <c r="DO295" i="5"/>
  <c r="DM296" i="5"/>
  <c r="DN296" i="5"/>
  <c r="DO296" i="5"/>
  <c r="DM297" i="5"/>
  <c r="DN297" i="5"/>
  <c r="DO297" i="5"/>
  <c r="DM298" i="5"/>
  <c r="DN298" i="5"/>
  <c r="DO298" i="5"/>
  <c r="DM299" i="5"/>
  <c r="DN299" i="5"/>
  <c r="DO299" i="5"/>
  <c r="DM300" i="5"/>
  <c r="DN300" i="5"/>
  <c r="DO300" i="5"/>
  <c r="DM301" i="5"/>
  <c r="DN301" i="5"/>
  <c r="DO301" i="5"/>
  <c r="DM302" i="5"/>
  <c r="DN302" i="5"/>
  <c r="DO302" i="5"/>
  <c r="DM303" i="5"/>
  <c r="DN303" i="5"/>
  <c r="DO303" i="5"/>
  <c r="DM304" i="5"/>
  <c r="DN304" i="5"/>
  <c r="DO304" i="5"/>
  <c r="DM305" i="5"/>
  <c r="DN305" i="5"/>
  <c r="DO305" i="5"/>
  <c r="DM306" i="5"/>
  <c r="DN306" i="5"/>
  <c r="DO306" i="5"/>
  <c r="DM307" i="5"/>
  <c r="DN307" i="5"/>
  <c r="DO307" i="5"/>
  <c r="DM308" i="5"/>
  <c r="DN308" i="5"/>
  <c r="DO308" i="5"/>
  <c r="DM309" i="5"/>
  <c r="DN309" i="5"/>
  <c r="DO309" i="5"/>
  <c r="DM310" i="5"/>
  <c r="DN310" i="5"/>
  <c r="DO310" i="5"/>
  <c r="DM311" i="5"/>
  <c r="DN311" i="5"/>
  <c r="DO311" i="5"/>
  <c r="DM312" i="5"/>
  <c r="DN312" i="5"/>
  <c r="DO312" i="5"/>
  <c r="DM313" i="5"/>
  <c r="DN313" i="5"/>
  <c r="DO313" i="5"/>
  <c r="DM314" i="5"/>
  <c r="DN314" i="5"/>
  <c r="DO314" i="5"/>
  <c r="DM315" i="5"/>
  <c r="DN315" i="5"/>
  <c r="DO315" i="5"/>
  <c r="DM316" i="5"/>
  <c r="DN316" i="5"/>
  <c r="DO316" i="5"/>
  <c r="DM317" i="5"/>
  <c r="DN317" i="5"/>
  <c r="DO317" i="5"/>
  <c r="DM318" i="5"/>
  <c r="DN318" i="5"/>
  <c r="DO318" i="5"/>
  <c r="DM319" i="5"/>
  <c r="DN319" i="5"/>
  <c r="DO319" i="5"/>
  <c r="DM320" i="5"/>
  <c r="DN320" i="5"/>
  <c r="DO320" i="5"/>
  <c r="DM321" i="5"/>
  <c r="DN321" i="5"/>
  <c r="DO321" i="5"/>
  <c r="DM322" i="5"/>
  <c r="DN322" i="5"/>
  <c r="DO322" i="5"/>
  <c r="DM323" i="5"/>
  <c r="DN323" i="5"/>
  <c r="DO323" i="5"/>
  <c r="DM324" i="5"/>
  <c r="DN324" i="5"/>
  <c r="DO324" i="5"/>
  <c r="DM325" i="5"/>
  <c r="DN325" i="5"/>
  <c r="DO325" i="5"/>
  <c r="DM326" i="5"/>
  <c r="DN326" i="5"/>
  <c r="DO326" i="5"/>
  <c r="DM327" i="5"/>
  <c r="DN327" i="5"/>
  <c r="DO327" i="5"/>
  <c r="DM328" i="5"/>
  <c r="DN328" i="5"/>
  <c r="DO328" i="5"/>
  <c r="DM329" i="5"/>
  <c r="DN329" i="5"/>
  <c r="DO329" i="5"/>
  <c r="DM330" i="5"/>
  <c r="DN330" i="5"/>
  <c r="DO330" i="5"/>
  <c r="DM331" i="5"/>
  <c r="DN331" i="5"/>
  <c r="DO331" i="5"/>
  <c r="DM332" i="5"/>
  <c r="DN332" i="5"/>
  <c r="DO332" i="5"/>
  <c r="DM333" i="5"/>
  <c r="DN333" i="5"/>
  <c r="DO333" i="5"/>
  <c r="DM334" i="5"/>
  <c r="DN334" i="5"/>
  <c r="DO334" i="5"/>
  <c r="DM335" i="5"/>
  <c r="DN335" i="5"/>
  <c r="DO335" i="5"/>
  <c r="DM336" i="5"/>
  <c r="DN336" i="5"/>
  <c r="DO336" i="5"/>
  <c r="DM337" i="5"/>
  <c r="DN337" i="5"/>
  <c r="DO337" i="5"/>
  <c r="DM338" i="5"/>
  <c r="DN338" i="5"/>
  <c r="DO338" i="5"/>
  <c r="DM339" i="5"/>
  <c r="DN339" i="5"/>
  <c r="DO339" i="5"/>
  <c r="DM340" i="5"/>
  <c r="DN340" i="5"/>
  <c r="DO340" i="5"/>
  <c r="DM341" i="5"/>
  <c r="DN341" i="5"/>
  <c r="DO341" i="5"/>
  <c r="DM342" i="5"/>
  <c r="DN342" i="5"/>
  <c r="DO342" i="5"/>
  <c r="DM343" i="5"/>
  <c r="DN343" i="5"/>
  <c r="DO343" i="5"/>
  <c r="DM344" i="5"/>
  <c r="DN344" i="5"/>
  <c r="DO344" i="5"/>
  <c r="DN11" i="5"/>
  <c r="DO11" i="5"/>
  <c r="DM11" i="5"/>
  <c r="DC11" i="5"/>
  <c r="DD11" i="5"/>
  <c r="DE11" i="5"/>
  <c r="DC12" i="5"/>
  <c r="DD12" i="5"/>
  <c r="DE12" i="5"/>
  <c r="DC13" i="5"/>
  <c r="DD13" i="5"/>
  <c r="DE13" i="5"/>
  <c r="DC14" i="5"/>
  <c r="DD14" i="5"/>
  <c r="DE14" i="5"/>
  <c r="DC15" i="5"/>
  <c r="DD15" i="5"/>
  <c r="DE15" i="5"/>
  <c r="DC16" i="5"/>
  <c r="DD16" i="5"/>
  <c r="DE16" i="5"/>
  <c r="DC17" i="5"/>
  <c r="DD17" i="5"/>
  <c r="DE17" i="5"/>
  <c r="DC18" i="5"/>
  <c r="DD18" i="5"/>
  <c r="DE18" i="5"/>
  <c r="DC19" i="5"/>
  <c r="DD19" i="5"/>
  <c r="DE19" i="5"/>
  <c r="DC20" i="5"/>
  <c r="DD20" i="5"/>
  <c r="DE20" i="5"/>
  <c r="DC21" i="5"/>
  <c r="DD21" i="5"/>
  <c r="DE21" i="5"/>
  <c r="DC22" i="5"/>
  <c r="DD22" i="5"/>
  <c r="DE22" i="5"/>
  <c r="DC23" i="5"/>
  <c r="DD23" i="5"/>
  <c r="DE23" i="5"/>
  <c r="DC24" i="5"/>
  <c r="DD24" i="5"/>
  <c r="DE24" i="5"/>
  <c r="DC25" i="5"/>
  <c r="DD25" i="5"/>
  <c r="DE25" i="5"/>
  <c r="DC26" i="5"/>
  <c r="DD26" i="5"/>
  <c r="DE26" i="5"/>
  <c r="DC27" i="5"/>
  <c r="DD27" i="5"/>
  <c r="DE27" i="5"/>
  <c r="DC28" i="5"/>
  <c r="DD28" i="5"/>
  <c r="DE28" i="5"/>
  <c r="DC29" i="5"/>
  <c r="DD29" i="5"/>
  <c r="DE29" i="5"/>
  <c r="DC30" i="5"/>
  <c r="DD30" i="5"/>
  <c r="DE30" i="5"/>
  <c r="DC31" i="5"/>
  <c r="DD31" i="5"/>
  <c r="DE31" i="5"/>
  <c r="DC32" i="5"/>
  <c r="DD32" i="5"/>
  <c r="DE32" i="5"/>
  <c r="DC33" i="5"/>
  <c r="DD33" i="5"/>
  <c r="DE33" i="5"/>
  <c r="DC34" i="5"/>
  <c r="DD34" i="5"/>
  <c r="DE34" i="5"/>
  <c r="DC35" i="5"/>
  <c r="DD35" i="5"/>
  <c r="DE35" i="5"/>
  <c r="DC36" i="5"/>
  <c r="DD36" i="5"/>
  <c r="DE36" i="5"/>
  <c r="DC37" i="5"/>
  <c r="DD37" i="5"/>
  <c r="DE37" i="5"/>
  <c r="DC38" i="5"/>
  <c r="DD38" i="5"/>
  <c r="DE38" i="5"/>
  <c r="DC39" i="5"/>
  <c r="DD39" i="5"/>
  <c r="DE39" i="5"/>
  <c r="DC40" i="5"/>
  <c r="DD40" i="5"/>
  <c r="DE40" i="5"/>
  <c r="DC41" i="5"/>
  <c r="DD41" i="5"/>
  <c r="DE41" i="5"/>
  <c r="DC42" i="5"/>
  <c r="DD42" i="5"/>
  <c r="DE42" i="5"/>
  <c r="DC43" i="5"/>
  <c r="DD43" i="5"/>
  <c r="DE43" i="5"/>
  <c r="DC44" i="5"/>
  <c r="DD44" i="5"/>
  <c r="DE44" i="5"/>
  <c r="DC45" i="5"/>
  <c r="DD45" i="5"/>
  <c r="DE45" i="5"/>
  <c r="DC46" i="5"/>
  <c r="DD46" i="5"/>
  <c r="DE46" i="5"/>
  <c r="DC47" i="5"/>
  <c r="DD47" i="5"/>
  <c r="DE47" i="5"/>
  <c r="DC48" i="5"/>
  <c r="DD48" i="5"/>
  <c r="DE48" i="5"/>
  <c r="DC49" i="5"/>
  <c r="DD49" i="5"/>
  <c r="DE49" i="5"/>
  <c r="DC50" i="5"/>
  <c r="DD50" i="5"/>
  <c r="DE50" i="5"/>
  <c r="DC51" i="5"/>
  <c r="DD51" i="5"/>
  <c r="DE51" i="5"/>
  <c r="DC52" i="5"/>
  <c r="DD52" i="5"/>
  <c r="DE52" i="5"/>
  <c r="DC53" i="5"/>
  <c r="DD53" i="5"/>
  <c r="DE53" i="5"/>
  <c r="DC54" i="5"/>
  <c r="DD54" i="5"/>
  <c r="DE54" i="5"/>
  <c r="DC55" i="5"/>
  <c r="DD55" i="5"/>
  <c r="DE55" i="5"/>
  <c r="DC56" i="5"/>
  <c r="DD56" i="5"/>
  <c r="DE56" i="5"/>
  <c r="DC57" i="5"/>
  <c r="DD57" i="5"/>
  <c r="DE57" i="5"/>
  <c r="DC58" i="5"/>
  <c r="DD58" i="5"/>
  <c r="DE58" i="5"/>
  <c r="DC59" i="5"/>
  <c r="DD59" i="5"/>
  <c r="DE59" i="5"/>
  <c r="DC60" i="5"/>
  <c r="DD60" i="5"/>
  <c r="DE60" i="5"/>
  <c r="DC61" i="5"/>
  <c r="DD61" i="5"/>
  <c r="DE61" i="5"/>
  <c r="DC62" i="5"/>
  <c r="DD62" i="5"/>
  <c r="DE62" i="5"/>
  <c r="DC63" i="5"/>
  <c r="DD63" i="5"/>
  <c r="DE63" i="5"/>
  <c r="DC64" i="5"/>
  <c r="DD64" i="5"/>
  <c r="DE64" i="5"/>
  <c r="DC65" i="5"/>
  <c r="DD65" i="5"/>
  <c r="DE65" i="5"/>
  <c r="DC66" i="5"/>
  <c r="DD66" i="5"/>
  <c r="DE66" i="5"/>
  <c r="DC67" i="5"/>
  <c r="DD67" i="5"/>
  <c r="DE67" i="5"/>
  <c r="DC68" i="5"/>
  <c r="DD68" i="5"/>
  <c r="DE68" i="5"/>
  <c r="DC69" i="5"/>
  <c r="DD69" i="5"/>
  <c r="DE69" i="5"/>
  <c r="DC70" i="5"/>
  <c r="DD70" i="5"/>
  <c r="DE70" i="5"/>
  <c r="DC71" i="5"/>
  <c r="DD71" i="5"/>
  <c r="DE71" i="5"/>
  <c r="DC72" i="5"/>
  <c r="DD72" i="5"/>
  <c r="DE72" i="5"/>
  <c r="DC73" i="5"/>
  <c r="DD73" i="5"/>
  <c r="DE73" i="5"/>
  <c r="DC74" i="5"/>
  <c r="DD74" i="5"/>
  <c r="DE74" i="5"/>
  <c r="DC75" i="5"/>
  <c r="DD75" i="5"/>
  <c r="DE75" i="5"/>
  <c r="DC76" i="5"/>
  <c r="DD76" i="5"/>
  <c r="DE76" i="5"/>
  <c r="DC77" i="5"/>
  <c r="DD77" i="5"/>
  <c r="DE77" i="5"/>
  <c r="DC78" i="5"/>
  <c r="DD78" i="5"/>
  <c r="DE78" i="5"/>
  <c r="DC79" i="5"/>
  <c r="DD79" i="5"/>
  <c r="DE79" i="5"/>
  <c r="DC80" i="5"/>
  <c r="DD80" i="5"/>
  <c r="DE80" i="5"/>
  <c r="DC81" i="5"/>
  <c r="DD81" i="5"/>
  <c r="DE81" i="5"/>
  <c r="DC82" i="5"/>
  <c r="DD82" i="5"/>
  <c r="DE82" i="5"/>
  <c r="DC83" i="5"/>
  <c r="DD83" i="5"/>
  <c r="DE83" i="5"/>
  <c r="DC84" i="5"/>
  <c r="DD84" i="5"/>
  <c r="DE84" i="5"/>
  <c r="DC85" i="5"/>
  <c r="DD85" i="5"/>
  <c r="DE85" i="5"/>
  <c r="DC86" i="5"/>
  <c r="DD86" i="5"/>
  <c r="DE86" i="5"/>
  <c r="DC87" i="5"/>
  <c r="DD87" i="5"/>
  <c r="DE87" i="5"/>
  <c r="DC88" i="5"/>
  <c r="DD88" i="5"/>
  <c r="DE88" i="5"/>
  <c r="DC89" i="5"/>
  <c r="DD89" i="5"/>
  <c r="DE89" i="5"/>
  <c r="DC90" i="5"/>
  <c r="DD90" i="5"/>
  <c r="DE90" i="5"/>
  <c r="DC91" i="5"/>
  <c r="DD91" i="5"/>
  <c r="DE91" i="5"/>
  <c r="DC92" i="5"/>
  <c r="DD92" i="5"/>
  <c r="DE92" i="5"/>
  <c r="DC93" i="5"/>
  <c r="DD93" i="5"/>
  <c r="DE93" i="5"/>
  <c r="DC94" i="5"/>
  <c r="DD94" i="5"/>
  <c r="DE94" i="5"/>
  <c r="DC95" i="5"/>
  <c r="DD95" i="5"/>
  <c r="DE95" i="5"/>
  <c r="DC96" i="5"/>
  <c r="DD96" i="5"/>
  <c r="DE96" i="5"/>
  <c r="DC97" i="5"/>
  <c r="DD97" i="5"/>
  <c r="DE97" i="5"/>
  <c r="DC98" i="5"/>
  <c r="DD98" i="5"/>
  <c r="DE98" i="5"/>
  <c r="DC99" i="5"/>
  <c r="DD99" i="5"/>
  <c r="DE99" i="5"/>
  <c r="DC100" i="5"/>
  <c r="DD100" i="5"/>
  <c r="DE100" i="5"/>
  <c r="DC101" i="5"/>
  <c r="DD101" i="5"/>
  <c r="DE101" i="5"/>
  <c r="DC102" i="5"/>
  <c r="DD102" i="5"/>
  <c r="DE102" i="5"/>
  <c r="DC103" i="5"/>
  <c r="DD103" i="5"/>
  <c r="DE103" i="5"/>
  <c r="DC104" i="5"/>
  <c r="DD104" i="5"/>
  <c r="DE104" i="5"/>
  <c r="DC105" i="5"/>
  <c r="DD105" i="5"/>
  <c r="DE105" i="5"/>
  <c r="DC106" i="5"/>
  <c r="DD106" i="5"/>
  <c r="DE106" i="5"/>
  <c r="DC107" i="5"/>
  <c r="DD107" i="5"/>
  <c r="DE107" i="5"/>
  <c r="DC108" i="5"/>
  <c r="DD108" i="5"/>
  <c r="DE108" i="5"/>
  <c r="DC109" i="5"/>
  <c r="DD109" i="5"/>
  <c r="DE109" i="5"/>
  <c r="DC110" i="5"/>
  <c r="DD110" i="5"/>
  <c r="DE110" i="5"/>
  <c r="DC111" i="5"/>
  <c r="DD111" i="5"/>
  <c r="DE111" i="5"/>
  <c r="DC112" i="5"/>
  <c r="DD112" i="5"/>
  <c r="DE112" i="5"/>
  <c r="DC113" i="5"/>
  <c r="DD113" i="5"/>
  <c r="DE113" i="5"/>
  <c r="DC114" i="5"/>
  <c r="DD114" i="5"/>
  <c r="DE114" i="5"/>
  <c r="DC115" i="5"/>
  <c r="DD115" i="5"/>
  <c r="DE115" i="5"/>
  <c r="DC116" i="5"/>
  <c r="DD116" i="5"/>
  <c r="DE116" i="5"/>
  <c r="DC117" i="5"/>
  <c r="DD117" i="5"/>
  <c r="DE117" i="5"/>
  <c r="DC118" i="5"/>
  <c r="DD118" i="5"/>
  <c r="DE118" i="5"/>
  <c r="DC119" i="5"/>
  <c r="DD119" i="5"/>
  <c r="DE119" i="5"/>
  <c r="DC120" i="5"/>
  <c r="DD120" i="5"/>
  <c r="DE120" i="5"/>
  <c r="DC121" i="5"/>
  <c r="DD121" i="5"/>
  <c r="DE121" i="5"/>
  <c r="DC122" i="5"/>
  <c r="DD122" i="5"/>
  <c r="DE122" i="5"/>
  <c r="DC123" i="5"/>
  <c r="DD123" i="5"/>
  <c r="DE123" i="5"/>
  <c r="DC124" i="5"/>
  <c r="DD124" i="5"/>
  <c r="DE124" i="5"/>
  <c r="DC125" i="5"/>
  <c r="DD125" i="5"/>
  <c r="DE125" i="5"/>
  <c r="DC126" i="5"/>
  <c r="DD126" i="5"/>
  <c r="DE126" i="5"/>
  <c r="DC127" i="5"/>
  <c r="DD127" i="5"/>
  <c r="DE127" i="5"/>
  <c r="DC128" i="5"/>
  <c r="DD128" i="5"/>
  <c r="DE128" i="5"/>
  <c r="DC129" i="5"/>
  <c r="DD129" i="5"/>
  <c r="DE129" i="5"/>
  <c r="DC130" i="5"/>
  <c r="DD130" i="5"/>
  <c r="DE130" i="5"/>
  <c r="DC131" i="5"/>
  <c r="DD131" i="5"/>
  <c r="DE131" i="5"/>
  <c r="DC132" i="5"/>
  <c r="DD132" i="5"/>
  <c r="DE132" i="5"/>
  <c r="DC133" i="5"/>
  <c r="DD133" i="5"/>
  <c r="DE133" i="5"/>
  <c r="DC134" i="5"/>
  <c r="DD134" i="5"/>
  <c r="DE134" i="5"/>
  <c r="DC135" i="5"/>
  <c r="DD135" i="5"/>
  <c r="DE135" i="5"/>
  <c r="DC136" i="5"/>
  <c r="DD136" i="5"/>
  <c r="DE136" i="5"/>
  <c r="DC137" i="5"/>
  <c r="DD137" i="5"/>
  <c r="DE137" i="5"/>
  <c r="DC138" i="5"/>
  <c r="DD138" i="5"/>
  <c r="DE138" i="5"/>
  <c r="DC139" i="5"/>
  <c r="DD139" i="5"/>
  <c r="DE139" i="5"/>
  <c r="DC140" i="5"/>
  <c r="DD140" i="5"/>
  <c r="DE140" i="5"/>
  <c r="DC141" i="5"/>
  <c r="DD141" i="5"/>
  <c r="DE141" i="5"/>
  <c r="DC142" i="5"/>
  <c r="DD142" i="5"/>
  <c r="DE142" i="5"/>
  <c r="DC143" i="5"/>
  <c r="DD143" i="5"/>
  <c r="DE143" i="5"/>
  <c r="DC144" i="5"/>
  <c r="DD144" i="5"/>
  <c r="DE144" i="5"/>
  <c r="DC145" i="5"/>
  <c r="DD145" i="5"/>
  <c r="DE145" i="5"/>
  <c r="DC146" i="5"/>
  <c r="DD146" i="5"/>
  <c r="DE146" i="5"/>
  <c r="DC147" i="5"/>
  <c r="DD147" i="5"/>
  <c r="DE147" i="5"/>
  <c r="DC148" i="5"/>
  <c r="DD148" i="5"/>
  <c r="DE148" i="5"/>
  <c r="DC149" i="5"/>
  <c r="DD149" i="5"/>
  <c r="DE149" i="5"/>
  <c r="DC150" i="5"/>
  <c r="DD150" i="5"/>
  <c r="DE150" i="5"/>
  <c r="DC151" i="5"/>
  <c r="DD151" i="5"/>
  <c r="DE151" i="5"/>
  <c r="DC152" i="5"/>
  <c r="DD152" i="5"/>
  <c r="DE152" i="5"/>
  <c r="DC153" i="5"/>
  <c r="DD153" i="5"/>
  <c r="DE153" i="5"/>
  <c r="DC154" i="5"/>
  <c r="DD154" i="5"/>
  <c r="DE154" i="5"/>
  <c r="DC155" i="5"/>
  <c r="DD155" i="5"/>
  <c r="DE155" i="5"/>
  <c r="DC156" i="5"/>
  <c r="DD156" i="5"/>
  <c r="DE156" i="5"/>
  <c r="DC157" i="5"/>
  <c r="DD157" i="5"/>
  <c r="DE157" i="5"/>
  <c r="DC158" i="5"/>
  <c r="DD158" i="5"/>
  <c r="DE158" i="5"/>
  <c r="DC159" i="5"/>
  <c r="DD159" i="5"/>
  <c r="DE159" i="5"/>
  <c r="DC160" i="5"/>
  <c r="DD160" i="5"/>
  <c r="DE160" i="5"/>
  <c r="DC161" i="5"/>
  <c r="DD161" i="5"/>
  <c r="DE161" i="5"/>
  <c r="DC162" i="5"/>
  <c r="DD162" i="5"/>
  <c r="DE162" i="5"/>
  <c r="DC163" i="5"/>
  <c r="DD163" i="5"/>
  <c r="DE163" i="5"/>
  <c r="DC164" i="5"/>
  <c r="DD164" i="5"/>
  <c r="DE164" i="5"/>
  <c r="DC165" i="5"/>
  <c r="DD165" i="5"/>
  <c r="DE165" i="5"/>
  <c r="DC166" i="5"/>
  <c r="DD166" i="5"/>
  <c r="DE166" i="5"/>
  <c r="DC167" i="5"/>
  <c r="DD167" i="5"/>
  <c r="DE167" i="5"/>
  <c r="DC168" i="5"/>
  <c r="DD168" i="5"/>
  <c r="DE168" i="5"/>
  <c r="DC169" i="5"/>
  <c r="DD169" i="5"/>
  <c r="DE169" i="5"/>
  <c r="DC170" i="5"/>
  <c r="DD170" i="5"/>
  <c r="DE170" i="5"/>
  <c r="DC171" i="5"/>
  <c r="DD171" i="5"/>
  <c r="DE171" i="5"/>
  <c r="DC172" i="5"/>
  <c r="DD172" i="5"/>
  <c r="DE172" i="5"/>
  <c r="DC173" i="5"/>
  <c r="DD173" i="5"/>
  <c r="DE173" i="5"/>
  <c r="DC174" i="5"/>
  <c r="DD174" i="5"/>
  <c r="DE174" i="5"/>
  <c r="DC175" i="5"/>
  <c r="DD175" i="5"/>
  <c r="DE175" i="5"/>
  <c r="DC176" i="5"/>
  <c r="DD176" i="5"/>
  <c r="DE176" i="5"/>
  <c r="DC177" i="5"/>
  <c r="DD177" i="5"/>
  <c r="DE177" i="5"/>
  <c r="DC178" i="5"/>
  <c r="DD178" i="5"/>
  <c r="DE178" i="5"/>
  <c r="DC179" i="5"/>
  <c r="DD179" i="5"/>
  <c r="DE179" i="5"/>
  <c r="DC180" i="5"/>
  <c r="DD180" i="5"/>
  <c r="DE180" i="5"/>
  <c r="DC181" i="5"/>
  <c r="DD181" i="5"/>
  <c r="DE181" i="5"/>
  <c r="DC182" i="5"/>
  <c r="DD182" i="5"/>
  <c r="DE182" i="5"/>
  <c r="DC183" i="5"/>
  <c r="DD183" i="5"/>
  <c r="DE183" i="5"/>
  <c r="DC184" i="5"/>
  <c r="DD184" i="5"/>
  <c r="DE184" i="5"/>
  <c r="DC185" i="5"/>
  <c r="DD185" i="5"/>
  <c r="DE185" i="5"/>
  <c r="DC186" i="5"/>
  <c r="DD186" i="5"/>
  <c r="DE186" i="5"/>
  <c r="DC187" i="5"/>
  <c r="DD187" i="5"/>
  <c r="DE187" i="5"/>
  <c r="DC188" i="5"/>
  <c r="DD188" i="5"/>
  <c r="DE188" i="5"/>
  <c r="DC189" i="5"/>
  <c r="DD189" i="5"/>
  <c r="DE189" i="5"/>
  <c r="DC190" i="5"/>
  <c r="DD190" i="5"/>
  <c r="DE190" i="5"/>
  <c r="DC191" i="5"/>
  <c r="DD191" i="5"/>
  <c r="DE191" i="5"/>
  <c r="DC192" i="5"/>
  <c r="DD192" i="5"/>
  <c r="DE192" i="5"/>
  <c r="DC193" i="5"/>
  <c r="DD193" i="5"/>
  <c r="DE193" i="5"/>
  <c r="DC194" i="5"/>
  <c r="DD194" i="5"/>
  <c r="DE194" i="5"/>
  <c r="DC195" i="5"/>
  <c r="DD195" i="5"/>
  <c r="DE195" i="5"/>
  <c r="DC196" i="5"/>
  <c r="DD196" i="5"/>
  <c r="DE196" i="5"/>
  <c r="DC197" i="5"/>
  <c r="DD197" i="5"/>
  <c r="DE197" i="5"/>
  <c r="DC198" i="5"/>
  <c r="DD198" i="5"/>
  <c r="DE198" i="5"/>
  <c r="DC199" i="5"/>
  <c r="DD199" i="5"/>
  <c r="DE199" i="5"/>
  <c r="DC200" i="5"/>
  <c r="DD200" i="5"/>
  <c r="DE200" i="5"/>
  <c r="DC201" i="5"/>
  <c r="DD201" i="5"/>
  <c r="DE201" i="5"/>
  <c r="DC202" i="5"/>
  <c r="DD202" i="5"/>
  <c r="DE202" i="5"/>
  <c r="DC203" i="5"/>
  <c r="DD203" i="5"/>
  <c r="DE203" i="5"/>
  <c r="DC204" i="5"/>
  <c r="DD204" i="5"/>
  <c r="DE204" i="5"/>
  <c r="DC205" i="5"/>
  <c r="DD205" i="5"/>
  <c r="DE205" i="5"/>
  <c r="DC206" i="5"/>
  <c r="DD206" i="5"/>
  <c r="DE206" i="5"/>
  <c r="DC207" i="5"/>
  <c r="DD207" i="5"/>
  <c r="DE207" i="5"/>
  <c r="DC208" i="5"/>
  <c r="DD208" i="5"/>
  <c r="DE208" i="5"/>
  <c r="DC209" i="5"/>
  <c r="DD209" i="5"/>
  <c r="DE209" i="5"/>
  <c r="DC210" i="5"/>
  <c r="DD210" i="5"/>
  <c r="DE210" i="5"/>
  <c r="DC211" i="5"/>
  <c r="DD211" i="5"/>
  <c r="DE211" i="5"/>
  <c r="DC212" i="5"/>
  <c r="DD212" i="5"/>
  <c r="DE212" i="5"/>
  <c r="DC213" i="5"/>
  <c r="DD213" i="5"/>
  <c r="DE213" i="5"/>
  <c r="DC214" i="5"/>
  <c r="DD214" i="5"/>
  <c r="DE214" i="5"/>
  <c r="DC215" i="5"/>
  <c r="DD215" i="5"/>
  <c r="DE215" i="5"/>
  <c r="DC216" i="5"/>
  <c r="DD216" i="5"/>
  <c r="DE216" i="5"/>
  <c r="DC217" i="5"/>
  <c r="DD217" i="5"/>
  <c r="DE217" i="5"/>
  <c r="DC218" i="5"/>
  <c r="DD218" i="5"/>
  <c r="DE218" i="5"/>
  <c r="DC219" i="5"/>
  <c r="DD219" i="5"/>
  <c r="DE219" i="5"/>
  <c r="DC220" i="5"/>
  <c r="DD220" i="5"/>
  <c r="DE220" i="5"/>
  <c r="DC221" i="5"/>
  <c r="DD221" i="5"/>
  <c r="DE221" i="5"/>
  <c r="DC222" i="5"/>
  <c r="DD222" i="5"/>
  <c r="DE222" i="5"/>
  <c r="DC223" i="5"/>
  <c r="DD223" i="5"/>
  <c r="DE223" i="5"/>
  <c r="DC224" i="5"/>
  <c r="DD224" i="5"/>
  <c r="DE224" i="5"/>
  <c r="DC225" i="5"/>
  <c r="DD225" i="5"/>
  <c r="DE225" i="5"/>
  <c r="DC226" i="5"/>
  <c r="DD226" i="5"/>
  <c r="DE226" i="5"/>
  <c r="DC227" i="5"/>
  <c r="DD227" i="5"/>
  <c r="DE227" i="5"/>
  <c r="DC228" i="5"/>
  <c r="DD228" i="5"/>
  <c r="DE228" i="5"/>
  <c r="DC229" i="5"/>
  <c r="DD229" i="5"/>
  <c r="DE229" i="5"/>
  <c r="DC230" i="5"/>
  <c r="DD230" i="5"/>
  <c r="DE230" i="5"/>
  <c r="DC231" i="5"/>
  <c r="DD231" i="5"/>
  <c r="DE231" i="5"/>
  <c r="DC232" i="5"/>
  <c r="DD232" i="5"/>
  <c r="DE232" i="5"/>
  <c r="DC233" i="5"/>
  <c r="DD233" i="5"/>
  <c r="DE233" i="5"/>
  <c r="DC234" i="5"/>
  <c r="DD234" i="5"/>
  <c r="DE234" i="5"/>
  <c r="DC235" i="5"/>
  <c r="DD235" i="5"/>
  <c r="DE235" i="5"/>
  <c r="DC236" i="5"/>
  <c r="DD236" i="5"/>
  <c r="DE236" i="5"/>
  <c r="DC237" i="5"/>
  <c r="DD237" i="5"/>
  <c r="DE237" i="5"/>
  <c r="DC238" i="5"/>
  <c r="DD238" i="5"/>
  <c r="DE238" i="5"/>
  <c r="DC239" i="5"/>
  <c r="DD239" i="5"/>
  <c r="DE239" i="5"/>
  <c r="DC240" i="5"/>
  <c r="DD240" i="5"/>
  <c r="DE240" i="5"/>
  <c r="DC241" i="5"/>
  <c r="DD241" i="5"/>
  <c r="DE241" i="5"/>
  <c r="DC242" i="5"/>
  <c r="DD242" i="5"/>
  <c r="DE242" i="5"/>
  <c r="DC243" i="5"/>
  <c r="DD243" i="5"/>
  <c r="DE243" i="5"/>
  <c r="DC244" i="5"/>
  <c r="DD244" i="5"/>
  <c r="DE244" i="5"/>
  <c r="DC245" i="5"/>
  <c r="DD245" i="5"/>
  <c r="DE245" i="5"/>
  <c r="DC246" i="5"/>
  <c r="DD246" i="5"/>
  <c r="DE246" i="5"/>
  <c r="DC247" i="5"/>
  <c r="DD247" i="5"/>
  <c r="DE247" i="5"/>
  <c r="DC248" i="5"/>
  <c r="DD248" i="5"/>
  <c r="DE248" i="5"/>
  <c r="DC249" i="5"/>
  <c r="DD249" i="5"/>
  <c r="DE249" i="5"/>
  <c r="DC250" i="5"/>
  <c r="DD250" i="5"/>
  <c r="DE250" i="5"/>
  <c r="DC251" i="5"/>
  <c r="DD251" i="5"/>
  <c r="DE251" i="5"/>
  <c r="DC252" i="5"/>
  <c r="DD252" i="5"/>
  <c r="DE252" i="5"/>
  <c r="DC253" i="5"/>
  <c r="DD253" i="5"/>
  <c r="DE253" i="5"/>
  <c r="DC254" i="5"/>
  <c r="DD254" i="5"/>
  <c r="DE254" i="5"/>
  <c r="DC255" i="5"/>
  <c r="DD255" i="5"/>
  <c r="DE255" i="5"/>
  <c r="DC256" i="5"/>
  <c r="DD256" i="5"/>
  <c r="DE256" i="5"/>
  <c r="DC257" i="5"/>
  <c r="DD257" i="5"/>
  <c r="DE257" i="5"/>
  <c r="DC258" i="5"/>
  <c r="DD258" i="5"/>
  <c r="DE258" i="5"/>
  <c r="DC259" i="5"/>
  <c r="DD259" i="5"/>
  <c r="DE259" i="5"/>
  <c r="DC260" i="5"/>
  <c r="DD260" i="5"/>
  <c r="DE260" i="5"/>
  <c r="DC261" i="5"/>
  <c r="DD261" i="5"/>
  <c r="DE261" i="5"/>
  <c r="DC262" i="5"/>
  <c r="DD262" i="5"/>
  <c r="DE262" i="5"/>
  <c r="DC263" i="5"/>
  <c r="DD263" i="5"/>
  <c r="DE263" i="5"/>
  <c r="DC264" i="5"/>
  <c r="DD264" i="5"/>
  <c r="DE264" i="5"/>
  <c r="DC265" i="5"/>
  <c r="DD265" i="5"/>
  <c r="DE265" i="5"/>
  <c r="DC266" i="5"/>
  <c r="DD266" i="5"/>
  <c r="DE266" i="5"/>
  <c r="DC267" i="5"/>
  <c r="DD267" i="5"/>
  <c r="DE267" i="5"/>
  <c r="DC268" i="5"/>
  <c r="DD268" i="5"/>
  <c r="DE268" i="5"/>
  <c r="DC269" i="5"/>
  <c r="DD269" i="5"/>
  <c r="DE269" i="5"/>
  <c r="DC270" i="5"/>
  <c r="DD270" i="5"/>
  <c r="DE270" i="5"/>
  <c r="DC271" i="5"/>
  <c r="DD271" i="5"/>
  <c r="DE271" i="5"/>
  <c r="DC272" i="5"/>
  <c r="DD272" i="5"/>
  <c r="DE272" i="5"/>
  <c r="DC273" i="5"/>
  <c r="DD273" i="5"/>
  <c r="DE273" i="5"/>
  <c r="DC274" i="5"/>
  <c r="DD274" i="5"/>
  <c r="DE274" i="5"/>
  <c r="DC275" i="5"/>
  <c r="DD275" i="5"/>
  <c r="DE275" i="5"/>
  <c r="DC276" i="5"/>
  <c r="DD276" i="5"/>
  <c r="DE276" i="5"/>
  <c r="DC277" i="5"/>
  <c r="DD277" i="5"/>
  <c r="DE277" i="5"/>
  <c r="DC278" i="5"/>
  <c r="DD278" i="5"/>
  <c r="DE278" i="5"/>
  <c r="DC279" i="5"/>
  <c r="DD279" i="5"/>
  <c r="DE279" i="5"/>
  <c r="DC280" i="5"/>
  <c r="DD280" i="5"/>
  <c r="DE280" i="5"/>
  <c r="DC281" i="5"/>
  <c r="DD281" i="5"/>
  <c r="DE281" i="5"/>
  <c r="DC282" i="5"/>
  <c r="DD282" i="5"/>
  <c r="DE282" i="5"/>
  <c r="DC283" i="5"/>
  <c r="DD283" i="5"/>
  <c r="DE283" i="5"/>
  <c r="DC284" i="5"/>
  <c r="DD284" i="5"/>
  <c r="DE284" i="5"/>
  <c r="DC285" i="5"/>
  <c r="DD285" i="5"/>
  <c r="DE285" i="5"/>
  <c r="DC286" i="5"/>
  <c r="DD286" i="5"/>
  <c r="DE286" i="5"/>
  <c r="DC287" i="5"/>
  <c r="DD287" i="5"/>
  <c r="DE287" i="5"/>
  <c r="DC288" i="5"/>
  <c r="DD288" i="5"/>
  <c r="DE288" i="5"/>
  <c r="DC289" i="5"/>
  <c r="DD289" i="5"/>
  <c r="DE289" i="5"/>
  <c r="DC290" i="5"/>
  <c r="DD290" i="5"/>
  <c r="DE290" i="5"/>
  <c r="DC291" i="5"/>
  <c r="DD291" i="5"/>
  <c r="DE291" i="5"/>
  <c r="DC292" i="5"/>
  <c r="DD292" i="5"/>
  <c r="DE292" i="5"/>
  <c r="DC293" i="5"/>
  <c r="DD293" i="5"/>
  <c r="DE293" i="5"/>
  <c r="DC294" i="5"/>
  <c r="DD294" i="5"/>
  <c r="DE294" i="5"/>
  <c r="DC295" i="5"/>
  <c r="DD295" i="5"/>
  <c r="DE295" i="5"/>
  <c r="DC296" i="5"/>
  <c r="DD296" i="5"/>
  <c r="DE296" i="5"/>
  <c r="DC297" i="5"/>
  <c r="DD297" i="5"/>
  <c r="DE297" i="5"/>
  <c r="DC298" i="5"/>
  <c r="DD298" i="5"/>
  <c r="DE298" i="5"/>
  <c r="DC299" i="5"/>
  <c r="DD299" i="5"/>
  <c r="DE299" i="5"/>
  <c r="DC300" i="5"/>
  <c r="DD300" i="5"/>
  <c r="DE300" i="5"/>
  <c r="DC301" i="5"/>
  <c r="DD301" i="5"/>
  <c r="DE301" i="5"/>
  <c r="DC302" i="5"/>
  <c r="DD302" i="5"/>
  <c r="DE302" i="5"/>
  <c r="DC303" i="5"/>
  <c r="DD303" i="5"/>
  <c r="DE303" i="5"/>
  <c r="DC304" i="5"/>
  <c r="DD304" i="5"/>
  <c r="DE304" i="5"/>
  <c r="DC305" i="5"/>
  <c r="DD305" i="5"/>
  <c r="DE305" i="5"/>
  <c r="DC306" i="5"/>
  <c r="DD306" i="5"/>
  <c r="DE306" i="5"/>
  <c r="DC307" i="5"/>
  <c r="DD307" i="5"/>
  <c r="DE307" i="5"/>
  <c r="DC308" i="5"/>
  <c r="DD308" i="5"/>
  <c r="DE308" i="5"/>
  <c r="DC309" i="5"/>
  <c r="DD309" i="5"/>
  <c r="DE309" i="5"/>
  <c r="DC310" i="5"/>
  <c r="DD310" i="5"/>
  <c r="DE310" i="5"/>
  <c r="DC311" i="5"/>
  <c r="DD311" i="5"/>
  <c r="DE311" i="5"/>
  <c r="DC312" i="5"/>
  <c r="DD312" i="5"/>
  <c r="DE312" i="5"/>
  <c r="DC313" i="5"/>
  <c r="DD313" i="5"/>
  <c r="DE313" i="5"/>
  <c r="DC314" i="5"/>
  <c r="DD314" i="5"/>
  <c r="DE314" i="5"/>
  <c r="DC315" i="5"/>
  <c r="DD315" i="5"/>
  <c r="DE315" i="5"/>
  <c r="DC316" i="5"/>
  <c r="DD316" i="5"/>
  <c r="DE316" i="5"/>
  <c r="DC317" i="5"/>
  <c r="DD317" i="5"/>
  <c r="DE317" i="5"/>
  <c r="DC318" i="5"/>
  <c r="DD318" i="5"/>
  <c r="DE318" i="5"/>
  <c r="DC319" i="5"/>
  <c r="DD319" i="5"/>
  <c r="DE319" i="5"/>
  <c r="DC320" i="5"/>
  <c r="DD320" i="5"/>
  <c r="DE320" i="5"/>
  <c r="DC321" i="5"/>
  <c r="DD321" i="5"/>
  <c r="DE321" i="5"/>
  <c r="DC322" i="5"/>
  <c r="DD322" i="5"/>
  <c r="DE322" i="5"/>
  <c r="DC323" i="5"/>
  <c r="DD323" i="5"/>
  <c r="DE323" i="5"/>
  <c r="DC324" i="5"/>
  <c r="DD324" i="5"/>
  <c r="DE324" i="5"/>
  <c r="DC325" i="5"/>
  <c r="DD325" i="5"/>
  <c r="DE325" i="5"/>
  <c r="DC326" i="5"/>
  <c r="DD326" i="5"/>
  <c r="DE326" i="5"/>
  <c r="DC327" i="5"/>
  <c r="DD327" i="5"/>
  <c r="DE327" i="5"/>
  <c r="DC328" i="5"/>
  <c r="DD328" i="5"/>
  <c r="DE328" i="5"/>
  <c r="DC329" i="5"/>
  <c r="DD329" i="5"/>
  <c r="DE329" i="5"/>
  <c r="DC330" i="5"/>
  <c r="DD330" i="5"/>
  <c r="DE330" i="5"/>
  <c r="DC331" i="5"/>
  <c r="DD331" i="5"/>
  <c r="DE331" i="5"/>
  <c r="DC332" i="5"/>
  <c r="DD332" i="5"/>
  <c r="DE332" i="5"/>
  <c r="DC333" i="5"/>
  <c r="DD333" i="5"/>
  <c r="DE333" i="5"/>
  <c r="DC334" i="5"/>
  <c r="DD334" i="5"/>
  <c r="DE334" i="5"/>
  <c r="DC335" i="5"/>
  <c r="DD335" i="5"/>
  <c r="DE335" i="5"/>
  <c r="DC336" i="5"/>
  <c r="DD336" i="5"/>
  <c r="DE336" i="5"/>
  <c r="DC337" i="5"/>
  <c r="DD337" i="5"/>
  <c r="DE337" i="5"/>
  <c r="DC338" i="5"/>
  <c r="DD338" i="5"/>
  <c r="DE338" i="5"/>
  <c r="DC339" i="5"/>
  <c r="DD339" i="5"/>
  <c r="DE339" i="5"/>
  <c r="DC340" i="5"/>
  <c r="DD340" i="5"/>
  <c r="DE340" i="5"/>
  <c r="DC341" i="5"/>
  <c r="DD341" i="5"/>
  <c r="DE341" i="5"/>
  <c r="DC342" i="5"/>
  <c r="DD342" i="5"/>
  <c r="DE342" i="5"/>
  <c r="DC343" i="5"/>
  <c r="DD343" i="5"/>
  <c r="DE343" i="5"/>
  <c r="DC344" i="5"/>
  <c r="DD344" i="5"/>
  <c r="DE344" i="5"/>
  <c r="CT12" i="5"/>
  <c r="CU12" i="5"/>
  <c r="CV12" i="5"/>
  <c r="CT13" i="5"/>
  <c r="CU13" i="5"/>
  <c r="CV13" i="5"/>
  <c r="CT14" i="5"/>
  <c r="CU14" i="5"/>
  <c r="CV14" i="5"/>
  <c r="CT15" i="5"/>
  <c r="CU15" i="5"/>
  <c r="CV15" i="5"/>
  <c r="CT16" i="5"/>
  <c r="CU16" i="5"/>
  <c r="CV16" i="5"/>
  <c r="CT17" i="5"/>
  <c r="CU17" i="5"/>
  <c r="CV17" i="5"/>
  <c r="CT18" i="5"/>
  <c r="CU18" i="5"/>
  <c r="CV18" i="5"/>
  <c r="CT19" i="5"/>
  <c r="CU19" i="5"/>
  <c r="CV19" i="5"/>
  <c r="CT20" i="5"/>
  <c r="CU20" i="5"/>
  <c r="CV20" i="5"/>
  <c r="CT21" i="5"/>
  <c r="CU21" i="5"/>
  <c r="CV21" i="5"/>
  <c r="CT22" i="5"/>
  <c r="CU22" i="5"/>
  <c r="CV22" i="5"/>
  <c r="CT23" i="5"/>
  <c r="CU23" i="5"/>
  <c r="CV23" i="5"/>
  <c r="CT24" i="5"/>
  <c r="CU24" i="5"/>
  <c r="CV24" i="5"/>
  <c r="CT25" i="5"/>
  <c r="CU25" i="5"/>
  <c r="CV25" i="5"/>
  <c r="CT26" i="5"/>
  <c r="CU26" i="5"/>
  <c r="CV26" i="5"/>
  <c r="CT27" i="5"/>
  <c r="CU27" i="5"/>
  <c r="CV27" i="5"/>
  <c r="CT28" i="5"/>
  <c r="CU28" i="5"/>
  <c r="CV28" i="5"/>
  <c r="CT29" i="5"/>
  <c r="CU29" i="5"/>
  <c r="CV29" i="5"/>
  <c r="CT30" i="5"/>
  <c r="CU30" i="5"/>
  <c r="CV30" i="5"/>
  <c r="CT31" i="5"/>
  <c r="CU31" i="5"/>
  <c r="CV31" i="5"/>
  <c r="CT32" i="5"/>
  <c r="CU32" i="5"/>
  <c r="CV32" i="5"/>
  <c r="CT33" i="5"/>
  <c r="CU33" i="5"/>
  <c r="CV33" i="5"/>
  <c r="CT34" i="5"/>
  <c r="CU34" i="5"/>
  <c r="CV34" i="5"/>
  <c r="CT35" i="5"/>
  <c r="CU35" i="5"/>
  <c r="CV35" i="5"/>
  <c r="CT36" i="5"/>
  <c r="CU36" i="5"/>
  <c r="CV36" i="5"/>
  <c r="CT37" i="5"/>
  <c r="CU37" i="5"/>
  <c r="CV37" i="5"/>
  <c r="CT38" i="5"/>
  <c r="CU38" i="5"/>
  <c r="CV38" i="5"/>
  <c r="CT39" i="5"/>
  <c r="CU39" i="5"/>
  <c r="CV39" i="5"/>
  <c r="CT40" i="5"/>
  <c r="CU40" i="5"/>
  <c r="CV40" i="5"/>
  <c r="CT41" i="5"/>
  <c r="CU41" i="5"/>
  <c r="CV41" i="5"/>
  <c r="CT42" i="5"/>
  <c r="CU42" i="5"/>
  <c r="CV42" i="5"/>
  <c r="CT43" i="5"/>
  <c r="CU43" i="5"/>
  <c r="CV43" i="5"/>
  <c r="CT44" i="5"/>
  <c r="CU44" i="5"/>
  <c r="CV44" i="5"/>
  <c r="CT45" i="5"/>
  <c r="CU45" i="5"/>
  <c r="CV45" i="5"/>
  <c r="CT46" i="5"/>
  <c r="CU46" i="5"/>
  <c r="CV46" i="5"/>
  <c r="CT47" i="5"/>
  <c r="CU47" i="5"/>
  <c r="CV47" i="5"/>
  <c r="CT48" i="5"/>
  <c r="CU48" i="5"/>
  <c r="CV48" i="5"/>
  <c r="CT49" i="5"/>
  <c r="CU49" i="5"/>
  <c r="CV49" i="5"/>
  <c r="CT50" i="5"/>
  <c r="CU50" i="5"/>
  <c r="CV50" i="5"/>
  <c r="CT51" i="5"/>
  <c r="CU51" i="5"/>
  <c r="CV51" i="5"/>
  <c r="CT52" i="5"/>
  <c r="CU52" i="5"/>
  <c r="CV52" i="5"/>
  <c r="CT53" i="5"/>
  <c r="CU53" i="5"/>
  <c r="CV53" i="5"/>
  <c r="CT54" i="5"/>
  <c r="CU54" i="5"/>
  <c r="CV54" i="5"/>
  <c r="CT55" i="5"/>
  <c r="CU55" i="5"/>
  <c r="CV55" i="5"/>
  <c r="CT56" i="5"/>
  <c r="CU56" i="5"/>
  <c r="CV56" i="5"/>
  <c r="CT57" i="5"/>
  <c r="CU57" i="5"/>
  <c r="CV57" i="5"/>
  <c r="CT58" i="5"/>
  <c r="CU58" i="5"/>
  <c r="CV58" i="5"/>
  <c r="CT59" i="5"/>
  <c r="CU59" i="5"/>
  <c r="CV59" i="5"/>
  <c r="CT60" i="5"/>
  <c r="CU60" i="5"/>
  <c r="CV60" i="5"/>
  <c r="CT61" i="5"/>
  <c r="CU61" i="5"/>
  <c r="CV61" i="5"/>
  <c r="CT62" i="5"/>
  <c r="CU62" i="5"/>
  <c r="CV62" i="5"/>
  <c r="CT63" i="5"/>
  <c r="CU63" i="5"/>
  <c r="CV63" i="5"/>
  <c r="CT64" i="5"/>
  <c r="CU64" i="5"/>
  <c r="CV64" i="5"/>
  <c r="CT65" i="5"/>
  <c r="CU65" i="5"/>
  <c r="CV65" i="5"/>
  <c r="CT66" i="5"/>
  <c r="CU66" i="5"/>
  <c r="CV66" i="5"/>
  <c r="CT67" i="5"/>
  <c r="CU67" i="5"/>
  <c r="CV67" i="5"/>
  <c r="CT68" i="5"/>
  <c r="CU68" i="5"/>
  <c r="CV68" i="5"/>
  <c r="CT69" i="5"/>
  <c r="CU69" i="5"/>
  <c r="CV69" i="5"/>
  <c r="CT70" i="5"/>
  <c r="CU70" i="5"/>
  <c r="CV70" i="5"/>
  <c r="CT71" i="5"/>
  <c r="CU71" i="5"/>
  <c r="CV71" i="5"/>
  <c r="CT72" i="5"/>
  <c r="CU72" i="5"/>
  <c r="CV72" i="5"/>
  <c r="CT73" i="5"/>
  <c r="CU73" i="5"/>
  <c r="CV73" i="5"/>
  <c r="CT74" i="5"/>
  <c r="CU74" i="5"/>
  <c r="CV74" i="5"/>
  <c r="CT75" i="5"/>
  <c r="CU75" i="5"/>
  <c r="CV75" i="5"/>
  <c r="CT76" i="5"/>
  <c r="CU76" i="5"/>
  <c r="CV76" i="5"/>
  <c r="CT77" i="5"/>
  <c r="CU77" i="5"/>
  <c r="CV77" i="5"/>
  <c r="CT78" i="5"/>
  <c r="CU78" i="5"/>
  <c r="CV78" i="5"/>
  <c r="CT79" i="5"/>
  <c r="CU79" i="5"/>
  <c r="CV79" i="5"/>
  <c r="CT80" i="5"/>
  <c r="CU80" i="5"/>
  <c r="CV80" i="5"/>
  <c r="CT81" i="5"/>
  <c r="CU81" i="5"/>
  <c r="CV81" i="5"/>
  <c r="CT82" i="5"/>
  <c r="CU82" i="5"/>
  <c r="CV82" i="5"/>
  <c r="CT83" i="5"/>
  <c r="CU83" i="5"/>
  <c r="CV83" i="5"/>
  <c r="CT84" i="5"/>
  <c r="CU84" i="5"/>
  <c r="CV84" i="5"/>
  <c r="CT85" i="5"/>
  <c r="CU85" i="5"/>
  <c r="CV85" i="5"/>
  <c r="CT86" i="5"/>
  <c r="CU86" i="5"/>
  <c r="CV86" i="5"/>
  <c r="CT87" i="5"/>
  <c r="CU87" i="5"/>
  <c r="CV87" i="5"/>
  <c r="CT88" i="5"/>
  <c r="CU88" i="5"/>
  <c r="CV88" i="5"/>
  <c r="CT89" i="5"/>
  <c r="CU89" i="5"/>
  <c r="CV89" i="5"/>
  <c r="CT90" i="5"/>
  <c r="CU90" i="5"/>
  <c r="CV90" i="5"/>
  <c r="CT91" i="5"/>
  <c r="CU91" i="5"/>
  <c r="CV91" i="5"/>
  <c r="CT92" i="5"/>
  <c r="CU92" i="5"/>
  <c r="CV92" i="5"/>
  <c r="CT93" i="5"/>
  <c r="CU93" i="5"/>
  <c r="CV93" i="5"/>
  <c r="CT94" i="5"/>
  <c r="CU94" i="5"/>
  <c r="CV94" i="5"/>
  <c r="CT95" i="5"/>
  <c r="CU95" i="5"/>
  <c r="CV95" i="5"/>
  <c r="CT96" i="5"/>
  <c r="CU96" i="5"/>
  <c r="CV96" i="5"/>
  <c r="CT97" i="5"/>
  <c r="CU97" i="5"/>
  <c r="CV97" i="5"/>
  <c r="CT98" i="5"/>
  <c r="CU98" i="5"/>
  <c r="CV98" i="5"/>
  <c r="CT99" i="5"/>
  <c r="CU99" i="5"/>
  <c r="CV99" i="5"/>
  <c r="CT100" i="5"/>
  <c r="CU100" i="5"/>
  <c r="CV100" i="5"/>
  <c r="CT101" i="5"/>
  <c r="CU101" i="5"/>
  <c r="CV101" i="5"/>
  <c r="CT102" i="5"/>
  <c r="CU102" i="5"/>
  <c r="CV102" i="5"/>
  <c r="CT103" i="5"/>
  <c r="CU103" i="5"/>
  <c r="CV103" i="5"/>
  <c r="CT104" i="5"/>
  <c r="CU104" i="5"/>
  <c r="CV104" i="5"/>
  <c r="CT105" i="5"/>
  <c r="CU105" i="5"/>
  <c r="CV105" i="5"/>
  <c r="CT106" i="5"/>
  <c r="CU106" i="5"/>
  <c r="CV106" i="5"/>
  <c r="CT107" i="5"/>
  <c r="CU107" i="5"/>
  <c r="CV107" i="5"/>
  <c r="CT108" i="5"/>
  <c r="CU108" i="5"/>
  <c r="CV108" i="5"/>
  <c r="CT109" i="5"/>
  <c r="CU109" i="5"/>
  <c r="CV109" i="5"/>
  <c r="CT110" i="5"/>
  <c r="CU110" i="5"/>
  <c r="CV110" i="5"/>
  <c r="CT111" i="5"/>
  <c r="CU111" i="5"/>
  <c r="CV111" i="5"/>
  <c r="CT112" i="5"/>
  <c r="CU112" i="5"/>
  <c r="CV112" i="5"/>
  <c r="CT113" i="5"/>
  <c r="CU113" i="5"/>
  <c r="CV113" i="5"/>
  <c r="CT114" i="5"/>
  <c r="CU114" i="5"/>
  <c r="CV114" i="5"/>
  <c r="CT115" i="5"/>
  <c r="CU115" i="5"/>
  <c r="CV115" i="5"/>
  <c r="CT116" i="5"/>
  <c r="CU116" i="5"/>
  <c r="CV116" i="5"/>
  <c r="CT117" i="5"/>
  <c r="CU117" i="5"/>
  <c r="CV117" i="5"/>
  <c r="CT118" i="5"/>
  <c r="CU118" i="5"/>
  <c r="CV118" i="5"/>
  <c r="CT119" i="5"/>
  <c r="CU119" i="5"/>
  <c r="CV119" i="5"/>
  <c r="CT120" i="5"/>
  <c r="CU120" i="5"/>
  <c r="CV120" i="5"/>
  <c r="CT121" i="5"/>
  <c r="CU121" i="5"/>
  <c r="CV121" i="5"/>
  <c r="CT122" i="5"/>
  <c r="CU122" i="5"/>
  <c r="CV122" i="5"/>
  <c r="CT123" i="5"/>
  <c r="CU123" i="5"/>
  <c r="CV123" i="5"/>
  <c r="CT124" i="5"/>
  <c r="CU124" i="5"/>
  <c r="CV124" i="5"/>
  <c r="CT125" i="5"/>
  <c r="CU125" i="5"/>
  <c r="CV125" i="5"/>
  <c r="CT126" i="5"/>
  <c r="CU126" i="5"/>
  <c r="CV126" i="5"/>
  <c r="CT127" i="5"/>
  <c r="CU127" i="5"/>
  <c r="CV127" i="5"/>
  <c r="CT128" i="5"/>
  <c r="CU128" i="5"/>
  <c r="CV128" i="5"/>
  <c r="CT129" i="5"/>
  <c r="CU129" i="5"/>
  <c r="CV129" i="5"/>
  <c r="CT130" i="5"/>
  <c r="CU130" i="5"/>
  <c r="CV130" i="5"/>
  <c r="CT131" i="5"/>
  <c r="CU131" i="5"/>
  <c r="CV131" i="5"/>
  <c r="CT132" i="5"/>
  <c r="CU132" i="5"/>
  <c r="CV132" i="5"/>
  <c r="CT133" i="5"/>
  <c r="CU133" i="5"/>
  <c r="CV133" i="5"/>
  <c r="CT134" i="5"/>
  <c r="CU134" i="5"/>
  <c r="CV134" i="5"/>
  <c r="CT135" i="5"/>
  <c r="CU135" i="5"/>
  <c r="CV135" i="5"/>
  <c r="CT136" i="5"/>
  <c r="CU136" i="5"/>
  <c r="CV136" i="5"/>
  <c r="CT137" i="5"/>
  <c r="CU137" i="5"/>
  <c r="CV137" i="5"/>
  <c r="CT138" i="5"/>
  <c r="CU138" i="5"/>
  <c r="CV138" i="5"/>
  <c r="CT139" i="5"/>
  <c r="CU139" i="5"/>
  <c r="CV139" i="5"/>
  <c r="CT140" i="5"/>
  <c r="CU140" i="5"/>
  <c r="CV140" i="5"/>
  <c r="CT141" i="5"/>
  <c r="CU141" i="5"/>
  <c r="CV141" i="5"/>
  <c r="CT142" i="5"/>
  <c r="CU142" i="5"/>
  <c r="CV142" i="5"/>
  <c r="CT143" i="5"/>
  <c r="CU143" i="5"/>
  <c r="CV143" i="5"/>
  <c r="CT144" i="5"/>
  <c r="CU144" i="5"/>
  <c r="CV144" i="5"/>
  <c r="CT145" i="5"/>
  <c r="CU145" i="5"/>
  <c r="CV145" i="5"/>
  <c r="CT146" i="5"/>
  <c r="CU146" i="5"/>
  <c r="CV146" i="5"/>
  <c r="CT147" i="5"/>
  <c r="CU147" i="5"/>
  <c r="CV147" i="5"/>
  <c r="CT148" i="5"/>
  <c r="CU148" i="5"/>
  <c r="CV148" i="5"/>
  <c r="CT149" i="5"/>
  <c r="CU149" i="5"/>
  <c r="CV149" i="5"/>
  <c r="CT150" i="5"/>
  <c r="CU150" i="5"/>
  <c r="CV150" i="5"/>
  <c r="CT151" i="5"/>
  <c r="CU151" i="5"/>
  <c r="CV151" i="5"/>
  <c r="CT152" i="5"/>
  <c r="CU152" i="5"/>
  <c r="CV152" i="5"/>
  <c r="CT153" i="5"/>
  <c r="CU153" i="5"/>
  <c r="CV153" i="5"/>
  <c r="CT154" i="5"/>
  <c r="CU154" i="5"/>
  <c r="CV154" i="5"/>
  <c r="CT155" i="5"/>
  <c r="CU155" i="5"/>
  <c r="CV155" i="5"/>
  <c r="CT156" i="5"/>
  <c r="CU156" i="5"/>
  <c r="CV156" i="5"/>
  <c r="CT157" i="5"/>
  <c r="CU157" i="5"/>
  <c r="CV157" i="5"/>
  <c r="CT158" i="5"/>
  <c r="CU158" i="5"/>
  <c r="CV158" i="5"/>
  <c r="CT159" i="5"/>
  <c r="CU159" i="5"/>
  <c r="CV159" i="5"/>
  <c r="CT160" i="5"/>
  <c r="CU160" i="5"/>
  <c r="CV160" i="5"/>
  <c r="CT161" i="5"/>
  <c r="CU161" i="5"/>
  <c r="CV161" i="5"/>
  <c r="CT162" i="5"/>
  <c r="CU162" i="5"/>
  <c r="CV162" i="5"/>
  <c r="CT163" i="5"/>
  <c r="CU163" i="5"/>
  <c r="CV163" i="5"/>
  <c r="CT164" i="5"/>
  <c r="CU164" i="5"/>
  <c r="CV164" i="5"/>
  <c r="CT165" i="5"/>
  <c r="CU165" i="5"/>
  <c r="CV165" i="5"/>
  <c r="CT166" i="5"/>
  <c r="CU166" i="5"/>
  <c r="CV166" i="5"/>
  <c r="CT167" i="5"/>
  <c r="CU167" i="5"/>
  <c r="CV167" i="5"/>
  <c r="CT168" i="5"/>
  <c r="CU168" i="5"/>
  <c r="CV168" i="5"/>
  <c r="CT169" i="5"/>
  <c r="CU169" i="5"/>
  <c r="CV169" i="5"/>
  <c r="CT170" i="5"/>
  <c r="CU170" i="5"/>
  <c r="CV170" i="5"/>
  <c r="CT171" i="5"/>
  <c r="CU171" i="5"/>
  <c r="CV171" i="5"/>
  <c r="CT172" i="5"/>
  <c r="CU172" i="5"/>
  <c r="CV172" i="5"/>
  <c r="CT173" i="5"/>
  <c r="CU173" i="5"/>
  <c r="CV173" i="5"/>
  <c r="CT174" i="5"/>
  <c r="CU174" i="5"/>
  <c r="CV174" i="5"/>
  <c r="CT175" i="5"/>
  <c r="CU175" i="5"/>
  <c r="CV175" i="5"/>
  <c r="CT176" i="5"/>
  <c r="CU176" i="5"/>
  <c r="CV176" i="5"/>
  <c r="CT177" i="5"/>
  <c r="CU177" i="5"/>
  <c r="CV177" i="5"/>
  <c r="CT178" i="5"/>
  <c r="CU178" i="5"/>
  <c r="CV178" i="5"/>
  <c r="CT179" i="5"/>
  <c r="CU179" i="5"/>
  <c r="CV179" i="5"/>
  <c r="CT180" i="5"/>
  <c r="CU180" i="5"/>
  <c r="CV180" i="5"/>
  <c r="CT181" i="5"/>
  <c r="CU181" i="5"/>
  <c r="CV181" i="5"/>
  <c r="CT182" i="5"/>
  <c r="CU182" i="5"/>
  <c r="CV182" i="5"/>
  <c r="CT183" i="5"/>
  <c r="CU183" i="5"/>
  <c r="CV183" i="5"/>
  <c r="CT184" i="5"/>
  <c r="CU184" i="5"/>
  <c r="CV184" i="5"/>
  <c r="CT185" i="5"/>
  <c r="CU185" i="5"/>
  <c r="CV185" i="5"/>
  <c r="CT186" i="5"/>
  <c r="CU186" i="5"/>
  <c r="CV186" i="5"/>
  <c r="CT187" i="5"/>
  <c r="CU187" i="5"/>
  <c r="CV187" i="5"/>
  <c r="CT188" i="5"/>
  <c r="CU188" i="5"/>
  <c r="CV188" i="5"/>
  <c r="CT189" i="5"/>
  <c r="CU189" i="5"/>
  <c r="CV189" i="5"/>
  <c r="CT190" i="5"/>
  <c r="CU190" i="5"/>
  <c r="CV190" i="5"/>
  <c r="CT191" i="5"/>
  <c r="CU191" i="5"/>
  <c r="CV191" i="5"/>
  <c r="CT192" i="5"/>
  <c r="CU192" i="5"/>
  <c r="CV192" i="5"/>
  <c r="CT193" i="5"/>
  <c r="CU193" i="5"/>
  <c r="CV193" i="5"/>
  <c r="CT194" i="5"/>
  <c r="CU194" i="5"/>
  <c r="CV194" i="5"/>
  <c r="CT195" i="5"/>
  <c r="CU195" i="5"/>
  <c r="CV195" i="5"/>
  <c r="CT196" i="5"/>
  <c r="CU196" i="5"/>
  <c r="CV196" i="5"/>
  <c r="CT197" i="5"/>
  <c r="CU197" i="5"/>
  <c r="CV197" i="5"/>
  <c r="CT198" i="5"/>
  <c r="CU198" i="5"/>
  <c r="CV198" i="5"/>
  <c r="CT199" i="5"/>
  <c r="CU199" i="5"/>
  <c r="CV199" i="5"/>
  <c r="CT200" i="5"/>
  <c r="CU200" i="5"/>
  <c r="CV200" i="5"/>
  <c r="CT201" i="5"/>
  <c r="CU201" i="5"/>
  <c r="CV201" i="5"/>
  <c r="CT202" i="5"/>
  <c r="CU202" i="5"/>
  <c r="CV202" i="5"/>
  <c r="CT203" i="5"/>
  <c r="CU203" i="5"/>
  <c r="CV203" i="5"/>
  <c r="CT204" i="5"/>
  <c r="CU204" i="5"/>
  <c r="CV204" i="5"/>
  <c r="CT205" i="5"/>
  <c r="CU205" i="5"/>
  <c r="CV205" i="5"/>
  <c r="CT206" i="5"/>
  <c r="CU206" i="5"/>
  <c r="CV206" i="5"/>
  <c r="CT207" i="5"/>
  <c r="CU207" i="5"/>
  <c r="CV207" i="5"/>
  <c r="CT208" i="5"/>
  <c r="CU208" i="5"/>
  <c r="CV208" i="5"/>
  <c r="CT209" i="5"/>
  <c r="CU209" i="5"/>
  <c r="CV209" i="5"/>
  <c r="CT210" i="5"/>
  <c r="CU210" i="5"/>
  <c r="CV210" i="5"/>
  <c r="CT211" i="5"/>
  <c r="CU211" i="5"/>
  <c r="CV211" i="5"/>
  <c r="CT212" i="5"/>
  <c r="CU212" i="5"/>
  <c r="CV212" i="5"/>
  <c r="CT213" i="5"/>
  <c r="CU213" i="5"/>
  <c r="CV213" i="5"/>
  <c r="CT214" i="5"/>
  <c r="CU214" i="5"/>
  <c r="CV214" i="5"/>
  <c r="CT215" i="5"/>
  <c r="CU215" i="5"/>
  <c r="CV215" i="5"/>
  <c r="CT216" i="5"/>
  <c r="CU216" i="5"/>
  <c r="CV216" i="5"/>
  <c r="CT217" i="5"/>
  <c r="CU217" i="5"/>
  <c r="CV217" i="5"/>
  <c r="CT218" i="5"/>
  <c r="CU218" i="5"/>
  <c r="CV218" i="5"/>
  <c r="CT219" i="5"/>
  <c r="CU219" i="5"/>
  <c r="CV219" i="5"/>
  <c r="CT220" i="5"/>
  <c r="CU220" i="5"/>
  <c r="CV220" i="5"/>
  <c r="CT221" i="5"/>
  <c r="CU221" i="5"/>
  <c r="CV221" i="5"/>
  <c r="CT222" i="5"/>
  <c r="CU222" i="5"/>
  <c r="CV222" i="5"/>
  <c r="CT223" i="5"/>
  <c r="CU223" i="5"/>
  <c r="CV223" i="5"/>
  <c r="CT224" i="5"/>
  <c r="CU224" i="5"/>
  <c r="CV224" i="5"/>
  <c r="CT225" i="5"/>
  <c r="CU225" i="5"/>
  <c r="CV225" i="5"/>
  <c r="CT226" i="5"/>
  <c r="CU226" i="5"/>
  <c r="CV226" i="5"/>
  <c r="CT227" i="5"/>
  <c r="CU227" i="5"/>
  <c r="CV227" i="5"/>
  <c r="CT228" i="5"/>
  <c r="CU228" i="5"/>
  <c r="CV228" i="5"/>
  <c r="CT229" i="5"/>
  <c r="CU229" i="5"/>
  <c r="CV229" i="5"/>
  <c r="CT230" i="5"/>
  <c r="CU230" i="5"/>
  <c r="CV230" i="5"/>
  <c r="CT231" i="5"/>
  <c r="CU231" i="5"/>
  <c r="CV231" i="5"/>
  <c r="CT232" i="5"/>
  <c r="CU232" i="5"/>
  <c r="CV232" i="5"/>
  <c r="CT233" i="5"/>
  <c r="CU233" i="5"/>
  <c r="CV233" i="5"/>
  <c r="CT234" i="5"/>
  <c r="CU234" i="5"/>
  <c r="CV234" i="5"/>
  <c r="CT235" i="5"/>
  <c r="CU235" i="5"/>
  <c r="CV235" i="5"/>
  <c r="CT236" i="5"/>
  <c r="CU236" i="5"/>
  <c r="CV236" i="5"/>
  <c r="CT237" i="5"/>
  <c r="CU237" i="5"/>
  <c r="CV237" i="5"/>
  <c r="CT238" i="5"/>
  <c r="CU238" i="5"/>
  <c r="CV238" i="5"/>
  <c r="CT239" i="5"/>
  <c r="CU239" i="5"/>
  <c r="CV239" i="5"/>
  <c r="CT240" i="5"/>
  <c r="CU240" i="5"/>
  <c r="CV240" i="5"/>
  <c r="CT241" i="5"/>
  <c r="CU241" i="5"/>
  <c r="CV241" i="5"/>
  <c r="CT242" i="5"/>
  <c r="CU242" i="5"/>
  <c r="CV242" i="5"/>
  <c r="CT243" i="5"/>
  <c r="CU243" i="5"/>
  <c r="CV243" i="5"/>
  <c r="CT244" i="5"/>
  <c r="CU244" i="5"/>
  <c r="CV244" i="5"/>
  <c r="CT245" i="5"/>
  <c r="CU245" i="5"/>
  <c r="CV245" i="5"/>
  <c r="CT246" i="5"/>
  <c r="CU246" i="5"/>
  <c r="CV246" i="5"/>
  <c r="CT247" i="5"/>
  <c r="CU247" i="5"/>
  <c r="CV247" i="5"/>
  <c r="CT248" i="5"/>
  <c r="CU248" i="5"/>
  <c r="CV248" i="5"/>
  <c r="CT249" i="5"/>
  <c r="CU249" i="5"/>
  <c r="CV249" i="5"/>
  <c r="CT250" i="5"/>
  <c r="CU250" i="5"/>
  <c r="CV250" i="5"/>
  <c r="CT251" i="5"/>
  <c r="CU251" i="5"/>
  <c r="CV251" i="5"/>
  <c r="CT252" i="5"/>
  <c r="CU252" i="5"/>
  <c r="CV252" i="5"/>
  <c r="CT253" i="5"/>
  <c r="CU253" i="5"/>
  <c r="CV253" i="5"/>
  <c r="CT254" i="5"/>
  <c r="CU254" i="5"/>
  <c r="CV254" i="5"/>
  <c r="CT255" i="5"/>
  <c r="CU255" i="5"/>
  <c r="CV255" i="5"/>
  <c r="CT256" i="5"/>
  <c r="CU256" i="5"/>
  <c r="CV256" i="5"/>
  <c r="CT257" i="5"/>
  <c r="CU257" i="5"/>
  <c r="CV257" i="5"/>
  <c r="CT258" i="5"/>
  <c r="CU258" i="5"/>
  <c r="CV258" i="5"/>
  <c r="CT259" i="5"/>
  <c r="CU259" i="5"/>
  <c r="CV259" i="5"/>
  <c r="CT260" i="5"/>
  <c r="CU260" i="5"/>
  <c r="CV260" i="5"/>
  <c r="CT261" i="5"/>
  <c r="CU261" i="5"/>
  <c r="CV261" i="5"/>
  <c r="CT262" i="5"/>
  <c r="CU262" i="5"/>
  <c r="CV262" i="5"/>
  <c r="CT263" i="5"/>
  <c r="CU263" i="5"/>
  <c r="CV263" i="5"/>
  <c r="CT264" i="5"/>
  <c r="CU264" i="5"/>
  <c r="CV264" i="5"/>
  <c r="CT265" i="5"/>
  <c r="CU265" i="5"/>
  <c r="CV265" i="5"/>
  <c r="CT266" i="5"/>
  <c r="CU266" i="5"/>
  <c r="CV266" i="5"/>
  <c r="CT267" i="5"/>
  <c r="CU267" i="5"/>
  <c r="CV267" i="5"/>
  <c r="CT268" i="5"/>
  <c r="CU268" i="5"/>
  <c r="CV268" i="5"/>
  <c r="CT269" i="5"/>
  <c r="CU269" i="5"/>
  <c r="CV269" i="5"/>
  <c r="CT270" i="5"/>
  <c r="CU270" i="5"/>
  <c r="CV270" i="5"/>
  <c r="CT271" i="5"/>
  <c r="CU271" i="5"/>
  <c r="CV271" i="5"/>
  <c r="CT272" i="5"/>
  <c r="CU272" i="5"/>
  <c r="CV272" i="5"/>
  <c r="CT273" i="5"/>
  <c r="CU273" i="5"/>
  <c r="CV273" i="5"/>
  <c r="CT274" i="5"/>
  <c r="CU274" i="5"/>
  <c r="CV274" i="5"/>
  <c r="CT275" i="5"/>
  <c r="CU275" i="5"/>
  <c r="CV275" i="5"/>
  <c r="CT276" i="5"/>
  <c r="CU276" i="5"/>
  <c r="CV276" i="5"/>
  <c r="CT277" i="5"/>
  <c r="CU277" i="5"/>
  <c r="CV277" i="5"/>
  <c r="CT278" i="5"/>
  <c r="CU278" i="5"/>
  <c r="CV278" i="5"/>
  <c r="CT279" i="5"/>
  <c r="CU279" i="5"/>
  <c r="CV279" i="5"/>
  <c r="CT280" i="5"/>
  <c r="CU280" i="5"/>
  <c r="CV280" i="5"/>
  <c r="CT281" i="5"/>
  <c r="CU281" i="5"/>
  <c r="CV281" i="5"/>
  <c r="CT282" i="5"/>
  <c r="CU282" i="5"/>
  <c r="CV282" i="5"/>
  <c r="CT283" i="5"/>
  <c r="CU283" i="5"/>
  <c r="CV283" i="5"/>
  <c r="CT284" i="5"/>
  <c r="CU284" i="5"/>
  <c r="CV284" i="5"/>
  <c r="CT285" i="5"/>
  <c r="CU285" i="5"/>
  <c r="CV285" i="5"/>
  <c r="CT286" i="5"/>
  <c r="CU286" i="5"/>
  <c r="CV286" i="5"/>
  <c r="CT287" i="5"/>
  <c r="CU287" i="5"/>
  <c r="CV287" i="5"/>
  <c r="CT288" i="5"/>
  <c r="CU288" i="5"/>
  <c r="CV288" i="5"/>
  <c r="CT289" i="5"/>
  <c r="CU289" i="5"/>
  <c r="CV289" i="5"/>
  <c r="CT290" i="5"/>
  <c r="CU290" i="5"/>
  <c r="CV290" i="5"/>
  <c r="CT291" i="5"/>
  <c r="CU291" i="5"/>
  <c r="CV291" i="5"/>
  <c r="CT292" i="5"/>
  <c r="CU292" i="5"/>
  <c r="CV292" i="5"/>
  <c r="CT293" i="5"/>
  <c r="CU293" i="5"/>
  <c r="CV293" i="5"/>
  <c r="CT294" i="5"/>
  <c r="CU294" i="5"/>
  <c r="CV294" i="5"/>
  <c r="CT295" i="5"/>
  <c r="CU295" i="5"/>
  <c r="CV295" i="5"/>
  <c r="CT296" i="5"/>
  <c r="CU296" i="5"/>
  <c r="CV296" i="5"/>
  <c r="CT297" i="5"/>
  <c r="CU297" i="5"/>
  <c r="CV297" i="5"/>
  <c r="CT298" i="5"/>
  <c r="CU298" i="5"/>
  <c r="CV298" i="5"/>
  <c r="CT299" i="5"/>
  <c r="CU299" i="5"/>
  <c r="CV299" i="5"/>
  <c r="CT300" i="5"/>
  <c r="CU300" i="5"/>
  <c r="CV300" i="5"/>
  <c r="CT301" i="5"/>
  <c r="CU301" i="5"/>
  <c r="CV301" i="5"/>
  <c r="CT302" i="5"/>
  <c r="CU302" i="5"/>
  <c r="CV302" i="5"/>
  <c r="CT303" i="5"/>
  <c r="CU303" i="5"/>
  <c r="CV303" i="5"/>
  <c r="CT304" i="5"/>
  <c r="CU304" i="5"/>
  <c r="CV304" i="5"/>
  <c r="CT305" i="5"/>
  <c r="CU305" i="5"/>
  <c r="CV305" i="5"/>
  <c r="CT306" i="5"/>
  <c r="CU306" i="5"/>
  <c r="CV306" i="5"/>
  <c r="CT307" i="5"/>
  <c r="CU307" i="5"/>
  <c r="CV307" i="5"/>
  <c r="CT308" i="5"/>
  <c r="CU308" i="5"/>
  <c r="CV308" i="5"/>
  <c r="CT309" i="5"/>
  <c r="CU309" i="5"/>
  <c r="CV309" i="5"/>
  <c r="CT310" i="5"/>
  <c r="CU310" i="5"/>
  <c r="CV310" i="5"/>
  <c r="CT311" i="5"/>
  <c r="CU311" i="5"/>
  <c r="CV311" i="5"/>
  <c r="CT312" i="5"/>
  <c r="CU312" i="5"/>
  <c r="CV312" i="5"/>
  <c r="CT313" i="5"/>
  <c r="CU313" i="5"/>
  <c r="CV313" i="5"/>
  <c r="CT314" i="5"/>
  <c r="CU314" i="5"/>
  <c r="CV314" i="5"/>
  <c r="CT315" i="5"/>
  <c r="CU315" i="5"/>
  <c r="CV315" i="5"/>
  <c r="CT316" i="5"/>
  <c r="CU316" i="5"/>
  <c r="CV316" i="5"/>
  <c r="CT317" i="5"/>
  <c r="CU317" i="5"/>
  <c r="CV317" i="5"/>
  <c r="CT318" i="5"/>
  <c r="CU318" i="5"/>
  <c r="CV318" i="5"/>
  <c r="CT319" i="5"/>
  <c r="CU319" i="5"/>
  <c r="CV319" i="5"/>
  <c r="CT320" i="5"/>
  <c r="CU320" i="5"/>
  <c r="CV320" i="5"/>
  <c r="CT321" i="5"/>
  <c r="CU321" i="5"/>
  <c r="CV321" i="5"/>
  <c r="CT322" i="5"/>
  <c r="CU322" i="5"/>
  <c r="CV322" i="5"/>
  <c r="CT323" i="5"/>
  <c r="CU323" i="5"/>
  <c r="CV323" i="5"/>
  <c r="CT324" i="5"/>
  <c r="CU324" i="5"/>
  <c r="CV324" i="5"/>
  <c r="CT325" i="5"/>
  <c r="CU325" i="5"/>
  <c r="CV325" i="5"/>
  <c r="CT326" i="5"/>
  <c r="CU326" i="5"/>
  <c r="CV326" i="5"/>
  <c r="CT327" i="5"/>
  <c r="CU327" i="5"/>
  <c r="CV327" i="5"/>
  <c r="CT328" i="5"/>
  <c r="CU328" i="5"/>
  <c r="CV328" i="5"/>
  <c r="CT329" i="5"/>
  <c r="CU329" i="5"/>
  <c r="CV329" i="5"/>
  <c r="CT330" i="5"/>
  <c r="CU330" i="5"/>
  <c r="CV330" i="5"/>
  <c r="CT331" i="5"/>
  <c r="CU331" i="5"/>
  <c r="CV331" i="5"/>
  <c r="CT332" i="5"/>
  <c r="CU332" i="5"/>
  <c r="CV332" i="5"/>
  <c r="CT333" i="5"/>
  <c r="CU333" i="5"/>
  <c r="CV333" i="5"/>
  <c r="CT334" i="5"/>
  <c r="CU334" i="5"/>
  <c r="CV334" i="5"/>
  <c r="CT335" i="5"/>
  <c r="CU335" i="5"/>
  <c r="CV335" i="5"/>
  <c r="CT336" i="5"/>
  <c r="CU336" i="5"/>
  <c r="CV336" i="5"/>
  <c r="CT337" i="5"/>
  <c r="CU337" i="5"/>
  <c r="CV337" i="5"/>
  <c r="CT338" i="5"/>
  <c r="CU338" i="5"/>
  <c r="CV338" i="5"/>
  <c r="CT339" i="5"/>
  <c r="CU339" i="5"/>
  <c r="CV339" i="5"/>
  <c r="CT340" i="5"/>
  <c r="CU340" i="5"/>
  <c r="CV340" i="5"/>
  <c r="CT341" i="5"/>
  <c r="CU341" i="5"/>
  <c r="CV341" i="5"/>
  <c r="CT342" i="5"/>
  <c r="CU342" i="5"/>
  <c r="CV342" i="5"/>
  <c r="CT343" i="5"/>
  <c r="CU343" i="5"/>
  <c r="CV343" i="5"/>
  <c r="CT344" i="5"/>
  <c r="CU344" i="5"/>
  <c r="CV344" i="5"/>
  <c r="CU11" i="5"/>
  <c r="CV11" i="5"/>
  <c r="CT11" i="5"/>
  <c r="CJ11" i="5"/>
  <c r="CK11" i="5"/>
  <c r="CL11" i="5"/>
  <c r="CJ12" i="5"/>
  <c r="CK12" i="5"/>
  <c r="CL12" i="5"/>
  <c r="CJ13" i="5"/>
  <c r="CK13" i="5"/>
  <c r="CL13" i="5"/>
  <c r="CJ14" i="5"/>
  <c r="CK14" i="5"/>
  <c r="CL14" i="5"/>
  <c r="CJ15" i="5"/>
  <c r="CK15" i="5"/>
  <c r="CL15" i="5"/>
  <c r="CJ16" i="5"/>
  <c r="CK16" i="5"/>
  <c r="CL16" i="5"/>
  <c r="CJ17" i="5"/>
  <c r="CK17" i="5"/>
  <c r="CL17" i="5"/>
  <c r="CJ18" i="5"/>
  <c r="CK18" i="5"/>
  <c r="CL18" i="5"/>
  <c r="CJ19" i="5"/>
  <c r="CK19" i="5"/>
  <c r="CL19" i="5"/>
  <c r="CJ20" i="5"/>
  <c r="CK20" i="5"/>
  <c r="CL20" i="5"/>
  <c r="CJ21" i="5"/>
  <c r="CK21" i="5"/>
  <c r="CL21" i="5"/>
  <c r="CJ22" i="5"/>
  <c r="CK22" i="5"/>
  <c r="CL22" i="5"/>
  <c r="CJ23" i="5"/>
  <c r="CK23" i="5"/>
  <c r="CL23" i="5"/>
  <c r="CJ24" i="5"/>
  <c r="CK24" i="5"/>
  <c r="CL24" i="5"/>
  <c r="CJ25" i="5"/>
  <c r="CK25" i="5"/>
  <c r="CL25" i="5"/>
  <c r="CJ26" i="5"/>
  <c r="CK26" i="5"/>
  <c r="CL26" i="5"/>
  <c r="CJ27" i="5"/>
  <c r="CK27" i="5"/>
  <c r="CL27" i="5"/>
  <c r="CJ28" i="5"/>
  <c r="CK28" i="5"/>
  <c r="CL28" i="5"/>
  <c r="CJ29" i="5"/>
  <c r="CK29" i="5"/>
  <c r="CL29" i="5"/>
  <c r="CJ30" i="5"/>
  <c r="CK30" i="5"/>
  <c r="CL30" i="5"/>
  <c r="CJ31" i="5"/>
  <c r="CK31" i="5"/>
  <c r="CL31" i="5"/>
  <c r="CJ32" i="5"/>
  <c r="CK32" i="5"/>
  <c r="CL32" i="5"/>
  <c r="CJ33" i="5"/>
  <c r="CK33" i="5"/>
  <c r="CL33" i="5"/>
  <c r="CJ34" i="5"/>
  <c r="CK34" i="5"/>
  <c r="CL34" i="5"/>
  <c r="CJ35" i="5"/>
  <c r="CK35" i="5"/>
  <c r="CL35" i="5"/>
  <c r="CJ36" i="5"/>
  <c r="CK36" i="5"/>
  <c r="CL36" i="5"/>
  <c r="CJ37" i="5"/>
  <c r="CK37" i="5"/>
  <c r="CL37" i="5"/>
  <c r="CJ38" i="5"/>
  <c r="CK38" i="5"/>
  <c r="CL38" i="5"/>
  <c r="CJ39" i="5"/>
  <c r="CK39" i="5"/>
  <c r="CL39" i="5"/>
  <c r="CJ40" i="5"/>
  <c r="CK40" i="5"/>
  <c r="CL40" i="5"/>
  <c r="CJ41" i="5"/>
  <c r="CK41" i="5"/>
  <c r="CL41" i="5"/>
  <c r="CJ42" i="5"/>
  <c r="CK42" i="5"/>
  <c r="CL42" i="5"/>
  <c r="CJ43" i="5"/>
  <c r="CK43" i="5"/>
  <c r="CL43" i="5"/>
  <c r="CJ44" i="5"/>
  <c r="CK44" i="5"/>
  <c r="CL44" i="5"/>
  <c r="CJ45" i="5"/>
  <c r="CK45" i="5"/>
  <c r="CL45" i="5"/>
  <c r="CJ46" i="5"/>
  <c r="CK46" i="5"/>
  <c r="CL46" i="5"/>
  <c r="CJ47" i="5"/>
  <c r="CK47" i="5"/>
  <c r="CL47" i="5"/>
  <c r="CJ48" i="5"/>
  <c r="CK48" i="5"/>
  <c r="CL48" i="5"/>
  <c r="CJ49" i="5"/>
  <c r="CK49" i="5"/>
  <c r="CL49" i="5"/>
  <c r="CJ50" i="5"/>
  <c r="CK50" i="5"/>
  <c r="CL50" i="5"/>
  <c r="CJ51" i="5"/>
  <c r="CK51" i="5"/>
  <c r="CL51" i="5"/>
  <c r="CJ52" i="5"/>
  <c r="CK52" i="5"/>
  <c r="CL52" i="5"/>
  <c r="CJ53" i="5"/>
  <c r="CK53" i="5"/>
  <c r="CL53" i="5"/>
  <c r="CJ54" i="5"/>
  <c r="CK54" i="5"/>
  <c r="CL54" i="5"/>
  <c r="CJ55" i="5"/>
  <c r="CK55" i="5"/>
  <c r="CL55" i="5"/>
  <c r="CJ56" i="5"/>
  <c r="CK56" i="5"/>
  <c r="CL56" i="5"/>
  <c r="CJ57" i="5"/>
  <c r="CK57" i="5"/>
  <c r="CL57" i="5"/>
  <c r="CJ58" i="5"/>
  <c r="CK58" i="5"/>
  <c r="CL58" i="5"/>
  <c r="CJ59" i="5"/>
  <c r="CK59" i="5"/>
  <c r="CL59" i="5"/>
  <c r="CJ60" i="5"/>
  <c r="CK60" i="5"/>
  <c r="CL60" i="5"/>
  <c r="CJ61" i="5"/>
  <c r="CK61" i="5"/>
  <c r="CL61" i="5"/>
  <c r="CJ62" i="5"/>
  <c r="CK62" i="5"/>
  <c r="CL62" i="5"/>
  <c r="CJ63" i="5"/>
  <c r="CK63" i="5"/>
  <c r="CL63" i="5"/>
  <c r="CJ64" i="5"/>
  <c r="CK64" i="5"/>
  <c r="CL64" i="5"/>
  <c r="CJ65" i="5"/>
  <c r="CK65" i="5"/>
  <c r="CL65" i="5"/>
  <c r="CJ66" i="5"/>
  <c r="CK66" i="5"/>
  <c r="CL66" i="5"/>
  <c r="CJ67" i="5"/>
  <c r="CK67" i="5"/>
  <c r="CL67" i="5"/>
  <c r="CJ68" i="5"/>
  <c r="CK68" i="5"/>
  <c r="CL68" i="5"/>
  <c r="CJ69" i="5"/>
  <c r="CK69" i="5"/>
  <c r="CL69" i="5"/>
  <c r="CJ70" i="5"/>
  <c r="CK70" i="5"/>
  <c r="CL70" i="5"/>
  <c r="CJ71" i="5"/>
  <c r="CK71" i="5"/>
  <c r="CL71" i="5"/>
  <c r="CJ72" i="5"/>
  <c r="CK72" i="5"/>
  <c r="CL72" i="5"/>
  <c r="CJ73" i="5"/>
  <c r="CK73" i="5"/>
  <c r="CL73" i="5"/>
  <c r="CJ74" i="5"/>
  <c r="CK74" i="5"/>
  <c r="CL74" i="5"/>
  <c r="CJ75" i="5"/>
  <c r="CK75" i="5"/>
  <c r="CL75" i="5"/>
  <c r="CJ76" i="5"/>
  <c r="CK76" i="5"/>
  <c r="CL76" i="5"/>
  <c r="CJ77" i="5"/>
  <c r="CK77" i="5"/>
  <c r="CL77" i="5"/>
  <c r="CJ78" i="5"/>
  <c r="CK78" i="5"/>
  <c r="CL78" i="5"/>
  <c r="CJ79" i="5"/>
  <c r="CK79" i="5"/>
  <c r="CL79" i="5"/>
  <c r="CJ80" i="5"/>
  <c r="CK80" i="5"/>
  <c r="CL80" i="5"/>
  <c r="CJ81" i="5"/>
  <c r="CK81" i="5"/>
  <c r="CL81" i="5"/>
  <c r="CJ82" i="5"/>
  <c r="CK82" i="5"/>
  <c r="CL82" i="5"/>
  <c r="CJ83" i="5"/>
  <c r="CK83" i="5"/>
  <c r="CL83" i="5"/>
  <c r="CJ84" i="5"/>
  <c r="CK84" i="5"/>
  <c r="CL84" i="5"/>
  <c r="CJ85" i="5"/>
  <c r="CK85" i="5"/>
  <c r="CL85" i="5"/>
  <c r="CJ86" i="5"/>
  <c r="CK86" i="5"/>
  <c r="CL86" i="5"/>
  <c r="CJ87" i="5"/>
  <c r="CK87" i="5"/>
  <c r="CL87" i="5"/>
  <c r="CJ88" i="5"/>
  <c r="CK88" i="5"/>
  <c r="CL88" i="5"/>
  <c r="CJ89" i="5"/>
  <c r="CK89" i="5"/>
  <c r="CL89" i="5"/>
  <c r="CJ90" i="5"/>
  <c r="CK90" i="5"/>
  <c r="CL90" i="5"/>
  <c r="CJ91" i="5"/>
  <c r="CK91" i="5"/>
  <c r="CL91" i="5"/>
  <c r="CJ92" i="5"/>
  <c r="CK92" i="5"/>
  <c r="CL92" i="5"/>
  <c r="CJ93" i="5"/>
  <c r="CK93" i="5"/>
  <c r="CL93" i="5"/>
  <c r="CJ94" i="5"/>
  <c r="CK94" i="5"/>
  <c r="CL94" i="5"/>
  <c r="CJ95" i="5"/>
  <c r="CK95" i="5"/>
  <c r="CL95" i="5"/>
  <c r="CJ96" i="5"/>
  <c r="CK96" i="5"/>
  <c r="CL96" i="5"/>
  <c r="CJ97" i="5"/>
  <c r="CK97" i="5"/>
  <c r="CL97" i="5"/>
  <c r="CJ98" i="5"/>
  <c r="CK98" i="5"/>
  <c r="CL98" i="5"/>
  <c r="CJ99" i="5"/>
  <c r="CK99" i="5"/>
  <c r="CL99" i="5"/>
  <c r="CJ100" i="5"/>
  <c r="CK100" i="5"/>
  <c r="CL100" i="5"/>
  <c r="CJ101" i="5"/>
  <c r="CK101" i="5"/>
  <c r="CL101" i="5"/>
  <c r="CJ102" i="5"/>
  <c r="CK102" i="5"/>
  <c r="CL102" i="5"/>
  <c r="CJ103" i="5"/>
  <c r="CK103" i="5"/>
  <c r="CL103" i="5"/>
  <c r="CJ104" i="5"/>
  <c r="CK104" i="5"/>
  <c r="CL104" i="5"/>
  <c r="CJ105" i="5"/>
  <c r="CK105" i="5"/>
  <c r="CL105" i="5"/>
  <c r="CJ106" i="5"/>
  <c r="CK106" i="5"/>
  <c r="CL106" i="5"/>
  <c r="CJ107" i="5"/>
  <c r="CK107" i="5"/>
  <c r="CL107" i="5"/>
  <c r="CJ108" i="5"/>
  <c r="CK108" i="5"/>
  <c r="CL108" i="5"/>
  <c r="CJ109" i="5"/>
  <c r="CK109" i="5"/>
  <c r="CL109" i="5"/>
  <c r="CJ110" i="5"/>
  <c r="CK110" i="5"/>
  <c r="CL110" i="5"/>
  <c r="CJ111" i="5"/>
  <c r="CK111" i="5"/>
  <c r="CL111" i="5"/>
  <c r="CJ112" i="5"/>
  <c r="CK112" i="5"/>
  <c r="CL112" i="5"/>
  <c r="CJ113" i="5"/>
  <c r="CK113" i="5"/>
  <c r="CL113" i="5"/>
  <c r="CJ114" i="5"/>
  <c r="CK114" i="5"/>
  <c r="CL114" i="5"/>
  <c r="CJ115" i="5"/>
  <c r="CK115" i="5"/>
  <c r="CL115" i="5"/>
  <c r="CJ116" i="5"/>
  <c r="CK116" i="5"/>
  <c r="CL116" i="5"/>
  <c r="CJ117" i="5"/>
  <c r="CK117" i="5"/>
  <c r="CL117" i="5"/>
  <c r="CJ118" i="5"/>
  <c r="CK118" i="5"/>
  <c r="CL118" i="5"/>
  <c r="CJ119" i="5"/>
  <c r="CK119" i="5"/>
  <c r="CL119" i="5"/>
  <c r="CJ120" i="5"/>
  <c r="CK120" i="5"/>
  <c r="CL120" i="5"/>
  <c r="CJ121" i="5"/>
  <c r="CK121" i="5"/>
  <c r="CL121" i="5"/>
  <c r="CJ122" i="5"/>
  <c r="CK122" i="5"/>
  <c r="CL122" i="5"/>
  <c r="CJ123" i="5"/>
  <c r="CK123" i="5"/>
  <c r="CL123" i="5"/>
  <c r="CJ124" i="5"/>
  <c r="CK124" i="5"/>
  <c r="CL124" i="5"/>
  <c r="CJ125" i="5"/>
  <c r="CK125" i="5"/>
  <c r="CL125" i="5"/>
  <c r="CJ126" i="5"/>
  <c r="CK126" i="5"/>
  <c r="CL126" i="5"/>
  <c r="CJ127" i="5"/>
  <c r="CK127" i="5"/>
  <c r="CL127" i="5"/>
  <c r="CJ128" i="5"/>
  <c r="CK128" i="5"/>
  <c r="CL128" i="5"/>
  <c r="CJ129" i="5"/>
  <c r="CK129" i="5"/>
  <c r="CL129" i="5"/>
  <c r="CJ130" i="5"/>
  <c r="CK130" i="5"/>
  <c r="CL130" i="5"/>
  <c r="CJ131" i="5"/>
  <c r="CK131" i="5"/>
  <c r="CL131" i="5"/>
  <c r="CJ132" i="5"/>
  <c r="CK132" i="5"/>
  <c r="CL132" i="5"/>
  <c r="CJ133" i="5"/>
  <c r="CK133" i="5"/>
  <c r="CL133" i="5"/>
  <c r="CJ134" i="5"/>
  <c r="CK134" i="5"/>
  <c r="CL134" i="5"/>
  <c r="CJ135" i="5"/>
  <c r="CK135" i="5"/>
  <c r="CL135" i="5"/>
  <c r="CJ136" i="5"/>
  <c r="CK136" i="5"/>
  <c r="CL136" i="5"/>
  <c r="CJ137" i="5"/>
  <c r="CK137" i="5"/>
  <c r="CL137" i="5"/>
  <c r="CJ138" i="5"/>
  <c r="CK138" i="5"/>
  <c r="CL138" i="5"/>
  <c r="CJ139" i="5"/>
  <c r="CK139" i="5"/>
  <c r="CL139" i="5"/>
  <c r="CJ140" i="5"/>
  <c r="CK140" i="5"/>
  <c r="CL140" i="5"/>
  <c r="CJ141" i="5"/>
  <c r="CK141" i="5"/>
  <c r="CL141" i="5"/>
  <c r="CJ142" i="5"/>
  <c r="CK142" i="5"/>
  <c r="CL142" i="5"/>
  <c r="CJ143" i="5"/>
  <c r="CK143" i="5"/>
  <c r="CL143" i="5"/>
  <c r="CJ144" i="5"/>
  <c r="CK144" i="5"/>
  <c r="CL144" i="5"/>
  <c r="CJ145" i="5"/>
  <c r="CK145" i="5"/>
  <c r="CL145" i="5"/>
  <c r="CJ146" i="5"/>
  <c r="CK146" i="5"/>
  <c r="CL146" i="5"/>
  <c r="CJ147" i="5"/>
  <c r="CK147" i="5"/>
  <c r="CL147" i="5"/>
  <c r="CJ148" i="5"/>
  <c r="CK148" i="5"/>
  <c r="CL148" i="5"/>
  <c r="CJ149" i="5"/>
  <c r="CK149" i="5"/>
  <c r="CL149" i="5"/>
  <c r="CJ150" i="5"/>
  <c r="CK150" i="5"/>
  <c r="CL150" i="5"/>
  <c r="CJ151" i="5"/>
  <c r="CK151" i="5"/>
  <c r="CL151" i="5"/>
  <c r="CJ152" i="5"/>
  <c r="CK152" i="5"/>
  <c r="CL152" i="5"/>
  <c r="CJ153" i="5"/>
  <c r="CK153" i="5"/>
  <c r="CL153" i="5"/>
  <c r="CJ154" i="5"/>
  <c r="CK154" i="5"/>
  <c r="CL154" i="5"/>
  <c r="CJ155" i="5"/>
  <c r="CK155" i="5"/>
  <c r="CL155" i="5"/>
  <c r="CJ156" i="5"/>
  <c r="CK156" i="5"/>
  <c r="CL156" i="5"/>
  <c r="CJ157" i="5"/>
  <c r="CK157" i="5"/>
  <c r="CL157" i="5"/>
  <c r="CJ158" i="5"/>
  <c r="CK158" i="5"/>
  <c r="CL158" i="5"/>
  <c r="CJ159" i="5"/>
  <c r="CK159" i="5"/>
  <c r="CL159" i="5"/>
  <c r="CJ160" i="5"/>
  <c r="CK160" i="5"/>
  <c r="CL160" i="5"/>
  <c r="CJ161" i="5"/>
  <c r="CK161" i="5"/>
  <c r="CL161" i="5"/>
  <c r="CJ162" i="5"/>
  <c r="CK162" i="5"/>
  <c r="CL162" i="5"/>
  <c r="CJ163" i="5"/>
  <c r="CK163" i="5"/>
  <c r="CL163" i="5"/>
  <c r="CJ164" i="5"/>
  <c r="CK164" i="5"/>
  <c r="CL164" i="5"/>
  <c r="CJ165" i="5"/>
  <c r="CK165" i="5"/>
  <c r="CL165" i="5"/>
  <c r="CJ166" i="5"/>
  <c r="CK166" i="5"/>
  <c r="CL166" i="5"/>
  <c r="CJ167" i="5"/>
  <c r="CK167" i="5"/>
  <c r="CL167" i="5"/>
  <c r="CJ168" i="5"/>
  <c r="CK168" i="5"/>
  <c r="CL168" i="5"/>
  <c r="CJ169" i="5"/>
  <c r="CK169" i="5"/>
  <c r="CL169" i="5"/>
  <c r="CJ170" i="5"/>
  <c r="CK170" i="5"/>
  <c r="CL170" i="5"/>
  <c r="CJ171" i="5"/>
  <c r="CK171" i="5"/>
  <c r="CL171" i="5"/>
  <c r="CJ172" i="5"/>
  <c r="CK172" i="5"/>
  <c r="CL172" i="5"/>
  <c r="CJ173" i="5"/>
  <c r="CK173" i="5"/>
  <c r="CL173" i="5"/>
  <c r="CJ174" i="5"/>
  <c r="CK174" i="5"/>
  <c r="CL174" i="5"/>
  <c r="CJ175" i="5"/>
  <c r="CK175" i="5"/>
  <c r="CL175" i="5"/>
  <c r="CJ176" i="5"/>
  <c r="CK176" i="5"/>
  <c r="CL176" i="5"/>
  <c r="CJ177" i="5"/>
  <c r="CK177" i="5"/>
  <c r="CL177" i="5"/>
  <c r="CJ178" i="5"/>
  <c r="CK178" i="5"/>
  <c r="CL178" i="5"/>
  <c r="CJ179" i="5"/>
  <c r="CK179" i="5"/>
  <c r="CL179" i="5"/>
  <c r="CJ180" i="5"/>
  <c r="CK180" i="5"/>
  <c r="CL180" i="5"/>
  <c r="CJ181" i="5"/>
  <c r="CK181" i="5"/>
  <c r="CL181" i="5"/>
  <c r="CJ182" i="5"/>
  <c r="CK182" i="5"/>
  <c r="CL182" i="5"/>
  <c r="CJ183" i="5"/>
  <c r="CK183" i="5"/>
  <c r="CL183" i="5"/>
  <c r="CJ184" i="5"/>
  <c r="CK184" i="5"/>
  <c r="CL184" i="5"/>
  <c r="CJ185" i="5"/>
  <c r="CK185" i="5"/>
  <c r="CL185" i="5"/>
  <c r="CJ186" i="5"/>
  <c r="CK186" i="5"/>
  <c r="CL186" i="5"/>
  <c r="CJ187" i="5"/>
  <c r="CK187" i="5"/>
  <c r="CL187" i="5"/>
  <c r="CJ188" i="5"/>
  <c r="CK188" i="5"/>
  <c r="CL188" i="5"/>
  <c r="CJ189" i="5"/>
  <c r="CK189" i="5"/>
  <c r="CL189" i="5"/>
  <c r="CJ190" i="5"/>
  <c r="CK190" i="5"/>
  <c r="CL190" i="5"/>
  <c r="CJ191" i="5"/>
  <c r="CK191" i="5"/>
  <c r="CL191" i="5"/>
  <c r="CJ192" i="5"/>
  <c r="CK192" i="5"/>
  <c r="CL192" i="5"/>
  <c r="CJ193" i="5"/>
  <c r="CK193" i="5"/>
  <c r="CL193" i="5"/>
  <c r="CJ194" i="5"/>
  <c r="CK194" i="5"/>
  <c r="CL194" i="5"/>
  <c r="CJ195" i="5"/>
  <c r="CK195" i="5"/>
  <c r="CL195" i="5"/>
  <c r="CJ196" i="5"/>
  <c r="CK196" i="5"/>
  <c r="CL196" i="5"/>
  <c r="CJ197" i="5"/>
  <c r="CK197" i="5"/>
  <c r="CL197" i="5"/>
  <c r="CJ198" i="5"/>
  <c r="CK198" i="5"/>
  <c r="CL198" i="5"/>
  <c r="CJ199" i="5"/>
  <c r="CK199" i="5"/>
  <c r="CL199" i="5"/>
  <c r="CJ200" i="5"/>
  <c r="CK200" i="5"/>
  <c r="CL200" i="5"/>
  <c r="CJ201" i="5"/>
  <c r="CK201" i="5"/>
  <c r="CL201" i="5"/>
  <c r="CJ202" i="5"/>
  <c r="CK202" i="5"/>
  <c r="CL202" i="5"/>
  <c r="CJ203" i="5"/>
  <c r="CK203" i="5"/>
  <c r="CL203" i="5"/>
  <c r="CJ204" i="5"/>
  <c r="CK204" i="5"/>
  <c r="CL204" i="5"/>
  <c r="CJ205" i="5"/>
  <c r="CK205" i="5"/>
  <c r="CL205" i="5"/>
  <c r="CJ206" i="5"/>
  <c r="CK206" i="5"/>
  <c r="CL206" i="5"/>
  <c r="CJ207" i="5"/>
  <c r="CK207" i="5"/>
  <c r="CL207" i="5"/>
  <c r="CJ208" i="5"/>
  <c r="CK208" i="5"/>
  <c r="CL208" i="5"/>
  <c r="CJ209" i="5"/>
  <c r="CK209" i="5"/>
  <c r="CL209" i="5"/>
  <c r="CJ210" i="5"/>
  <c r="CK210" i="5"/>
  <c r="CL210" i="5"/>
  <c r="CJ211" i="5"/>
  <c r="CK211" i="5"/>
  <c r="CL211" i="5"/>
  <c r="CJ212" i="5"/>
  <c r="CK212" i="5"/>
  <c r="CL212" i="5"/>
  <c r="CJ213" i="5"/>
  <c r="CK213" i="5"/>
  <c r="CL213" i="5"/>
  <c r="CJ214" i="5"/>
  <c r="CK214" i="5"/>
  <c r="CL214" i="5"/>
  <c r="CJ215" i="5"/>
  <c r="CK215" i="5"/>
  <c r="CL215" i="5"/>
  <c r="CJ216" i="5"/>
  <c r="CK216" i="5"/>
  <c r="CL216" i="5"/>
  <c r="CJ217" i="5"/>
  <c r="CK217" i="5"/>
  <c r="CL217" i="5"/>
  <c r="CJ218" i="5"/>
  <c r="CK218" i="5"/>
  <c r="CL218" i="5"/>
  <c r="CJ219" i="5"/>
  <c r="CK219" i="5"/>
  <c r="CL219" i="5"/>
  <c r="CJ220" i="5"/>
  <c r="CK220" i="5"/>
  <c r="CL220" i="5"/>
  <c r="CJ221" i="5"/>
  <c r="CK221" i="5"/>
  <c r="CL221" i="5"/>
  <c r="CJ222" i="5"/>
  <c r="CK222" i="5"/>
  <c r="CL222" i="5"/>
  <c r="CJ223" i="5"/>
  <c r="CK223" i="5"/>
  <c r="CL223" i="5"/>
  <c r="CJ224" i="5"/>
  <c r="CK224" i="5"/>
  <c r="CL224" i="5"/>
  <c r="CJ225" i="5"/>
  <c r="CK225" i="5"/>
  <c r="CL225" i="5"/>
  <c r="CJ226" i="5"/>
  <c r="CK226" i="5"/>
  <c r="CL226" i="5"/>
  <c r="CJ227" i="5"/>
  <c r="CK227" i="5"/>
  <c r="CL227" i="5"/>
  <c r="CJ228" i="5"/>
  <c r="CK228" i="5"/>
  <c r="CL228" i="5"/>
  <c r="CJ229" i="5"/>
  <c r="CK229" i="5"/>
  <c r="CL229" i="5"/>
  <c r="CJ230" i="5"/>
  <c r="CK230" i="5"/>
  <c r="CL230" i="5"/>
  <c r="CJ231" i="5"/>
  <c r="CK231" i="5"/>
  <c r="CL231" i="5"/>
  <c r="CJ232" i="5"/>
  <c r="CK232" i="5"/>
  <c r="CL232" i="5"/>
  <c r="CJ233" i="5"/>
  <c r="CK233" i="5"/>
  <c r="CL233" i="5"/>
  <c r="CJ234" i="5"/>
  <c r="CK234" i="5"/>
  <c r="CL234" i="5"/>
  <c r="CJ235" i="5"/>
  <c r="CK235" i="5"/>
  <c r="CL235" i="5"/>
  <c r="CJ236" i="5"/>
  <c r="CK236" i="5"/>
  <c r="CL236" i="5"/>
  <c r="CJ237" i="5"/>
  <c r="CK237" i="5"/>
  <c r="CL237" i="5"/>
  <c r="CJ238" i="5"/>
  <c r="CK238" i="5"/>
  <c r="CL238" i="5"/>
  <c r="CJ239" i="5"/>
  <c r="CK239" i="5"/>
  <c r="CL239" i="5"/>
  <c r="CJ240" i="5"/>
  <c r="CK240" i="5"/>
  <c r="CL240" i="5"/>
  <c r="CJ241" i="5"/>
  <c r="CK241" i="5"/>
  <c r="CL241" i="5"/>
  <c r="CJ242" i="5"/>
  <c r="CK242" i="5"/>
  <c r="CL242" i="5"/>
  <c r="CJ243" i="5"/>
  <c r="CK243" i="5"/>
  <c r="CL243" i="5"/>
  <c r="CJ244" i="5"/>
  <c r="CK244" i="5"/>
  <c r="CL244" i="5"/>
  <c r="CJ245" i="5"/>
  <c r="CK245" i="5"/>
  <c r="CL245" i="5"/>
  <c r="CJ246" i="5"/>
  <c r="CK246" i="5"/>
  <c r="CL246" i="5"/>
  <c r="CJ247" i="5"/>
  <c r="CK247" i="5"/>
  <c r="CL247" i="5"/>
  <c r="CJ248" i="5"/>
  <c r="CK248" i="5"/>
  <c r="CL248" i="5"/>
  <c r="CJ249" i="5"/>
  <c r="CK249" i="5"/>
  <c r="CL249" i="5"/>
  <c r="CJ250" i="5"/>
  <c r="CK250" i="5"/>
  <c r="CL250" i="5"/>
  <c r="CJ251" i="5"/>
  <c r="CK251" i="5"/>
  <c r="CL251" i="5"/>
  <c r="CJ252" i="5"/>
  <c r="CK252" i="5"/>
  <c r="CL252" i="5"/>
  <c r="CJ253" i="5"/>
  <c r="CK253" i="5"/>
  <c r="CL253" i="5"/>
  <c r="CJ254" i="5"/>
  <c r="CK254" i="5"/>
  <c r="CL254" i="5"/>
  <c r="CJ255" i="5"/>
  <c r="CK255" i="5"/>
  <c r="CL255" i="5"/>
  <c r="CJ256" i="5"/>
  <c r="CK256" i="5"/>
  <c r="CL256" i="5"/>
  <c r="CJ257" i="5"/>
  <c r="CK257" i="5"/>
  <c r="CL257" i="5"/>
  <c r="CJ258" i="5"/>
  <c r="CK258" i="5"/>
  <c r="CL258" i="5"/>
  <c r="CJ259" i="5"/>
  <c r="CK259" i="5"/>
  <c r="CL259" i="5"/>
  <c r="CJ260" i="5"/>
  <c r="CK260" i="5"/>
  <c r="CL260" i="5"/>
  <c r="CJ261" i="5"/>
  <c r="CK261" i="5"/>
  <c r="CL261" i="5"/>
  <c r="CJ262" i="5"/>
  <c r="CK262" i="5"/>
  <c r="CL262" i="5"/>
  <c r="CJ263" i="5"/>
  <c r="CK263" i="5"/>
  <c r="CL263" i="5"/>
  <c r="CJ264" i="5"/>
  <c r="CK264" i="5"/>
  <c r="CL264" i="5"/>
  <c r="CJ265" i="5"/>
  <c r="CK265" i="5"/>
  <c r="CL265" i="5"/>
  <c r="CJ266" i="5"/>
  <c r="CK266" i="5"/>
  <c r="CL266" i="5"/>
  <c r="CJ267" i="5"/>
  <c r="CK267" i="5"/>
  <c r="CL267" i="5"/>
  <c r="CJ268" i="5"/>
  <c r="CK268" i="5"/>
  <c r="CL268" i="5"/>
  <c r="CJ269" i="5"/>
  <c r="CK269" i="5"/>
  <c r="CL269" i="5"/>
  <c r="CJ270" i="5"/>
  <c r="CK270" i="5"/>
  <c r="CL270" i="5"/>
  <c r="CJ271" i="5"/>
  <c r="CK271" i="5"/>
  <c r="CL271" i="5"/>
  <c r="CJ272" i="5"/>
  <c r="CK272" i="5"/>
  <c r="CL272" i="5"/>
  <c r="CJ273" i="5"/>
  <c r="CK273" i="5"/>
  <c r="CL273" i="5"/>
  <c r="CJ274" i="5"/>
  <c r="CK274" i="5"/>
  <c r="CL274" i="5"/>
  <c r="CJ275" i="5"/>
  <c r="CK275" i="5"/>
  <c r="CL275" i="5"/>
  <c r="CJ276" i="5"/>
  <c r="CK276" i="5"/>
  <c r="CL276" i="5"/>
  <c r="CJ277" i="5"/>
  <c r="CK277" i="5"/>
  <c r="CL277" i="5"/>
  <c r="CJ278" i="5"/>
  <c r="CK278" i="5"/>
  <c r="CL278" i="5"/>
  <c r="CJ279" i="5"/>
  <c r="CK279" i="5"/>
  <c r="CL279" i="5"/>
  <c r="CJ280" i="5"/>
  <c r="CK280" i="5"/>
  <c r="CL280" i="5"/>
  <c r="CJ281" i="5"/>
  <c r="CK281" i="5"/>
  <c r="CL281" i="5"/>
  <c r="CJ282" i="5"/>
  <c r="CK282" i="5"/>
  <c r="CL282" i="5"/>
  <c r="CJ283" i="5"/>
  <c r="CK283" i="5"/>
  <c r="CL283" i="5"/>
  <c r="CJ284" i="5"/>
  <c r="CK284" i="5"/>
  <c r="CL284" i="5"/>
  <c r="CJ285" i="5"/>
  <c r="CK285" i="5"/>
  <c r="CL285" i="5"/>
  <c r="CJ286" i="5"/>
  <c r="CK286" i="5"/>
  <c r="CL286" i="5"/>
  <c r="CJ287" i="5"/>
  <c r="CK287" i="5"/>
  <c r="CL287" i="5"/>
  <c r="CJ288" i="5"/>
  <c r="CK288" i="5"/>
  <c r="CL288" i="5"/>
  <c r="CJ289" i="5"/>
  <c r="CK289" i="5"/>
  <c r="CL289" i="5"/>
  <c r="CJ290" i="5"/>
  <c r="CK290" i="5"/>
  <c r="CL290" i="5"/>
  <c r="CJ291" i="5"/>
  <c r="CK291" i="5"/>
  <c r="CL291" i="5"/>
  <c r="CJ292" i="5"/>
  <c r="CK292" i="5"/>
  <c r="CL292" i="5"/>
  <c r="CJ293" i="5"/>
  <c r="CK293" i="5"/>
  <c r="CL293" i="5"/>
  <c r="CJ294" i="5"/>
  <c r="CK294" i="5"/>
  <c r="CL294" i="5"/>
  <c r="CJ295" i="5"/>
  <c r="CK295" i="5"/>
  <c r="CL295" i="5"/>
  <c r="CJ296" i="5"/>
  <c r="CK296" i="5"/>
  <c r="CL296" i="5"/>
  <c r="CJ297" i="5"/>
  <c r="CK297" i="5"/>
  <c r="CL297" i="5"/>
  <c r="CJ298" i="5"/>
  <c r="CK298" i="5"/>
  <c r="CL298" i="5"/>
  <c r="CJ299" i="5"/>
  <c r="CK299" i="5"/>
  <c r="CL299" i="5"/>
  <c r="CJ300" i="5"/>
  <c r="CK300" i="5"/>
  <c r="CL300" i="5"/>
  <c r="CJ301" i="5"/>
  <c r="CK301" i="5"/>
  <c r="CL301" i="5"/>
  <c r="CJ302" i="5"/>
  <c r="CK302" i="5"/>
  <c r="CL302" i="5"/>
  <c r="CJ303" i="5"/>
  <c r="CK303" i="5"/>
  <c r="CL303" i="5"/>
  <c r="CJ304" i="5"/>
  <c r="CK304" i="5"/>
  <c r="CL304" i="5"/>
  <c r="CJ305" i="5"/>
  <c r="CK305" i="5"/>
  <c r="CL305" i="5"/>
  <c r="CJ306" i="5"/>
  <c r="CK306" i="5"/>
  <c r="CL306" i="5"/>
  <c r="CJ307" i="5"/>
  <c r="CK307" i="5"/>
  <c r="CL307" i="5"/>
  <c r="CJ308" i="5"/>
  <c r="CK308" i="5"/>
  <c r="CL308" i="5"/>
  <c r="CJ309" i="5"/>
  <c r="CK309" i="5"/>
  <c r="CL309" i="5"/>
  <c r="CJ310" i="5"/>
  <c r="CK310" i="5"/>
  <c r="CL310" i="5"/>
  <c r="CJ311" i="5"/>
  <c r="CK311" i="5"/>
  <c r="CL311" i="5"/>
  <c r="CJ312" i="5"/>
  <c r="CK312" i="5"/>
  <c r="CL312" i="5"/>
  <c r="CJ313" i="5"/>
  <c r="CK313" i="5"/>
  <c r="CL313" i="5"/>
  <c r="CJ314" i="5"/>
  <c r="CK314" i="5"/>
  <c r="CL314" i="5"/>
  <c r="CJ315" i="5"/>
  <c r="CK315" i="5"/>
  <c r="CL315" i="5"/>
  <c r="CJ316" i="5"/>
  <c r="CK316" i="5"/>
  <c r="CL316" i="5"/>
  <c r="CJ317" i="5"/>
  <c r="CK317" i="5"/>
  <c r="CL317" i="5"/>
  <c r="CJ318" i="5"/>
  <c r="CK318" i="5"/>
  <c r="CL318" i="5"/>
  <c r="CJ319" i="5"/>
  <c r="CK319" i="5"/>
  <c r="CL319" i="5"/>
  <c r="CJ320" i="5"/>
  <c r="CK320" i="5"/>
  <c r="CL320" i="5"/>
  <c r="CJ321" i="5"/>
  <c r="CK321" i="5"/>
  <c r="CL321" i="5"/>
  <c r="CJ322" i="5"/>
  <c r="CK322" i="5"/>
  <c r="CL322" i="5"/>
  <c r="CJ323" i="5"/>
  <c r="CK323" i="5"/>
  <c r="CL323" i="5"/>
  <c r="CJ324" i="5"/>
  <c r="CK324" i="5"/>
  <c r="CL324" i="5"/>
  <c r="CJ325" i="5"/>
  <c r="CK325" i="5"/>
  <c r="CL325" i="5"/>
  <c r="CJ326" i="5"/>
  <c r="CK326" i="5"/>
  <c r="CL326" i="5"/>
  <c r="CJ327" i="5"/>
  <c r="CK327" i="5"/>
  <c r="CL327" i="5"/>
  <c r="CJ328" i="5"/>
  <c r="CK328" i="5"/>
  <c r="CL328" i="5"/>
  <c r="CJ329" i="5"/>
  <c r="CK329" i="5"/>
  <c r="CL329" i="5"/>
  <c r="CJ330" i="5"/>
  <c r="CK330" i="5"/>
  <c r="CL330" i="5"/>
  <c r="CJ331" i="5"/>
  <c r="CK331" i="5"/>
  <c r="CL331" i="5"/>
  <c r="CJ332" i="5"/>
  <c r="CK332" i="5"/>
  <c r="CL332" i="5"/>
  <c r="CJ333" i="5"/>
  <c r="CK333" i="5"/>
  <c r="CL333" i="5"/>
  <c r="CJ334" i="5"/>
  <c r="CK334" i="5"/>
  <c r="CL334" i="5"/>
  <c r="CJ335" i="5"/>
  <c r="CK335" i="5"/>
  <c r="CL335" i="5"/>
  <c r="CJ336" i="5"/>
  <c r="CK336" i="5"/>
  <c r="CL336" i="5"/>
  <c r="CJ337" i="5"/>
  <c r="CK337" i="5"/>
  <c r="CL337" i="5"/>
  <c r="CJ338" i="5"/>
  <c r="CK338" i="5"/>
  <c r="CL338" i="5"/>
  <c r="CJ339" i="5"/>
  <c r="CK339" i="5"/>
  <c r="CL339" i="5"/>
  <c r="CJ340" i="5"/>
  <c r="CK340" i="5"/>
  <c r="CL340" i="5"/>
  <c r="CJ341" i="5"/>
  <c r="CK341" i="5"/>
  <c r="CL341" i="5"/>
  <c r="CJ342" i="5"/>
  <c r="CK342" i="5"/>
  <c r="CL342" i="5"/>
  <c r="CJ343" i="5"/>
  <c r="CK343" i="5"/>
  <c r="CL343" i="5"/>
  <c r="CJ344" i="5"/>
  <c r="CK344" i="5"/>
  <c r="CL344" i="5"/>
  <c r="CA12" i="5"/>
  <c r="CB12" i="5"/>
  <c r="CC12" i="5"/>
  <c r="CA13" i="5"/>
  <c r="CB13" i="5"/>
  <c r="CC13" i="5"/>
  <c r="CA14" i="5"/>
  <c r="CB14" i="5"/>
  <c r="CC14" i="5"/>
  <c r="CA15" i="5"/>
  <c r="CB15" i="5"/>
  <c r="CC15" i="5"/>
  <c r="CA16" i="5"/>
  <c r="CB16" i="5"/>
  <c r="CC16" i="5"/>
  <c r="CA17" i="5"/>
  <c r="CB17" i="5"/>
  <c r="CC17" i="5"/>
  <c r="CA18" i="5"/>
  <c r="CB18" i="5"/>
  <c r="CC18" i="5"/>
  <c r="CA19" i="5"/>
  <c r="CB19" i="5"/>
  <c r="CC19" i="5"/>
  <c r="CA20" i="5"/>
  <c r="CB20" i="5"/>
  <c r="CC20" i="5"/>
  <c r="CA21" i="5"/>
  <c r="CB21" i="5"/>
  <c r="CC21" i="5"/>
  <c r="CA22" i="5"/>
  <c r="CB22" i="5"/>
  <c r="CC22" i="5"/>
  <c r="CA23" i="5"/>
  <c r="CB23" i="5"/>
  <c r="CC23" i="5"/>
  <c r="CA24" i="5"/>
  <c r="CB24" i="5"/>
  <c r="CC24" i="5"/>
  <c r="CA25" i="5"/>
  <c r="CB25" i="5"/>
  <c r="CC25" i="5"/>
  <c r="CA26" i="5"/>
  <c r="CB26" i="5"/>
  <c r="CC26" i="5"/>
  <c r="CA27" i="5"/>
  <c r="CB27" i="5"/>
  <c r="CC27" i="5"/>
  <c r="CA28" i="5"/>
  <c r="CB28" i="5"/>
  <c r="CC28" i="5"/>
  <c r="CA29" i="5"/>
  <c r="CB29" i="5"/>
  <c r="CC29" i="5"/>
  <c r="CA30" i="5"/>
  <c r="CB30" i="5"/>
  <c r="CC30" i="5"/>
  <c r="CA31" i="5"/>
  <c r="CB31" i="5"/>
  <c r="CC31" i="5"/>
  <c r="CA32" i="5"/>
  <c r="CB32" i="5"/>
  <c r="CC32" i="5"/>
  <c r="CA33" i="5"/>
  <c r="CB33" i="5"/>
  <c r="CC33" i="5"/>
  <c r="CA34" i="5"/>
  <c r="CB34" i="5"/>
  <c r="CC34" i="5"/>
  <c r="CA35" i="5"/>
  <c r="CB35" i="5"/>
  <c r="CC35" i="5"/>
  <c r="CA36" i="5"/>
  <c r="CB36" i="5"/>
  <c r="CC36" i="5"/>
  <c r="CA37" i="5"/>
  <c r="CB37" i="5"/>
  <c r="CC37" i="5"/>
  <c r="CA38" i="5"/>
  <c r="CB38" i="5"/>
  <c r="CC38" i="5"/>
  <c r="CA39" i="5"/>
  <c r="CB39" i="5"/>
  <c r="CC39" i="5"/>
  <c r="CA40" i="5"/>
  <c r="CB40" i="5"/>
  <c r="CC40" i="5"/>
  <c r="CA41" i="5"/>
  <c r="CB41" i="5"/>
  <c r="CC41" i="5"/>
  <c r="CA42" i="5"/>
  <c r="CB42" i="5"/>
  <c r="CC42" i="5"/>
  <c r="CA43" i="5"/>
  <c r="CB43" i="5"/>
  <c r="CC43" i="5"/>
  <c r="CA44" i="5"/>
  <c r="CB44" i="5"/>
  <c r="CC44" i="5"/>
  <c r="CA45" i="5"/>
  <c r="CB45" i="5"/>
  <c r="CC45" i="5"/>
  <c r="CA46" i="5"/>
  <c r="CB46" i="5"/>
  <c r="CC46" i="5"/>
  <c r="CA47" i="5"/>
  <c r="CB47" i="5"/>
  <c r="CC47" i="5"/>
  <c r="CA48" i="5"/>
  <c r="CB48" i="5"/>
  <c r="CC48" i="5"/>
  <c r="CA49" i="5"/>
  <c r="CB49" i="5"/>
  <c r="CC49" i="5"/>
  <c r="CA50" i="5"/>
  <c r="CB50" i="5"/>
  <c r="CC50" i="5"/>
  <c r="CA51" i="5"/>
  <c r="CB51" i="5"/>
  <c r="CC51" i="5"/>
  <c r="CA52" i="5"/>
  <c r="CB52" i="5"/>
  <c r="CC52" i="5"/>
  <c r="CA53" i="5"/>
  <c r="CB53" i="5"/>
  <c r="CC53" i="5"/>
  <c r="CA54" i="5"/>
  <c r="CB54" i="5"/>
  <c r="CC54" i="5"/>
  <c r="CA55" i="5"/>
  <c r="CB55" i="5"/>
  <c r="CC55" i="5"/>
  <c r="CA56" i="5"/>
  <c r="CB56" i="5"/>
  <c r="CC56" i="5"/>
  <c r="CA57" i="5"/>
  <c r="CB57" i="5"/>
  <c r="CC57" i="5"/>
  <c r="CA58" i="5"/>
  <c r="CB58" i="5"/>
  <c r="CC58" i="5"/>
  <c r="CA59" i="5"/>
  <c r="CB59" i="5"/>
  <c r="CC59" i="5"/>
  <c r="CA60" i="5"/>
  <c r="CB60" i="5"/>
  <c r="CC60" i="5"/>
  <c r="CA61" i="5"/>
  <c r="CB61" i="5"/>
  <c r="CC61" i="5"/>
  <c r="CA62" i="5"/>
  <c r="CB62" i="5"/>
  <c r="CC62" i="5"/>
  <c r="CA63" i="5"/>
  <c r="CB63" i="5"/>
  <c r="CC63" i="5"/>
  <c r="CA64" i="5"/>
  <c r="CB64" i="5"/>
  <c r="CC64" i="5"/>
  <c r="CA65" i="5"/>
  <c r="CB65" i="5"/>
  <c r="CC65" i="5"/>
  <c r="CA66" i="5"/>
  <c r="CB66" i="5"/>
  <c r="CC66" i="5"/>
  <c r="CA67" i="5"/>
  <c r="CB67" i="5"/>
  <c r="CC67" i="5"/>
  <c r="CA68" i="5"/>
  <c r="CB68" i="5"/>
  <c r="CC68" i="5"/>
  <c r="CA69" i="5"/>
  <c r="CB69" i="5"/>
  <c r="CC69" i="5"/>
  <c r="CA70" i="5"/>
  <c r="CB70" i="5"/>
  <c r="CC70" i="5"/>
  <c r="CA71" i="5"/>
  <c r="CB71" i="5"/>
  <c r="CC71" i="5"/>
  <c r="CA72" i="5"/>
  <c r="CB72" i="5"/>
  <c r="CC72" i="5"/>
  <c r="CA73" i="5"/>
  <c r="CB73" i="5"/>
  <c r="CC73" i="5"/>
  <c r="CA74" i="5"/>
  <c r="CB74" i="5"/>
  <c r="CC74" i="5"/>
  <c r="CA75" i="5"/>
  <c r="CB75" i="5"/>
  <c r="CC75" i="5"/>
  <c r="CA76" i="5"/>
  <c r="CB76" i="5"/>
  <c r="CC76" i="5"/>
  <c r="CA77" i="5"/>
  <c r="CB77" i="5"/>
  <c r="CC77" i="5"/>
  <c r="CA78" i="5"/>
  <c r="CB78" i="5"/>
  <c r="CC78" i="5"/>
  <c r="CA79" i="5"/>
  <c r="CB79" i="5"/>
  <c r="CC79" i="5"/>
  <c r="CA80" i="5"/>
  <c r="CB80" i="5"/>
  <c r="CC80" i="5"/>
  <c r="CA81" i="5"/>
  <c r="CB81" i="5"/>
  <c r="CC81" i="5"/>
  <c r="CA82" i="5"/>
  <c r="CB82" i="5"/>
  <c r="CC82" i="5"/>
  <c r="CA83" i="5"/>
  <c r="CB83" i="5"/>
  <c r="CC83" i="5"/>
  <c r="CA84" i="5"/>
  <c r="CB84" i="5"/>
  <c r="CC84" i="5"/>
  <c r="CA85" i="5"/>
  <c r="CB85" i="5"/>
  <c r="CC85" i="5"/>
  <c r="CA86" i="5"/>
  <c r="CB86" i="5"/>
  <c r="CC86" i="5"/>
  <c r="CA87" i="5"/>
  <c r="CB87" i="5"/>
  <c r="CC87" i="5"/>
  <c r="CA88" i="5"/>
  <c r="CB88" i="5"/>
  <c r="CC88" i="5"/>
  <c r="CA89" i="5"/>
  <c r="CB89" i="5"/>
  <c r="CC89" i="5"/>
  <c r="CA90" i="5"/>
  <c r="CB90" i="5"/>
  <c r="CC90" i="5"/>
  <c r="CA91" i="5"/>
  <c r="CB91" i="5"/>
  <c r="CC91" i="5"/>
  <c r="CA92" i="5"/>
  <c r="CB92" i="5"/>
  <c r="CC92" i="5"/>
  <c r="CA93" i="5"/>
  <c r="CB93" i="5"/>
  <c r="CC93" i="5"/>
  <c r="CA94" i="5"/>
  <c r="CB94" i="5"/>
  <c r="CC94" i="5"/>
  <c r="CA95" i="5"/>
  <c r="CB95" i="5"/>
  <c r="CC95" i="5"/>
  <c r="CA96" i="5"/>
  <c r="CB96" i="5"/>
  <c r="CC96" i="5"/>
  <c r="CA97" i="5"/>
  <c r="CB97" i="5"/>
  <c r="CC97" i="5"/>
  <c r="CA98" i="5"/>
  <c r="CB98" i="5"/>
  <c r="CC98" i="5"/>
  <c r="CA99" i="5"/>
  <c r="CB99" i="5"/>
  <c r="CC99" i="5"/>
  <c r="CA100" i="5"/>
  <c r="CB100" i="5"/>
  <c r="CC100" i="5"/>
  <c r="CA101" i="5"/>
  <c r="CB101" i="5"/>
  <c r="CC101" i="5"/>
  <c r="CA102" i="5"/>
  <c r="CB102" i="5"/>
  <c r="CC102" i="5"/>
  <c r="CA103" i="5"/>
  <c r="CB103" i="5"/>
  <c r="CC103" i="5"/>
  <c r="CA104" i="5"/>
  <c r="CB104" i="5"/>
  <c r="CC104" i="5"/>
  <c r="CA105" i="5"/>
  <c r="CB105" i="5"/>
  <c r="CC105" i="5"/>
  <c r="CA106" i="5"/>
  <c r="CB106" i="5"/>
  <c r="CC106" i="5"/>
  <c r="CA107" i="5"/>
  <c r="CB107" i="5"/>
  <c r="CC107" i="5"/>
  <c r="CA108" i="5"/>
  <c r="CB108" i="5"/>
  <c r="CC108" i="5"/>
  <c r="CA109" i="5"/>
  <c r="CB109" i="5"/>
  <c r="CC109" i="5"/>
  <c r="CA110" i="5"/>
  <c r="CB110" i="5"/>
  <c r="CC110" i="5"/>
  <c r="CA111" i="5"/>
  <c r="CB111" i="5"/>
  <c r="CC111" i="5"/>
  <c r="CA112" i="5"/>
  <c r="CB112" i="5"/>
  <c r="CC112" i="5"/>
  <c r="CA113" i="5"/>
  <c r="CB113" i="5"/>
  <c r="CC113" i="5"/>
  <c r="CA114" i="5"/>
  <c r="CB114" i="5"/>
  <c r="CC114" i="5"/>
  <c r="CA115" i="5"/>
  <c r="CB115" i="5"/>
  <c r="CC115" i="5"/>
  <c r="CA116" i="5"/>
  <c r="CB116" i="5"/>
  <c r="CC116" i="5"/>
  <c r="CA117" i="5"/>
  <c r="CB117" i="5"/>
  <c r="CC117" i="5"/>
  <c r="CA118" i="5"/>
  <c r="CB118" i="5"/>
  <c r="CC118" i="5"/>
  <c r="CA119" i="5"/>
  <c r="CB119" i="5"/>
  <c r="CC119" i="5"/>
  <c r="CA120" i="5"/>
  <c r="CB120" i="5"/>
  <c r="CC120" i="5"/>
  <c r="CA121" i="5"/>
  <c r="CB121" i="5"/>
  <c r="CC121" i="5"/>
  <c r="CA122" i="5"/>
  <c r="CB122" i="5"/>
  <c r="CC122" i="5"/>
  <c r="CA123" i="5"/>
  <c r="CB123" i="5"/>
  <c r="CC123" i="5"/>
  <c r="CA124" i="5"/>
  <c r="CB124" i="5"/>
  <c r="CC124" i="5"/>
  <c r="CA125" i="5"/>
  <c r="CB125" i="5"/>
  <c r="CC125" i="5"/>
  <c r="CA126" i="5"/>
  <c r="CB126" i="5"/>
  <c r="CC126" i="5"/>
  <c r="CA127" i="5"/>
  <c r="CB127" i="5"/>
  <c r="CC127" i="5"/>
  <c r="CA128" i="5"/>
  <c r="CB128" i="5"/>
  <c r="CC128" i="5"/>
  <c r="CA129" i="5"/>
  <c r="CB129" i="5"/>
  <c r="CC129" i="5"/>
  <c r="CA130" i="5"/>
  <c r="CB130" i="5"/>
  <c r="CC130" i="5"/>
  <c r="CA131" i="5"/>
  <c r="CB131" i="5"/>
  <c r="CC131" i="5"/>
  <c r="CA132" i="5"/>
  <c r="CB132" i="5"/>
  <c r="CC132" i="5"/>
  <c r="CA133" i="5"/>
  <c r="CB133" i="5"/>
  <c r="CC133" i="5"/>
  <c r="CA134" i="5"/>
  <c r="CB134" i="5"/>
  <c r="CC134" i="5"/>
  <c r="CA135" i="5"/>
  <c r="CB135" i="5"/>
  <c r="CC135" i="5"/>
  <c r="CA136" i="5"/>
  <c r="CB136" i="5"/>
  <c r="CC136" i="5"/>
  <c r="CA137" i="5"/>
  <c r="CB137" i="5"/>
  <c r="CC137" i="5"/>
  <c r="CA138" i="5"/>
  <c r="CB138" i="5"/>
  <c r="CC138" i="5"/>
  <c r="CA139" i="5"/>
  <c r="CB139" i="5"/>
  <c r="CC139" i="5"/>
  <c r="CA140" i="5"/>
  <c r="CB140" i="5"/>
  <c r="CC140" i="5"/>
  <c r="CA141" i="5"/>
  <c r="CB141" i="5"/>
  <c r="CC141" i="5"/>
  <c r="CA142" i="5"/>
  <c r="CB142" i="5"/>
  <c r="CC142" i="5"/>
  <c r="CA143" i="5"/>
  <c r="CB143" i="5"/>
  <c r="CC143" i="5"/>
  <c r="CA144" i="5"/>
  <c r="CB144" i="5"/>
  <c r="CC144" i="5"/>
  <c r="CA145" i="5"/>
  <c r="CB145" i="5"/>
  <c r="CC145" i="5"/>
  <c r="CA146" i="5"/>
  <c r="CB146" i="5"/>
  <c r="CC146" i="5"/>
  <c r="CA147" i="5"/>
  <c r="CB147" i="5"/>
  <c r="CC147" i="5"/>
  <c r="CA148" i="5"/>
  <c r="CB148" i="5"/>
  <c r="CC148" i="5"/>
  <c r="CA149" i="5"/>
  <c r="CB149" i="5"/>
  <c r="CC149" i="5"/>
  <c r="CA150" i="5"/>
  <c r="CB150" i="5"/>
  <c r="CC150" i="5"/>
  <c r="CA151" i="5"/>
  <c r="CB151" i="5"/>
  <c r="CC151" i="5"/>
  <c r="CA152" i="5"/>
  <c r="CB152" i="5"/>
  <c r="CC152" i="5"/>
  <c r="CA153" i="5"/>
  <c r="CB153" i="5"/>
  <c r="CC153" i="5"/>
  <c r="CA154" i="5"/>
  <c r="CB154" i="5"/>
  <c r="CC154" i="5"/>
  <c r="CA155" i="5"/>
  <c r="CB155" i="5"/>
  <c r="CC155" i="5"/>
  <c r="CA156" i="5"/>
  <c r="CB156" i="5"/>
  <c r="CC156" i="5"/>
  <c r="CA157" i="5"/>
  <c r="CB157" i="5"/>
  <c r="CC157" i="5"/>
  <c r="CA158" i="5"/>
  <c r="CB158" i="5"/>
  <c r="CC158" i="5"/>
  <c r="CA159" i="5"/>
  <c r="CB159" i="5"/>
  <c r="CC159" i="5"/>
  <c r="CA160" i="5"/>
  <c r="CB160" i="5"/>
  <c r="CC160" i="5"/>
  <c r="CA161" i="5"/>
  <c r="CB161" i="5"/>
  <c r="CC161" i="5"/>
  <c r="CA162" i="5"/>
  <c r="CB162" i="5"/>
  <c r="CC162" i="5"/>
  <c r="CA163" i="5"/>
  <c r="CB163" i="5"/>
  <c r="CC163" i="5"/>
  <c r="CA164" i="5"/>
  <c r="CB164" i="5"/>
  <c r="CC164" i="5"/>
  <c r="CA165" i="5"/>
  <c r="CB165" i="5"/>
  <c r="CC165" i="5"/>
  <c r="CA166" i="5"/>
  <c r="CB166" i="5"/>
  <c r="CC166" i="5"/>
  <c r="CA167" i="5"/>
  <c r="CB167" i="5"/>
  <c r="CC167" i="5"/>
  <c r="CA168" i="5"/>
  <c r="CB168" i="5"/>
  <c r="CC168" i="5"/>
  <c r="CA169" i="5"/>
  <c r="CB169" i="5"/>
  <c r="CC169" i="5"/>
  <c r="CA170" i="5"/>
  <c r="CB170" i="5"/>
  <c r="CC170" i="5"/>
  <c r="CA171" i="5"/>
  <c r="CB171" i="5"/>
  <c r="CC171" i="5"/>
  <c r="CA172" i="5"/>
  <c r="CB172" i="5"/>
  <c r="CC172" i="5"/>
  <c r="CA173" i="5"/>
  <c r="CB173" i="5"/>
  <c r="CC173" i="5"/>
  <c r="CA174" i="5"/>
  <c r="CB174" i="5"/>
  <c r="CC174" i="5"/>
  <c r="CA175" i="5"/>
  <c r="CB175" i="5"/>
  <c r="CC175" i="5"/>
  <c r="CA176" i="5"/>
  <c r="CB176" i="5"/>
  <c r="CC176" i="5"/>
  <c r="CA177" i="5"/>
  <c r="CB177" i="5"/>
  <c r="CC177" i="5"/>
  <c r="CA178" i="5"/>
  <c r="CB178" i="5"/>
  <c r="CC178" i="5"/>
  <c r="CA179" i="5"/>
  <c r="CB179" i="5"/>
  <c r="CC179" i="5"/>
  <c r="CA180" i="5"/>
  <c r="CB180" i="5"/>
  <c r="CC180" i="5"/>
  <c r="CA181" i="5"/>
  <c r="CB181" i="5"/>
  <c r="CC181" i="5"/>
  <c r="CA182" i="5"/>
  <c r="CB182" i="5"/>
  <c r="CC182" i="5"/>
  <c r="CA183" i="5"/>
  <c r="CB183" i="5"/>
  <c r="CC183" i="5"/>
  <c r="CA184" i="5"/>
  <c r="CB184" i="5"/>
  <c r="CC184" i="5"/>
  <c r="CA185" i="5"/>
  <c r="CB185" i="5"/>
  <c r="CC185" i="5"/>
  <c r="CA186" i="5"/>
  <c r="CB186" i="5"/>
  <c r="CC186" i="5"/>
  <c r="CA187" i="5"/>
  <c r="CB187" i="5"/>
  <c r="CC187" i="5"/>
  <c r="CA188" i="5"/>
  <c r="CB188" i="5"/>
  <c r="CC188" i="5"/>
  <c r="CA189" i="5"/>
  <c r="CB189" i="5"/>
  <c r="CC189" i="5"/>
  <c r="CA190" i="5"/>
  <c r="CB190" i="5"/>
  <c r="CC190" i="5"/>
  <c r="CA191" i="5"/>
  <c r="CB191" i="5"/>
  <c r="CC191" i="5"/>
  <c r="CA192" i="5"/>
  <c r="CB192" i="5"/>
  <c r="CC192" i="5"/>
  <c r="CA193" i="5"/>
  <c r="CB193" i="5"/>
  <c r="CC193" i="5"/>
  <c r="CA194" i="5"/>
  <c r="CB194" i="5"/>
  <c r="CC194" i="5"/>
  <c r="CA195" i="5"/>
  <c r="CB195" i="5"/>
  <c r="CC195" i="5"/>
  <c r="CA196" i="5"/>
  <c r="CB196" i="5"/>
  <c r="CC196" i="5"/>
  <c r="CA197" i="5"/>
  <c r="CB197" i="5"/>
  <c r="CC197" i="5"/>
  <c r="CA198" i="5"/>
  <c r="CB198" i="5"/>
  <c r="CC198" i="5"/>
  <c r="CA199" i="5"/>
  <c r="CB199" i="5"/>
  <c r="CC199" i="5"/>
  <c r="CA200" i="5"/>
  <c r="CB200" i="5"/>
  <c r="CC200" i="5"/>
  <c r="CA201" i="5"/>
  <c r="CB201" i="5"/>
  <c r="CC201" i="5"/>
  <c r="CA202" i="5"/>
  <c r="CB202" i="5"/>
  <c r="CC202" i="5"/>
  <c r="CA203" i="5"/>
  <c r="CB203" i="5"/>
  <c r="CC203" i="5"/>
  <c r="CA204" i="5"/>
  <c r="CB204" i="5"/>
  <c r="CC204" i="5"/>
  <c r="CA205" i="5"/>
  <c r="CB205" i="5"/>
  <c r="CC205" i="5"/>
  <c r="CA206" i="5"/>
  <c r="CB206" i="5"/>
  <c r="CC206" i="5"/>
  <c r="CA207" i="5"/>
  <c r="CB207" i="5"/>
  <c r="CC207" i="5"/>
  <c r="CA208" i="5"/>
  <c r="CB208" i="5"/>
  <c r="CC208" i="5"/>
  <c r="CA209" i="5"/>
  <c r="CB209" i="5"/>
  <c r="CC209" i="5"/>
  <c r="CA210" i="5"/>
  <c r="CB210" i="5"/>
  <c r="CC210" i="5"/>
  <c r="CA211" i="5"/>
  <c r="CB211" i="5"/>
  <c r="CC211" i="5"/>
  <c r="CA212" i="5"/>
  <c r="CB212" i="5"/>
  <c r="CC212" i="5"/>
  <c r="CA213" i="5"/>
  <c r="CB213" i="5"/>
  <c r="CC213" i="5"/>
  <c r="CA214" i="5"/>
  <c r="CB214" i="5"/>
  <c r="CC214" i="5"/>
  <c r="CA215" i="5"/>
  <c r="CB215" i="5"/>
  <c r="CC215" i="5"/>
  <c r="CA216" i="5"/>
  <c r="CB216" i="5"/>
  <c r="CC216" i="5"/>
  <c r="CA217" i="5"/>
  <c r="CB217" i="5"/>
  <c r="CC217" i="5"/>
  <c r="CA218" i="5"/>
  <c r="CB218" i="5"/>
  <c r="CC218" i="5"/>
  <c r="CA219" i="5"/>
  <c r="CB219" i="5"/>
  <c r="CC219" i="5"/>
  <c r="CA220" i="5"/>
  <c r="CB220" i="5"/>
  <c r="CC220" i="5"/>
  <c r="CA221" i="5"/>
  <c r="CB221" i="5"/>
  <c r="CC221" i="5"/>
  <c r="CA222" i="5"/>
  <c r="CB222" i="5"/>
  <c r="CC222" i="5"/>
  <c r="CA223" i="5"/>
  <c r="CB223" i="5"/>
  <c r="CC223" i="5"/>
  <c r="CA224" i="5"/>
  <c r="CB224" i="5"/>
  <c r="CC224" i="5"/>
  <c r="CA225" i="5"/>
  <c r="CB225" i="5"/>
  <c r="CC225" i="5"/>
  <c r="CA226" i="5"/>
  <c r="CB226" i="5"/>
  <c r="CC226" i="5"/>
  <c r="CA227" i="5"/>
  <c r="CB227" i="5"/>
  <c r="CC227" i="5"/>
  <c r="CA228" i="5"/>
  <c r="CB228" i="5"/>
  <c r="CC228" i="5"/>
  <c r="CA229" i="5"/>
  <c r="CB229" i="5"/>
  <c r="CC229" i="5"/>
  <c r="CA230" i="5"/>
  <c r="CB230" i="5"/>
  <c r="CC230" i="5"/>
  <c r="CA231" i="5"/>
  <c r="CB231" i="5"/>
  <c r="CC231" i="5"/>
  <c r="CA232" i="5"/>
  <c r="CB232" i="5"/>
  <c r="CC232" i="5"/>
  <c r="CA233" i="5"/>
  <c r="CB233" i="5"/>
  <c r="CC233" i="5"/>
  <c r="CA234" i="5"/>
  <c r="CB234" i="5"/>
  <c r="CC234" i="5"/>
  <c r="CA235" i="5"/>
  <c r="CB235" i="5"/>
  <c r="CC235" i="5"/>
  <c r="CA236" i="5"/>
  <c r="CB236" i="5"/>
  <c r="CC236" i="5"/>
  <c r="CA237" i="5"/>
  <c r="CB237" i="5"/>
  <c r="CC237" i="5"/>
  <c r="CA238" i="5"/>
  <c r="CB238" i="5"/>
  <c r="CC238" i="5"/>
  <c r="CA239" i="5"/>
  <c r="CB239" i="5"/>
  <c r="CC239" i="5"/>
  <c r="CA240" i="5"/>
  <c r="CB240" i="5"/>
  <c r="CC240" i="5"/>
  <c r="CA241" i="5"/>
  <c r="CB241" i="5"/>
  <c r="CC241" i="5"/>
  <c r="CA242" i="5"/>
  <c r="CB242" i="5"/>
  <c r="CC242" i="5"/>
  <c r="CA243" i="5"/>
  <c r="CB243" i="5"/>
  <c r="CC243" i="5"/>
  <c r="CA244" i="5"/>
  <c r="CB244" i="5"/>
  <c r="CC244" i="5"/>
  <c r="CA245" i="5"/>
  <c r="CB245" i="5"/>
  <c r="CC245" i="5"/>
  <c r="CA246" i="5"/>
  <c r="CB246" i="5"/>
  <c r="CC246" i="5"/>
  <c r="CA247" i="5"/>
  <c r="CB247" i="5"/>
  <c r="CC247" i="5"/>
  <c r="CA248" i="5"/>
  <c r="CB248" i="5"/>
  <c r="CC248" i="5"/>
  <c r="CA249" i="5"/>
  <c r="CB249" i="5"/>
  <c r="CC249" i="5"/>
  <c r="CA250" i="5"/>
  <c r="CB250" i="5"/>
  <c r="CC250" i="5"/>
  <c r="CA251" i="5"/>
  <c r="CB251" i="5"/>
  <c r="CC251" i="5"/>
  <c r="CA252" i="5"/>
  <c r="CB252" i="5"/>
  <c r="CC252" i="5"/>
  <c r="CA253" i="5"/>
  <c r="CB253" i="5"/>
  <c r="CC253" i="5"/>
  <c r="CA254" i="5"/>
  <c r="CB254" i="5"/>
  <c r="CC254" i="5"/>
  <c r="CA255" i="5"/>
  <c r="CB255" i="5"/>
  <c r="CC255" i="5"/>
  <c r="CA256" i="5"/>
  <c r="CB256" i="5"/>
  <c r="CC256" i="5"/>
  <c r="CA257" i="5"/>
  <c r="CB257" i="5"/>
  <c r="CC257" i="5"/>
  <c r="CA258" i="5"/>
  <c r="CB258" i="5"/>
  <c r="CC258" i="5"/>
  <c r="CA259" i="5"/>
  <c r="CB259" i="5"/>
  <c r="CC259" i="5"/>
  <c r="CA260" i="5"/>
  <c r="CB260" i="5"/>
  <c r="CC260" i="5"/>
  <c r="CA261" i="5"/>
  <c r="CB261" i="5"/>
  <c r="CC261" i="5"/>
  <c r="CA262" i="5"/>
  <c r="CB262" i="5"/>
  <c r="CC262" i="5"/>
  <c r="CA263" i="5"/>
  <c r="CB263" i="5"/>
  <c r="CC263" i="5"/>
  <c r="CA264" i="5"/>
  <c r="CB264" i="5"/>
  <c r="CC264" i="5"/>
  <c r="CA265" i="5"/>
  <c r="CB265" i="5"/>
  <c r="CC265" i="5"/>
  <c r="CA266" i="5"/>
  <c r="CB266" i="5"/>
  <c r="CC266" i="5"/>
  <c r="CA267" i="5"/>
  <c r="CB267" i="5"/>
  <c r="CC267" i="5"/>
  <c r="CA268" i="5"/>
  <c r="CB268" i="5"/>
  <c r="CC268" i="5"/>
  <c r="CA269" i="5"/>
  <c r="CB269" i="5"/>
  <c r="CC269" i="5"/>
  <c r="CA270" i="5"/>
  <c r="CB270" i="5"/>
  <c r="CC270" i="5"/>
  <c r="CA271" i="5"/>
  <c r="CB271" i="5"/>
  <c r="CC271" i="5"/>
  <c r="CA272" i="5"/>
  <c r="CB272" i="5"/>
  <c r="CC272" i="5"/>
  <c r="CA273" i="5"/>
  <c r="CB273" i="5"/>
  <c r="CC273" i="5"/>
  <c r="CA274" i="5"/>
  <c r="CB274" i="5"/>
  <c r="CC274" i="5"/>
  <c r="CA275" i="5"/>
  <c r="CB275" i="5"/>
  <c r="CC275" i="5"/>
  <c r="CA276" i="5"/>
  <c r="CB276" i="5"/>
  <c r="CC276" i="5"/>
  <c r="CA277" i="5"/>
  <c r="CB277" i="5"/>
  <c r="CC277" i="5"/>
  <c r="CA278" i="5"/>
  <c r="CB278" i="5"/>
  <c r="CC278" i="5"/>
  <c r="CA279" i="5"/>
  <c r="CB279" i="5"/>
  <c r="CC279" i="5"/>
  <c r="CA280" i="5"/>
  <c r="CB280" i="5"/>
  <c r="CC280" i="5"/>
  <c r="CA281" i="5"/>
  <c r="CB281" i="5"/>
  <c r="CC281" i="5"/>
  <c r="CA282" i="5"/>
  <c r="CB282" i="5"/>
  <c r="CC282" i="5"/>
  <c r="CA283" i="5"/>
  <c r="CB283" i="5"/>
  <c r="CC283" i="5"/>
  <c r="CA284" i="5"/>
  <c r="CB284" i="5"/>
  <c r="CC284" i="5"/>
  <c r="CA285" i="5"/>
  <c r="CB285" i="5"/>
  <c r="CC285" i="5"/>
  <c r="CA286" i="5"/>
  <c r="CB286" i="5"/>
  <c r="CC286" i="5"/>
  <c r="CA287" i="5"/>
  <c r="CB287" i="5"/>
  <c r="CC287" i="5"/>
  <c r="CA288" i="5"/>
  <c r="CB288" i="5"/>
  <c r="CC288" i="5"/>
  <c r="CA289" i="5"/>
  <c r="CB289" i="5"/>
  <c r="CC289" i="5"/>
  <c r="CA290" i="5"/>
  <c r="CB290" i="5"/>
  <c r="CC290" i="5"/>
  <c r="CA291" i="5"/>
  <c r="CB291" i="5"/>
  <c r="CC291" i="5"/>
  <c r="CA292" i="5"/>
  <c r="CB292" i="5"/>
  <c r="CC292" i="5"/>
  <c r="CA293" i="5"/>
  <c r="CB293" i="5"/>
  <c r="CC293" i="5"/>
  <c r="CA294" i="5"/>
  <c r="CB294" i="5"/>
  <c r="CC294" i="5"/>
  <c r="CA295" i="5"/>
  <c r="CB295" i="5"/>
  <c r="CC295" i="5"/>
  <c r="CA296" i="5"/>
  <c r="CB296" i="5"/>
  <c r="CC296" i="5"/>
  <c r="CA297" i="5"/>
  <c r="CB297" i="5"/>
  <c r="CC297" i="5"/>
  <c r="CA298" i="5"/>
  <c r="CB298" i="5"/>
  <c r="CC298" i="5"/>
  <c r="CA299" i="5"/>
  <c r="CB299" i="5"/>
  <c r="CC299" i="5"/>
  <c r="CA300" i="5"/>
  <c r="CB300" i="5"/>
  <c r="CC300" i="5"/>
  <c r="CA301" i="5"/>
  <c r="CB301" i="5"/>
  <c r="CC301" i="5"/>
  <c r="CA302" i="5"/>
  <c r="CB302" i="5"/>
  <c r="CC302" i="5"/>
  <c r="CA303" i="5"/>
  <c r="CB303" i="5"/>
  <c r="CC303" i="5"/>
  <c r="CA304" i="5"/>
  <c r="CB304" i="5"/>
  <c r="CC304" i="5"/>
  <c r="CA305" i="5"/>
  <c r="CB305" i="5"/>
  <c r="CC305" i="5"/>
  <c r="CA306" i="5"/>
  <c r="CB306" i="5"/>
  <c r="CC306" i="5"/>
  <c r="CA307" i="5"/>
  <c r="CB307" i="5"/>
  <c r="CC307" i="5"/>
  <c r="CA308" i="5"/>
  <c r="CB308" i="5"/>
  <c r="CC308" i="5"/>
  <c r="CA309" i="5"/>
  <c r="CB309" i="5"/>
  <c r="CC309" i="5"/>
  <c r="CA310" i="5"/>
  <c r="CB310" i="5"/>
  <c r="CC310" i="5"/>
  <c r="CA311" i="5"/>
  <c r="CB311" i="5"/>
  <c r="CC311" i="5"/>
  <c r="CA312" i="5"/>
  <c r="CB312" i="5"/>
  <c r="CC312" i="5"/>
  <c r="CA313" i="5"/>
  <c r="CB313" i="5"/>
  <c r="CC313" i="5"/>
  <c r="CA314" i="5"/>
  <c r="CB314" i="5"/>
  <c r="CC314" i="5"/>
  <c r="CA315" i="5"/>
  <c r="CB315" i="5"/>
  <c r="CC315" i="5"/>
  <c r="CA316" i="5"/>
  <c r="CB316" i="5"/>
  <c r="CC316" i="5"/>
  <c r="CA317" i="5"/>
  <c r="CB317" i="5"/>
  <c r="CC317" i="5"/>
  <c r="CA318" i="5"/>
  <c r="CB318" i="5"/>
  <c r="CC318" i="5"/>
  <c r="CA319" i="5"/>
  <c r="CB319" i="5"/>
  <c r="CC319" i="5"/>
  <c r="CA320" i="5"/>
  <c r="CB320" i="5"/>
  <c r="CC320" i="5"/>
  <c r="CA321" i="5"/>
  <c r="CB321" i="5"/>
  <c r="CC321" i="5"/>
  <c r="CA322" i="5"/>
  <c r="CB322" i="5"/>
  <c r="CC322" i="5"/>
  <c r="CA323" i="5"/>
  <c r="CB323" i="5"/>
  <c r="CC323" i="5"/>
  <c r="CA324" i="5"/>
  <c r="CB324" i="5"/>
  <c r="CC324" i="5"/>
  <c r="CA325" i="5"/>
  <c r="CB325" i="5"/>
  <c r="CC325" i="5"/>
  <c r="CA326" i="5"/>
  <c r="CB326" i="5"/>
  <c r="CC326" i="5"/>
  <c r="CA327" i="5"/>
  <c r="CB327" i="5"/>
  <c r="CC327" i="5"/>
  <c r="CA328" i="5"/>
  <c r="CB328" i="5"/>
  <c r="CC328" i="5"/>
  <c r="CA329" i="5"/>
  <c r="CB329" i="5"/>
  <c r="CC329" i="5"/>
  <c r="CA330" i="5"/>
  <c r="CB330" i="5"/>
  <c r="CC330" i="5"/>
  <c r="CA331" i="5"/>
  <c r="CB331" i="5"/>
  <c r="CC331" i="5"/>
  <c r="CA332" i="5"/>
  <c r="CB332" i="5"/>
  <c r="CC332" i="5"/>
  <c r="CA333" i="5"/>
  <c r="CB333" i="5"/>
  <c r="CC333" i="5"/>
  <c r="CA334" i="5"/>
  <c r="CB334" i="5"/>
  <c r="CC334" i="5"/>
  <c r="CA335" i="5"/>
  <c r="CB335" i="5"/>
  <c r="CC335" i="5"/>
  <c r="CA336" i="5"/>
  <c r="CB336" i="5"/>
  <c r="CC336" i="5"/>
  <c r="CA337" i="5"/>
  <c r="CB337" i="5"/>
  <c r="CC337" i="5"/>
  <c r="CA338" i="5"/>
  <c r="CB338" i="5"/>
  <c r="CC338" i="5"/>
  <c r="CA339" i="5"/>
  <c r="CB339" i="5"/>
  <c r="CC339" i="5"/>
  <c r="CA340" i="5"/>
  <c r="CB340" i="5"/>
  <c r="CC340" i="5"/>
  <c r="CA341" i="5"/>
  <c r="CB341" i="5"/>
  <c r="CC341" i="5"/>
  <c r="CA342" i="5"/>
  <c r="CB342" i="5"/>
  <c r="CC342" i="5"/>
  <c r="CA343" i="5"/>
  <c r="CB343" i="5"/>
  <c r="CC343" i="5"/>
  <c r="CA344" i="5"/>
  <c r="CB344" i="5"/>
  <c r="CC344" i="5"/>
  <c r="CB11" i="5"/>
  <c r="CC11" i="5"/>
  <c r="CA11" i="5"/>
  <c r="BQ11" i="5"/>
  <c r="BR11" i="5"/>
  <c r="BS11" i="5"/>
  <c r="BQ12" i="5"/>
  <c r="BR12" i="5"/>
  <c r="BS12" i="5"/>
  <c r="BQ13" i="5"/>
  <c r="BR13" i="5"/>
  <c r="BS13" i="5"/>
  <c r="BQ14" i="5"/>
  <c r="BR14" i="5"/>
  <c r="BS14" i="5"/>
  <c r="BQ15" i="5"/>
  <c r="BR15" i="5"/>
  <c r="BS15" i="5"/>
  <c r="BQ16" i="5"/>
  <c r="BR16" i="5"/>
  <c r="BS16" i="5"/>
  <c r="BQ17" i="5"/>
  <c r="BR17" i="5"/>
  <c r="BS17" i="5"/>
  <c r="BQ18" i="5"/>
  <c r="BR18" i="5"/>
  <c r="BS18" i="5"/>
  <c r="BQ19" i="5"/>
  <c r="BR19" i="5"/>
  <c r="BS19" i="5"/>
  <c r="BQ20" i="5"/>
  <c r="BR20" i="5"/>
  <c r="BS20" i="5"/>
  <c r="BQ21" i="5"/>
  <c r="BR21" i="5"/>
  <c r="BS21" i="5"/>
  <c r="BQ22" i="5"/>
  <c r="BR22" i="5"/>
  <c r="BS22" i="5"/>
  <c r="BQ23" i="5"/>
  <c r="BR23" i="5"/>
  <c r="BS23" i="5"/>
  <c r="BQ24" i="5"/>
  <c r="BR24" i="5"/>
  <c r="BS24" i="5"/>
  <c r="BQ25" i="5"/>
  <c r="BR25" i="5"/>
  <c r="BS25" i="5"/>
  <c r="BQ26" i="5"/>
  <c r="BR26" i="5"/>
  <c r="BS26" i="5"/>
  <c r="BQ27" i="5"/>
  <c r="BR27" i="5"/>
  <c r="BS27" i="5"/>
  <c r="BQ28" i="5"/>
  <c r="BR28" i="5"/>
  <c r="BS28" i="5"/>
  <c r="BQ29" i="5"/>
  <c r="BR29" i="5"/>
  <c r="BS29" i="5"/>
  <c r="BQ30" i="5"/>
  <c r="BR30" i="5"/>
  <c r="BS30" i="5"/>
  <c r="BQ31" i="5"/>
  <c r="BR31" i="5"/>
  <c r="BS31" i="5"/>
  <c r="BQ32" i="5"/>
  <c r="BR32" i="5"/>
  <c r="BS32" i="5"/>
  <c r="BQ33" i="5"/>
  <c r="BR33" i="5"/>
  <c r="BS33" i="5"/>
  <c r="BQ34" i="5"/>
  <c r="BR34" i="5"/>
  <c r="BS34" i="5"/>
  <c r="BQ35" i="5"/>
  <c r="BR35" i="5"/>
  <c r="BS35" i="5"/>
  <c r="BQ36" i="5"/>
  <c r="BR36" i="5"/>
  <c r="BS36" i="5"/>
  <c r="BQ37" i="5"/>
  <c r="BR37" i="5"/>
  <c r="BS37" i="5"/>
  <c r="BQ38" i="5"/>
  <c r="BR38" i="5"/>
  <c r="BS38" i="5"/>
  <c r="BQ39" i="5"/>
  <c r="BR39" i="5"/>
  <c r="BS39" i="5"/>
  <c r="BQ40" i="5"/>
  <c r="BR40" i="5"/>
  <c r="BS40" i="5"/>
  <c r="BQ41" i="5"/>
  <c r="BR41" i="5"/>
  <c r="BS41" i="5"/>
  <c r="BQ42" i="5"/>
  <c r="BR42" i="5"/>
  <c r="BS42" i="5"/>
  <c r="BQ43" i="5"/>
  <c r="BR43" i="5"/>
  <c r="BS43" i="5"/>
  <c r="BQ44" i="5"/>
  <c r="BR44" i="5"/>
  <c r="BS44" i="5"/>
  <c r="BQ45" i="5"/>
  <c r="BR45" i="5"/>
  <c r="BS45" i="5"/>
  <c r="BQ46" i="5"/>
  <c r="BR46" i="5"/>
  <c r="BS46" i="5"/>
  <c r="BQ47" i="5"/>
  <c r="BR47" i="5"/>
  <c r="BS47" i="5"/>
  <c r="BQ48" i="5"/>
  <c r="BR48" i="5"/>
  <c r="BS48" i="5"/>
  <c r="BQ49" i="5"/>
  <c r="BR49" i="5"/>
  <c r="BS49" i="5"/>
  <c r="BQ50" i="5"/>
  <c r="BR50" i="5"/>
  <c r="BS50" i="5"/>
  <c r="BQ51" i="5"/>
  <c r="BR51" i="5"/>
  <c r="BS51" i="5"/>
  <c r="BQ52" i="5"/>
  <c r="BR52" i="5"/>
  <c r="BS52" i="5"/>
  <c r="BQ53" i="5"/>
  <c r="BR53" i="5"/>
  <c r="BS53" i="5"/>
  <c r="BQ54" i="5"/>
  <c r="BR54" i="5"/>
  <c r="BS54" i="5"/>
  <c r="BQ55" i="5"/>
  <c r="BR55" i="5"/>
  <c r="BS55" i="5"/>
  <c r="BQ56" i="5"/>
  <c r="BR56" i="5"/>
  <c r="BS56" i="5"/>
  <c r="BQ57" i="5"/>
  <c r="BR57" i="5"/>
  <c r="BS57" i="5"/>
  <c r="BQ58" i="5"/>
  <c r="BR58" i="5"/>
  <c r="BS58" i="5"/>
  <c r="BQ59" i="5"/>
  <c r="BR59" i="5"/>
  <c r="BS59" i="5"/>
  <c r="BQ60" i="5"/>
  <c r="BR60" i="5"/>
  <c r="BS60" i="5"/>
  <c r="BQ61" i="5"/>
  <c r="BR61" i="5"/>
  <c r="BS61" i="5"/>
  <c r="BQ62" i="5"/>
  <c r="BR62" i="5"/>
  <c r="BS62" i="5"/>
  <c r="BQ63" i="5"/>
  <c r="BR63" i="5"/>
  <c r="BS63" i="5"/>
  <c r="BQ64" i="5"/>
  <c r="BR64" i="5"/>
  <c r="BS64" i="5"/>
  <c r="BQ65" i="5"/>
  <c r="BR65" i="5"/>
  <c r="BS65" i="5"/>
  <c r="BQ66" i="5"/>
  <c r="BR66" i="5"/>
  <c r="BS66" i="5"/>
  <c r="BQ67" i="5"/>
  <c r="BR67" i="5"/>
  <c r="BS67" i="5"/>
  <c r="BQ68" i="5"/>
  <c r="BR68" i="5"/>
  <c r="BS68" i="5"/>
  <c r="BQ69" i="5"/>
  <c r="BR69" i="5"/>
  <c r="BS69" i="5"/>
  <c r="BQ70" i="5"/>
  <c r="BR70" i="5"/>
  <c r="BS70" i="5"/>
  <c r="BQ71" i="5"/>
  <c r="BR71" i="5"/>
  <c r="BS71" i="5"/>
  <c r="BQ72" i="5"/>
  <c r="BR72" i="5"/>
  <c r="BS72" i="5"/>
  <c r="BQ73" i="5"/>
  <c r="BR73" i="5"/>
  <c r="BS73" i="5"/>
  <c r="BQ74" i="5"/>
  <c r="BR74" i="5"/>
  <c r="BS74" i="5"/>
  <c r="BQ75" i="5"/>
  <c r="BR75" i="5"/>
  <c r="BS75" i="5"/>
  <c r="BQ76" i="5"/>
  <c r="BR76" i="5"/>
  <c r="BS76" i="5"/>
  <c r="BQ77" i="5"/>
  <c r="BR77" i="5"/>
  <c r="BS77" i="5"/>
  <c r="BQ78" i="5"/>
  <c r="BR78" i="5"/>
  <c r="BS78" i="5"/>
  <c r="BQ79" i="5"/>
  <c r="BR79" i="5"/>
  <c r="BS79" i="5"/>
  <c r="BQ80" i="5"/>
  <c r="BR80" i="5"/>
  <c r="BS80" i="5"/>
  <c r="BQ81" i="5"/>
  <c r="BR81" i="5"/>
  <c r="BS81" i="5"/>
  <c r="BQ82" i="5"/>
  <c r="BR82" i="5"/>
  <c r="BS82" i="5"/>
  <c r="BQ83" i="5"/>
  <c r="BR83" i="5"/>
  <c r="BS83" i="5"/>
  <c r="BQ84" i="5"/>
  <c r="BR84" i="5"/>
  <c r="BS84" i="5"/>
  <c r="BQ85" i="5"/>
  <c r="BR85" i="5"/>
  <c r="BS85" i="5"/>
  <c r="BQ86" i="5"/>
  <c r="BR86" i="5"/>
  <c r="BS86" i="5"/>
  <c r="BQ87" i="5"/>
  <c r="BR87" i="5"/>
  <c r="BS87" i="5"/>
  <c r="BQ88" i="5"/>
  <c r="BR88" i="5"/>
  <c r="BS88" i="5"/>
  <c r="BQ89" i="5"/>
  <c r="BR89" i="5"/>
  <c r="BS89" i="5"/>
  <c r="BQ90" i="5"/>
  <c r="BR90" i="5"/>
  <c r="BS90" i="5"/>
  <c r="BQ91" i="5"/>
  <c r="BR91" i="5"/>
  <c r="BS91" i="5"/>
  <c r="BQ92" i="5"/>
  <c r="BR92" i="5"/>
  <c r="BS92" i="5"/>
  <c r="BQ93" i="5"/>
  <c r="BR93" i="5"/>
  <c r="BS93" i="5"/>
  <c r="BQ94" i="5"/>
  <c r="BR94" i="5"/>
  <c r="BS94" i="5"/>
  <c r="BQ95" i="5"/>
  <c r="BR95" i="5"/>
  <c r="BS95" i="5"/>
  <c r="BQ96" i="5"/>
  <c r="BR96" i="5"/>
  <c r="BS96" i="5"/>
  <c r="BQ97" i="5"/>
  <c r="BR97" i="5"/>
  <c r="BS97" i="5"/>
  <c r="BQ98" i="5"/>
  <c r="BR98" i="5"/>
  <c r="BS98" i="5"/>
  <c r="BQ99" i="5"/>
  <c r="BR99" i="5"/>
  <c r="BS99" i="5"/>
  <c r="BQ100" i="5"/>
  <c r="BR100" i="5"/>
  <c r="BS100" i="5"/>
  <c r="BQ101" i="5"/>
  <c r="BR101" i="5"/>
  <c r="BS101" i="5"/>
  <c r="BQ102" i="5"/>
  <c r="BR102" i="5"/>
  <c r="BS102" i="5"/>
  <c r="BQ103" i="5"/>
  <c r="BR103" i="5"/>
  <c r="BS103" i="5"/>
  <c r="BQ104" i="5"/>
  <c r="BR104" i="5"/>
  <c r="BS104" i="5"/>
  <c r="BQ105" i="5"/>
  <c r="BR105" i="5"/>
  <c r="BS105" i="5"/>
  <c r="BQ106" i="5"/>
  <c r="BR106" i="5"/>
  <c r="BS106" i="5"/>
  <c r="BQ107" i="5"/>
  <c r="BR107" i="5"/>
  <c r="BS107" i="5"/>
  <c r="BQ108" i="5"/>
  <c r="BR108" i="5"/>
  <c r="BS108" i="5"/>
  <c r="BQ109" i="5"/>
  <c r="BR109" i="5"/>
  <c r="BS109" i="5"/>
  <c r="BQ110" i="5"/>
  <c r="BR110" i="5"/>
  <c r="BS110" i="5"/>
  <c r="BQ111" i="5"/>
  <c r="BR111" i="5"/>
  <c r="BS111" i="5"/>
  <c r="BQ112" i="5"/>
  <c r="BR112" i="5"/>
  <c r="BS112" i="5"/>
  <c r="BQ113" i="5"/>
  <c r="BR113" i="5"/>
  <c r="BS113" i="5"/>
  <c r="BQ114" i="5"/>
  <c r="BR114" i="5"/>
  <c r="BS114" i="5"/>
  <c r="BQ115" i="5"/>
  <c r="BR115" i="5"/>
  <c r="BS115" i="5"/>
  <c r="BQ116" i="5"/>
  <c r="BR116" i="5"/>
  <c r="BS116" i="5"/>
  <c r="BQ117" i="5"/>
  <c r="BR117" i="5"/>
  <c r="BS117" i="5"/>
  <c r="BQ118" i="5"/>
  <c r="BR118" i="5"/>
  <c r="BS118" i="5"/>
  <c r="BQ119" i="5"/>
  <c r="BR119" i="5"/>
  <c r="BS119" i="5"/>
  <c r="BQ120" i="5"/>
  <c r="BR120" i="5"/>
  <c r="BS120" i="5"/>
  <c r="BQ121" i="5"/>
  <c r="BR121" i="5"/>
  <c r="BS121" i="5"/>
  <c r="BQ122" i="5"/>
  <c r="BR122" i="5"/>
  <c r="BS122" i="5"/>
  <c r="BQ123" i="5"/>
  <c r="BR123" i="5"/>
  <c r="BS123" i="5"/>
  <c r="BQ124" i="5"/>
  <c r="BR124" i="5"/>
  <c r="BS124" i="5"/>
  <c r="BQ125" i="5"/>
  <c r="BR125" i="5"/>
  <c r="BS125" i="5"/>
  <c r="BQ126" i="5"/>
  <c r="BR126" i="5"/>
  <c r="BS126" i="5"/>
  <c r="BQ127" i="5"/>
  <c r="BR127" i="5"/>
  <c r="BS127" i="5"/>
  <c r="BQ128" i="5"/>
  <c r="BR128" i="5"/>
  <c r="BS128" i="5"/>
  <c r="BQ129" i="5"/>
  <c r="BR129" i="5"/>
  <c r="BS129" i="5"/>
  <c r="BQ130" i="5"/>
  <c r="BR130" i="5"/>
  <c r="BS130" i="5"/>
  <c r="BQ131" i="5"/>
  <c r="BR131" i="5"/>
  <c r="BS131" i="5"/>
  <c r="BQ132" i="5"/>
  <c r="BR132" i="5"/>
  <c r="BS132" i="5"/>
  <c r="BQ133" i="5"/>
  <c r="BR133" i="5"/>
  <c r="BS133" i="5"/>
  <c r="BQ134" i="5"/>
  <c r="BR134" i="5"/>
  <c r="BS134" i="5"/>
  <c r="BQ135" i="5"/>
  <c r="BR135" i="5"/>
  <c r="BS135" i="5"/>
  <c r="BQ136" i="5"/>
  <c r="BR136" i="5"/>
  <c r="BS136" i="5"/>
  <c r="BQ137" i="5"/>
  <c r="BR137" i="5"/>
  <c r="BS137" i="5"/>
  <c r="BQ138" i="5"/>
  <c r="BR138" i="5"/>
  <c r="BS138" i="5"/>
  <c r="BQ139" i="5"/>
  <c r="BR139" i="5"/>
  <c r="BS139" i="5"/>
  <c r="BQ140" i="5"/>
  <c r="BR140" i="5"/>
  <c r="BS140" i="5"/>
  <c r="BQ141" i="5"/>
  <c r="BR141" i="5"/>
  <c r="BS141" i="5"/>
  <c r="BQ142" i="5"/>
  <c r="BR142" i="5"/>
  <c r="BS142" i="5"/>
  <c r="BQ143" i="5"/>
  <c r="BR143" i="5"/>
  <c r="BS143" i="5"/>
  <c r="BQ144" i="5"/>
  <c r="BR144" i="5"/>
  <c r="BS144" i="5"/>
  <c r="BQ145" i="5"/>
  <c r="BR145" i="5"/>
  <c r="BS145" i="5"/>
  <c r="BQ146" i="5"/>
  <c r="BR146" i="5"/>
  <c r="BS146" i="5"/>
  <c r="BQ147" i="5"/>
  <c r="BR147" i="5"/>
  <c r="BS147" i="5"/>
  <c r="BQ148" i="5"/>
  <c r="BR148" i="5"/>
  <c r="BS148" i="5"/>
  <c r="BQ149" i="5"/>
  <c r="BR149" i="5"/>
  <c r="BS149" i="5"/>
  <c r="BQ150" i="5"/>
  <c r="BR150" i="5"/>
  <c r="BS150" i="5"/>
  <c r="BQ151" i="5"/>
  <c r="BR151" i="5"/>
  <c r="BS151" i="5"/>
  <c r="BQ152" i="5"/>
  <c r="BR152" i="5"/>
  <c r="BS152" i="5"/>
  <c r="BQ153" i="5"/>
  <c r="BR153" i="5"/>
  <c r="BS153" i="5"/>
  <c r="BQ154" i="5"/>
  <c r="BR154" i="5"/>
  <c r="BS154" i="5"/>
  <c r="BQ155" i="5"/>
  <c r="BR155" i="5"/>
  <c r="BS155" i="5"/>
  <c r="BQ156" i="5"/>
  <c r="BR156" i="5"/>
  <c r="BS156" i="5"/>
  <c r="BQ157" i="5"/>
  <c r="BR157" i="5"/>
  <c r="BS157" i="5"/>
  <c r="BQ158" i="5"/>
  <c r="BR158" i="5"/>
  <c r="BS158" i="5"/>
  <c r="BQ159" i="5"/>
  <c r="BR159" i="5"/>
  <c r="BS159" i="5"/>
  <c r="BQ160" i="5"/>
  <c r="BR160" i="5"/>
  <c r="BS160" i="5"/>
  <c r="BQ161" i="5"/>
  <c r="BR161" i="5"/>
  <c r="BS161" i="5"/>
  <c r="BQ162" i="5"/>
  <c r="BR162" i="5"/>
  <c r="BS162" i="5"/>
  <c r="BQ163" i="5"/>
  <c r="BR163" i="5"/>
  <c r="BS163" i="5"/>
  <c r="BQ164" i="5"/>
  <c r="BR164" i="5"/>
  <c r="BS164" i="5"/>
  <c r="BQ165" i="5"/>
  <c r="BR165" i="5"/>
  <c r="BS165" i="5"/>
  <c r="BQ166" i="5"/>
  <c r="BR166" i="5"/>
  <c r="BS166" i="5"/>
  <c r="BQ167" i="5"/>
  <c r="BR167" i="5"/>
  <c r="BS167" i="5"/>
  <c r="BQ168" i="5"/>
  <c r="BR168" i="5"/>
  <c r="BS168" i="5"/>
  <c r="BQ169" i="5"/>
  <c r="BR169" i="5"/>
  <c r="BS169" i="5"/>
  <c r="BQ170" i="5"/>
  <c r="BR170" i="5"/>
  <c r="BS170" i="5"/>
  <c r="BQ171" i="5"/>
  <c r="BR171" i="5"/>
  <c r="BS171" i="5"/>
  <c r="BQ172" i="5"/>
  <c r="BR172" i="5"/>
  <c r="BS172" i="5"/>
  <c r="BQ173" i="5"/>
  <c r="BR173" i="5"/>
  <c r="BS173" i="5"/>
  <c r="BQ174" i="5"/>
  <c r="BR174" i="5"/>
  <c r="BS174" i="5"/>
  <c r="BQ175" i="5"/>
  <c r="BR175" i="5"/>
  <c r="BS175" i="5"/>
  <c r="BQ176" i="5"/>
  <c r="BR176" i="5"/>
  <c r="BS176" i="5"/>
  <c r="BQ177" i="5"/>
  <c r="BR177" i="5"/>
  <c r="BS177" i="5"/>
  <c r="BQ178" i="5"/>
  <c r="BR178" i="5"/>
  <c r="BS178" i="5"/>
  <c r="BQ179" i="5"/>
  <c r="BR179" i="5"/>
  <c r="BS179" i="5"/>
  <c r="BQ180" i="5"/>
  <c r="BR180" i="5"/>
  <c r="BS180" i="5"/>
  <c r="BQ181" i="5"/>
  <c r="BR181" i="5"/>
  <c r="BS181" i="5"/>
  <c r="BQ182" i="5"/>
  <c r="BR182" i="5"/>
  <c r="BS182" i="5"/>
  <c r="BQ183" i="5"/>
  <c r="BR183" i="5"/>
  <c r="BS183" i="5"/>
  <c r="BQ184" i="5"/>
  <c r="BR184" i="5"/>
  <c r="BS184" i="5"/>
  <c r="BQ185" i="5"/>
  <c r="BR185" i="5"/>
  <c r="BS185" i="5"/>
  <c r="BQ186" i="5"/>
  <c r="BR186" i="5"/>
  <c r="BS186" i="5"/>
  <c r="BQ187" i="5"/>
  <c r="BR187" i="5"/>
  <c r="BS187" i="5"/>
  <c r="BQ188" i="5"/>
  <c r="BR188" i="5"/>
  <c r="BS188" i="5"/>
  <c r="BQ189" i="5"/>
  <c r="BR189" i="5"/>
  <c r="BS189" i="5"/>
  <c r="BQ190" i="5"/>
  <c r="BR190" i="5"/>
  <c r="BS190" i="5"/>
  <c r="BQ191" i="5"/>
  <c r="BR191" i="5"/>
  <c r="BS191" i="5"/>
  <c r="BQ192" i="5"/>
  <c r="BR192" i="5"/>
  <c r="BS192" i="5"/>
  <c r="BQ193" i="5"/>
  <c r="BR193" i="5"/>
  <c r="BS193" i="5"/>
  <c r="BQ194" i="5"/>
  <c r="BR194" i="5"/>
  <c r="BS194" i="5"/>
  <c r="BQ195" i="5"/>
  <c r="BR195" i="5"/>
  <c r="BS195" i="5"/>
  <c r="BQ196" i="5"/>
  <c r="BR196" i="5"/>
  <c r="BS196" i="5"/>
  <c r="BQ197" i="5"/>
  <c r="BR197" i="5"/>
  <c r="BS197" i="5"/>
  <c r="BQ198" i="5"/>
  <c r="BR198" i="5"/>
  <c r="BS198" i="5"/>
  <c r="BQ199" i="5"/>
  <c r="BR199" i="5"/>
  <c r="BS199" i="5"/>
  <c r="BQ200" i="5"/>
  <c r="BR200" i="5"/>
  <c r="BS200" i="5"/>
  <c r="BQ201" i="5"/>
  <c r="BR201" i="5"/>
  <c r="BS201" i="5"/>
  <c r="BQ202" i="5"/>
  <c r="BR202" i="5"/>
  <c r="BS202" i="5"/>
  <c r="BQ203" i="5"/>
  <c r="BR203" i="5"/>
  <c r="BS203" i="5"/>
  <c r="BQ204" i="5"/>
  <c r="BR204" i="5"/>
  <c r="BS204" i="5"/>
  <c r="BQ205" i="5"/>
  <c r="BR205" i="5"/>
  <c r="BS205" i="5"/>
  <c r="BQ206" i="5"/>
  <c r="BR206" i="5"/>
  <c r="BS206" i="5"/>
  <c r="BQ207" i="5"/>
  <c r="BR207" i="5"/>
  <c r="BS207" i="5"/>
  <c r="BQ208" i="5"/>
  <c r="BR208" i="5"/>
  <c r="BS208" i="5"/>
  <c r="BQ209" i="5"/>
  <c r="BR209" i="5"/>
  <c r="BS209" i="5"/>
  <c r="BQ210" i="5"/>
  <c r="BR210" i="5"/>
  <c r="BS210" i="5"/>
  <c r="BQ211" i="5"/>
  <c r="BR211" i="5"/>
  <c r="BS211" i="5"/>
  <c r="BQ212" i="5"/>
  <c r="BR212" i="5"/>
  <c r="BS212" i="5"/>
  <c r="BQ213" i="5"/>
  <c r="BR213" i="5"/>
  <c r="BS213" i="5"/>
  <c r="BQ214" i="5"/>
  <c r="BR214" i="5"/>
  <c r="BS214" i="5"/>
  <c r="BQ215" i="5"/>
  <c r="BR215" i="5"/>
  <c r="BS215" i="5"/>
  <c r="BQ216" i="5"/>
  <c r="BR216" i="5"/>
  <c r="BS216" i="5"/>
  <c r="BQ217" i="5"/>
  <c r="BR217" i="5"/>
  <c r="BS217" i="5"/>
  <c r="BQ218" i="5"/>
  <c r="BR218" i="5"/>
  <c r="BS218" i="5"/>
  <c r="BQ219" i="5"/>
  <c r="BR219" i="5"/>
  <c r="BS219" i="5"/>
  <c r="BQ220" i="5"/>
  <c r="BR220" i="5"/>
  <c r="BS220" i="5"/>
  <c r="BQ221" i="5"/>
  <c r="BR221" i="5"/>
  <c r="BS221" i="5"/>
  <c r="BQ222" i="5"/>
  <c r="BR222" i="5"/>
  <c r="BS222" i="5"/>
  <c r="BQ223" i="5"/>
  <c r="BR223" i="5"/>
  <c r="BS223" i="5"/>
  <c r="BQ224" i="5"/>
  <c r="BR224" i="5"/>
  <c r="BS224" i="5"/>
  <c r="BQ225" i="5"/>
  <c r="BR225" i="5"/>
  <c r="BS225" i="5"/>
  <c r="BQ226" i="5"/>
  <c r="BR226" i="5"/>
  <c r="BS226" i="5"/>
  <c r="BQ227" i="5"/>
  <c r="BR227" i="5"/>
  <c r="BS227" i="5"/>
  <c r="BQ228" i="5"/>
  <c r="BR228" i="5"/>
  <c r="BS228" i="5"/>
  <c r="BQ229" i="5"/>
  <c r="BR229" i="5"/>
  <c r="BS229" i="5"/>
  <c r="BQ230" i="5"/>
  <c r="BR230" i="5"/>
  <c r="BS230" i="5"/>
  <c r="BQ231" i="5"/>
  <c r="BR231" i="5"/>
  <c r="BS231" i="5"/>
  <c r="BQ232" i="5"/>
  <c r="BR232" i="5"/>
  <c r="BS232" i="5"/>
  <c r="BQ233" i="5"/>
  <c r="BR233" i="5"/>
  <c r="BS233" i="5"/>
  <c r="BQ234" i="5"/>
  <c r="BR234" i="5"/>
  <c r="BS234" i="5"/>
  <c r="BQ235" i="5"/>
  <c r="BR235" i="5"/>
  <c r="BS235" i="5"/>
  <c r="BQ236" i="5"/>
  <c r="BR236" i="5"/>
  <c r="BS236" i="5"/>
  <c r="BQ237" i="5"/>
  <c r="BR237" i="5"/>
  <c r="BS237" i="5"/>
  <c r="BQ238" i="5"/>
  <c r="BR238" i="5"/>
  <c r="BS238" i="5"/>
  <c r="BQ239" i="5"/>
  <c r="BR239" i="5"/>
  <c r="BS239" i="5"/>
  <c r="BQ240" i="5"/>
  <c r="BR240" i="5"/>
  <c r="BS240" i="5"/>
  <c r="BQ241" i="5"/>
  <c r="BR241" i="5"/>
  <c r="BS241" i="5"/>
  <c r="BQ242" i="5"/>
  <c r="BR242" i="5"/>
  <c r="BS242" i="5"/>
  <c r="BQ243" i="5"/>
  <c r="BR243" i="5"/>
  <c r="BS243" i="5"/>
  <c r="BQ244" i="5"/>
  <c r="BR244" i="5"/>
  <c r="BS244" i="5"/>
  <c r="BQ245" i="5"/>
  <c r="BR245" i="5"/>
  <c r="BS245" i="5"/>
  <c r="BQ246" i="5"/>
  <c r="BR246" i="5"/>
  <c r="BS246" i="5"/>
  <c r="BQ247" i="5"/>
  <c r="BR247" i="5"/>
  <c r="BS247" i="5"/>
  <c r="BQ248" i="5"/>
  <c r="BR248" i="5"/>
  <c r="BS248" i="5"/>
  <c r="BQ249" i="5"/>
  <c r="BR249" i="5"/>
  <c r="BS249" i="5"/>
  <c r="BQ250" i="5"/>
  <c r="BR250" i="5"/>
  <c r="BS250" i="5"/>
  <c r="BQ251" i="5"/>
  <c r="BR251" i="5"/>
  <c r="BS251" i="5"/>
  <c r="BQ252" i="5"/>
  <c r="BR252" i="5"/>
  <c r="BS252" i="5"/>
  <c r="BQ253" i="5"/>
  <c r="BR253" i="5"/>
  <c r="BS253" i="5"/>
  <c r="BQ254" i="5"/>
  <c r="BR254" i="5"/>
  <c r="BS254" i="5"/>
  <c r="BQ255" i="5"/>
  <c r="BR255" i="5"/>
  <c r="BS255" i="5"/>
  <c r="BQ256" i="5"/>
  <c r="BR256" i="5"/>
  <c r="BS256" i="5"/>
  <c r="BQ257" i="5"/>
  <c r="BR257" i="5"/>
  <c r="BS257" i="5"/>
  <c r="BQ258" i="5"/>
  <c r="BR258" i="5"/>
  <c r="BS258" i="5"/>
  <c r="BQ259" i="5"/>
  <c r="BR259" i="5"/>
  <c r="BS259" i="5"/>
  <c r="BQ260" i="5"/>
  <c r="BR260" i="5"/>
  <c r="BS260" i="5"/>
  <c r="BQ261" i="5"/>
  <c r="BR261" i="5"/>
  <c r="BS261" i="5"/>
  <c r="BQ262" i="5"/>
  <c r="BR262" i="5"/>
  <c r="BS262" i="5"/>
  <c r="BQ263" i="5"/>
  <c r="BR263" i="5"/>
  <c r="BS263" i="5"/>
  <c r="BQ264" i="5"/>
  <c r="BR264" i="5"/>
  <c r="BS264" i="5"/>
  <c r="BQ265" i="5"/>
  <c r="BR265" i="5"/>
  <c r="BS265" i="5"/>
  <c r="BQ266" i="5"/>
  <c r="BR266" i="5"/>
  <c r="BS266" i="5"/>
  <c r="BQ267" i="5"/>
  <c r="BR267" i="5"/>
  <c r="BS267" i="5"/>
  <c r="BQ268" i="5"/>
  <c r="BR268" i="5"/>
  <c r="BS268" i="5"/>
  <c r="BQ269" i="5"/>
  <c r="BR269" i="5"/>
  <c r="BS269" i="5"/>
  <c r="BQ270" i="5"/>
  <c r="BR270" i="5"/>
  <c r="BS270" i="5"/>
  <c r="BQ271" i="5"/>
  <c r="BR271" i="5"/>
  <c r="BS271" i="5"/>
  <c r="BQ272" i="5"/>
  <c r="BR272" i="5"/>
  <c r="BS272" i="5"/>
  <c r="BQ273" i="5"/>
  <c r="BR273" i="5"/>
  <c r="BS273" i="5"/>
  <c r="BQ274" i="5"/>
  <c r="BR274" i="5"/>
  <c r="BS274" i="5"/>
  <c r="BQ275" i="5"/>
  <c r="BR275" i="5"/>
  <c r="BS275" i="5"/>
  <c r="BQ276" i="5"/>
  <c r="BR276" i="5"/>
  <c r="BS276" i="5"/>
  <c r="BQ277" i="5"/>
  <c r="BR277" i="5"/>
  <c r="BS277" i="5"/>
  <c r="BQ278" i="5"/>
  <c r="BR278" i="5"/>
  <c r="BS278" i="5"/>
  <c r="BQ279" i="5"/>
  <c r="BR279" i="5"/>
  <c r="BS279" i="5"/>
  <c r="BQ280" i="5"/>
  <c r="BR280" i="5"/>
  <c r="BS280" i="5"/>
  <c r="BQ281" i="5"/>
  <c r="BR281" i="5"/>
  <c r="BS281" i="5"/>
  <c r="BQ282" i="5"/>
  <c r="BR282" i="5"/>
  <c r="BS282" i="5"/>
  <c r="BQ283" i="5"/>
  <c r="BR283" i="5"/>
  <c r="BS283" i="5"/>
  <c r="BQ284" i="5"/>
  <c r="BR284" i="5"/>
  <c r="BS284" i="5"/>
  <c r="BQ285" i="5"/>
  <c r="BR285" i="5"/>
  <c r="BS285" i="5"/>
  <c r="BQ286" i="5"/>
  <c r="BR286" i="5"/>
  <c r="BS286" i="5"/>
  <c r="BQ287" i="5"/>
  <c r="BR287" i="5"/>
  <c r="BS287" i="5"/>
  <c r="BQ288" i="5"/>
  <c r="BR288" i="5"/>
  <c r="BS288" i="5"/>
  <c r="BQ289" i="5"/>
  <c r="BR289" i="5"/>
  <c r="BS289" i="5"/>
  <c r="BQ290" i="5"/>
  <c r="BR290" i="5"/>
  <c r="BS290" i="5"/>
  <c r="BQ291" i="5"/>
  <c r="BR291" i="5"/>
  <c r="BS291" i="5"/>
  <c r="BQ292" i="5"/>
  <c r="BR292" i="5"/>
  <c r="BS292" i="5"/>
  <c r="BQ293" i="5"/>
  <c r="BR293" i="5"/>
  <c r="BS293" i="5"/>
  <c r="BQ294" i="5"/>
  <c r="BR294" i="5"/>
  <c r="BS294" i="5"/>
  <c r="BQ295" i="5"/>
  <c r="BR295" i="5"/>
  <c r="BS295" i="5"/>
  <c r="BQ296" i="5"/>
  <c r="BR296" i="5"/>
  <c r="BS296" i="5"/>
  <c r="BQ297" i="5"/>
  <c r="BR297" i="5"/>
  <c r="BS297" i="5"/>
  <c r="BQ298" i="5"/>
  <c r="BR298" i="5"/>
  <c r="BS298" i="5"/>
  <c r="BQ299" i="5"/>
  <c r="BR299" i="5"/>
  <c r="BS299" i="5"/>
  <c r="BQ300" i="5"/>
  <c r="BR300" i="5"/>
  <c r="BS300" i="5"/>
  <c r="BQ301" i="5"/>
  <c r="BR301" i="5"/>
  <c r="BS301" i="5"/>
  <c r="BQ302" i="5"/>
  <c r="BR302" i="5"/>
  <c r="BS302" i="5"/>
  <c r="BQ303" i="5"/>
  <c r="BR303" i="5"/>
  <c r="BS303" i="5"/>
  <c r="BQ304" i="5"/>
  <c r="BR304" i="5"/>
  <c r="BS304" i="5"/>
  <c r="BQ305" i="5"/>
  <c r="BR305" i="5"/>
  <c r="BS305" i="5"/>
  <c r="BQ306" i="5"/>
  <c r="BR306" i="5"/>
  <c r="BS306" i="5"/>
  <c r="BQ307" i="5"/>
  <c r="BR307" i="5"/>
  <c r="BS307" i="5"/>
  <c r="BQ308" i="5"/>
  <c r="BR308" i="5"/>
  <c r="BS308" i="5"/>
  <c r="BQ309" i="5"/>
  <c r="BR309" i="5"/>
  <c r="BS309" i="5"/>
  <c r="BQ310" i="5"/>
  <c r="BR310" i="5"/>
  <c r="BS310" i="5"/>
  <c r="BQ311" i="5"/>
  <c r="BR311" i="5"/>
  <c r="BS311" i="5"/>
  <c r="BQ312" i="5"/>
  <c r="BR312" i="5"/>
  <c r="BS312" i="5"/>
  <c r="BQ313" i="5"/>
  <c r="BR313" i="5"/>
  <c r="BS313" i="5"/>
  <c r="BQ314" i="5"/>
  <c r="BR314" i="5"/>
  <c r="BS314" i="5"/>
  <c r="BQ315" i="5"/>
  <c r="BR315" i="5"/>
  <c r="BS315" i="5"/>
  <c r="BQ316" i="5"/>
  <c r="BR316" i="5"/>
  <c r="BS316" i="5"/>
  <c r="BQ317" i="5"/>
  <c r="BR317" i="5"/>
  <c r="BS317" i="5"/>
  <c r="BQ318" i="5"/>
  <c r="BR318" i="5"/>
  <c r="BS318" i="5"/>
  <c r="BQ319" i="5"/>
  <c r="BR319" i="5"/>
  <c r="BS319" i="5"/>
  <c r="BQ320" i="5"/>
  <c r="BR320" i="5"/>
  <c r="BS320" i="5"/>
  <c r="BQ321" i="5"/>
  <c r="BR321" i="5"/>
  <c r="BS321" i="5"/>
  <c r="BQ322" i="5"/>
  <c r="BR322" i="5"/>
  <c r="BS322" i="5"/>
  <c r="BQ323" i="5"/>
  <c r="BR323" i="5"/>
  <c r="BS323" i="5"/>
  <c r="BQ324" i="5"/>
  <c r="BR324" i="5"/>
  <c r="BS324" i="5"/>
  <c r="BQ325" i="5"/>
  <c r="BR325" i="5"/>
  <c r="BS325" i="5"/>
  <c r="BQ326" i="5"/>
  <c r="BR326" i="5"/>
  <c r="BS326" i="5"/>
  <c r="BQ327" i="5"/>
  <c r="BR327" i="5"/>
  <c r="BS327" i="5"/>
  <c r="BQ328" i="5"/>
  <c r="BR328" i="5"/>
  <c r="BS328" i="5"/>
  <c r="BQ329" i="5"/>
  <c r="BR329" i="5"/>
  <c r="BS329" i="5"/>
  <c r="BQ330" i="5"/>
  <c r="BR330" i="5"/>
  <c r="BS330" i="5"/>
  <c r="BQ331" i="5"/>
  <c r="BR331" i="5"/>
  <c r="BS331" i="5"/>
  <c r="BQ332" i="5"/>
  <c r="BR332" i="5"/>
  <c r="BS332" i="5"/>
  <c r="BQ333" i="5"/>
  <c r="BR333" i="5"/>
  <c r="BS333" i="5"/>
  <c r="BQ334" i="5"/>
  <c r="BR334" i="5"/>
  <c r="BS334" i="5"/>
  <c r="BQ335" i="5"/>
  <c r="BR335" i="5"/>
  <c r="BS335" i="5"/>
  <c r="BQ336" i="5"/>
  <c r="BR336" i="5"/>
  <c r="BS336" i="5"/>
  <c r="BQ337" i="5"/>
  <c r="BR337" i="5"/>
  <c r="BS337" i="5"/>
  <c r="BQ338" i="5"/>
  <c r="BR338" i="5"/>
  <c r="BS338" i="5"/>
  <c r="BQ339" i="5"/>
  <c r="BR339" i="5"/>
  <c r="BS339" i="5"/>
  <c r="BQ340" i="5"/>
  <c r="BR340" i="5"/>
  <c r="BS340" i="5"/>
  <c r="BQ341" i="5"/>
  <c r="BR341" i="5"/>
  <c r="BS341" i="5"/>
  <c r="BQ342" i="5"/>
  <c r="BR342" i="5"/>
  <c r="BS342" i="5"/>
  <c r="BQ343" i="5"/>
  <c r="BR343" i="5"/>
  <c r="BS343" i="5"/>
  <c r="BQ344" i="5"/>
  <c r="BR344" i="5"/>
  <c r="BS344" i="5"/>
  <c r="BH12" i="5"/>
  <c r="BI12" i="5"/>
  <c r="BJ12" i="5"/>
  <c r="BH13" i="5"/>
  <c r="BI13" i="5"/>
  <c r="BJ13" i="5"/>
  <c r="BH14" i="5"/>
  <c r="BI14" i="5"/>
  <c r="BJ14" i="5"/>
  <c r="BH15" i="5"/>
  <c r="BI15" i="5"/>
  <c r="BJ15" i="5"/>
  <c r="BH16" i="5"/>
  <c r="BI16" i="5"/>
  <c r="BJ16" i="5"/>
  <c r="BH17" i="5"/>
  <c r="BI17" i="5"/>
  <c r="BJ17" i="5"/>
  <c r="BH18" i="5"/>
  <c r="BI18" i="5"/>
  <c r="BJ18" i="5"/>
  <c r="BH19" i="5"/>
  <c r="BI19" i="5"/>
  <c r="BJ19" i="5"/>
  <c r="BH20" i="5"/>
  <c r="BI20" i="5"/>
  <c r="BJ20" i="5"/>
  <c r="BH21" i="5"/>
  <c r="BI21" i="5"/>
  <c r="BJ21" i="5"/>
  <c r="BH22" i="5"/>
  <c r="BI22" i="5"/>
  <c r="BJ22" i="5"/>
  <c r="BH23" i="5"/>
  <c r="BI23" i="5"/>
  <c r="BJ23" i="5"/>
  <c r="BH24" i="5"/>
  <c r="BI24" i="5"/>
  <c r="BJ24" i="5"/>
  <c r="BH25" i="5"/>
  <c r="BI25" i="5"/>
  <c r="BJ25" i="5"/>
  <c r="BH26" i="5"/>
  <c r="BI26" i="5"/>
  <c r="BJ26" i="5"/>
  <c r="BH27" i="5"/>
  <c r="BI27" i="5"/>
  <c r="BJ27" i="5"/>
  <c r="BH28" i="5"/>
  <c r="BI28" i="5"/>
  <c r="BJ28" i="5"/>
  <c r="BH29" i="5"/>
  <c r="BI29" i="5"/>
  <c r="BJ29" i="5"/>
  <c r="BH30" i="5"/>
  <c r="BI30" i="5"/>
  <c r="BJ30" i="5"/>
  <c r="BH31" i="5"/>
  <c r="BI31" i="5"/>
  <c r="BJ31" i="5"/>
  <c r="BH32" i="5"/>
  <c r="BI32" i="5"/>
  <c r="BJ32" i="5"/>
  <c r="BH33" i="5"/>
  <c r="BI33" i="5"/>
  <c r="BJ33" i="5"/>
  <c r="BH34" i="5"/>
  <c r="BI34" i="5"/>
  <c r="BJ34" i="5"/>
  <c r="BH35" i="5"/>
  <c r="BI35" i="5"/>
  <c r="BJ35" i="5"/>
  <c r="BH36" i="5"/>
  <c r="BI36" i="5"/>
  <c r="BJ36" i="5"/>
  <c r="BH37" i="5"/>
  <c r="BI37" i="5"/>
  <c r="BJ37" i="5"/>
  <c r="BH38" i="5"/>
  <c r="BI38" i="5"/>
  <c r="BJ38" i="5"/>
  <c r="BH39" i="5"/>
  <c r="BI39" i="5"/>
  <c r="BJ39" i="5"/>
  <c r="BH40" i="5"/>
  <c r="BI40" i="5"/>
  <c r="BJ40" i="5"/>
  <c r="BH41" i="5"/>
  <c r="BI41" i="5"/>
  <c r="BJ41" i="5"/>
  <c r="BH42" i="5"/>
  <c r="BI42" i="5"/>
  <c r="BJ42" i="5"/>
  <c r="BH43" i="5"/>
  <c r="BI43" i="5"/>
  <c r="BJ43" i="5"/>
  <c r="BH44" i="5"/>
  <c r="BI44" i="5"/>
  <c r="BJ44" i="5"/>
  <c r="BH45" i="5"/>
  <c r="BI45" i="5"/>
  <c r="BJ45" i="5"/>
  <c r="BH46" i="5"/>
  <c r="BI46" i="5"/>
  <c r="BJ46" i="5"/>
  <c r="BH47" i="5"/>
  <c r="BI47" i="5"/>
  <c r="BJ47" i="5"/>
  <c r="BH48" i="5"/>
  <c r="BI48" i="5"/>
  <c r="BJ48" i="5"/>
  <c r="BH49" i="5"/>
  <c r="BI49" i="5"/>
  <c r="BJ49" i="5"/>
  <c r="BH50" i="5"/>
  <c r="BI50" i="5"/>
  <c r="BJ50" i="5"/>
  <c r="BH51" i="5"/>
  <c r="BI51" i="5"/>
  <c r="BJ51" i="5"/>
  <c r="BH52" i="5"/>
  <c r="BI52" i="5"/>
  <c r="BJ52" i="5"/>
  <c r="BH53" i="5"/>
  <c r="BI53" i="5"/>
  <c r="BJ53" i="5"/>
  <c r="BH54" i="5"/>
  <c r="BI54" i="5"/>
  <c r="BJ54" i="5"/>
  <c r="BH55" i="5"/>
  <c r="BI55" i="5"/>
  <c r="BJ55" i="5"/>
  <c r="BH56" i="5"/>
  <c r="BI56" i="5"/>
  <c r="BJ56" i="5"/>
  <c r="BH57" i="5"/>
  <c r="BI57" i="5"/>
  <c r="BJ57" i="5"/>
  <c r="BH58" i="5"/>
  <c r="BI58" i="5"/>
  <c r="BJ58" i="5"/>
  <c r="BH59" i="5"/>
  <c r="BI59" i="5"/>
  <c r="BJ59" i="5"/>
  <c r="BH60" i="5"/>
  <c r="BI60" i="5"/>
  <c r="BJ60" i="5"/>
  <c r="BH61" i="5"/>
  <c r="BI61" i="5"/>
  <c r="BJ61" i="5"/>
  <c r="BH62" i="5"/>
  <c r="BI62" i="5"/>
  <c r="BJ62" i="5"/>
  <c r="BH63" i="5"/>
  <c r="BI63" i="5"/>
  <c r="BJ63" i="5"/>
  <c r="BH64" i="5"/>
  <c r="BI64" i="5"/>
  <c r="BJ64" i="5"/>
  <c r="BH65" i="5"/>
  <c r="BI65" i="5"/>
  <c r="BJ65" i="5"/>
  <c r="BH66" i="5"/>
  <c r="BI66" i="5"/>
  <c r="BJ66" i="5"/>
  <c r="BH67" i="5"/>
  <c r="BI67" i="5"/>
  <c r="BJ67" i="5"/>
  <c r="BH68" i="5"/>
  <c r="BI68" i="5"/>
  <c r="BJ68" i="5"/>
  <c r="BH69" i="5"/>
  <c r="BI69" i="5"/>
  <c r="BJ69" i="5"/>
  <c r="BH70" i="5"/>
  <c r="BI70" i="5"/>
  <c r="BJ70" i="5"/>
  <c r="BH71" i="5"/>
  <c r="BI71" i="5"/>
  <c r="BJ71" i="5"/>
  <c r="BH72" i="5"/>
  <c r="BI72" i="5"/>
  <c r="BJ72" i="5"/>
  <c r="BH73" i="5"/>
  <c r="BI73" i="5"/>
  <c r="BJ73" i="5"/>
  <c r="BH74" i="5"/>
  <c r="BI74" i="5"/>
  <c r="BJ74" i="5"/>
  <c r="BH75" i="5"/>
  <c r="BI75" i="5"/>
  <c r="BJ75" i="5"/>
  <c r="BH76" i="5"/>
  <c r="BI76" i="5"/>
  <c r="BJ76" i="5"/>
  <c r="BH77" i="5"/>
  <c r="BI77" i="5"/>
  <c r="BJ77" i="5"/>
  <c r="BH78" i="5"/>
  <c r="BI78" i="5"/>
  <c r="BJ78" i="5"/>
  <c r="BH79" i="5"/>
  <c r="BI79" i="5"/>
  <c r="BJ79" i="5"/>
  <c r="BH80" i="5"/>
  <c r="BI80" i="5"/>
  <c r="BJ80" i="5"/>
  <c r="BH81" i="5"/>
  <c r="BI81" i="5"/>
  <c r="BJ81" i="5"/>
  <c r="BH82" i="5"/>
  <c r="BI82" i="5"/>
  <c r="BJ82" i="5"/>
  <c r="BH83" i="5"/>
  <c r="BI83" i="5"/>
  <c r="BJ83" i="5"/>
  <c r="BH84" i="5"/>
  <c r="BI84" i="5"/>
  <c r="BJ84" i="5"/>
  <c r="BH85" i="5"/>
  <c r="BI85" i="5"/>
  <c r="BJ85" i="5"/>
  <c r="BH86" i="5"/>
  <c r="BI86" i="5"/>
  <c r="BJ86" i="5"/>
  <c r="BH87" i="5"/>
  <c r="BI87" i="5"/>
  <c r="BJ87" i="5"/>
  <c r="BH88" i="5"/>
  <c r="BI88" i="5"/>
  <c r="BJ88" i="5"/>
  <c r="BH89" i="5"/>
  <c r="BI89" i="5"/>
  <c r="BJ89" i="5"/>
  <c r="BH90" i="5"/>
  <c r="BI90" i="5"/>
  <c r="BJ90" i="5"/>
  <c r="BH91" i="5"/>
  <c r="BI91" i="5"/>
  <c r="BJ91" i="5"/>
  <c r="BH92" i="5"/>
  <c r="BI92" i="5"/>
  <c r="BJ92" i="5"/>
  <c r="BH93" i="5"/>
  <c r="BI93" i="5"/>
  <c r="BJ93" i="5"/>
  <c r="BH94" i="5"/>
  <c r="BI94" i="5"/>
  <c r="BJ94" i="5"/>
  <c r="BH95" i="5"/>
  <c r="BI95" i="5"/>
  <c r="BJ95" i="5"/>
  <c r="BH96" i="5"/>
  <c r="BI96" i="5"/>
  <c r="BJ96" i="5"/>
  <c r="BH97" i="5"/>
  <c r="BI97" i="5"/>
  <c r="BJ97" i="5"/>
  <c r="BH98" i="5"/>
  <c r="BI98" i="5"/>
  <c r="BJ98" i="5"/>
  <c r="BH99" i="5"/>
  <c r="BI99" i="5"/>
  <c r="BJ99" i="5"/>
  <c r="BH100" i="5"/>
  <c r="BI100" i="5"/>
  <c r="BJ100" i="5"/>
  <c r="BH101" i="5"/>
  <c r="BI101" i="5"/>
  <c r="BJ101" i="5"/>
  <c r="BH102" i="5"/>
  <c r="BI102" i="5"/>
  <c r="BJ102" i="5"/>
  <c r="BH103" i="5"/>
  <c r="BI103" i="5"/>
  <c r="BJ103" i="5"/>
  <c r="BH104" i="5"/>
  <c r="BI104" i="5"/>
  <c r="BJ104" i="5"/>
  <c r="BH105" i="5"/>
  <c r="BI105" i="5"/>
  <c r="BJ105" i="5"/>
  <c r="BH106" i="5"/>
  <c r="BI106" i="5"/>
  <c r="BJ106" i="5"/>
  <c r="BH107" i="5"/>
  <c r="BI107" i="5"/>
  <c r="BJ107" i="5"/>
  <c r="BH108" i="5"/>
  <c r="BI108" i="5"/>
  <c r="BJ108" i="5"/>
  <c r="BH109" i="5"/>
  <c r="BI109" i="5"/>
  <c r="BJ109" i="5"/>
  <c r="BH110" i="5"/>
  <c r="BI110" i="5"/>
  <c r="BJ110" i="5"/>
  <c r="BH111" i="5"/>
  <c r="BI111" i="5"/>
  <c r="BJ111" i="5"/>
  <c r="BH112" i="5"/>
  <c r="BI112" i="5"/>
  <c r="BJ112" i="5"/>
  <c r="BH113" i="5"/>
  <c r="BI113" i="5"/>
  <c r="BJ113" i="5"/>
  <c r="BH114" i="5"/>
  <c r="BI114" i="5"/>
  <c r="BJ114" i="5"/>
  <c r="BH115" i="5"/>
  <c r="BI115" i="5"/>
  <c r="BJ115" i="5"/>
  <c r="BH116" i="5"/>
  <c r="BI116" i="5"/>
  <c r="BJ116" i="5"/>
  <c r="BH117" i="5"/>
  <c r="BI117" i="5"/>
  <c r="BJ117" i="5"/>
  <c r="BH118" i="5"/>
  <c r="BI118" i="5"/>
  <c r="BJ118" i="5"/>
  <c r="BH119" i="5"/>
  <c r="BI119" i="5"/>
  <c r="BJ119" i="5"/>
  <c r="BH120" i="5"/>
  <c r="BI120" i="5"/>
  <c r="BJ120" i="5"/>
  <c r="BH121" i="5"/>
  <c r="BI121" i="5"/>
  <c r="BJ121" i="5"/>
  <c r="BH122" i="5"/>
  <c r="BI122" i="5"/>
  <c r="BJ122" i="5"/>
  <c r="BH123" i="5"/>
  <c r="BI123" i="5"/>
  <c r="BJ123" i="5"/>
  <c r="BH124" i="5"/>
  <c r="BI124" i="5"/>
  <c r="BJ124" i="5"/>
  <c r="BH125" i="5"/>
  <c r="BI125" i="5"/>
  <c r="BJ125" i="5"/>
  <c r="BH126" i="5"/>
  <c r="BI126" i="5"/>
  <c r="BJ126" i="5"/>
  <c r="BH127" i="5"/>
  <c r="BI127" i="5"/>
  <c r="BJ127" i="5"/>
  <c r="BH128" i="5"/>
  <c r="BI128" i="5"/>
  <c r="BJ128" i="5"/>
  <c r="BH129" i="5"/>
  <c r="BI129" i="5"/>
  <c r="BJ129" i="5"/>
  <c r="BH130" i="5"/>
  <c r="BI130" i="5"/>
  <c r="BJ130" i="5"/>
  <c r="BH131" i="5"/>
  <c r="BI131" i="5"/>
  <c r="BJ131" i="5"/>
  <c r="BH132" i="5"/>
  <c r="BI132" i="5"/>
  <c r="BJ132" i="5"/>
  <c r="BH133" i="5"/>
  <c r="BI133" i="5"/>
  <c r="BJ133" i="5"/>
  <c r="BH134" i="5"/>
  <c r="BI134" i="5"/>
  <c r="BJ134" i="5"/>
  <c r="BH135" i="5"/>
  <c r="BI135" i="5"/>
  <c r="BJ135" i="5"/>
  <c r="BH136" i="5"/>
  <c r="BI136" i="5"/>
  <c r="BJ136" i="5"/>
  <c r="BH137" i="5"/>
  <c r="BI137" i="5"/>
  <c r="BJ137" i="5"/>
  <c r="BH138" i="5"/>
  <c r="BI138" i="5"/>
  <c r="BJ138" i="5"/>
  <c r="BH139" i="5"/>
  <c r="BI139" i="5"/>
  <c r="BJ139" i="5"/>
  <c r="BH140" i="5"/>
  <c r="BI140" i="5"/>
  <c r="BJ140" i="5"/>
  <c r="BH141" i="5"/>
  <c r="BI141" i="5"/>
  <c r="BJ141" i="5"/>
  <c r="BH142" i="5"/>
  <c r="BI142" i="5"/>
  <c r="BJ142" i="5"/>
  <c r="BH143" i="5"/>
  <c r="BI143" i="5"/>
  <c r="BJ143" i="5"/>
  <c r="BH144" i="5"/>
  <c r="BI144" i="5"/>
  <c r="BJ144" i="5"/>
  <c r="BH145" i="5"/>
  <c r="BI145" i="5"/>
  <c r="BJ145" i="5"/>
  <c r="BH146" i="5"/>
  <c r="BI146" i="5"/>
  <c r="BJ146" i="5"/>
  <c r="BH147" i="5"/>
  <c r="BI147" i="5"/>
  <c r="BJ147" i="5"/>
  <c r="BH148" i="5"/>
  <c r="BI148" i="5"/>
  <c r="BJ148" i="5"/>
  <c r="BH149" i="5"/>
  <c r="BI149" i="5"/>
  <c r="BJ149" i="5"/>
  <c r="BH150" i="5"/>
  <c r="BI150" i="5"/>
  <c r="BJ150" i="5"/>
  <c r="BH151" i="5"/>
  <c r="BI151" i="5"/>
  <c r="BJ151" i="5"/>
  <c r="BH152" i="5"/>
  <c r="BI152" i="5"/>
  <c r="BJ152" i="5"/>
  <c r="BH153" i="5"/>
  <c r="BI153" i="5"/>
  <c r="BJ153" i="5"/>
  <c r="BH154" i="5"/>
  <c r="BI154" i="5"/>
  <c r="BJ154" i="5"/>
  <c r="BH155" i="5"/>
  <c r="BI155" i="5"/>
  <c r="BJ155" i="5"/>
  <c r="BH156" i="5"/>
  <c r="BI156" i="5"/>
  <c r="BJ156" i="5"/>
  <c r="BH157" i="5"/>
  <c r="BI157" i="5"/>
  <c r="BJ157" i="5"/>
  <c r="BH158" i="5"/>
  <c r="BI158" i="5"/>
  <c r="BJ158" i="5"/>
  <c r="BH159" i="5"/>
  <c r="BI159" i="5"/>
  <c r="BJ159" i="5"/>
  <c r="BH160" i="5"/>
  <c r="BI160" i="5"/>
  <c r="BJ160" i="5"/>
  <c r="BH161" i="5"/>
  <c r="BI161" i="5"/>
  <c r="BJ161" i="5"/>
  <c r="BH162" i="5"/>
  <c r="BI162" i="5"/>
  <c r="BJ162" i="5"/>
  <c r="BH163" i="5"/>
  <c r="BI163" i="5"/>
  <c r="BJ163" i="5"/>
  <c r="BH164" i="5"/>
  <c r="BI164" i="5"/>
  <c r="BJ164" i="5"/>
  <c r="BH165" i="5"/>
  <c r="BI165" i="5"/>
  <c r="BJ165" i="5"/>
  <c r="BH166" i="5"/>
  <c r="BI166" i="5"/>
  <c r="BJ166" i="5"/>
  <c r="BH167" i="5"/>
  <c r="BI167" i="5"/>
  <c r="BJ167" i="5"/>
  <c r="BH168" i="5"/>
  <c r="BI168" i="5"/>
  <c r="BJ168" i="5"/>
  <c r="BH169" i="5"/>
  <c r="BI169" i="5"/>
  <c r="BJ169" i="5"/>
  <c r="BH170" i="5"/>
  <c r="BI170" i="5"/>
  <c r="BJ170" i="5"/>
  <c r="BH171" i="5"/>
  <c r="BI171" i="5"/>
  <c r="BJ171" i="5"/>
  <c r="BH172" i="5"/>
  <c r="BI172" i="5"/>
  <c r="BJ172" i="5"/>
  <c r="BH173" i="5"/>
  <c r="BI173" i="5"/>
  <c r="BJ173" i="5"/>
  <c r="BH174" i="5"/>
  <c r="BI174" i="5"/>
  <c r="BJ174" i="5"/>
  <c r="BH175" i="5"/>
  <c r="BI175" i="5"/>
  <c r="BJ175" i="5"/>
  <c r="BH176" i="5"/>
  <c r="BI176" i="5"/>
  <c r="BJ176" i="5"/>
  <c r="BH177" i="5"/>
  <c r="BI177" i="5"/>
  <c r="BJ177" i="5"/>
  <c r="BH178" i="5"/>
  <c r="BI178" i="5"/>
  <c r="BJ178" i="5"/>
  <c r="BH179" i="5"/>
  <c r="BI179" i="5"/>
  <c r="BJ179" i="5"/>
  <c r="BH180" i="5"/>
  <c r="BI180" i="5"/>
  <c r="BJ180" i="5"/>
  <c r="BH181" i="5"/>
  <c r="BI181" i="5"/>
  <c r="BJ181" i="5"/>
  <c r="BH182" i="5"/>
  <c r="BI182" i="5"/>
  <c r="BJ182" i="5"/>
  <c r="BH183" i="5"/>
  <c r="BI183" i="5"/>
  <c r="BJ183" i="5"/>
  <c r="BH184" i="5"/>
  <c r="BI184" i="5"/>
  <c r="BJ184" i="5"/>
  <c r="BH185" i="5"/>
  <c r="BI185" i="5"/>
  <c r="BJ185" i="5"/>
  <c r="BH186" i="5"/>
  <c r="BI186" i="5"/>
  <c r="BJ186" i="5"/>
  <c r="BH187" i="5"/>
  <c r="BI187" i="5"/>
  <c r="BJ187" i="5"/>
  <c r="BH188" i="5"/>
  <c r="BI188" i="5"/>
  <c r="BJ188" i="5"/>
  <c r="BH189" i="5"/>
  <c r="BI189" i="5"/>
  <c r="BJ189" i="5"/>
  <c r="BH190" i="5"/>
  <c r="BI190" i="5"/>
  <c r="BJ190" i="5"/>
  <c r="BH191" i="5"/>
  <c r="BI191" i="5"/>
  <c r="BJ191" i="5"/>
  <c r="BH192" i="5"/>
  <c r="BI192" i="5"/>
  <c r="BJ192" i="5"/>
  <c r="BH193" i="5"/>
  <c r="BI193" i="5"/>
  <c r="BJ193" i="5"/>
  <c r="BH194" i="5"/>
  <c r="BI194" i="5"/>
  <c r="BJ194" i="5"/>
  <c r="BH195" i="5"/>
  <c r="BI195" i="5"/>
  <c r="BJ195" i="5"/>
  <c r="BH196" i="5"/>
  <c r="BI196" i="5"/>
  <c r="BJ196" i="5"/>
  <c r="BH197" i="5"/>
  <c r="BI197" i="5"/>
  <c r="BJ197" i="5"/>
  <c r="BH198" i="5"/>
  <c r="BI198" i="5"/>
  <c r="BJ198" i="5"/>
  <c r="BH199" i="5"/>
  <c r="BI199" i="5"/>
  <c r="BJ199" i="5"/>
  <c r="BH200" i="5"/>
  <c r="BI200" i="5"/>
  <c r="BJ200" i="5"/>
  <c r="BH201" i="5"/>
  <c r="BI201" i="5"/>
  <c r="BJ201" i="5"/>
  <c r="BH202" i="5"/>
  <c r="BI202" i="5"/>
  <c r="BJ202" i="5"/>
  <c r="BH203" i="5"/>
  <c r="BI203" i="5"/>
  <c r="BJ203" i="5"/>
  <c r="BH204" i="5"/>
  <c r="BI204" i="5"/>
  <c r="BJ204" i="5"/>
  <c r="BH205" i="5"/>
  <c r="BI205" i="5"/>
  <c r="BJ205" i="5"/>
  <c r="BH206" i="5"/>
  <c r="BI206" i="5"/>
  <c r="BJ206" i="5"/>
  <c r="BH207" i="5"/>
  <c r="BI207" i="5"/>
  <c r="BJ207" i="5"/>
  <c r="BH208" i="5"/>
  <c r="BI208" i="5"/>
  <c r="BJ208" i="5"/>
  <c r="BH209" i="5"/>
  <c r="BI209" i="5"/>
  <c r="BJ209" i="5"/>
  <c r="BH210" i="5"/>
  <c r="BI210" i="5"/>
  <c r="BJ210" i="5"/>
  <c r="BH211" i="5"/>
  <c r="BI211" i="5"/>
  <c r="BJ211" i="5"/>
  <c r="BH212" i="5"/>
  <c r="BI212" i="5"/>
  <c r="BJ212" i="5"/>
  <c r="BH213" i="5"/>
  <c r="BI213" i="5"/>
  <c r="BJ213" i="5"/>
  <c r="BH214" i="5"/>
  <c r="BI214" i="5"/>
  <c r="BJ214" i="5"/>
  <c r="BH215" i="5"/>
  <c r="BI215" i="5"/>
  <c r="BJ215" i="5"/>
  <c r="BH216" i="5"/>
  <c r="BI216" i="5"/>
  <c r="BJ216" i="5"/>
  <c r="BH217" i="5"/>
  <c r="BI217" i="5"/>
  <c r="BJ217" i="5"/>
  <c r="BH218" i="5"/>
  <c r="BI218" i="5"/>
  <c r="BJ218" i="5"/>
  <c r="BH219" i="5"/>
  <c r="BI219" i="5"/>
  <c r="BJ219" i="5"/>
  <c r="BH220" i="5"/>
  <c r="BI220" i="5"/>
  <c r="BJ220" i="5"/>
  <c r="BH221" i="5"/>
  <c r="BI221" i="5"/>
  <c r="BJ221" i="5"/>
  <c r="BH222" i="5"/>
  <c r="BI222" i="5"/>
  <c r="BJ222" i="5"/>
  <c r="BH223" i="5"/>
  <c r="BI223" i="5"/>
  <c r="BJ223" i="5"/>
  <c r="BH224" i="5"/>
  <c r="BI224" i="5"/>
  <c r="BJ224" i="5"/>
  <c r="BH225" i="5"/>
  <c r="BI225" i="5"/>
  <c r="BJ225" i="5"/>
  <c r="BH226" i="5"/>
  <c r="BI226" i="5"/>
  <c r="BJ226" i="5"/>
  <c r="BH227" i="5"/>
  <c r="BI227" i="5"/>
  <c r="BJ227" i="5"/>
  <c r="BH228" i="5"/>
  <c r="BI228" i="5"/>
  <c r="BJ228" i="5"/>
  <c r="BH229" i="5"/>
  <c r="BI229" i="5"/>
  <c r="BJ229" i="5"/>
  <c r="BH230" i="5"/>
  <c r="BI230" i="5"/>
  <c r="BJ230" i="5"/>
  <c r="BH231" i="5"/>
  <c r="BI231" i="5"/>
  <c r="BJ231" i="5"/>
  <c r="BH232" i="5"/>
  <c r="BI232" i="5"/>
  <c r="BJ232" i="5"/>
  <c r="BH233" i="5"/>
  <c r="BI233" i="5"/>
  <c r="BJ233" i="5"/>
  <c r="BH234" i="5"/>
  <c r="BI234" i="5"/>
  <c r="BJ234" i="5"/>
  <c r="BH235" i="5"/>
  <c r="BI235" i="5"/>
  <c r="BJ235" i="5"/>
  <c r="BH236" i="5"/>
  <c r="BI236" i="5"/>
  <c r="BJ236" i="5"/>
  <c r="BH237" i="5"/>
  <c r="BI237" i="5"/>
  <c r="BJ237" i="5"/>
  <c r="BH238" i="5"/>
  <c r="BI238" i="5"/>
  <c r="BJ238" i="5"/>
  <c r="BH239" i="5"/>
  <c r="BI239" i="5"/>
  <c r="BJ239" i="5"/>
  <c r="BH240" i="5"/>
  <c r="BI240" i="5"/>
  <c r="BJ240" i="5"/>
  <c r="BH241" i="5"/>
  <c r="BI241" i="5"/>
  <c r="BJ241" i="5"/>
  <c r="BH242" i="5"/>
  <c r="BI242" i="5"/>
  <c r="BJ242" i="5"/>
  <c r="BH243" i="5"/>
  <c r="BI243" i="5"/>
  <c r="BJ243" i="5"/>
  <c r="BH244" i="5"/>
  <c r="BI244" i="5"/>
  <c r="BJ244" i="5"/>
  <c r="BH245" i="5"/>
  <c r="BI245" i="5"/>
  <c r="BJ245" i="5"/>
  <c r="BH246" i="5"/>
  <c r="BI246" i="5"/>
  <c r="BJ246" i="5"/>
  <c r="BH247" i="5"/>
  <c r="BI247" i="5"/>
  <c r="BJ247" i="5"/>
  <c r="BH248" i="5"/>
  <c r="BI248" i="5"/>
  <c r="BJ248" i="5"/>
  <c r="BH249" i="5"/>
  <c r="BI249" i="5"/>
  <c r="BJ249" i="5"/>
  <c r="BH250" i="5"/>
  <c r="BI250" i="5"/>
  <c r="BJ250" i="5"/>
  <c r="BH251" i="5"/>
  <c r="BI251" i="5"/>
  <c r="BJ251" i="5"/>
  <c r="BH252" i="5"/>
  <c r="BI252" i="5"/>
  <c r="BJ252" i="5"/>
  <c r="BH253" i="5"/>
  <c r="BI253" i="5"/>
  <c r="BJ253" i="5"/>
  <c r="BH254" i="5"/>
  <c r="BI254" i="5"/>
  <c r="BJ254" i="5"/>
  <c r="BH255" i="5"/>
  <c r="BI255" i="5"/>
  <c r="BJ255" i="5"/>
  <c r="BH256" i="5"/>
  <c r="BI256" i="5"/>
  <c r="BJ256" i="5"/>
  <c r="BH257" i="5"/>
  <c r="BI257" i="5"/>
  <c r="BJ257" i="5"/>
  <c r="BH258" i="5"/>
  <c r="BI258" i="5"/>
  <c r="BJ258" i="5"/>
  <c r="BH259" i="5"/>
  <c r="BI259" i="5"/>
  <c r="BJ259" i="5"/>
  <c r="BH260" i="5"/>
  <c r="BI260" i="5"/>
  <c r="BJ260" i="5"/>
  <c r="BH261" i="5"/>
  <c r="BI261" i="5"/>
  <c r="BJ261" i="5"/>
  <c r="BH262" i="5"/>
  <c r="BI262" i="5"/>
  <c r="BJ262" i="5"/>
  <c r="BH263" i="5"/>
  <c r="BI263" i="5"/>
  <c r="BJ263" i="5"/>
  <c r="BH264" i="5"/>
  <c r="BI264" i="5"/>
  <c r="BJ264" i="5"/>
  <c r="BH265" i="5"/>
  <c r="BI265" i="5"/>
  <c r="BJ265" i="5"/>
  <c r="BH266" i="5"/>
  <c r="BI266" i="5"/>
  <c r="BJ266" i="5"/>
  <c r="BH267" i="5"/>
  <c r="BI267" i="5"/>
  <c r="BJ267" i="5"/>
  <c r="BH268" i="5"/>
  <c r="BI268" i="5"/>
  <c r="BJ268" i="5"/>
  <c r="BH269" i="5"/>
  <c r="BI269" i="5"/>
  <c r="BJ269" i="5"/>
  <c r="BH270" i="5"/>
  <c r="BI270" i="5"/>
  <c r="BJ270" i="5"/>
  <c r="BH271" i="5"/>
  <c r="BI271" i="5"/>
  <c r="BJ271" i="5"/>
  <c r="BH272" i="5"/>
  <c r="BI272" i="5"/>
  <c r="BJ272" i="5"/>
  <c r="BH273" i="5"/>
  <c r="BI273" i="5"/>
  <c r="BJ273" i="5"/>
  <c r="BH274" i="5"/>
  <c r="BI274" i="5"/>
  <c r="BJ274" i="5"/>
  <c r="BH275" i="5"/>
  <c r="BI275" i="5"/>
  <c r="BJ275" i="5"/>
  <c r="BH276" i="5"/>
  <c r="BI276" i="5"/>
  <c r="BJ276" i="5"/>
  <c r="BH277" i="5"/>
  <c r="BI277" i="5"/>
  <c r="BJ277" i="5"/>
  <c r="BH278" i="5"/>
  <c r="BI278" i="5"/>
  <c r="BJ278" i="5"/>
  <c r="BH279" i="5"/>
  <c r="BI279" i="5"/>
  <c r="BJ279" i="5"/>
  <c r="BH280" i="5"/>
  <c r="BI280" i="5"/>
  <c r="BJ280" i="5"/>
  <c r="BH281" i="5"/>
  <c r="BI281" i="5"/>
  <c r="BJ281" i="5"/>
  <c r="BH282" i="5"/>
  <c r="BI282" i="5"/>
  <c r="BJ282" i="5"/>
  <c r="BH283" i="5"/>
  <c r="BI283" i="5"/>
  <c r="BJ283" i="5"/>
  <c r="BH284" i="5"/>
  <c r="BI284" i="5"/>
  <c r="BJ284" i="5"/>
  <c r="BH285" i="5"/>
  <c r="BI285" i="5"/>
  <c r="BJ285" i="5"/>
  <c r="BH286" i="5"/>
  <c r="BI286" i="5"/>
  <c r="BJ286" i="5"/>
  <c r="BH287" i="5"/>
  <c r="BI287" i="5"/>
  <c r="BJ287" i="5"/>
  <c r="BH288" i="5"/>
  <c r="BI288" i="5"/>
  <c r="BJ288" i="5"/>
  <c r="BH289" i="5"/>
  <c r="BI289" i="5"/>
  <c r="BJ289" i="5"/>
  <c r="BH290" i="5"/>
  <c r="BI290" i="5"/>
  <c r="BJ290" i="5"/>
  <c r="BH291" i="5"/>
  <c r="BI291" i="5"/>
  <c r="BJ291" i="5"/>
  <c r="BH292" i="5"/>
  <c r="BI292" i="5"/>
  <c r="BJ292" i="5"/>
  <c r="BH293" i="5"/>
  <c r="BI293" i="5"/>
  <c r="BJ293" i="5"/>
  <c r="BH294" i="5"/>
  <c r="BI294" i="5"/>
  <c r="BJ294" i="5"/>
  <c r="BH295" i="5"/>
  <c r="BI295" i="5"/>
  <c r="BJ295" i="5"/>
  <c r="BH296" i="5"/>
  <c r="BI296" i="5"/>
  <c r="BJ296" i="5"/>
  <c r="BH297" i="5"/>
  <c r="BI297" i="5"/>
  <c r="BJ297" i="5"/>
  <c r="BH298" i="5"/>
  <c r="BI298" i="5"/>
  <c r="BJ298" i="5"/>
  <c r="BH299" i="5"/>
  <c r="BI299" i="5"/>
  <c r="BJ299" i="5"/>
  <c r="BH300" i="5"/>
  <c r="BI300" i="5"/>
  <c r="BJ300" i="5"/>
  <c r="BH301" i="5"/>
  <c r="BI301" i="5"/>
  <c r="BJ301" i="5"/>
  <c r="BH302" i="5"/>
  <c r="BI302" i="5"/>
  <c r="BJ302" i="5"/>
  <c r="BH303" i="5"/>
  <c r="BI303" i="5"/>
  <c r="BJ303" i="5"/>
  <c r="BH304" i="5"/>
  <c r="BI304" i="5"/>
  <c r="BJ304" i="5"/>
  <c r="BH305" i="5"/>
  <c r="BI305" i="5"/>
  <c r="BJ305" i="5"/>
  <c r="BH306" i="5"/>
  <c r="BI306" i="5"/>
  <c r="BJ306" i="5"/>
  <c r="BH307" i="5"/>
  <c r="BI307" i="5"/>
  <c r="BJ307" i="5"/>
  <c r="BH308" i="5"/>
  <c r="BI308" i="5"/>
  <c r="BJ308" i="5"/>
  <c r="BH309" i="5"/>
  <c r="BI309" i="5"/>
  <c r="BJ309" i="5"/>
  <c r="BH310" i="5"/>
  <c r="BI310" i="5"/>
  <c r="BJ310" i="5"/>
  <c r="BH311" i="5"/>
  <c r="BI311" i="5"/>
  <c r="BJ311" i="5"/>
  <c r="BH312" i="5"/>
  <c r="BI312" i="5"/>
  <c r="BJ312" i="5"/>
  <c r="BH313" i="5"/>
  <c r="BI313" i="5"/>
  <c r="BJ313" i="5"/>
  <c r="BH314" i="5"/>
  <c r="BI314" i="5"/>
  <c r="BJ314" i="5"/>
  <c r="BH315" i="5"/>
  <c r="BI315" i="5"/>
  <c r="BJ315" i="5"/>
  <c r="BH316" i="5"/>
  <c r="BI316" i="5"/>
  <c r="BJ316" i="5"/>
  <c r="BH317" i="5"/>
  <c r="BI317" i="5"/>
  <c r="BJ317" i="5"/>
  <c r="BH318" i="5"/>
  <c r="BI318" i="5"/>
  <c r="BJ318" i="5"/>
  <c r="BH319" i="5"/>
  <c r="BI319" i="5"/>
  <c r="BJ319" i="5"/>
  <c r="BH320" i="5"/>
  <c r="BI320" i="5"/>
  <c r="BJ320" i="5"/>
  <c r="BH321" i="5"/>
  <c r="BI321" i="5"/>
  <c r="BJ321" i="5"/>
  <c r="BH322" i="5"/>
  <c r="BI322" i="5"/>
  <c r="BJ322" i="5"/>
  <c r="BH323" i="5"/>
  <c r="BI323" i="5"/>
  <c r="BJ323" i="5"/>
  <c r="BH324" i="5"/>
  <c r="BI324" i="5"/>
  <c r="BJ324" i="5"/>
  <c r="BH325" i="5"/>
  <c r="BI325" i="5"/>
  <c r="BJ325" i="5"/>
  <c r="BH326" i="5"/>
  <c r="BI326" i="5"/>
  <c r="BJ326" i="5"/>
  <c r="BH327" i="5"/>
  <c r="BI327" i="5"/>
  <c r="BJ327" i="5"/>
  <c r="BH328" i="5"/>
  <c r="BI328" i="5"/>
  <c r="BJ328" i="5"/>
  <c r="BH329" i="5"/>
  <c r="BI329" i="5"/>
  <c r="BJ329" i="5"/>
  <c r="BH330" i="5"/>
  <c r="BI330" i="5"/>
  <c r="BJ330" i="5"/>
  <c r="BH331" i="5"/>
  <c r="BI331" i="5"/>
  <c r="BJ331" i="5"/>
  <c r="BH332" i="5"/>
  <c r="BI332" i="5"/>
  <c r="BJ332" i="5"/>
  <c r="BH333" i="5"/>
  <c r="BI333" i="5"/>
  <c r="BJ333" i="5"/>
  <c r="BH334" i="5"/>
  <c r="BI334" i="5"/>
  <c r="BJ334" i="5"/>
  <c r="BH335" i="5"/>
  <c r="BI335" i="5"/>
  <c r="BJ335" i="5"/>
  <c r="BH336" i="5"/>
  <c r="BI336" i="5"/>
  <c r="BJ336" i="5"/>
  <c r="BH337" i="5"/>
  <c r="BI337" i="5"/>
  <c r="BJ337" i="5"/>
  <c r="BH338" i="5"/>
  <c r="BI338" i="5"/>
  <c r="BJ338" i="5"/>
  <c r="BH339" i="5"/>
  <c r="BI339" i="5"/>
  <c r="BJ339" i="5"/>
  <c r="BH340" i="5"/>
  <c r="BI340" i="5"/>
  <c r="BJ340" i="5"/>
  <c r="BH341" i="5"/>
  <c r="BI341" i="5"/>
  <c r="BJ341" i="5"/>
  <c r="BH342" i="5"/>
  <c r="BI342" i="5"/>
  <c r="BJ342" i="5"/>
  <c r="BH343" i="5"/>
  <c r="BI343" i="5"/>
  <c r="BJ343" i="5"/>
  <c r="BH344" i="5"/>
  <c r="BI344" i="5"/>
  <c r="BJ344" i="5"/>
  <c r="BI11" i="5"/>
  <c r="BJ11" i="5"/>
  <c r="BH11" i="5"/>
  <c r="AX11" i="5"/>
  <c r="AY11" i="5"/>
  <c r="AZ11" i="5"/>
  <c r="AX12" i="5"/>
  <c r="AY12" i="5"/>
  <c r="AZ12" i="5"/>
  <c r="AX13" i="5"/>
  <c r="AY13" i="5"/>
  <c r="AZ13" i="5"/>
  <c r="AX14" i="5"/>
  <c r="AY14" i="5"/>
  <c r="AZ14" i="5"/>
  <c r="AX15" i="5"/>
  <c r="AY15" i="5"/>
  <c r="AZ15" i="5"/>
  <c r="AX16" i="5"/>
  <c r="AY16" i="5"/>
  <c r="AZ16" i="5"/>
  <c r="AX17" i="5"/>
  <c r="AY17" i="5"/>
  <c r="AZ17" i="5"/>
  <c r="AX18" i="5"/>
  <c r="AY18" i="5"/>
  <c r="AZ18" i="5"/>
  <c r="AX19" i="5"/>
  <c r="AY19" i="5"/>
  <c r="AZ19" i="5"/>
  <c r="AX20" i="5"/>
  <c r="AY20" i="5"/>
  <c r="AZ20" i="5"/>
  <c r="AX21" i="5"/>
  <c r="AY21" i="5"/>
  <c r="AZ21" i="5"/>
  <c r="AX22" i="5"/>
  <c r="AY22" i="5"/>
  <c r="AZ22" i="5"/>
  <c r="AX23" i="5"/>
  <c r="AY23" i="5"/>
  <c r="AZ23" i="5"/>
  <c r="AX24" i="5"/>
  <c r="AY24" i="5"/>
  <c r="AZ24" i="5"/>
  <c r="AX25" i="5"/>
  <c r="AY25" i="5"/>
  <c r="AZ25" i="5"/>
  <c r="AX26" i="5"/>
  <c r="AY26" i="5"/>
  <c r="AZ26" i="5"/>
  <c r="AX27" i="5"/>
  <c r="AY27" i="5"/>
  <c r="AZ27" i="5"/>
  <c r="AX28" i="5"/>
  <c r="AY28" i="5"/>
  <c r="AZ28" i="5"/>
  <c r="AX29" i="5"/>
  <c r="AY29" i="5"/>
  <c r="AZ29" i="5"/>
  <c r="AX30" i="5"/>
  <c r="AY30" i="5"/>
  <c r="AZ30" i="5"/>
  <c r="AX31" i="5"/>
  <c r="AY31" i="5"/>
  <c r="AZ31" i="5"/>
  <c r="AX32" i="5"/>
  <c r="AY32" i="5"/>
  <c r="AZ32" i="5"/>
  <c r="AX33" i="5"/>
  <c r="AY33" i="5"/>
  <c r="AZ33" i="5"/>
  <c r="AX34" i="5"/>
  <c r="AY34" i="5"/>
  <c r="AZ34" i="5"/>
  <c r="AX35" i="5"/>
  <c r="AY35" i="5"/>
  <c r="AZ35" i="5"/>
  <c r="AX36" i="5"/>
  <c r="AY36" i="5"/>
  <c r="AZ36" i="5"/>
  <c r="AX37" i="5"/>
  <c r="AY37" i="5"/>
  <c r="AZ37" i="5"/>
  <c r="AX38" i="5"/>
  <c r="AY38" i="5"/>
  <c r="AZ38" i="5"/>
  <c r="AX39" i="5"/>
  <c r="AY39" i="5"/>
  <c r="AZ39" i="5"/>
  <c r="AX40" i="5"/>
  <c r="AY40" i="5"/>
  <c r="AZ40" i="5"/>
  <c r="AX41" i="5"/>
  <c r="AY41" i="5"/>
  <c r="AZ41" i="5"/>
  <c r="AX42" i="5"/>
  <c r="AY42" i="5"/>
  <c r="AZ42" i="5"/>
  <c r="AX43" i="5"/>
  <c r="AY43" i="5"/>
  <c r="AZ43" i="5"/>
  <c r="AX44" i="5"/>
  <c r="AY44" i="5"/>
  <c r="AZ44" i="5"/>
  <c r="AX45" i="5"/>
  <c r="AY45" i="5"/>
  <c r="AZ45" i="5"/>
  <c r="AX46" i="5"/>
  <c r="AY46" i="5"/>
  <c r="AZ46" i="5"/>
  <c r="AX47" i="5"/>
  <c r="AY47" i="5"/>
  <c r="AZ47" i="5"/>
  <c r="AX48" i="5"/>
  <c r="AY48" i="5"/>
  <c r="AZ48" i="5"/>
  <c r="AX49" i="5"/>
  <c r="AY49" i="5"/>
  <c r="AZ49" i="5"/>
  <c r="AX50" i="5"/>
  <c r="AY50" i="5"/>
  <c r="AZ50" i="5"/>
  <c r="AX51" i="5"/>
  <c r="AY51" i="5"/>
  <c r="AZ51" i="5"/>
  <c r="AX52" i="5"/>
  <c r="AY52" i="5"/>
  <c r="AZ52" i="5"/>
  <c r="AX53" i="5"/>
  <c r="AY53" i="5"/>
  <c r="AZ53" i="5"/>
  <c r="AX54" i="5"/>
  <c r="AY54" i="5"/>
  <c r="AZ54" i="5"/>
  <c r="AX55" i="5"/>
  <c r="AY55" i="5"/>
  <c r="AZ55" i="5"/>
  <c r="AX56" i="5"/>
  <c r="AY56" i="5"/>
  <c r="AZ56" i="5"/>
  <c r="AX57" i="5"/>
  <c r="AY57" i="5"/>
  <c r="AZ57" i="5"/>
  <c r="AX58" i="5"/>
  <c r="AY58" i="5"/>
  <c r="AZ58" i="5"/>
  <c r="AX59" i="5"/>
  <c r="AY59" i="5"/>
  <c r="AZ59" i="5"/>
  <c r="AX60" i="5"/>
  <c r="AY60" i="5"/>
  <c r="AZ60" i="5"/>
  <c r="AX61" i="5"/>
  <c r="AY61" i="5"/>
  <c r="AZ61" i="5"/>
  <c r="AX62" i="5"/>
  <c r="AY62" i="5"/>
  <c r="AZ62" i="5"/>
  <c r="AX63" i="5"/>
  <c r="AY63" i="5"/>
  <c r="AZ63" i="5"/>
  <c r="AX64" i="5"/>
  <c r="AY64" i="5"/>
  <c r="AZ64" i="5"/>
  <c r="AX65" i="5"/>
  <c r="AY65" i="5"/>
  <c r="AZ65" i="5"/>
  <c r="AX66" i="5"/>
  <c r="AY66" i="5"/>
  <c r="AZ66" i="5"/>
  <c r="AX67" i="5"/>
  <c r="AY67" i="5"/>
  <c r="AZ67" i="5"/>
  <c r="AX68" i="5"/>
  <c r="AY68" i="5"/>
  <c r="AZ68" i="5"/>
  <c r="AX69" i="5"/>
  <c r="AY69" i="5"/>
  <c r="AZ69" i="5"/>
  <c r="AX70" i="5"/>
  <c r="AY70" i="5"/>
  <c r="AZ70" i="5"/>
  <c r="AX71" i="5"/>
  <c r="AY71" i="5"/>
  <c r="AZ71" i="5"/>
  <c r="AX72" i="5"/>
  <c r="AY72" i="5"/>
  <c r="AZ72" i="5"/>
  <c r="AX73" i="5"/>
  <c r="AY73" i="5"/>
  <c r="AZ73" i="5"/>
  <c r="AX74" i="5"/>
  <c r="AY74" i="5"/>
  <c r="AZ74" i="5"/>
  <c r="AX75" i="5"/>
  <c r="AY75" i="5"/>
  <c r="AZ75" i="5"/>
  <c r="AX76" i="5"/>
  <c r="AY76" i="5"/>
  <c r="AZ76" i="5"/>
  <c r="AX77" i="5"/>
  <c r="AY77" i="5"/>
  <c r="AZ77" i="5"/>
  <c r="AX78" i="5"/>
  <c r="AY78" i="5"/>
  <c r="AZ78" i="5"/>
  <c r="AX79" i="5"/>
  <c r="AY79" i="5"/>
  <c r="AZ79" i="5"/>
  <c r="AX80" i="5"/>
  <c r="AY80" i="5"/>
  <c r="AZ80" i="5"/>
  <c r="AX81" i="5"/>
  <c r="AY81" i="5"/>
  <c r="AZ81" i="5"/>
  <c r="AX82" i="5"/>
  <c r="AY82" i="5"/>
  <c r="AZ82" i="5"/>
  <c r="AX83" i="5"/>
  <c r="AY83" i="5"/>
  <c r="AZ83" i="5"/>
  <c r="AX84" i="5"/>
  <c r="AY84" i="5"/>
  <c r="AZ84" i="5"/>
  <c r="AX85" i="5"/>
  <c r="AY85" i="5"/>
  <c r="AZ85" i="5"/>
  <c r="AX86" i="5"/>
  <c r="AY86" i="5"/>
  <c r="AZ86" i="5"/>
  <c r="AX87" i="5"/>
  <c r="AY87" i="5"/>
  <c r="AZ87" i="5"/>
  <c r="AX88" i="5"/>
  <c r="AY88" i="5"/>
  <c r="AZ88" i="5"/>
  <c r="AX89" i="5"/>
  <c r="AY89" i="5"/>
  <c r="AZ89" i="5"/>
  <c r="AX90" i="5"/>
  <c r="AY90" i="5"/>
  <c r="AZ90" i="5"/>
  <c r="AX91" i="5"/>
  <c r="AY91" i="5"/>
  <c r="AZ91" i="5"/>
  <c r="AX92" i="5"/>
  <c r="AY92" i="5"/>
  <c r="AZ92" i="5"/>
  <c r="AX93" i="5"/>
  <c r="AY93" i="5"/>
  <c r="AZ93" i="5"/>
  <c r="AX94" i="5"/>
  <c r="AY94" i="5"/>
  <c r="AZ94" i="5"/>
  <c r="AX95" i="5"/>
  <c r="AY95" i="5"/>
  <c r="AZ95" i="5"/>
  <c r="AX96" i="5"/>
  <c r="AY96" i="5"/>
  <c r="AZ96" i="5"/>
  <c r="AX97" i="5"/>
  <c r="AY97" i="5"/>
  <c r="AZ97" i="5"/>
  <c r="AX98" i="5"/>
  <c r="AY98" i="5"/>
  <c r="AZ98" i="5"/>
  <c r="AX99" i="5"/>
  <c r="AY99" i="5"/>
  <c r="AZ99" i="5"/>
  <c r="AX100" i="5"/>
  <c r="AY100" i="5"/>
  <c r="AZ100" i="5"/>
  <c r="AX101" i="5"/>
  <c r="AY101" i="5"/>
  <c r="AZ101" i="5"/>
  <c r="AX102" i="5"/>
  <c r="AY102" i="5"/>
  <c r="AZ102" i="5"/>
  <c r="AX103" i="5"/>
  <c r="AY103" i="5"/>
  <c r="AZ103" i="5"/>
  <c r="AX104" i="5"/>
  <c r="AY104" i="5"/>
  <c r="AZ104" i="5"/>
  <c r="AX105" i="5"/>
  <c r="AY105" i="5"/>
  <c r="AZ105" i="5"/>
  <c r="AX106" i="5"/>
  <c r="AY106" i="5"/>
  <c r="AZ106" i="5"/>
  <c r="AX107" i="5"/>
  <c r="AY107" i="5"/>
  <c r="AZ107" i="5"/>
  <c r="AX108" i="5"/>
  <c r="AY108" i="5"/>
  <c r="AZ108" i="5"/>
  <c r="AX109" i="5"/>
  <c r="AY109" i="5"/>
  <c r="AZ109" i="5"/>
  <c r="AX110" i="5"/>
  <c r="AY110" i="5"/>
  <c r="AZ110" i="5"/>
  <c r="AX111" i="5"/>
  <c r="AY111" i="5"/>
  <c r="AZ111" i="5"/>
  <c r="AX112" i="5"/>
  <c r="AY112" i="5"/>
  <c r="AZ112" i="5"/>
  <c r="AX113" i="5"/>
  <c r="AY113" i="5"/>
  <c r="AZ113" i="5"/>
  <c r="AX114" i="5"/>
  <c r="AY114" i="5"/>
  <c r="AZ114" i="5"/>
  <c r="AX115" i="5"/>
  <c r="AY115" i="5"/>
  <c r="AZ115" i="5"/>
  <c r="AX116" i="5"/>
  <c r="AY116" i="5"/>
  <c r="AZ116" i="5"/>
  <c r="AX117" i="5"/>
  <c r="AY117" i="5"/>
  <c r="AZ117" i="5"/>
  <c r="AX118" i="5"/>
  <c r="AY118" i="5"/>
  <c r="AZ118" i="5"/>
  <c r="AX119" i="5"/>
  <c r="AY119" i="5"/>
  <c r="AZ119" i="5"/>
  <c r="AX120" i="5"/>
  <c r="AY120" i="5"/>
  <c r="AZ120" i="5"/>
  <c r="AX121" i="5"/>
  <c r="AY121" i="5"/>
  <c r="AZ121" i="5"/>
  <c r="AX122" i="5"/>
  <c r="AY122" i="5"/>
  <c r="AZ122" i="5"/>
  <c r="AX123" i="5"/>
  <c r="AY123" i="5"/>
  <c r="AZ123" i="5"/>
  <c r="AX124" i="5"/>
  <c r="AY124" i="5"/>
  <c r="AZ124" i="5"/>
  <c r="AX125" i="5"/>
  <c r="AY125" i="5"/>
  <c r="AZ125" i="5"/>
  <c r="AX126" i="5"/>
  <c r="AY126" i="5"/>
  <c r="AZ126" i="5"/>
  <c r="AX127" i="5"/>
  <c r="AY127" i="5"/>
  <c r="AZ127" i="5"/>
  <c r="AX128" i="5"/>
  <c r="AY128" i="5"/>
  <c r="AZ128" i="5"/>
  <c r="AX129" i="5"/>
  <c r="AY129" i="5"/>
  <c r="AZ129" i="5"/>
  <c r="AX130" i="5"/>
  <c r="AY130" i="5"/>
  <c r="AZ130" i="5"/>
  <c r="AX131" i="5"/>
  <c r="AY131" i="5"/>
  <c r="AZ131" i="5"/>
  <c r="AX132" i="5"/>
  <c r="AY132" i="5"/>
  <c r="AZ132" i="5"/>
  <c r="AX133" i="5"/>
  <c r="AY133" i="5"/>
  <c r="AZ133" i="5"/>
  <c r="AX134" i="5"/>
  <c r="AY134" i="5"/>
  <c r="AZ134" i="5"/>
  <c r="AX135" i="5"/>
  <c r="AY135" i="5"/>
  <c r="AZ135" i="5"/>
  <c r="AX136" i="5"/>
  <c r="AY136" i="5"/>
  <c r="AZ136" i="5"/>
  <c r="AX137" i="5"/>
  <c r="AY137" i="5"/>
  <c r="AZ137" i="5"/>
  <c r="AX138" i="5"/>
  <c r="AY138" i="5"/>
  <c r="AZ138" i="5"/>
  <c r="AX139" i="5"/>
  <c r="AY139" i="5"/>
  <c r="AZ139" i="5"/>
  <c r="AX140" i="5"/>
  <c r="AY140" i="5"/>
  <c r="AZ140" i="5"/>
  <c r="AX141" i="5"/>
  <c r="AY141" i="5"/>
  <c r="AZ141" i="5"/>
  <c r="AX142" i="5"/>
  <c r="AY142" i="5"/>
  <c r="AZ142" i="5"/>
  <c r="AX143" i="5"/>
  <c r="AY143" i="5"/>
  <c r="AZ143" i="5"/>
  <c r="AX144" i="5"/>
  <c r="AY144" i="5"/>
  <c r="AZ144" i="5"/>
  <c r="AX145" i="5"/>
  <c r="AY145" i="5"/>
  <c r="AZ145" i="5"/>
  <c r="AX146" i="5"/>
  <c r="AY146" i="5"/>
  <c r="AZ146" i="5"/>
  <c r="AX147" i="5"/>
  <c r="AY147" i="5"/>
  <c r="AZ147" i="5"/>
  <c r="AX148" i="5"/>
  <c r="AY148" i="5"/>
  <c r="AZ148" i="5"/>
  <c r="AX149" i="5"/>
  <c r="AY149" i="5"/>
  <c r="AZ149" i="5"/>
  <c r="AX150" i="5"/>
  <c r="AY150" i="5"/>
  <c r="AZ150" i="5"/>
  <c r="AX151" i="5"/>
  <c r="AY151" i="5"/>
  <c r="AZ151" i="5"/>
  <c r="AX152" i="5"/>
  <c r="AY152" i="5"/>
  <c r="AZ152" i="5"/>
  <c r="AX153" i="5"/>
  <c r="AY153" i="5"/>
  <c r="AZ153" i="5"/>
  <c r="AX154" i="5"/>
  <c r="AY154" i="5"/>
  <c r="AZ154" i="5"/>
  <c r="AX155" i="5"/>
  <c r="AY155" i="5"/>
  <c r="AZ155" i="5"/>
  <c r="AX156" i="5"/>
  <c r="AY156" i="5"/>
  <c r="AZ156" i="5"/>
  <c r="AX157" i="5"/>
  <c r="AY157" i="5"/>
  <c r="AZ157" i="5"/>
  <c r="AX158" i="5"/>
  <c r="AY158" i="5"/>
  <c r="AZ158" i="5"/>
  <c r="AX159" i="5"/>
  <c r="AY159" i="5"/>
  <c r="AZ159" i="5"/>
  <c r="AX160" i="5"/>
  <c r="AY160" i="5"/>
  <c r="AZ160" i="5"/>
  <c r="AX161" i="5"/>
  <c r="AY161" i="5"/>
  <c r="AZ161" i="5"/>
  <c r="AX162" i="5"/>
  <c r="AY162" i="5"/>
  <c r="AZ162" i="5"/>
  <c r="AX163" i="5"/>
  <c r="AY163" i="5"/>
  <c r="AZ163" i="5"/>
  <c r="AX164" i="5"/>
  <c r="AY164" i="5"/>
  <c r="AZ164" i="5"/>
  <c r="AX165" i="5"/>
  <c r="AY165" i="5"/>
  <c r="AZ165" i="5"/>
  <c r="AX166" i="5"/>
  <c r="AY166" i="5"/>
  <c r="AZ166" i="5"/>
  <c r="AX167" i="5"/>
  <c r="AY167" i="5"/>
  <c r="AZ167" i="5"/>
  <c r="AX168" i="5"/>
  <c r="AY168" i="5"/>
  <c r="AZ168" i="5"/>
  <c r="AX169" i="5"/>
  <c r="AY169" i="5"/>
  <c r="AZ169" i="5"/>
  <c r="AX170" i="5"/>
  <c r="AY170" i="5"/>
  <c r="AZ170" i="5"/>
  <c r="AX171" i="5"/>
  <c r="AY171" i="5"/>
  <c r="AZ171" i="5"/>
  <c r="AX172" i="5"/>
  <c r="AY172" i="5"/>
  <c r="AZ172" i="5"/>
  <c r="AX173" i="5"/>
  <c r="AY173" i="5"/>
  <c r="AZ173" i="5"/>
  <c r="AX174" i="5"/>
  <c r="AY174" i="5"/>
  <c r="AZ174" i="5"/>
  <c r="AX175" i="5"/>
  <c r="AY175" i="5"/>
  <c r="AZ175" i="5"/>
  <c r="AX176" i="5"/>
  <c r="AY176" i="5"/>
  <c r="AZ176" i="5"/>
  <c r="AX177" i="5"/>
  <c r="AY177" i="5"/>
  <c r="AZ177" i="5"/>
  <c r="AX178" i="5"/>
  <c r="AY178" i="5"/>
  <c r="AZ178" i="5"/>
  <c r="AX179" i="5"/>
  <c r="AY179" i="5"/>
  <c r="AZ179" i="5"/>
  <c r="AX180" i="5"/>
  <c r="AY180" i="5"/>
  <c r="AZ180" i="5"/>
  <c r="AX181" i="5"/>
  <c r="AY181" i="5"/>
  <c r="AZ181" i="5"/>
  <c r="AX182" i="5"/>
  <c r="AY182" i="5"/>
  <c r="AZ182" i="5"/>
  <c r="AX183" i="5"/>
  <c r="AY183" i="5"/>
  <c r="AZ183" i="5"/>
  <c r="AX184" i="5"/>
  <c r="AY184" i="5"/>
  <c r="AZ184" i="5"/>
  <c r="AX185" i="5"/>
  <c r="AY185" i="5"/>
  <c r="AZ185" i="5"/>
  <c r="AX186" i="5"/>
  <c r="AY186" i="5"/>
  <c r="AZ186" i="5"/>
  <c r="AX187" i="5"/>
  <c r="AY187" i="5"/>
  <c r="AZ187" i="5"/>
  <c r="AX188" i="5"/>
  <c r="AY188" i="5"/>
  <c r="AZ188" i="5"/>
  <c r="AX189" i="5"/>
  <c r="AY189" i="5"/>
  <c r="AZ189" i="5"/>
  <c r="AX190" i="5"/>
  <c r="AY190" i="5"/>
  <c r="AZ190" i="5"/>
  <c r="AX191" i="5"/>
  <c r="AY191" i="5"/>
  <c r="AZ191" i="5"/>
  <c r="AX192" i="5"/>
  <c r="AY192" i="5"/>
  <c r="AZ192" i="5"/>
  <c r="AX193" i="5"/>
  <c r="AY193" i="5"/>
  <c r="AZ193" i="5"/>
  <c r="AX194" i="5"/>
  <c r="AY194" i="5"/>
  <c r="AZ194" i="5"/>
  <c r="AX195" i="5"/>
  <c r="AY195" i="5"/>
  <c r="AZ195" i="5"/>
  <c r="AX196" i="5"/>
  <c r="AY196" i="5"/>
  <c r="AZ196" i="5"/>
  <c r="AX197" i="5"/>
  <c r="AY197" i="5"/>
  <c r="AZ197" i="5"/>
  <c r="AX198" i="5"/>
  <c r="AY198" i="5"/>
  <c r="AZ198" i="5"/>
  <c r="AX199" i="5"/>
  <c r="AY199" i="5"/>
  <c r="AZ199" i="5"/>
  <c r="AX200" i="5"/>
  <c r="AY200" i="5"/>
  <c r="AZ200" i="5"/>
  <c r="AX201" i="5"/>
  <c r="AY201" i="5"/>
  <c r="AZ201" i="5"/>
  <c r="AX202" i="5"/>
  <c r="AY202" i="5"/>
  <c r="AZ202" i="5"/>
  <c r="AX203" i="5"/>
  <c r="AY203" i="5"/>
  <c r="AZ203" i="5"/>
  <c r="AX204" i="5"/>
  <c r="AY204" i="5"/>
  <c r="AZ204" i="5"/>
  <c r="AX205" i="5"/>
  <c r="AY205" i="5"/>
  <c r="AZ205" i="5"/>
  <c r="AX206" i="5"/>
  <c r="AY206" i="5"/>
  <c r="AZ206" i="5"/>
  <c r="AX207" i="5"/>
  <c r="AY207" i="5"/>
  <c r="AZ207" i="5"/>
  <c r="AX208" i="5"/>
  <c r="AY208" i="5"/>
  <c r="AZ208" i="5"/>
  <c r="AX209" i="5"/>
  <c r="AY209" i="5"/>
  <c r="AZ209" i="5"/>
  <c r="AX210" i="5"/>
  <c r="AY210" i="5"/>
  <c r="AZ210" i="5"/>
  <c r="AX211" i="5"/>
  <c r="AY211" i="5"/>
  <c r="AZ211" i="5"/>
  <c r="AX212" i="5"/>
  <c r="AY212" i="5"/>
  <c r="AZ212" i="5"/>
  <c r="AX213" i="5"/>
  <c r="AY213" i="5"/>
  <c r="AZ213" i="5"/>
  <c r="AX214" i="5"/>
  <c r="AY214" i="5"/>
  <c r="AZ214" i="5"/>
  <c r="AX215" i="5"/>
  <c r="AY215" i="5"/>
  <c r="AZ215" i="5"/>
  <c r="AX216" i="5"/>
  <c r="AY216" i="5"/>
  <c r="AZ216" i="5"/>
  <c r="AX217" i="5"/>
  <c r="AY217" i="5"/>
  <c r="AZ217" i="5"/>
  <c r="AX218" i="5"/>
  <c r="AY218" i="5"/>
  <c r="AZ218" i="5"/>
  <c r="AX219" i="5"/>
  <c r="AY219" i="5"/>
  <c r="AZ219" i="5"/>
  <c r="AX220" i="5"/>
  <c r="AY220" i="5"/>
  <c r="AZ220" i="5"/>
  <c r="AX221" i="5"/>
  <c r="AY221" i="5"/>
  <c r="AZ221" i="5"/>
  <c r="AX222" i="5"/>
  <c r="AY222" i="5"/>
  <c r="AZ222" i="5"/>
  <c r="AX223" i="5"/>
  <c r="AY223" i="5"/>
  <c r="AZ223" i="5"/>
  <c r="AX224" i="5"/>
  <c r="AY224" i="5"/>
  <c r="AZ224" i="5"/>
  <c r="AX225" i="5"/>
  <c r="AY225" i="5"/>
  <c r="AZ225" i="5"/>
  <c r="AX226" i="5"/>
  <c r="AY226" i="5"/>
  <c r="AZ226" i="5"/>
  <c r="AX227" i="5"/>
  <c r="AY227" i="5"/>
  <c r="AZ227" i="5"/>
  <c r="AX228" i="5"/>
  <c r="AY228" i="5"/>
  <c r="AZ228" i="5"/>
  <c r="AX229" i="5"/>
  <c r="AY229" i="5"/>
  <c r="AZ229" i="5"/>
  <c r="AX230" i="5"/>
  <c r="AY230" i="5"/>
  <c r="AZ230" i="5"/>
  <c r="AX231" i="5"/>
  <c r="AY231" i="5"/>
  <c r="AZ231" i="5"/>
  <c r="AX232" i="5"/>
  <c r="AY232" i="5"/>
  <c r="AZ232" i="5"/>
  <c r="AX233" i="5"/>
  <c r="AY233" i="5"/>
  <c r="AZ233" i="5"/>
  <c r="AX234" i="5"/>
  <c r="AY234" i="5"/>
  <c r="AZ234" i="5"/>
  <c r="AX235" i="5"/>
  <c r="AY235" i="5"/>
  <c r="AZ235" i="5"/>
  <c r="AX236" i="5"/>
  <c r="AY236" i="5"/>
  <c r="AZ236" i="5"/>
  <c r="AX237" i="5"/>
  <c r="AY237" i="5"/>
  <c r="AZ237" i="5"/>
  <c r="AX238" i="5"/>
  <c r="AY238" i="5"/>
  <c r="AZ238" i="5"/>
  <c r="AX239" i="5"/>
  <c r="AY239" i="5"/>
  <c r="AZ239" i="5"/>
  <c r="AX240" i="5"/>
  <c r="AY240" i="5"/>
  <c r="AZ240" i="5"/>
  <c r="AX241" i="5"/>
  <c r="AY241" i="5"/>
  <c r="AZ241" i="5"/>
  <c r="AX242" i="5"/>
  <c r="AY242" i="5"/>
  <c r="AZ242" i="5"/>
  <c r="AX243" i="5"/>
  <c r="AY243" i="5"/>
  <c r="AZ243" i="5"/>
  <c r="AX244" i="5"/>
  <c r="AY244" i="5"/>
  <c r="AZ244" i="5"/>
  <c r="AX245" i="5"/>
  <c r="AY245" i="5"/>
  <c r="AZ245" i="5"/>
  <c r="AX246" i="5"/>
  <c r="AY246" i="5"/>
  <c r="AZ246" i="5"/>
  <c r="AX247" i="5"/>
  <c r="AY247" i="5"/>
  <c r="AZ247" i="5"/>
  <c r="AX248" i="5"/>
  <c r="AY248" i="5"/>
  <c r="AZ248" i="5"/>
  <c r="AX249" i="5"/>
  <c r="AY249" i="5"/>
  <c r="AZ249" i="5"/>
  <c r="AX250" i="5"/>
  <c r="AY250" i="5"/>
  <c r="AZ250" i="5"/>
  <c r="AX251" i="5"/>
  <c r="AY251" i="5"/>
  <c r="AZ251" i="5"/>
  <c r="AX252" i="5"/>
  <c r="AY252" i="5"/>
  <c r="AZ252" i="5"/>
  <c r="AX253" i="5"/>
  <c r="AY253" i="5"/>
  <c r="AZ253" i="5"/>
  <c r="AX254" i="5"/>
  <c r="AY254" i="5"/>
  <c r="AZ254" i="5"/>
  <c r="AX255" i="5"/>
  <c r="AY255" i="5"/>
  <c r="AZ255" i="5"/>
  <c r="AX256" i="5"/>
  <c r="AY256" i="5"/>
  <c r="AZ256" i="5"/>
  <c r="AX257" i="5"/>
  <c r="AY257" i="5"/>
  <c r="AZ257" i="5"/>
  <c r="AX258" i="5"/>
  <c r="AY258" i="5"/>
  <c r="AZ258" i="5"/>
  <c r="AX259" i="5"/>
  <c r="AY259" i="5"/>
  <c r="AZ259" i="5"/>
  <c r="AX260" i="5"/>
  <c r="AY260" i="5"/>
  <c r="AZ260" i="5"/>
  <c r="AX261" i="5"/>
  <c r="AY261" i="5"/>
  <c r="AZ261" i="5"/>
  <c r="AX262" i="5"/>
  <c r="AY262" i="5"/>
  <c r="AZ262" i="5"/>
  <c r="AX263" i="5"/>
  <c r="AY263" i="5"/>
  <c r="AZ263" i="5"/>
  <c r="AX264" i="5"/>
  <c r="AY264" i="5"/>
  <c r="AZ264" i="5"/>
  <c r="AX265" i="5"/>
  <c r="AY265" i="5"/>
  <c r="AZ265" i="5"/>
  <c r="AX266" i="5"/>
  <c r="AY266" i="5"/>
  <c r="AZ266" i="5"/>
  <c r="AX267" i="5"/>
  <c r="AY267" i="5"/>
  <c r="AZ267" i="5"/>
  <c r="AX268" i="5"/>
  <c r="AY268" i="5"/>
  <c r="AZ268" i="5"/>
  <c r="AX269" i="5"/>
  <c r="AY269" i="5"/>
  <c r="AZ269" i="5"/>
  <c r="AX270" i="5"/>
  <c r="AY270" i="5"/>
  <c r="AZ270" i="5"/>
  <c r="AX271" i="5"/>
  <c r="AY271" i="5"/>
  <c r="AZ271" i="5"/>
  <c r="AX272" i="5"/>
  <c r="AY272" i="5"/>
  <c r="AZ272" i="5"/>
  <c r="AX273" i="5"/>
  <c r="AY273" i="5"/>
  <c r="AZ273" i="5"/>
  <c r="AX274" i="5"/>
  <c r="AY274" i="5"/>
  <c r="AZ274" i="5"/>
  <c r="AX275" i="5"/>
  <c r="AY275" i="5"/>
  <c r="AZ275" i="5"/>
  <c r="AX276" i="5"/>
  <c r="AY276" i="5"/>
  <c r="AZ276" i="5"/>
  <c r="AX277" i="5"/>
  <c r="AY277" i="5"/>
  <c r="AZ277" i="5"/>
  <c r="AX278" i="5"/>
  <c r="AY278" i="5"/>
  <c r="AZ278" i="5"/>
  <c r="AX279" i="5"/>
  <c r="AY279" i="5"/>
  <c r="AZ279" i="5"/>
  <c r="AX280" i="5"/>
  <c r="AY280" i="5"/>
  <c r="AZ280" i="5"/>
  <c r="AX281" i="5"/>
  <c r="AY281" i="5"/>
  <c r="AZ281" i="5"/>
  <c r="AX282" i="5"/>
  <c r="AY282" i="5"/>
  <c r="AZ282" i="5"/>
  <c r="AX283" i="5"/>
  <c r="AY283" i="5"/>
  <c r="AZ283" i="5"/>
  <c r="AX284" i="5"/>
  <c r="AY284" i="5"/>
  <c r="AZ284" i="5"/>
  <c r="AX285" i="5"/>
  <c r="AY285" i="5"/>
  <c r="AZ285" i="5"/>
  <c r="AX286" i="5"/>
  <c r="AY286" i="5"/>
  <c r="AZ286" i="5"/>
  <c r="AX287" i="5"/>
  <c r="AY287" i="5"/>
  <c r="AZ287" i="5"/>
  <c r="AX288" i="5"/>
  <c r="AY288" i="5"/>
  <c r="AZ288" i="5"/>
  <c r="AX289" i="5"/>
  <c r="AY289" i="5"/>
  <c r="AZ289" i="5"/>
  <c r="AX290" i="5"/>
  <c r="AY290" i="5"/>
  <c r="AZ290" i="5"/>
  <c r="AX291" i="5"/>
  <c r="AY291" i="5"/>
  <c r="AZ291" i="5"/>
  <c r="AX292" i="5"/>
  <c r="AY292" i="5"/>
  <c r="AZ292" i="5"/>
  <c r="AX293" i="5"/>
  <c r="AY293" i="5"/>
  <c r="AZ293" i="5"/>
  <c r="AX294" i="5"/>
  <c r="AY294" i="5"/>
  <c r="AZ294" i="5"/>
  <c r="AX295" i="5"/>
  <c r="AY295" i="5"/>
  <c r="AZ295" i="5"/>
  <c r="AX296" i="5"/>
  <c r="AY296" i="5"/>
  <c r="AZ296" i="5"/>
  <c r="AX297" i="5"/>
  <c r="AY297" i="5"/>
  <c r="AZ297" i="5"/>
  <c r="AX298" i="5"/>
  <c r="AY298" i="5"/>
  <c r="AZ298" i="5"/>
  <c r="AX299" i="5"/>
  <c r="AY299" i="5"/>
  <c r="AZ299" i="5"/>
  <c r="AX300" i="5"/>
  <c r="AY300" i="5"/>
  <c r="AZ300" i="5"/>
  <c r="AX301" i="5"/>
  <c r="AY301" i="5"/>
  <c r="AZ301" i="5"/>
  <c r="AX302" i="5"/>
  <c r="AY302" i="5"/>
  <c r="AZ302" i="5"/>
  <c r="AX303" i="5"/>
  <c r="AY303" i="5"/>
  <c r="AZ303" i="5"/>
  <c r="AX304" i="5"/>
  <c r="AY304" i="5"/>
  <c r="AZ304" i="5"/>
  <c r="AX305" i="5"/>
  <c r="AY305" i="5"/>
  <c r="AZ305" i="5"/>
  <c r="AX306" i="5"/>
  <c r="AY306" i="5"/>
  <c r="AZ306" i="5"/>
  <c r="AX307" i="5"/>
  <c r="AY307" i="5"/>
  <c r="AZ307" i="5"/>
  <c r="AX308" i="5"/>
  <c r="AY308" i="5"/>
  <c r="AZ308" i="5"/>
  <c r="AX309" i="5"/>
  <c r="AY309" i="5"/>
  <c r="AZ309" i="5"/>
  <c r="AX310" i="5"/>
  <c r="AY310" i="5"/>
  <c r="AZ310" i="5"/>
  <c r="AX311" i="5"/>
  <c r="AY311" i="5"/>
  <c r="AZ311" i="5"/>
  <c r="AX312" i="5"/>
  <c r="AY312" i="5"/>
  <c r="AZ312" i="5"/>
  <c r="AX313" i="5"/>
  <c r="AY313" i="5"/>
  <c r="AZ313" i="5"/>
  <c r="AX314" i="5"/>
  <c r="AY314" i="5"/>
  <c r="AZ314" i="5"/>
  <c r="AX315" i="5"/>
  <c r="AY315" i="5"/>
  <c r="AZ315" i="5"/>
  <c r="AX316" i="5"/>
  <c r="AY316" i="5"/>
  <c r="AZ316" i="5"/>
  <c r="AX317" i="5"/>
  <c r="AY317" i="5"/>
  <c r="AZ317" i="5"/>
  <c r="AX318" i="5"/>
  <c r="AY318" i="5"/>
  <c r="AZ318" i="5"/>
  <c r="AX319" i="5"/>
  <c r="AY319" i="5"/>
  <c r="AZ319" i="5"/>
  <c r="AX320" i="5"/>
  <c r="AY320" i="5"/>
  <c r="AZ320" i="5"/>
  <c r="AX321" i="5"/>
  <c r="AY321" i="5"/>
  <c r="AZ321" i="5"/>
  <c r="AX322" i="5"/>
  <c r="AY322" i="5"/>
  <c r="AZ322" i="5"/>
  <c r="AX323" i="5"/>
  <c r="AY323" i="5"/>
  <c r="AZ323" i="5"/>
  <c r="AX324" i="5"/>
  <c r="AY324" i="5"/>
  <c r="AZ324" i="5"/>
  <c r="AX325" i="5"/>
  <c r="AY325" i="5"/>
  <c r="AZ325" i="5"/>
  <c r="AX326" i="5"/>
  <c r="AY326" i="5"/>
  <c r="AZ326" i="5"/>
  <c r="AX327" i="5"/>
  <c r="AY327" i="5"/>
  <c r="AZ327" i="5"/>
  <c r="AX328" i="5"/>
  <c r="AY328" i="5"/>
  <c r="AZ328" i="5"/>
  <c r="AX329" i="5"/>
  <c r="AY329" i="5"/>
  <c r="AZ329" i="5"/>
  <c r="AX330" i="5"/>
  <c r="AY330" i="5"/>
  <c r="AZ330" i="5"/>
  <c r="AX331" i="5"/>
  <c r="AY331" i="5"/>
  <c r="AZ331" i="5"/>
  <c r="AX332" i="5"/>
  <c r="AY332" i="5"/>
  <c r="AZ332" i="5"/>
  <c r="AX333" i="5"/>
  <c r="AY333" i="5"/>
  <c r="AZ333" i="5"/>
  <c r="AX334" i="5"/>
  <c r="AY334" i="5"/>
  <c r="AZ334" i="5"/>
  <c r="AX335" i="5"/>
  <c r="AY335" i="5"/>
  <c r="AZ335" i="5"/>
  <c r="AX336" i="5"/>
  <c r="AY336" i="5"/>
  <c r="AZ336" i="5"/>
  <c r="AX337" i="5"/>
  <c r="AY337" i="5"/>
  <c r="AZ337" i="5"/>
  <c r="AX338" i="5"/>
  <c r="AY338" i="5"/>
  <c r="AZ338" i="5"/>
  <c r="AX339" i="5"/>
  <c r="AY339" i="5"/>
  <c r="AZ339" i="5"/>
  <c r="AX340" i="5"/>
  <c r="AY340" i="5"/>
  <c r="AZ340" i="5"/>
  <c r="AX341" i="5"/>
  <c r="AY341" i="5"/>
  <c r="AZ341" i="5"/>
  <c r="AX342" i="5"/>
  <c r="AY342" i="5"/>
  <c r="AZ342" i="5"/>
  <c r="AX343" i="5"/>
  <c r="AY343" i="5"/>
  <c r="AZ343" i="5"/>
  <c r="AX344" i="5"/>
  <c r="AY344" i="5"/>
  <c r="AZ344" i="5"/>
  <c r="AO12" i="5"/>
  <c r="AP12" i="5"/>
  <c r="AQ12" i="5"/>
  <c r="AO13" i="5"/>
  <c r="AP13" i="5"/>
  <c r="AQ13" i="5"/>
  <c r="AO14" i="5"/>
  <c r="AP14" i="5"/>
  <c r="AQ14" i="5"/>
  <c r="AO15" i="5"/>
  <c r="AP15" i="5"/>
  <c r="AQ15" i="5"/>
  <c r="AO16" i="5"/>
  <c r="AP16" i="5"/>
  <c r="AQ16" i="5"/>
  <c r="AO17" i="5"/>
  <c r="AP17" i="5"/>
  <c r="AQ17" i="5"/>
  <c r="AO18" i="5"/>
  <c r="AP18" i="5"/>
  <c r="AQ18" i="5"/>
  <c r="AO19" i="5"/>
  <c r="AP19" i="5"/>
  <c r="AQ19" i="5"/>
  <c r="AO20" i="5"/>
  <c r="AP20" i="5"/>
  <c r="AQ20" i="5"/>
  <c r="AO21" i="5"/>
  <c r="AP21" i="5"/>
  <c r="AQ21" i="5"/>
  <c r="AO22" i="5"/>
  <c r="AP22" i="5"/>
  <c r="AQ22" i="5"/>
  <c r="AO23" i="5"/>
  <c r="AP23" i="5"/>
  <c r="AQ23" i="5"/>
  <c r="AO24" i="5"/>
  <c r="AP24" i="5"/>
  <c r="AQ24" i="5"/>
  <c r="AO25" i="5"/>
  <c r="AP25" i="5"/>
  <c r="AQ25" i="5"/>
  <c r="AO26" i="5"/>
  <c r="AP26" i="5"/>
  <c r="AQ26" i="5"/>
  <c r="AO27" i="5"/>
  <c r="AP27" i="5"/>
  <c r="AQ27" i="5"/>
  <c r="AO28" i="5"/>
  <c r="AP28" i="5"/>
  <c r="AQ28" i="5"/>
  <c r="AO29" i="5"/>
  <c r="AP29" i="5"/>
  <c r="AQ29" i="5"/>
  <c r="AO30" i="5"/>
  <c r="AP30" i="5"/>
  <c r="AQ30" i="5"/>
  <c r="AO31" i="5"/>
  <c r="AP31" i="5"/>
  <c r="AQ31" i="5"/>
  <c r="AO32" i="5"/>
  <c r="AP32" i="5"/>
  <c r="AQ32" i="5"/>
  <c r="AO33" i="5"/>
  <c r="AP33" i="5"/>
  <c r="AQ33" i="5"/>
  <c r="AO34" i="5"/>
  <c r="AP34" i="5"/>
  <c r="AQ34" i="5"/>
  <c r="AO35" i="5"/>
  <c r="AP35" i="5"/>
  <c r="AQ35" i="5"/>
  <c r="AO36" i="5"/>
  <c r="AP36" i="5"/>
  <c r="AQ36" i="5"/>
  <c r="AO37" i="5"/>
  <c r="AP37" i="5"/>
  <c r="AQ37" i="5"/>
  <c r="AO38" i="5"/>
  <c r="AP38" i="5"/>
  <c r="AQ38" i="5"/>
  <c r="AO39" i="5"/>
  <c r="AP39" i="5"/>
  <c r="AQ39" i="5"/>
  <c r="AO40" i="5"/>
  <c r="AP40" i="5"/>
  <c r="AQ40" i="5"/>
  <c r="AO41" i="5"/>
  <c r="AP41" i="5"/>
  <c r="AQ41" i="5"/>
  <c r="AO42" i="5"/>
  <c r="AP42" i="5"/>
  <c r="AQ42" i="5"/>
  <c r="AO43" i="5"/>
  <c r="AP43" i="5"/>
  <c r="AQ43" i="5"/>
  <c r="AO44" i="5"/>
  <c r="AP44" i="5"/>
  <c r="AQ44" i="5"/>
  <c r="AO45" i="5"/>
  <c r="AP45" i="5"/>
  <c r="AQ45" i="5"/>
  <c r="AO46" i="5"/>
  <c r="AP46" i="5"/>
  <c r="AQ46" i="5"/>
  <c r="AO47" i="5"/>
  <c r="AP47" i="5"/>
  <c r="AQ47" i="5"/>
  <c r="AO48" i="5"/>
  <c r="AP48" i="5"/>
  <c r="AQ48" i="5"/>
  <c r="AO49" i="5"/>
  <c r="AP49" i="5"/>
  <c r="AQ49" i="5"/>
  <c r="AO50" i="5"/>
  <c r="AP50" i="5"/>
  <c r="AQ50" i="5"/>
  <c r="AO51" i="5"/>
  <c r="AP51" i="5"/>
  <c r="AQ51" i="5"/>
  <c r="AO52" i="5"/>
  <c r="AP52" i="5"/>
  <c r="AQ52" i="5"/>
  <c r="AO53" i="5"/>
  <c r="AP53" i="5"/>
  <c r="AQ53" i="5"/>
  <c r="AO54" i="5"/>
  <c r="AP54" i="5"/>
  <c r="AQ54" i="5"/>
  <c r="AO55" i="5"/>
  <c r="AP55" i="5"/>
  <c r="AQ55" i="5"/>
  <c r="AO56" i="5"/>
  <c r="AP56" i="5"/>
  <c r="AQ56" i="5"/>
  <c r="AO57" i="5"/>
  <c r="AP57" i="5"/>
  <c r="AQ57" i="5"/>
  <c r="AO58" i="5"/>
  <c r="AP58" i="5"/>
  <c r="AQ58" i="5"/>
  <c r="AO59" i="5"/>
  <c r="AP59" i="5"/>
  <c r="AQ59" i="5"/>
  <c r="AO60" i="5"/>
  <c r="AP60" i="5"/>
  <c r="AQ60" i="5"/>
  <c r="AO61" i="5"/>
  <c r="AP61" i="5"/>
  <c r="AQ61" i="5"/>
  <c r="AO62" i="5"/>
  <c r="AP62" i="5"/>
  <c r="AQ62" i="5"/>
  <c r="AO63" i="5"/>
  <c r="AP63" i="5"/>
  <c r="AQ63" i="5"/>
  <c r="AO64" i="5"/>
  <c r="AP64" i="5"/>
  <c r="AQ64" i="5"/>
  <c r="AO65" i="5"/>
  <c r="AP65" i="5"/>
  <c r="AQ65" i="5"/>
  <c r="AO66" i="5"/>
  <c r="AP66" i="5"/>
  <c r="AQ66" i="5"/>
  <c r="AO67" i="5"/>
  <c r="AP67" i="5"/>
  <c r="AQ67" i="5"/>
  <c r="AO68" i="5"/>
  <c r="AP68" i="5"/>
  <c r="AQ68" i="5"/>
  <c r="AO69" i="5"/>
  <c r="AP69" i="5"/>
  <c r="AQ69" i="5"/>
  <c r="AO70" i="5"/>
  <c r="AP70" i="5"/>
  <c r="AQ70" i="5"/>
  <c r="AO71" i="5"/>
  <c r="AP71" i="5"/>
  <c r="AQ71" i="5"/>
  <c r="AO72" i="5"/>
  <c r="AP72" i="5"/>
  <c r="AQ72" i="5"/>
  <c r="AO73" i="5"/>
  <c r="AP73" i="5"/>
  <c r="AQ73" i="5"/>
  <c r="AO74" i="5"/>
  <c r="AP74" i="5"/>
  <c r="AQ74" i="5"/>
  <c r="AO75" i="5"/>
  <c r="AP75" i="5"/>
  <c r="AQ75" i="5"/>
  <c r="AO76" i="5"/>
  <c r="AP76" i="5"/>
  <c r="AQ76" i="5"/>
  <c r="AO77" i="5"/>
  <c r="AP77" i="5"/>
  <c r="AQ77" i="5"/>
  <c r="AO78" i="5"/>
  <c r="AP78" i="5"/>
  <c r="AQ78" i="5"/>
  <c r="AO79" i="5"/>
  <c r="AP79" i="5"/>
  <c r="AQ79" i="5"/>
  <c r="AO80" i="5"/>
  <c r="AP80" i="5"/>
  <c r="AQ80" i="5"/>
  <c r="AO81" i="5"/>
  <c r="AP81" i="5"/>
  <c r="AQ81" i="5"/>
  <c r="AO82" i="5"/>
  <c r="AP82" i="5"/>
  <c r="AQ82" i="5"/>
  <c r="AO83" i="5"/>
  <c r="AP83" i="5"/>
  <c r="AQ83" i="5"/>
  <c r="AO84" i="5"/>
  <c r="AP84" i="5"/>
  <c r="AQ84" i="5"/>
  <c r="AO85" i="5"/>
  <c r="AP85" i="5"/>
  <c r="AQ85" i="5"/>
  <c r="AO86" i="5"/>
  <c r="AP86" i="5"/>
  <c r="AQ86" i="5"/>
  <c r="AO87" i="5"/>
  <c r="AP87" i="5"/>
  <c r="AQ87" i="5"/>
  <c r="AO88" i="5"/>
  <c r="AP88" i="5"/>
  <c r="AQ88" i="5"/>
  <c r="AO89" i="5"/>
  <c r="AP89" i="5"/>
  <c r="AQ89" i="5"/>
  <c r="AO90" i="5"/>
  <c r="AP90" i="5"/>
  <c r="AQ90" i="5"/>
  <c r="AO91" i="5"/>
  <c r="AP91" i="5"/>
  <c r="AQ91" i="5"/>
  <c r="AO92" i="5"/>
  <c r="AP92" i="5"/>
  <c r="AQ92" i="5"/>
  <c r="AO93" i="5"/>
  <c r="AP93" i="5"/>
  <c r="AQ93" i="5"/>
  <c r="AO94" i="5"/>
  <c r="AP94" i="5"/>
  <c r="AQ94" i="5"/>
  <c r="AO95" i="5"/>
  <c r="AP95" i="5"/>
  <c r="AQ95" i="5"/>
  <c r="AO96" i="5"/>
  <c r="AP96" i="5"/>
  <c r="AQ96" i="5"/>
  <c r="AO97" i="5"/>
  <c r="AP97" i="5"/>
  <c r="AQ97" i="5"/>
  <c r="AO98" i="5"/>
  <c r="AP98" i="5"/>
  <c r="AQ98" i="5"/>
  <c r="AO99" i="5"/>
  <c r="AP99" i="5"/>
  <c r="AQ99" i="5"/>
  <c r="AO100" i="5"/>
  <c r="AP100" i="5"/>
  <c r="AQ100" i="5"/>
  <c r="AO101" i="5"/>
  <c r="AP101" i="5"/>
  <c r="AQ101" i="5"/>
  <c r="AO102" i="5"/>
  <c r="AP102" i="5"/>
  <c r="AQ102" i="5"/>
  <c r="AO103" i="5"/>
  <c r="AP103" i="5"/>
  <c r="AQ103" i="5"/>
  <c r="AO104" i="5"/>
  <c r="AP104" i="5"/>
  <c r="AQ104" i="5"/>
  <c r="AO105" i="5"/>
  <c r="AP105" i="5"/>
  <c r="AQ105" i="5"/>
  <c r="AO106" i="5"/>
  <c r="AP106" i="5"/>
  <c r="AQ106" i="5"/>
  <c r="AO107" i="5"/>
  <c r="AP107" i="5"/>
  <c r="AQ107" i="5"/>
  <c r="AO108" i="5"/>
  <c r="AP108" i="5"/>
  <c r="AQ108" i="5"/>
  <c r="AO109" i="5"/>
  <c r="AP109" i="5"/>
  <c r="AQ109" i="5"/>
  <c r="AO110" i="5"/>
  <c r="AP110" i="5"/>
  <c r="AQ110" i="5"/>
  <c r="AO111" i="5"/>
  <c r="AP111" i="5"/>
  <c r="AQ111" i="5"/>
  <c r="AO112" i="5"/>
  <c r="AP112" i="5"/>
  <c r="AQ112" i="5"/>
  <c r="AO113" i="5"/>
  <c r="AP113" i="5"/>
  <c r="AQ113" i="5"/>
  <c r="AO114" i="5"/>
  <c r="AP114" i="5"/>
  <c r="AQ114" i="5"/>
  <c r="AO115" i="5"/>
  <c r="AP115" i="5"/>
  <c r="AQ115" i="5"/>
  <c r="AO116" i="5"/>
  <c r="AP116" i="5"/>
  <c r="AQ116" i="5"/>
  <c r="AO117" i="5"/>
  <c r="AP117" i="5"/>
  <c r="AQ117" i="5"/>
  <c r="AO118" i="5"/>
  <c r="AP118" i="5"/>
  <c r="AQ118" i="5"/>
  <c r="AO119" i="5"/>
  <c r="AP119" i="5"/>
  <c r="AQ119" i="5"/>
  <c r="AO120" i="5"/>
  <c r="AP120" i="5"/>
  <c r="AQ120" i="5"/>
  <c r="AO121" i="5"/>
  <c r="AP121" i="5"/>
  <c r="AQ121" i="5"/>
  <c r="AO122" i="5"/>
  <c r="AP122" i="5"/>
  <c r="AQ122" i="5"/>
  <c r="AO123" i="5"/>
  <c r="AP123" i="5"/>
  <c r="AQ123" i="5"/>
  <c r="AO124" i="5"/>
  <c r="AP124" i="5"/>
  <c r="AQ124" i="5"/>
  <c r="AO125" i="5"/>
  <c r="AP125" i="5"/>
  <c r="AQ125" i="5"/>
  <c r="AO126" i="5"/>
  <c r="AP126" i="5"/>
  <c r="AQ126" i="5"/>
  <c r="AO127" i="5"/>
  <c r="AP127" i="5"/>
  <c r="AQ127" i="5"/>
  <c r="AO128" i="5"/>
  <c r="AP128" i="5"/>
  <c r="AQ128" i="5"/>
  <c r="AO129" i="5"/>
  <c r="AP129" i="5"/>
  <c r="AQ129" i="5"/>
  <c r="AO130" i="5"/>
  <c r="AP130" i="5"/>
  <c r="AQ130" i="5"/>
  <c r="AO131" i="5"/>
  <c r="AP131" i="5"/>
  <c r="AQ131" i="5"/>
  <c r="AO132" i="5"/>
  <c r="AP132" i="5"/>
  <c r="AQ132" i="5"/>
  <c r="AO133" i="5"/>
  <c r="AP133" i="5"/>
  <c r="AQ133" i="5"/>
  <c r="AO134" i="5"/>
  <c r="AP134" i="5"/>
  <c r="AQ134" i="5"/>
  <c r="AO135" i="5"/>
  <c r="AP135" i="5"/>
  <c r="AQ135" i="5"/>
  <c r="AO136" i="5"/>
  <c r="AP136" i="5"/>
  <c r="AQ136" i="5"/>
  <c r="AO137" i="5"/>
  <c r="AP137" i="5"/>
  <c r="AQ137" i="5"/>
  <c r="AO138" i="5"/>
  <c r="AP138" i="5"/>
  <c r="AQ138" i="5"/>
  <c r="AO139" i="5"/>
  <c r="AP139" i="5"/>
  <c r="AQ139" i="5"/>
  <c r="AO140" i="5"/>
  <c r="AP140" i="5"/>
  <c r="AQ140" i="5"/>
  <c r="AO141" i="5"/>
  <c r="AP141" i="5"/>
  <c r="AQ141" i="5"/>
  <c r="AO142" i="5"/>
  <c r="AP142" i="5"/>
  <c r="AQ142" i="5"/>
  <c r="AO143" i="5"/>
  <c r="AP143" i="5"/>
  <c r="AQ143" i="5"/>
  <c r="AO144" i="5"/>
  <c r="AP144" i="5"/>
  <c r="AQ144" i="5"/>
  <c r="AO145" i="5"/>
  <c r="AP145" i="5"/>
  <c r="AQ145" i="5"/>
  <c r="AO146" i="5"/>
  <c r="AP146" i="5"/>
  <c r="AQ146" i="5"/>
  <c r="AO147" i="5"/>
  <c r="AP147" i="5"/>
  <c r="AQ147" i="5"/>
  <c r="AO148" i="5"/>
  <c r="AP148" i="5"/>
  <c r="AQ148" i="5"/>
  <c r="AO149" i="5"/>
  <c r="AP149" i="5"/>
  <c r="AQ149" i="5"/>
  <c r="AO150" i="5"/>
  <c r="AP150" i="5"/>
  <c r="AQ150" i="5"/>
  <c r="AO151" i="5"/>
  <c r="AP151" i="5"/>
  <c r="AQ151" i="5"/>
  <c r="AO152" i="5"/>
  <c r="AP152" i="5"/>
  <c r="AQ152" i="5"/>
  <c r="AO153" i="5"/>
  <c r="AP153" i="5"/>
  <c r="AQ153" i="5"/>
  <c r="AO154" i="5"/>
  <c r="AP154" i="5"/>
  <c r="AQ154" i="5"/>
  <c r="AO155" i="5"/>
  <c r="AP155" i="5"/>
  <c r="AQ155" i="5"/>
  <c r="AO156" i="5"/>
  <c r="AP156" i="5"/>
  <c r="AQ156" i="5"/>
  <c r="AO157" i="5"/>
  <c r="AP157" i="5"/>
  <c r="AQ157" i="5"/>
  <c r="AO158" i="5"/>
  <c r="AP158" i="5"/>
  <c r="AQ158" i="5"/>
  <c r="AO159" i="5"/>
  <c r="AP159" i="5"/>
  <c r="AQ159" i="5"/>
  <c r="AO160" i="5"/>
  <c r="AP160" i="5"/>
  <c r="AQ160" i="5"/>
  <c r="AO161" i="5"/>
  <c r="AP161" i="5"/>
  <c r="AQ161" i="5"/>
  <c r="AO162" i="5"/>
  <c r="AP162" i="5"/>
  <c r="AQ162" i="5"/>
  <c r="AO163" i="5"/>
  <c r="AP163" i="5"/>
  <c r="AQ163" i="5"/>
  <c r="AO164" i="5"/>
  <c r="AP164" i="5"/>
  <c r="AQ164" i="5"/>
  <c r="AO165" i="5"/>
  <c r="AP165" i="5"/>
  <c r="AQ165" i="5"/>
  <c r="AO166" i="5"/>
  <c r="AP166" i="5"/>
  <c r="AQ166" i="5"/>
  <c r="AO167" i="5"/>
  <c r="AP167" i="5"/>
  <c r="AQ167" i="5"/>
  <c r="AO168" i="5"/>
  <c r="AP168" i="5"/>
  <c r="AQ168" i="5"/>
  <c r="AO169" i="5"/>
  <c r="AP169" i="5"/>
  <c r="AQ169" i="5"/>
  <c r="AO170" i="5"/>
  <c r="AP170" i="5"/>
  <c r="AQ170" i="5"/>
  <c r="AO171" i="5"/>
  <c r="AP171" i="5"/>
  <c r="AQ171" i="5"/>
  <c r="AO172" i="5"/>
  <c r="AP172" i="5"/>
  <c r="AQ172" i="5"/>
  <c r="AO173" i="5"/>
  <c r="AP173" i="5"/>
  <c r="AQ173" i="5"/>
  <c r="AO174" i="5"/>
  <c r="AP174" i="5"/>
  <c r="AQ174" i="5"/>
  <c r="AO175" i="5"/>
  <c r="AP175" i="5"/>
  <c r="AQ175" i="5"/>
  <c r="AO176" i="5"/>
  <c r="AP176" i="5"/>
  <c r="AQ176" i="5"/>
  <c r="AO177" i="5"/>
  <c r="AP177" i="5"/>
  <c r="AQ177" i="5"/>
  <c r="AO178" i="5"/>
  <c r="AP178" i="5"/>
  <c r="AQ178" i="5"/>
  <c r="AO179" i="5"/>
  <c r="AP179" i="5"/>
  <c r="AQ179" i="5"/>
  <c r="AO180" i="5"/>
  <c r="AP180" i="5"/>
  <c r="AQ180" i="5"/>
  <c r="AO181" i="5"/>
  <c r="AP181" i="5"/>
  <c r="AQ181" i="5"/>
  <c r="AO182" i="5"/>
  <c r="AP182" i="5"/>
  <c r="AQ182" i="5"/>
  <c r="AO183" i="5"/>
  <c r="AP183" i="5"/>
  <c r="AQ183" i="5"/>
  <c r="AO184" i="5"/>
  <c r="AP184" i="5"/>
  <c r="AQ184" i="5"/>
  <c r="AO185" i="5"/>
  <c r="AP185" i="5"/>
  <c r="AQ185" i="5"/>
  <c r="AO186" i="5"/>
  <c r="AP186" i="5"/>
  <c r="AQ186" i="5"/>
  <c r="AO187" i="5"/>
  <c r="AP187" i="5"/>
  <c r="AQ187" i="5"/>
  <c r="AO188" i="5"/>
  <c r="AP188" i="5"/>
  <c r="AQ188" i="5"/>
  <c r="AO189" i="5"/>
  <c r="AP189" i="5"/>
  <c r="AQ189" i="5"/>
  <c r="AO190" i="5"/>
  <c r="AP190" i="5"/>
  <c r="AQ190" i="5"/>
  <c r="AO191" i="5"/>
  <c r="AP191" i="5"/>
  <c r="AQ191" i="5"/>
  <c r="AO192" i="5"/>
  <c r="AP192" i="5"/>
  <c r="AQ192" i="5"/>
  <c r="AO193" i="5"/>
  <c r="AP193" i="5"/>
  <c r="AQ193" i="5"/>
  <c r="AO194" i="5"/>
  <c r="AP194" i="5"/>
  <c r="AQ194" i="5"/>
  <c r="AO195" i="5"/>
  <c r="AP195" i="5"/>
  <c r="AQ195" i="5"/>
  <c r="AO196" i="5"/>
  <c r="AP196" i="5"/>
  <c r="AQ196" i="5"/>
  <c r="AO197" i="5"/>
  <c r="AP197" i="5"/>
  <c r="AQ197" i="5"/>
  <c r="AO198" i="5"/>
  <c r="AP198" i="5"/>
  <c r="AQ198" i="5"/>
  <c r="AO199" i="5"/>
  <c r="AP199" i="5"/>
  <c r="AQ199" i="5"/>
  <c r="AO200" i="5"/>
  <c r="AP200" i="5"/>
  <c r="AQ200" i="5"/>
  <c r="AO201" i="5"/>
  <c r="AP201" i="5"/>
  <c r="AQ201" i="5"/>
  <c r="AO202" i="5"/>
  <c r="AP202" i="5"/>
  <c r="AQ202" i="5"/>
  <c r="AO203" i="5"/>
  <c r="AP203" i="5"/>
  <c r="AQ203" i="5"/>
  <c r="AO204" i="5"/>
  <c r="AP204" i="5"/>
  <c r="AQ204" i="5"/>
  <c r="AO205" i="5"/>
  <c r="AP205" i="5"/>
  <c r="AQ205" i="5"/>
  <c r="AO206" i="5"/>
  <c r="AP206" i="5"/>
  <c r="AQ206" i="5"/>
  <c r="AO207" i="5"/>
  <c r="AP207" i="5"/>
  <c r="AQ207" i="5"/>
  <c r="AO208" i="5"/>
  <c r="AP208" i="5"/>
  <c r="AQ208" i="5"/>
  <c r="AO209" i="5"/>
  <c r="AP209" i="5"/>
  <c r="AQ209" i="5"/>
  <c r="AO210" i="5"/>
  <c r="AP210" i="5"/>
  <c r="AQ210" i="5"/>
  <c r="AO211" i="5"/>
  <c r="AP211" i="5"/>
  <c r="AQ211" i="5"/>
  <c r="AO212" i="5"/>
  <c r="AP212" i="5"/>
  <c r="AQ212" i="5"/>
  <c r="AO213" i="5"/>
  <c r="AP213" i="5"/>
  <c r="AQ213" i="5"/>
  <c r="AO214" i="5"/>
  <c r="AP214" i="5"/>
  <c r="AQ214" i="5"/>
  <c r="AO215" i="5"/>
  <c r="AP215" i="5"/>
  <c r="AQ215" i="5"/>
  <c r="AO216" i="5"/>
  <c r="AP216" i="5"/>
  <c r="AQ216" i="5"/>
  <c r="AO217" i="5"/>
  <c r="AP217" i="5"/>
  <c r="AQ217" i="5"/>
  <c r="AO218" i="5"/>
  <c r="AP218" i="5"/>
  <c r="AQ218" i="5"/>
  <c r="AO219" i="5"/>
  <c r="AP219" i="5"/>
  <c r="AQ219" i="5"/>
  <c r="AO220" i="5"/>
  <c r="AP220" i="5"/>
  <c r="AQ220" i="5"/>
  <c r="AO221" i="5"/>
  <c r="AP221" i="5"/>
  <c r="AQ221" i="5"/>
  <c r="AO222" i="5"/>
  <c r="AP222" i="5"/>
  <c r="AQ222" i="5"/>
  <c r="AO223" i="5"/>
  <c r="AP223" i="5"/>
  <c r="AQ223" i="5"/>
  <c r="AO224" i="5"/>
  <c r="AP224" i="5"/>
  <c r="AQ224" i="5"/>
  <c r="AO225" i="5"/>
  <c r="AP225" i="5"/>
  <c r="AQ225" i="5"/>
  <c r="AO226" i="5"/>
  <c r="AP226" i="5"/>
  <c r="AQ226" i="5"/>
  <c r="AO227" i="5"/>
  <c r="AP227" i="5"/>
  <c r="AQ227" i="5"/>
  <c r="AO228" i="5"/>
  <c r="AP228" i="5"/>
  <c r="AQ228" i="5"/>
  <c r="AO229" i="5"/>
  <c r="AP229" i="5"/>
  <c r="AQ229" i="5"/>
  <c r="AO230" i="5"/>
  <c r="AP230" i="5"/>
  <c r="AQ230" i="5"/>
  <c r="AO231" i="5"/>
  <c r="AP231" i="5"/>
  <c r="AQ231" i="5"/>
  <c r="AO232" i="5"/>
  <c r="AP232" i="5"/>
  <c r="AQ232" i="5"/>
  <c r="AO233" i="5"/>
  <c r="AP233" i="5"/>
  <c r="AQ233" i="5"/>
  <c r="AO234" i="5"/>
  <c r="AP234" i="5"/>
  <c r="AQ234" i="5"/>
  <c r="AO235" i="5"/>
  <c r="AP235" i="5"/>
  <c r="AQ235" i="5"/>
  <c r="AO236" i="5"/>
  <c r="AP236" i="5"/>
  <c r="AQ236" i="5"/>
  <c r="AO237" i="5"/>
  <c r="AP237" i="5"/>
  <c r="AQ237" i="5"/>
  <c r="AO238" i="5"/>
  <c r="AP238" i="5"/>
  <c r="AQ238" i="5"/>
  <c r="AO239" i="5"/>
  <c r="AP239" i="5"/>
  <c r="AQ239" i="5"/>
  <c r="AO240" i="5"/>
  <c r="AP240" i="5"/>
  <c r="AQ240" i="5"/>
  <c r="AO241" i="5"/>
  <c r="AP241" i="5"/>
  <c r="AQ241" i="5"/>
  <c r="AO242" i="5"/>
  <c r="AP242" i="5"/>
  <c r="AQ242" i="5"/>
  <c r="AO243" i="5"/>
  <c r="AP243" i="5"/>
  <c r="AQ243" i="5"/>
  <c r="AO244" i="5"/>
  <c r="AP244" i="5"/>
  <c r="AQ244" i="5"/>
  <c r="AO245" i="5"/>
  <c r="AP245" i="5"/>
  <c r="AQ245" i="5"/>
  <c r="AO246" i="5"/>
  <c r="AP246" i="5"/>
  <c r="AQ246" i="5"/>
  <c r="AO247" i="5"/>
  <c r="AP247" i="5"/>
  <c r="AQ247" i="5"/>
  <c r="AO248" i="5"/>
  <c r="AP248" i="5"/>
  <c r="AQ248" i="5"/>
  <c r="AO249" i="5"/>
  <c r="AP249" i="5"/>
  <c r="AQ249" i="5"/>
  <c r="AO250" i="5"/>
  <c r="AP250" i="5"/>
  <c r="AQ250" i="5"/>
  <c r="AO251" i="5"/>
  <c r="AP251" i="5"/>
  <c r="AQ251" i="5"/>
  <c r="AO252" i="5"/>
  <c r="AP252" i="5"/>
  <c r="AQ252" i="5"/>
  <c r="AO253" i="5"/>
  <c r="AP253" i="5"/>
  <c r="AQ253" i="5"/>
  <c r="AO254" i="5"/>
  <c r="AP254" i="5"/>
  <c r="AQ254" i="5"/>
  <c r="AO255" i="5"/>
  <c r="AP255" i="5"/>
  <c r="AQ255" i="5"/>
  <c r="AO256" i="5"/>
  <c r="AP256" i="5"/>
  <c r="AQ256" i="5"/>
  <c r="AO257" i="5"/>
  <c r="AP257" i="5"/>
  <c r="AQ257" i="5"/>
  <c r="AO258" i="5"/>
  <c r="AP258" i="5"/>
  <c r="AQ258" i="5"/>
  <c r="AO259" i="5"/>
  <c r="AP259" i="5"/>
  <c r="AQ259" i="5"/>
  <c r="AO260" i="5"/>
  <c r="AP260" i="5"/>
  <c r="AQ260" i="5"/>
  <c r="AO261" i="5"/>
  <c r="AP261" i="5"/>
  <c r="AQ261" i="5"/>
  <c r="AO262" i="5"/>
  <c r="AP262" i="5"/>
  <c r="AQ262" i="5"/>
  <c r="AO263" i="5"/>
  <c r="AP263" i="5"/>
  <c r="AQ263" i="5"/>
  <c r="AO264" i="5"/>
  <c r="AP264" i="5"/>
  <c r="AQ264" i="5"/>
  <c r="AO265" i="5"/>
  <c r="AP265" i="5"/>
  <c r="AQ265" i="5"/>
  <c r="AO266" i="5"/>
  <c r="AP266" i="5"/>
  <c r="AQ266" i="5"/>
  <c r="AO267" i="5"/>
  <c r="AP267" i="5"/>
  <c r="AQ267" i="5"/>
  <c r="AO268" i="5"/>
  <c r="AP268" i="5"/>
  <c r="AQ268" i="5"/>
  <c r="AO269" i="5"/>
  <c r="AP269" i="5"/>
  <c r="AQ269" i="5"/>
  <c r="AO270" i="5"/>
  <c r="AP270" i="5"/>
  <c r="AQ270" i="5"/>
  <c r="AO271" i="5"/>
  <c r="AP271" i="5"/>
  <c r="AQ271" i="5"/>
  <c r="AO272" i="5"/>
  <c r="AP272" i="5"/>
  <c r="AQ272" i="5"/>
  <c r="AO273" i="5"/>
  <c r="AP273" i="5"/>
  <c r="AQ273" i="5"/>
  <c r="AO274" i="5"/>
  <c r="AP274" i="5"/>
  <c r="AQ274" i="5"/>
  <c r="AO275" i="5"/>
  <c r="AP275" i="5"/>
  <c r="AQ275" i="5"/>
  <c r="AO276" i="5"/>
  <c r="AP276" i="5"/>
  <c r="AQ276" i="5"/>
  <c r="AO277" i="5"/>
  <c r="AP277" i="5"/>
  <c r="AQ277" i="5"/>
  <c r="AO278" i="5"/>
  <c r="AP278" i="5"/>
  <c r="AQ278" i="5"/>
  <c r="AO279" i="5"/>
  <c r="AP279" i="5"/>
  <c r="AQ279" i="5"/>
  <c r="AO280" i="5"/>
  <c r="AP280" i="5"/>
  <c r="AQ280" i="5"/>
  <c r="AO281" i="5"/>
  <c r="AP281" i="5"/>
  <c r="AQ281" i="5"/>
  <c r="AO282" i="5"/>
  <c r="AP282" i="5"/>
  <c r="AQ282" i="5"/>
  <c r="AO283" i="5"/>
  <c r="AP283" i="5"/>
  <c r="AQ283" i="5"/>
  <c r="AO284" i="5"/>
  <c r="AP284" i="5"/>
  <c r="AQ284" i="5"/>
  <c r="AO285" i="5"/>
  <c r="AP285" i="5"/>
  <c r="AQ285" i="5"/>
  <c r="AO286" i="5"/>
  <c r="AP286" i="5"/>
  <c r="AQ286" i="5"/>
  <c r="AO287" i="5"/>
  <c r="AP287" i="5"/>
  <c r="AQ287" i="5"/>
  <c r="AO288" i="5"/>
  <c r="AP288" i="5"/>
  <c r="AQ288" i="5"/>
  <c r="AO289" i="5"/>
  <c r="AP289" i="5"/>
  <c r="AQ289" i="5"/>
  <c r="AO290" i="5"/>
  <c r="AP290" i="5"/>
  <c r="AQ290" i="5"/>
  <c r="AO291" i="5"/>
  <c r="AP291" i="5"/>
  <c r="AQ291" i="5"/>
  <c r="AO292" i="5"/>
  <c r="AP292" i="5"/>
  <c r="AQ292" i="5"/>
  <c r="AO293" i="5"/>
  <c r="AP293" i="5"/>
  <c r="AQ293" i="5"/>
  <c r="AO294" i="5"/>
  <c r="AP294" i="5"/>
  <c r="AQ294" i="5"/>
  <c r="AO295" i="5"/>
  <c r="AP295" i="5"/>
  <c r="AQ295" i="5"/>
  <c r="AO296" i="5"/>
  <c r="AP296" i="5"/>
  <c r="AQ296" i="5"/>
  <c r="AO297" i="5"/>
  <c r="AP297" i="5"/>
  <c r="AQ297" i="5"/>
  <c r="AO298" i="5"/>
  <c r="AP298" i="5"/>
  <c r="AQ298" i="5"/>
  <c r="AO299" i="5"/>
  <c r="AP299" i="5"/>
  <c r="AQ299" i="5"/>
  <c r="AO300" i="5"/>
  <c r="AP300" i="5"/>
  <c r="AQ300" i="5"/>
  <c r="AO301" i="5"/>
  <c r="AP301" i="5"/>
  <c r="AQ301" i="5"/>
  <c r="AO302" i="5"/>
  <c r="AP302" i="5"/>
  <c r="AQ302" i="5"/>
  <c r="AO303" i="5"/>
  <c r="AP303" i="5"/>
  <c r="AQ303" i="5"/>
  <c r="AO304" i="5"/>
  <c r="AP304" i="5"/>
  <c r="AQ304" i="5"/>
  <c r="AO305" i="5"/>
  <c r="AP305" i="5"/>
  <c r="AQ305" i="5"/>
  <c r="AO306" i="5"/>
  <c r="AP306" i="5"/>
  <c r="AQ306" i="5"/>
  <c r="AO307" i="5"/>
  <c r="AP307" i="5"/>
  <c r="AQ307" i="5"/>
  <c r="AO308" i="5"/>
  <c r="AP308" i="5"/>
  <c r="AQ308" i="5"/>
  <c r="AO309" i="5"/>
  <c r="AP309" i="5"/>
  <c r="AQ309" i="5"/>
  <c r="AO310" i="5"/>
  <c r="AP310" i="5"/>
  <c r="AQ310" i="5"/>
  <c r="AO311" i="5"/>
  <c r="AP311" i="5"/>
  <c r="AQ311" i="5"/>
  <c r="AO312" i="5"/>
  <c r="AP312" i="5"/>
  <c r="AQ312" i="5"/>
  <c r="AO313" i="5"/>
  <c r="AP313" i="5"/>
  <c r="AQ313" i="5"/>
  <c r="AO314" i="5"/>
  <c r="AP314" i="5"/>
  <c r="AQ314" i="5"/>
  <c r="AO315" i="5"/>
  <c r="AP315" i="5"/>
  <c r="AQ315" i="5"/>
  <c r="AO316" i="5"/>
  <c r="AP316" i="5"/>
  <c r="AQ316" i="5"/>
  <c r="AO317" i="5"/>
  <c r="AP317" i="5"/>
  <c r="AQ317" i="5"/>
  <c r="AO318" i="5"/>
  <c r="AP318" i="5"/>
  <c r="AQ318" i="5"/>
  <c r="AO319" i="5"/>
  <c r="AP319" i="5"/>
  <c r="AQ319" i="5"/>
  <c r="AO320" i="5"/>
  <c r="AP320" i="5"/>
  <c r="AQ320" i="5"/>
  <c r="AO321" i="5"/>
  <c r="AP321" i="5"/>
  <c r="AQ321" i="5"/>
  <c r="AO322" i="5"/>
  <c r="AP322" i="5"/>
  <c r="AQ322" i="5"/>
  <c r="AO323" i="5"/>
  <c r="AP323" i="5"/>
  <c r="AQ323" i="5"/>
  <c r="AO324" i="5"/>
  <c r="AP324" i="5"/>
  <c r="AQ324" i="5"/>
  <c r="AO325" i="5"/>
  <c r="AP325" i="5"/>
  <c r="AQ325" i="5"/>
  <c r="AO326" i="5"/>
  <c r="AP326" i="5"/>
  <c r="AQ326" i="5"/>
  <c r="AO327" i="5"/>
  <c r="AP327" i="5"/>
  <c r="AQ327" i="5"/>
  <c r="AO328" i="5"/>
  <c r="AP328" i="5"/>
  <c r="AQ328" i="5"/>
  <c r="AO329" i="5"/>
  <c r="AP329" i="5"/>
  <c r="AQ329" i="5"/>
  <c r="AO330" i="5"/>
  <c r="AP330" i="5"/>
  <c r="AQ330" i="5"/>
  <c r="AO331" i="5"/>
  <c r="AP331" i="5"/>
  <c r="AQ331" i="5"/>
  <c r="AO332" i="5"/>
  <c r="AP332" i="5"/>
  <c r="AQ332" i="5"/>
  <c r="AO333" i="5"/>
  <c r="AP333" i="5"/>
  <c r="AQ333" i="5"/>
  <c r="AO334" i="5"/>
  <c r="AP334" i="5"/>
  <c r="AQ334" i="5"/>
  <c r="AO335" i="5"/>
  <c r="AP335" i="5"/>
  <c r="AQ335" i="5"/>
  <c r="AO336" i="5"/>
  <c r="AP336" i="5"/>
  <c r="AQ336" i="5"/>
  <c r="AO337" i="5"/>
  <c r="AP337" i="5"/>
  <c r="AQ337" i="5"/>
  <c r="AO338" i="5"/>
  <c r="AP338" i="5"/>
  <c r="AQ338" i="5"/>
  <c r="AO339" i="5"/>
  <c r="AP339" i="5"/>
  <c r="AQ339" i="5"/>
  <c r="AO340" i="5"/>
  <c r="AP340" i="5"/>
  <c r="AQ340" i="5"/>
  <c r="AO341" i="5"/>
  <c r="AP341" i="5"/>
  <c r="AQ341" i="5"/>
  <c r="AO342" i="5"/>
  <c r="AP342" i="5"/>
  <c r="AQ342" i="5"/>
  <c r="AO343" i="5"/>
  <c r="AP343" i="5"/>
  <c r="AQ343" i="5"/>
  <c r="AO344" i="5"/>
  <c r="AP344" i="5"/>
  <c r="AQ344" i="5"/>
  <c r="AP11" i="5"/>
  <c r="AQ11" i="5"/>
  <c r="AO11" i="5"/>
  <c r="AE11" i="5"/>
  <c r="AF11" i="5"/>
  <c r="AG11" i="5"/>
  <c r="AE12" i="5"/>
  <c r="AF12" i="5"/>
  <c r="AG12" i="5"/>
  <c r="AE13" i="5"/>
  <c r="AF13" i="5"/>
  <c r="AG13" i="5"/>
  <c r="AE14" i="5"/>
  <c r="AF14" i="5"/>
  <c r="AG14" i="5"/>
  <c r="AE15" i="5"/>
  <c r="AF15" i="5"/>
  <c r="AG15" i="5"/>
  <c r="AE16" i="5"/>
  <c r="AF16" i="5"/>
  <c r="AG16" i="5"/>
  <c r="AE17" i="5"/>
  <c r="AF17" i="5"/>
  <c r="AG17" i="5"/>
  <c r="AE18" i="5"/>
  <c r="AF18" i="5"/>
  <c r="AG18" i="5"/>
  <c r="AE19" i="5"/>
  <c r="AF19" i="5"/>
  <c r="AG19" i="5"/>
  <c r="AE20" i="5"/>
  <c r="AF20" i="5"/>
  <c r="AG20" i="5"/>
  <c r="AE21" i="5"/>
  <c r="AF21" i="5"/>
  <c r="AG21" i="5"/>
  <c r="AE22" i="5"/>
  <c r="AF22" i="5"/>
  <c r="AG22" i="5"/>
  <c r="AE23" i="5"/>
  <c r="AF23" i="5"/>
  <c r="AG23" i="5"/>
  <c r="AE24" i="5"/>
  <c r="AF24" i="5"/>
  <c r="AG24" i="5"/>
  <c r="AE25" i="5"/>
  <c r="AF25" i="5"/>
  <c r="AG25" i="5"/>
  <c r="AE26" i="5"/>
  <c r="AF26" i="5"/>
  <c r="AG26" i="5"/>
  <c r="AE27" i="5"/>
  <c r="AF27" i="5"/>
  <c r="AG27" i="5"/>
  <c r="AE28" i="5"/>
  <c r="AF28" i="5"/>
  <c r="AG28" i="5"/>
  <c r="AE29" i="5"/>
  <c r="AF29" i="5"/>
  <c r="AG29" i="5"/>
  <c r="AE30" i="5"/>
  <c r="AF30" i="5"/>
  <c r="AG30" i="5"/>
  <c r="AE31" i="5"/>
  <c r="AF31" i="5"/>
  <c r="AG31" i="5"/>
  <c r="AE32" i="5"/>
  <c r="AF32" i="5"/>
  <c r="AG32" i="5"/>
  <c r="AE33" i="5"/>
  <c r="AF33" i="5"/>
  <c r="AG33" i="5"/>
  <c r="AE34" i="5"/>
  <c r="AF34" i="5"/>
  <c r="AG34" i="5"/>
  <c r="AE35" i="5"/>
  <c r="AF35" i="5"/>
  <c r="AG35" i="5"/>
  <c r="AE36" i="5"/>
  <c r="AF36" i="5"/>
  <c r="AG36" i="5"/>
  <c r="AE37" i="5"/>
  <c r="AF37" i="5"/>
  <c r="AG37" i="5"/>
  <c r="AE38" i="5"/>
  <c r="AF38" i="5"/>
  <c r="AG38" i="5"/>
  <c r="AE39" i="5"/>
  <c r="AF39" i="5"/>
  <c r="AG39" i="5"/>
  <c r="AE40" i="5"/>
  <c r="AF40" i="5"/>
  <c r="AG40" i="5"/>
  <c r="AE41" i="5"/>
  <c r="AF41" i="5"/>
  <c r="AG41" i="5"/>
  <c r="AE42" i="5"/>
  <c r="AF42" i="5"/>
  <c r="AG42" i="5"/>
  <c r="AE43" i="5"/>
  <c r="AF43" i="5"/>
  <c r="AG43" i="5"/>
  <c r="AE44" i="5"/>
  <c r="AF44" i="5"/>
  <c r="AG44" i="5"/>
  <c r="AE45" i="5"/>
  <c r="AF45" i="5"/>
  <c r="AG45" i="5"/>
  <c r="AE46" i="5"/>
  <c r="AF46" i="5"/>
  <c r="AG46" i="5"/>
  <c r="AE47" i="5"/>
  <c r="AF47" i="5"/>
  <c r="AG47" i="5"/>
  <c r="AE48" i="5"/>
  <c r="AF48" i="5"/>
  <c r="AG48" i="5"/>
  <c r="AE49" i="5"/>
  <c r="AF49" i="5"/>
  <c r="AG49" i="5"/>
  <c r="AE50" i="5"/>
  <c r="AF50" i="5"/>
  <c r="AG50" i="5"/>
  <c r="AE51" i="5"/>
  <c r="AF51" i="5"/>
  <c r="AG51" i="5"/>
  <c r="AE52" i="5"/>
  <c r="AF52" i="5"/>
  <c r="AG52" i="5"/>
  <c r="AE53" i="5"/>
  <c r="AF53" i="5"/>
  <c r="AG53" i="5"/>
  <c r="AE54" i="5"/>
  <c r="AF54" i="5"/>
  <c r="AG54" i="5"/>
  <c r="AE55" i="5"/>
  <c r="AF55" i="5"/>
  <c r="AG55" i="5"/>
  <c r="AE56" i="5"/>
  <c r="AF56" i="5"/>
  <c r="AG56" i="5"/>
  <c r="AE57" i="5"/>
  <c r="AF57" i="5"/>
  <c r="AG57" i="5"/>
  <c r="AE58" i="5"/>
  <c r="AF58" i="5"/>
  <c r="AG58" i="5"/>
  <c r="AE59" i="5"/>
  <c r="AF59" i="5"/>
  <c r="AG59" i="5"/>
  <c r="AE60" i="5"/>
  <c r="AF60" i="5"/>
  <c r="AG60" i="5"/>
  <c r="AE61" i="5"/>
  <c r="AF61" i="5"/>
  <c r="AG61" i="5"/>
  <c r="AE62" i="5"/>
  <c r="AF62" i="5"/>
  <c r="AG62" i="5"/>
  <c r="AE63" i="5"/>
  <c r="AF63" i="5"/>
  <c r="AG63" i="5"/>
  <c r="AE64" i="5"/>
  <c r="AF64" i="5"/>
  <c r="AG64" i="5"/>
  <c r="AE65" i="5"/>
  <c r="AF65" i="5"/>
  <c r="AG65" i="5"/>
  <c r="AE66" i="5"/>
  <c r="AF66" i="5"/>
  <c r="AG66" i="5"/>
  <c r="AE67" i="5"/>
  <c r="AF67" i="5"/>
  <c r="AG67" i="5"/>
  <c r="AE68" i="5"/>
  <c r="AF68" i="5"/>
  <c r="AG68" i="5"/>
  <c r="AE69" i="5"/>
  <c r="AF69" i="5"/>
  <c r="AG69" i="5"/>
  <c r="AE70" i="5"/>
  <c r="AF70" i="5"/>
  <c r="AG70" i="5"/>
  <c r="AE71" i="5"/>
  <c r="AF71" i="5"/>
  <c r="AG71" i="5"/>
  <c r="AE72" i="5"/>
  <c r="AF72" i="5"/>
  <c r="AG72" i="5"/>
  <c r="AE73" i="5"/>
  <c r="AF73" i="5"/>
  <c r="AG73" i="5"/>
  <c r="AE74" i="5"/>
  <c r="AF74" i="5"/>
  <c r="AG74" i="5"/>
  <c r="AE75" i="5"/>
  <c r="AF75" i="5"/>
  <c r="AG75" i="5"/>
  <c r="AE76" i="5"/>
  <c r="AF76" i="5"/>
  <c r="AG76" i="5"/>
  <c r="AE77" i="5"/>
  <c r="AF77" i="5"/>
  <c r="AG77" i="5"/>
  <c r="AE78" i="5"/>
  <c r="AF78" i="5"/>
  <c r="AG78" i="5"/>
  <c r="AE79" i="5"/>
  <c r="AF79" i="5"/>
  <c r="AG79" i="5"/>
  <c r="AE80" i="5"/>
  <c r="AF80" i="5"/>
  <c r="AG80" i="5"/>
  <c r="AE81" i="5"/>
  <c r="AF81" i="5"/>
  <c r="AG81" i="5"/>
  <c r="AE82" i="5"/>
  <c r="AF82" i="5"/>
  <c r="AG82" i="5"/>
  <c r="AE83" i="5"/>
  <c r="AF83" i="5"/>
  <c r="AG83" i="5"/>
  <c r="AE84" i="5"/>
  <c r="AF84" i="5"/>
  <c r="AG84" i="5"/>
  <c r="AE85" i="5"/>
  <c r="AF85" i="5"/>
  <c r="AG85" i="5"/>
  <c r="AE86" i="5"/>
  <c r="AF86" i="5"/>
  <c r="AG86" i="5"/>
  <c r="AE87" i="5"/>
  <c r="AF87" i="5"/>
  <c r="AG87" i="5"/>
  <c r="AE88" i="5"/>
  <c r="AF88" i="5"/>
  <c r="AG88" i="5"/>
  <c r="AE89" i="5"/>
  <c r="AF89" i="5"/>
  <c r="AG89" i="5"/>
  <c r="AE90" i="5"/>
  <c r="AF90" i="5"/>
  <c r="AG90" i="5"/>
  <c r="AE91" i="5"/>
  <c r="AF91" i="5"/>
  <c r="AG91" i="5"/>
  <c r="AE92" i="5"/>
  <c r="AF92" i="5"/>
  <c r="AG92" i="5"/>
  <c r="AE93" i="5"/>
  <c r="AF93" i="5"/>
  <c r="AG93" i="5"/>
  <c r="AE94" i="5"/>
  <c r="AF94" i="5"/>
  <c r="AG94" i="5"/>
  <c r="AE95" i="5"/>
  <c r="AF95" i="5"/>
  <c r="AG95" i="5"/>
  <c r="AE96" i="5"/>
  <c r="AF96" i="5"/>
  <c r="AG96" i="5"/>
  <c r="AE97" i="5"/>
  <c r="AF97" i="5"/>
  <c r="AG97" i="5"/>
  <c r="AE98" i="5"/>
  <c r="AF98" i="5"/>
  <c r="AG98" i="5"/>
  <c r="AE99" i="5"/>
  <c r="AF99" i="5"/>
  <c r="AG99" i="5"/>
  <c r="AE100" i="5"/>
  <c r="AF100" i="5"/>
  <c r="AG100" i="5"/>
  <c r="AE101" i="5"/>
  <c r="AF101" i="5"/>
  <c r="AG101" i="5"/>
  <c r="AE102" i="5"/>
  <c r="AF102" i="5"/>
  <c r="AG102" i="5"/>
  <c r="AE103" i="5"/>
  <c r="AF103" i="5"/>
  <c r="AG103" i="5"/>
  <c r="AE104" i="5"/>
  <c r="AF104" i="5"/>
  <c r="AG104" i="5"/>
  <c r="AE105" i="5"/>
  <c r="AF105" i="5"/>
  <c r="AG105" i="5"/>
  <c r="AE106" i="5"/>
  <c r="AF106" i="5"/>
  <c r="AG106" i="5"/>
  <c r="AE107" i="5"/>
  <c r="AF107" i="5"/>
  <c r="AG107" i="5"/>
  <c r="AE108" i="5"/>
  <c r="AF108" i="5"/>
  <c r="AG108" i="5"/>
  <c r="AE109" i="5"/>
  <c r="AF109" i="5"/>
  <c r="AG109" i="5"/>
  <c r="AE110" i="5"/>
  <c r="AF110" i="5"/>
  <c r="AG110" i="5"/>
  <c r="AE111" i="5"/>
  <c r="AF111" i="5"/>
  <c r="AG111" i="5"/>
  <c r="AE112" i="5"/>
  <c r="AF112" i="5"/>
  <c r="AG112" i="5"/>
  <c r="AE113" i="5"/>
  <c r="AF113" i="5"/>
  <c r="AG113" i="5"/>
  <c r="AE114" i="5"/>
  <c r="AF114" i="5"/>
  <c r="AG114" i="5"/>
  <c r="AE115" i="5"/>
  <c r="AF115" i="5"/>
  <c r="AG115" i="5"/>
  <c r="AE116" i="5"/>
  <c r="AF116" i="5"/>
  <c r="AG116" i="5"/>
  <c r="AE117" i="5"/>
  <c r="AF117" i="5"/>
  <c r="AG117" i="5"/>
  <c r="AE118" i="5"/>
  <c r="AF118" i="5"/>
  <c r="AG118" i="5"/>
  <c r="AE119" i="5"/>
  <c r="AF119" i="5"/>
  <c r="AG119" i="5"/>
  <c r="AE120" i="5"/>
  <c r="AF120" i="5"/>
  <c r="AG120" i="5"/>
  <c r="AE121" i="5"/>
  <c r="AF121" i="5"/>
  <c r="AG121" i="5"/>
  <c r="AE122" i="5"/>
  <c r="AF122" i="5"/>
  <c r="AG122" i="5"/>
  <c r="AE123" i="5"/>
  <c r="AF123" i="5"/>
  <c r="AG123" i="5"/>
  <c r="AE124" i="5"/>
  <c r="AF124" i="5"/>
  <c r="AG124" i="5"/>
  <c r="AE125" i="5"/>
  <c r="AF125" i="5"/>
  <c r="AG125" i="5"/>
  <c r="AE126" i="5"/>
  <c r="AF126" i="5"/>
  <c r="AG126" i="5"/>
  <c r="AE127" i="5"/>
  <c r="AF127" i="5"/>
  <c r="AG127" i="5"/>
  <c r="AE128" i="5"/>
  <c r="AF128" i="5"/>
  <c r="AG128" i="5"/>
  <c r="AE129" i="5"/>
  <c r="AF129" i="5"/>
  <c r="AG129" i="5"/>
  <c r="AE130" i="5"/>
  <c r="AF130" i="5"/>
  <c r="AG130" i="5"/>
  <c r="AE131" i="5"/>
  <c r="AF131" i="5"/>
  <c r="AG131" i="5"/>
  <c r="AE132" i="5"/>
  <c r="AF132" i="5"/>
  <c r="AG132" i="5"/>
  <c r="AE133" i="5"/>
  <c r="AF133" i="5"/>
  <c r="AG133" i="5"/>
  <c r="AE134" i="5"/>
  <c r="AF134" i="5"/>
  <c r="AG134" i="5"/>
  <c r="AE135" i="5"/>
  <c r="AF135" i="5"/>
  <c r="AG135" i="5"/>
  <c r="AE136" i="5"/>
  <c r="AF136" i="5"/>
  <c r="AG136" i="5"/>
  <c r="AE137" i="5"/>
  <c r="AF137" i="5"/>
  <c r="AG137" i="5"/>
  <c r="AE138" i="5"/>
  <c r="AF138" i="5"/>
  <c r="AG138" i="5"/>
  <c r="AE139" i="5"/>
  <c r="AF139" i="5"/>
  <c r="AG139" i="5"/>
  <c r="AE140" i="5"/>
  <c r="AF140" i="5"/>
  <c r="AG140" i="5"/>
  <c r="AE141" i="5"/>
  <c r="AF141" i="5"/>
  <c r="AG141" i="5"/>
  <c r="AE142" i="5"/>
  <c r="AF142" i="5"/>
  <c r="AG142" i="5"/>
  <c r="AE143" i="5"/>
  <c r="AF143" i="5"/>
  <c r="AG143" i="5"/>
  <c r="AE144" i="5"/>
  <c r="AF144" i="5"/>
  <c r="AG144" i="5"/>
  <c r="AE145" i="5"/>
  <c r="AF145" i="5"/>
  <c r="AG145" i="5"/>
  <c r="AE146" i="5"/>
  <c r="AF146" i="5"/>
  <c r="AG146" i="5"/>
  <c r="AE147" i="5"/>
  <c r="AF147" i="5"/>
  <c r="AG147" i="5"/>
  <c r="AE148" i="5"/>
  <c r="AF148" i="5"/>
  <c r="AG148" i="5"/>
  <c r="AE149" i="5"/>
  <c r="AF149" i="5"/>
  <c r="AG149" i="5"/>
  <c r="AE150" i="5"/>
  <c r="AF150" i="5"/>
  <c r="AG150" i="5"/>
  <c r="AE151" i="5"/>
  <c r="AF151" i="5"/>
  <c r="AG151" i="5"/>
  <c r="AE152" i="5"/>
  <c r="AF152" i="5"/>
  <c r="AG152" i="5"/>
  <c r="AE153" i="5"/>
  <c r="AF153" i="5"/>
  <c r="AG153" i="5"/>
  <c r="AE154" i="5"/>
  <c r="AF154" i="5"/>
  <c r="AG154" i="5"/>
  <c r="AE155" i="5"/>
  <c r="AF155" i="5"/>
  <c r="AG155" i="5"/>
  <c r="AE156" i="5"/>
  <c r="AF156" i="5"/>
  <c r="AG156" i="5"/>
  <c r="AE157" i="5"/>
  <c r="AF157" i="5"/>
  <c r="AG157" i="5"/>
  <c r="AE158" i="5"/>
  <c r="AF158" i="5"/>
  <c r="AG158" i="5"/>
  <c r="AE159" i="5"/>
  <c r="AF159" i="5"/>
  <c r="AG159" i="5"/>
  <c r="AE160" i="5"/>
  <c r="AF160" i="5"/>
  <c r="AG160" i="5"/>
  <c r="AE161" i="5"/>
  <c r="AF161" i="5"/>
  <c r="AG161" i="5"/>
  <c r="AE162" i="5"/>
  <c r="AF162" i="5"/>
  <c r="AG162" i="5"/>
  <c r="AE163" i="5"/>
  <c r="AF163" i="5"/>
  <c r="AG163" i="5"/>
  <c r="AE164" i="5"/>
  <c r="AF164" i="5"/>
  <c r="AG164" i="5"/>
  <c r="AE165" i="5"/>
  <c r="AF165" i="5"/>
  <c r="AG165" i="5"/>
  <c r="AE166" i="5"/>
  <c r="AF166" i="5"/>
  <c r="AG166" i="5"/>
  <c r="AE167" i="5"/>
  <c r="AF167" i="5"/>
  <c r="AG167" i="5"/>
  <c r="AE168" i="5"/>
  <c r="AF168" i="5"/>
  <c r="AG168" i="5"/>
  <c r="AE169" i="5"/>
  <c r="AF169" i="5"/>
  <c r="AG169" i="5"/>
  <c r="AE170" i="5"/>
  <c r="AF170" i="5"/>
  <c r="AG170" i="5"/>
  <c r="AE171" i="5"/>
  <c r="AF171" i="5"/>
  <c r="AG171" i="5"/>
  <c r="AE172" i="5"/>
  <c r="AF172" i="5"/>
  <c r="AG172" i="5"/>
  <c r="AE173" i="5"/>
  <c r="AF173" i="5"/>
  <c r="AG173" i="5"/>
  <c r="AE174" i="5"/>
  <c r="AF174" i="5"/>
  <c r="AG174" i="5"/>
  <c r="AE175" i="5"/>
  <c r="AF175" i="5"/>
  <c r="AG175" i="5"/>
  <c r="AE176" i="5"/>
  <c r="AF176" i="5"/>
  <c r="AG176" i="5"/>
  <c r="AE177" i="5"/>
  <c r="AF177" i="5"/>
  <c r="AG177" i="5"/>
  <c r="AE178" i="5"/>
  <c r="AF178" i="5"/>
  <c r="AG178" i="5"/>
  <c r="AE179" i="5"/>
  <c r="AF179" i="5"/>
  <c r="AG179" i="5"/>
  <c r="AE180" i="5"/>
  <c r="AF180" i="5"/>
  <c r="AG180" i="5"/>
  <c r="AE181" i="5"/>
  <c r="AF181" i="5"/>
  <c r="AG181" i="5"/>
  <c r="AE182" i="5"/>
  <c r="AF182" i="5"/>
  <c r="AG182" i="5"/>
  <c r="AE183" i="5"/>
  <c r="AF183" i="5"/>
  <c r="AG183" i="5"/>
  <c r="AE184" i="5"/>
  <c r="AF184" i="5"/>
  <c r="AG184" i="5"/>
  <c r="AE185" i="5"/>
  <c r="AF185" i="5"/>
  <c r="AG185" i="5"/>
  <c r="AE186" i="5"/>
  <c r="AF186" i="5"/>
  <c r="AG186" i="5"/>
  <c r="AE187" i="5"/>
  <c r="AF187" i="5"/>
  <c r="AG187" i="5"/>
  <c r="AE188" i="5"/>
  <c r="AF188" i="5"/>
  <c r="AG188" i="5"/>
  <c r="AE189" i="5"/>
  <c r="AF189" i="5"/>
  <c r="AG189" i="5"/>
  <c r="AE190" i="5"/>
  <c r="AF190" i="5"/>
  <c r="AG190" i="5"/>
  <c r="AE191" i="5"/>
  <c r="AF191" i="5"/>
  <c r="AG191" i="5"/>
  <c r="AE192" i="5"/>
  <c r="AF192" i="5"/>
  <c r="AG192" i="5"/>
  <c r="AE193" i="5"/>
  <c r="AF193" i="5"/>
  <c r="AG193" i="5"/>
  <c r="AE194" i="5"/>
  <c r="AF194" i="5"/>
  <c r="AG194" i="5"/>
  <c r="AE195" i="5"/>
  <c r="AF195" i="5"/>
  <c r="AG195" i="5"/>
  <c r="AE196" i="5"/>
  <c r="AF196" i="5"/>
  <c r="AG196" i="5"/>
  <c r="AE197" i="5"/>
  <c r="AF197" i="5"/>
  <c r="AG197" i="5"/>
  <c r="AE198" i="5"/>
  <c r="AF198" i="5"/>
  <c r="AG198" i="5"/>
  <c r="AE199" i="5"/>
  <c r="AF199" i="5"/>
  <c r="AG199" i="5"/>
  <c r="AE200" i="5"/>
  <c r="AF200" i="5"/>
  <c r="AG200" i="5"/>
  <c r="AE201" i="5"/>
  <c r="AF201" i="5"/>
  <c r="AG201" i="5"/>
  <c r="AE202" i="5"/>
  <c r="AF202" i="5"/>
  <c r="AG202" i="5"/>
  <c r="AE203" i="5"/>
  <c r="AF203" i="5"/>
  <c r="AG203" i="5"/>
  <c r="AE204" i="5"/>
  <c r="AF204" i="5"/>
  <c r="AG204" i="5"/>
  <c r="AE205" i="5"/>
  <c r="AF205" i="5"/>
  <c r="AG205" i="5"/>
  <c r="AE206" i="5"/>
  <c r="AF206" i="5"/>
  <c r="AG206" i="5"/>
  <c r="AE207" i="5"/>
  <c r="AF207" i="5"/>
  <c r="AG207" i="5"/>
  <c r="AE208" i="5"/>
  <c r="AF208" i="5"/>
  <c r="AG208" i="5"/>
  <c r="AE209" i="5"/>
  <c r="AF209" i="5"/>
  <c r="AG209" i="5"/>
  <c r="AE210" i="5"/>
  <c r="AF210" i="5"/>
  <c r="AG210" i="5"/>
  <c r="AE211" i="5"/>
  <c r="AF211" i="5"/>
  <c r="AG211" i="5"/>
  <c r="AE212" i="5"/>
  <c r="AF212" i="5"/>
  <c r="AG212" i="5"/>
  <c r="AE213" i="5"/>
  <c r="AF213" i="5"/>
  <c r="AG213" i="5"/>
  <c r="AE214" i="5"/>
  <c r="AF214" i="5"/>
  <c r="AG214" i="5"/>
  <c r="AE215" i="5"/>
  <c r="AF215" i="5"/>
  <c r="AG215" i="5"/>
  <c r="AE216" i="5"/>
  <c r="AF216" i="5"/>
  <c r="AG216" i="5"/>
  <c r="AE217" i="5"/>
  <c r="AF217" i="5"/>
  <c r="AG217" i="5"/>
  <c r="AE218" i="5"/>
  <c r="AF218" i="5"/>
  <c r="AG218" i="5"/>
  <c r="AE219" i="5"/>
  <c r="AF219" i="5"/>
  <c r="AG219" i="5"/>
  <c r="AE220" i="5"/>
  <c r="AF220" i="5"/>
  <c r="AG220" i="5"/>
  <c r="AE221" i="5"/>
  <c r="AF221" i="5"/>
  <c r="AG221" i="5"/>
  <c r="AE222" i="5"/>
  <c r="AF222" i="5"/>
  <c r="AG222" i="5"/>
  <c r="AE223" i="5"/>
  <c r="AF223" i="5"/>
  <c r="AG223" i="5"/>
  <c r="AE224" i="5"/>
  <c r="AF224" i="5"/>
  <c r="AG224" i="5"/>
  <c r="AE225" i="5"/>
  <c r="AF225" i="5"/>
  <c r="AG225" i="5"/>
  <c r="AE226" i="5"/>
  <c r="AF226" i="5"/>
  <c r="AG226" i="5"/>
  <c r="AE227" i="5"/>
  <c r="AF227" i="5"/>
  <c r="AG227" i="5"/>
  <c r="AE228" i="5"/>
  <c r="AF228" i="5"/>
  <c r="AG228" i="5"/>
  <c r="AE229" i="5"/>
  <c r="AF229" i="5"/>
  <c r="AG229" i="5"/>
  <c r="AE230" i="5"/>
  <c r="AF230" i="5"/>
  <c r="AG230" i="5"/>
  <c r="AE231" i="5"/>
  <c r="AF231" i="5"/>
  <c r="AG231" i="5"/>
  <c r="AE232" i="5"/>
  <c r="AF232" i="5"/>
  <c r="AG232" i="5"/>
  <c r="AE233" i="5"/>
  <c r="AF233" i="5"/>
  <c r="AG233" i="5"/>
  <c r="AE234" i="5"/>
  <c r="AF234" i="5"/>
  <c r="AG234" i="5"/>
  <c r="AE235" i="5"/>
  <c r="AF235" i="5"/>
  <c r="AG235" i="5"/>
  <c r="AE236" i="5"/>
  <c r="AF236" i="5"/>
  <c r="AG236" i="5"/>
  <c r="AE237" i="5"/>
  <c r="AF237" i="5"/>
  <c r="AG237" i="5"/>
  <c r="AE238" i="5"/>
  <c r="AF238" i="5"/>
  <c r="AG238" i="5"/>
  <c r="AE239" i="5"/>
  <c r="AF239" i="5"/>
  <c r="AG239" i="5"/>
  <c r="AE240" i="5"/>
  <c r="AF240" i="5"/>
  <c r="AG240" i="5"/>
  <c r="AE241" i="5"/>
  <c r="AF241" i="5"/>
  <c r="AG241" i="5"/>
  <c r="AE242" i="5"/>
  <c r="AF242" i="5"/>
  <c r="AG242" i="5"/>
  <c r="AE243" i="5"/>
  <c r="AF243" i="5"/>
  <c r="AG243" i="5"/>
  <c r="AE244" i="5"/>
  <c r="AF244" i="5"/>
  <c r="AG244" i="5"/>
  <c r="AE245" i="5"/>
  <c r="AF245" i="5"/>
  <c r="AG245" i="5"/>
  <c r="AE246" i="5"/>
  <c r="AF246" i="5"/>
  <c r="AG246" i="5"/>
  <c r="AE247" i="5"/>
  <c r="AF247" i="5"/>
  <c r="AG247" i="5"/>
  <c r="AE248" i="5"/>
  <c r="AF248" i="5"/>
  <c r="AG248" i="5"/>
  <c r="AE249" i="5"/>
  <c r="AF249" i="5"/>
  <c r="AG249" i="5"/>
  <c r="AE250" i="5"/>
  <c r="AF250" i="5"/>
  <c r="AG250" i="5"/>
  <c r="AE251" i="5"/>
  <c r="AF251" i="5"/>
  <c r="AG251" i="5"/>
  <c r="AE252" i="5"/>
  <c r="AF252" i="5"/>
  <c r="AG252" i="5"/>
  <c r="AE253" i="5"/>
  <c r="AF253" i="5"/>
  <c r="AG253" i="5"/>
  <c r="AE254" i="5"/>
  <c r="AF254" i="5"/>
  <c r="AG254" i="5"/>
  <c r="AE255" i="5"/>
  <c r="AF255" i="5"/>
  <c r="AG255" i="5"/>
  <c r="AE256" i="5"/>
  <c r="AF256" i="5"/>
  <c r="AG256" i="5"/>
  <c r="AE257" i="5"/>
  <c r="AF257" i="5"/>
  <c r="AG257" i="5"/>
  <c r="AE258" i="5"/>
  <c r="AF258" i="5"/>
  <c r="AG258" i="5"/>
  <c r="AE259" i="5"/>
  <c r="AF259" i="5"/>
  <c r="AG259" i="5"/>
  <c r="AE260" i="5"/>
  <c r="AF260" i="5"/>
  <c r="AG260" i="5"/>
  <c r="AE261" i="5"/>
  <c r="AF261" i="5"/>
  <c r="AG261" i="5"/>
  <c r="AE262" i="5"/>
  <c r="AF262" i="5"/>
  <c r="AG262" i="5"/>
  <c r="AE263" i="5"/>
  <c r="AF263" i="5"/>
  <c r="AG263" i="5"/>
  <c r="AE264" i="5"/>
  <c r="AF264" i="5"/>
  <c r="AG264" i="5"/>
  <c r="AE265" i="5"/>
  <c r="AF265" i="5"/>
  <c r="AG265" i="5"/>
  <c r="AE266" i="5"/>
  <c r="AF266" i="5"/>
  <c r="AG266" i="5"/>
  <c r="AE267" i="5"/>
  <c r="AF267" i="5"/>
  <c r="AG267" i="5"/>
  <c r="AE268" i="5"/>
  <c r="AF268" i="5"/>
  <c r="AG268" i="5"/>
  <c r="AE269" i="5"/>
  <c r="AF269" i="5"/>
  <c r="AG269" i="5"/>
  <c r="AE270" i="5"/>
  <c r="AF270" i="5"/>
  <c r="AG270" i="5"/>
  <c r="AE271" i="5"/>
  <c r="AF271" i="5"/>
  <c r="AG271" i="5"/>
  <c r="AE272" i="5"/>
  <c r="AF272" i="5"/>
  <c r="AG272" i="5"/>
  <c r="AE273" i="5"/>
  <c r="AF273" i="5"/>
  <c r="AG273" i="5"/>
  <c r="AE274" i="5"/>
  <c r="AF274" i="5"/>
  <c r="AG274" i="5"/>
  <c r="AE275" i="5"/>
  <c r="AF275" i="5"/>
  <c r="AG275" i="5"/>
  <c r="AE276" i="5"/>
  <c r="AF276" i="5"/>
  <c r="AG276" i="5"/>
  <c r="AE277" i="5"/>
  <c r="AF277" i="5"/>
  <c r="AG277" i="5"/>
  <c r="AE278" i="5"/>
  <c r="AF278" i="5"/>
  <c r="AG278" i="5"/>
  <c r="AE279" i="5"/>
  <c r="AF279" i="5"/>
  <c r="AG279" i="5"/>
  <c r="AE280" i="5"/>
  <c r="AF280" i="5"/>
  <c r="AG280" i="5"/>
  <c r="AE281" i="5"/>
  <c r="AF281" i="5"/>
  <c r="AG281" i="5"/>
  <c r="AE282" i="5"/>
  <c r="AF282" i="5"/>
  <c r="AG282" i="5"/>
  <c r="AE283" i="5"/>
  <c r="AF283" i="5"/>
  <c r="AG283" i="5"/>
  <c r="AE284" i="5"/>
  <c r="AF284" i="5"/>
  <c r="AG284" i="5"/>
  <c r="AE285" i="5"/>
  <c r="AF285" i="5"/>
  <c r="AG285" i="5"/>
  <c r="AE286" i="5"/>
  <c r="AF286" i="5"/>
  <c r="AG286" i="5"/>
  <c r="AE287" i="5"/>
  <c r="AF287" i="5"/>
  <c r="AG287" i="5"/>
  <c r="AE288" i="5"/>
  <c r="AF288" i="5"/>
  <c r="AG288" i="5"/>
  <c r="AE289" i="5"/>
  <c r="AF289" i="5"/>
  <c r="AG289" i="5"/>
  <c r="AE290" i="5"/>
  <c r="AF290" i="5"/>
  <c r="AG290" i="5"/>
  <c r="AE291" i="5"/>
  <c r="AF291" i="5"/>
  <c r="AG291" i="5"/>
  <c r="AE292" i="5"/>
  <c r="AF292" i="5"/>
  <c r="AG292" i="5"/>
  <c r="AE293" i="5"/>
  <c r="AF293" i="5"/>
  <c r="AG293" i="5"/>
  <c r="AE294" i="5"/>
  <c r="AF294" i="5"/>
  <c r="AG294" i="5"/>
  <c r="AE295" i="5"/>
  <c r="AF295" i="5"/>
  <c r="AG295" i="5"/>
  <c r="AE296" i="5"/>
  <c r="AF296" i="5"/>
  <c r="AG296" i="5"/>
  <c r="AE297" i="5"/>
  <c r="AF297" i="5"/>
  <c r="AG297" i="5"/>
  <c r="AE298" i="5"/>
  <c r="AF298" i="5"/>
  <c r="AG298" i="5"/>
  <c r="AE299" i="5"/>
  <c r="AF299" i="5"/>
  <c r="AG299" i="5"/>
  <c r="AE300" i="5"/>
  <c r="AF300" i="5"/>
  <c r="AG300" i="5"/>
  <c r="AE301" i="5"/>
  <c r="AF301" i="5"/>
  <c r="AG301" i="5"/>
  <c r="AE302" i="5"/>
  <c r="AF302" i="5"/>
  <c r="AG302" i="5"/>
  <c r="AE303" i="5"/>
  <c r="AF303" i="5"/>
  <c r="AG303" i="5"/>
  <c r="AE304" i="5"/>
  <c r="AF304" i="5"/>
  <c r="AG304" i="5"/>
  <c r="AE305" i="5"/>
  <c r="AF305" i="5"/>
  <c r="AG305" i="5"/>
  <c r="AE306" i="5"/>
  <c r="AF306" i="5"/>
  <c r="AG306" i="5"/>
  <c r="AE307" i="5"/>
  <c r="AF307" i="5"/>
  <c r="AG307" i="5"/>
  <c r="AE308" i="5"/>
  <c r="AF308" i="5"/>
  <c r="AG308" i="5"/>
  <c r="AE309" i="5"/>
  <c r="AF309" i="5"/>
  <c r="AG309" i="5"/>
  <c r="AE310" i="5"/>
  <c r="AF310" i="5"/>
  <c r="AG310" i="5"/>
  <c r="AE311" i="5"/>
  <c r="AF311" i="5"/>
  <c r="AG311" i="5"/>
  <c r="AE312" i="5"/>
  <c r="AF312" i="5"/>
  <c r="AG312" i="5"/>
  <c r="AE313" i="5"/>
  <c r="AF313" i="5"/>
  <c r="AG313" i="5"/>
  <c r="AE314" i="5"/>
  <c r="AF314" i="5"/>
  <c r="AG314" i="5"/>
  <c r="AE315" i="5"/>
  <c r="AF315" i="5"/>
  <c r="AG315" i="5"/>
  <c r="AE316" i="5"/>
  <c r="AF316" i="5"/>
  <c r="AG316" i="5"/>
  <c r="AE317" i="5"/>
  <c r="AF317" i="5"/>
  <c r="AG317" i="5"/>
  <c r="AE318" i="5"/>
  <c r="AF318" i="5"/>
  <c r="AG318" i="5"/>
  <c r="AE319" i="5"/>
  <c r="AF319" i="5"/>
  <c r="AG319" i="5"/>
  <c r="AE320" i="5"/>
  <c r="AF320" i="5"/>
  <c r="AG320" i="5"/>
  <c r="AE321" i="5"/>
  <c r="AF321" i="5"/>
  <c r="AG321" i="5"/>
  <c r="AE322" i="5"/>
  <c r="AF322" i="5"/>
  <c r="AG322" i="5"/>
  <c r="AE323" i="5"/>
  <c r="AF323" i="5"/>
  <c r="AG323" i="5"/>
  <c r="AE324" i="5"/>
  <c r="AF324" i="5"/>
  <c r="AG324" i="5"/>
  <c r="AE325" i="5"/>
  <c r="AF325" i="5"/>
  <c r="AG325" i="5"/>
  <c r="AE326" i="5"/>
  <c r="AF326" i="5"/>
  <c r="AG326" i="5"/>
  <c r="AE327" i="5"/>
  <c r="AF327" i="5"/>
  <c r="AG327" i="5"/>
  <c r="AE328" i="5"/>
  <c r="AF328" i="5"/>
  <c r="AG328" i="5"/>
  <c r="AE329" i="5"/>
  <c r="AF329" i="5"/>
  <c r="AG329" i="5"/>
  <c r="AE330" i="5"/>
  <c r="AF330" i="5"/>
  <c r="AG330" i="5"/>
  <c r="AE331" i="5"/>
  <c r="AF331" i="5"/>
  <c r="AG331" i="5"/>
  <c r="AE332" i="5"/>
  <c r="AF332" i="5"/>
  <c r="AG332" i="5"/>
  <c r="AE333" i="5"/>
  <c r="AF333" i="5"/>
  <c r="AG333" i="5"/>
  <c r="AE334" i="5"/>
  <c r="AF334" i="5"/>
  <c r="AG334" i="5"/>
  <c r="AE335" i="5"/>
  <c r="AF335" i="5"/>
  <c r="AG335" i="5"/>
  <c r="AE336" i="5"/>
  <c r="AF336" i="5"/>
  <c r="AG336" i="5"/>
  <c r="AE337" i="5"/>
  <c r="AF337" i="5"/>
  <c r="AG337" i="5"/>
  <c r="AE338" i="5"/>
  <c r="AF338" i="5"/>
  <c r="AG338" i="5"/>
  <c r="AE339" i="5"/>
  <c r="AF339" i="5"/>
  <c r="AG339" i="5"/>
  <c r="AE340" i="5"/>
  <c r="AF340" i="5"/>
  <c r="AG340" i="5"/>
  <c r="AE341" i="5"/>
  <c r="AF341" i="5"/>
  <c r="AG341" i="5"/>
  <c r="AE342" i="5"/>
  <c r="AF342" i="5"/>
  <c r="AG342" i="5"/>
  <c r="AE343" i="5"/>
  <c r="AF343" i="5"/>
  <c r="AG343" i="5"/>
  <c r="AE344" i="5"/>
  <c r="AF344" i="5"/>
  <c r="AG344" i="5"/>
  <c r="V12" i="5"/>
  <c r="W12" i="5"/>
  <c r="X12" i="5"/>
  <c r="V13" i="5"/>
  <c r="W13" i="5"/>
  <c r="X13" i="5"/>
  <c r="V14" i="5"/>
  <c r="W14" i="5"/>
  <c r="X14" i="5"/>
  <c r="V15" i="5"/>
  <c r="W15" i="5"/>
  <c r="X15" i="5"/>
  <c r="V16" i="5"/>
  <c r="W16" i="5"/>
  <c r="X16" i="5"/>
  <c r="V17" i="5"/>
  <c r="W17" i="5"/>
  <c r="X17" i="5"/>
  <c r="V18" i="5"/>
  <c r="W18" i="5"/>
  <c r="X18" i="5"/>
  <c r="V19" i="5"/>
  <c r="W19" i="5"/>
  <c r="X19" i="5"/>
  <c r="V20" i="5"/>
  <c r="W20" i="5"/>
  <c r="X20" i="5"/>
  <c r="V21" i="5"/>
  <c r="W21" i="5"/>
  <c r="X21" i="5"/>
  <c r="V22" i="5"/>
  <c r="W22" i="5"/>
  <c r="X22" i="5"/>
  <c r="V23" i="5"/>
  <c r="W23" i="5"/>
  <c r="X23" i="5"/>
  <c r="V24" i="5"/>
  <c r="W24" i="5"/>
  <c r="X24" i="5"/>
  <c r="V25" i="5"/>
  <c r="W25" i="5"/>
  <c r="X25" i="5"/>
  <c r="V26" i="5"/>
  <c r="W26" i="5"/>
  <c r="X26" i="5"/>
  <c r="V27" i="5"/>
  <c r="W27" i="5"/>
  <c r="X27" i="5"/>
  <c r="V28" i="5"/>
  <c r="W28" i="5"/>
  <c r="X28" i="5"/>
  <c r="V29" i="5"/>
  <c r="W29" i="5"/>
  <c r="X29" i="5"/>
  <c r="V30" i="5"/>
  <c r="W30" i="5"/>
  <c r="X30" i="5"/>
  <c r="V31" i="5"/>
  <c r="W31" i="5"/>
  <c r="X31" i="5"/>
  <c r="V32" i="5"/>
  <c r="W32" i="5"/>
  <c r="X32" i="5"/>
  <c r="V33" i="5"/>
  <c r="W33" i="5"/>
  <c r="X33" i="5"/>
  <c r="V34" i="5"/>
  <c r="W34" i="5"/>
  <c r="X34" i="5"/>
  <c r="V35" i="5"/>
  <c r="W35" i="5"/>
  <c r="X35" i="5"/>
  <c r="V36" i="5"/>
  <c r="W36" i="5"/>
  <c r="X36" i="5"/>
  <c r="V37" i="5"/>
  <c r="W37" i="5"/>
  <c r="X37" i="5"/>
  <c r="V38" i="5"/>
  <c r="W38" i="5"/>
  <c r="X38" i="5"/>
  <c r="V39" i="5"/>
  <c r="W39" i="5"/>
  <c r="X39" i="5"/>
  <c r="V40" i="5"/>
  <c r="W40" i="5"/>
  <c r="X40" i="5"/>
  <c r="V41" i="5"/>
  <c r="W41" i="5"/>
  <c r="X41" i="5"/>
  <c r="V42" i="5"/>
  <c r="W42" i="5"/>
  <c r="X42" i="5"/>
  <c r="V43" i="5"/>
  <c r="W43" i="5"/>
  <c r="X43" i="5"/>
  <c r="V44" i="5"/>
  <c r="W44" i="5"/>
  <c r="X44" i="5"/>
  <c r="V45" i="5"/>
  <c r="W45" i="5"/>
  <c r="X45" i="5"/>
  <c r="V46" i="5"/>
  <c r="W46" i="5"/>
  <c r="X46" i="5"/>
  <c r="V47" i="5"/>
  <c r="W47" i="5"/>
  <c r="X47" i="5"/>
  <c r="V48" i="5"/>
  <c r="W48" i="5"/>
  <c r="X48" i="5"/>
  <c r="V49" i="5"/>
  <c r="W49" i="5"/>
  <c r="X49" i="5"/>
  <c r="V50" i="5"/>
  <c r="W50" i="5"/>
  <c r="X50" i="5"/>
  <c r="V51" i="5"/>
  <c r="W51" i="5"/>
  <c r="X51" i="5"/>
  <c r="V52" i="5"/>
  <c r="W52" i="5"/>
  <c r="X52" i="5"/>
  <c r="V53" i="5"/>
  <c r="W53" i="5"/>
  <c r="X53" i="5"/>
  <c r="V54" i="5"/>
  <c r="W54" i="5"/>
  <c r="X54" i="5"/>
  <c r="V55" i="5"/>
  <c r="W55" i="5"/>
  <c r="X55" i="5"/>
  <c r="V56" i="5"/>
  <c r="W56" i="5"/>
  <c r="X56" i="5"/>
  <c r="V57" i="5"/>
  <c r="W57" i="5"/>
  <c r="X57" i="5"/>
  <c r="V58" i="5"/>
  <c r="W58" i="5"/>
  <c r="X58" i="5"/>
  <c r="V59" i="5"/>
  <c r="W59" i="5"/>
  <c r="X59" i="5"/>
  <c r="V60" i="5"/>
  <c r="W60" i="5"/>
  <c r="X60" i="5"/>
  <c r="V61" i="5"/>
  <c r="W61" i="5"/>
  <c r="X61" i="5"/>
  <c r="V62" i="5"/>
  <c r="W62" i="5"/>
  <c r="X62" i="5"/>
  <c r="V63" i="5"/>
  <c r="W63" i="5"/>
  <c r="X63" i="5"/>
  <c r="V64" i="5"/>
  <c r="W64" i="5"/>
  <c r="X64" i="5"/>
  <c r="V65" i="5"/>
  <c r="W65" i="5"/>
  <c r="X65" i="5"/>
  <c r="V66" i="5"/>
  <c r="W66" i="5"/>
  <c r="X66" i="5"/>
  <c r="V67" i="5"/>
  <c r="W67" i="5"/>
  <c r="X67" i="5"/>
  <c r="V68" i="5"/>
  <c r="W68" i="5"/>
  <c r="X68" i="5"/>
  <c r="V69" i="5"/>
  <c r="W69" i="5"/>
  <c r="X69" i="5"/>
  <c r="V70" i="5"/>
  <c r="W70" i="5"/>
  <c r="X70" i="5"/>
  <c r="V71" i="5"/>
  <c r="W71" i="5"/>
  <c r="X71" i="5"/>
  <c r="V72" i="5"/>
  <c r="W72" i="5"/>
  <c r="X72" i="5"/>
  <c r="V73" i="5"/>
  <c r="W73" i="5"/>
  <c r="X73" i="5"/>
  <c r="V74" i="5"/>
  <c r="W74" i="5"/>
  <c r="X74" i="5"/>
  <c r="V75" i="5"/>
  <c r="W75" i="5"/>
  <c r="X75" i="5"/>
  <c r="V76" i="5"/>
  <c r="W76" i="5"/>
  <c r="X76" i="5"/>
  <c r="V77" i="5"/>
  <c r="W77" i="5"/>
  <c r="X77" i="5"/>
  <c r="V78" i="5"/>
  <c r="W78" i="5"/>
  <c r="X78" i="5"/>
  <c r="V79" i="5"/>
  <c r="W79" i="5"/>
  <c r="X79" i="5"/>
  <c r="V80" i="5"/>
  <c r="W80" i="5"/>
  <c r="X80" i="5"/>
  <c r="V81" i="5"/>
  <c r="W81" i="5"/>
  <c r="X81" i="5"/>
  <c r="V82" i="5"/>
  <c r="W82" i="5"/>
  <c r="X82" i="5"/>
  <c r="V83" i="5"/>
  <c r="W83" i="5"/>
  <c r="X83" i="5"/>
  <c r="V84" i="5"/>
  <c r="W84" i="5"/>
  <c r="X84" i="5"/>
  <c r="V85" i="5"/>
  <c r="W85" i="5"/>
  <c r="X85" i="5"/>
  <c r="V86" i="5"/>
  <c r="W86" i="5"/>
  <c r="X86" i="5"/>
  <c r="V87" i="5"/>
  <c r="W87" i="5"/>
  <c r="X87" i="5"/>
  <c r="V88" i="5"/>
  <c r="W88" i="5"/>
  <c r="X88" i="5"/>
  <c r="V89" i="5"/>
  <c r="W89" i="5"/>
  <c r="X89" i="5"/>
  <c r="V90" i="5"/>
  <c r="W90" i="5"/>
  <c r="X90" i="5"/>
  <c r="V91" i="5"/>
  <c r="W91" i="5"/>
  <c r="X91" i="5"/>
  <c r="V92" i="5"/>
  <c r="W92" i="5"/>
  <c r="X92" i="5"/>
  <c r="V93" i="5"/>
  <c r="W93" i="5"/>
  <c r="X93" i="5"/>
  <c r="V94" i="5"/>
  <c r="W94" i="5"/>
  <c r="X94" i="5"/>
  <c r="V95" i="5"/>
  <c r="W95" i="5"/>
  <c r="X95" i="5"/>
  <c r="V96" i="5"/>
  <c r="W96" i="5"/>
  <c r="X96" i="5"/>
  <c r="V97" i="5"/>
  <c r="W97" i="5"/>
  <c r="X97" i="5"/>
  <c r="V98" i="5"/>
  <c r="W98" i="5"/>
  <c r="X98" i="5"/>
  <c r="V99" i="5"/>
  <c r="W99" i="5"/>
  <c r="X99" i="5"/>
  <c r="V100" i="5"/>
  <c r="W100" i="5"/>
  <c r="X100" i="5"/>
  <c r="V101" i="5"/>
  <c r="W101" i="5"/>
  <c r="X101" i="5"/>
  <c r="V102" i="5"/>
  <c r="W102" i="5"/>
  <c r="X102" i="5"/>
  <c r="V103" i="5"/>
  <c r="W103" i="5"/>
  <c r="X103" i="5"/>
  <c r="V104" i="5"/>
  <c r="W104" i="5"/>
  <c r="X104" i="5"/>
  <c r="V105" i="5"/>
  <c r="W105" i="5"/>
  <c r="X105" i="5"/>
  <c r="V106" i="5"/>
  <c r="W106" i="5"/>
  <c r="X106" i="5"/>
  <c r="V107" i="5"/>
  <c r="W107" i="5"/>
  <c r="X107" i="5"/>
  <c r="V108" i="5"/>
  <c r="W108" i="5"/>
  <c r="X108" i="5"/>
  <c r="V109" i="5"/>
  <c r="W109" i="5"/>
  <c r="X109" i="5"/>
  <c r="V110" i="5"/>
  <c r="W110" i="5"/>
  <c r="X110" i="5"/>
  <c r="V111" i="5"/>
  <c r="W111" i="5"/>
  <c r="X111" i="5"/>
  <c r="V112" i="5"/>
  <c r="W112" i="5"/>
  <c r="X112" i="5"/>
  <c r="V113" i="5"/>
  <c r="W113" i="5"/>
  <c r="X113" i="5"/>
  <c r="V114" i="5"/>
  <c r="W114" i="5"/>
  <c r="X114" i="5"/>
  <c r="V115" i="5"/>
  <c r="W115" i="5"/>
  <c r="X115" i="5"/>
  <c r="V116" i="5"/>
  <c r="W116" i="5"/>
  <c r="X116" i="5"/>
  <c r="V117" i="5"/>
  <c r="W117" i="5"/>
  <c r="X117" i="5"/>
  <c r="V118" i="5"/>
  <c r="W118" i="5"/>
  <c r="X118" i="5"/>
  <c r="V119" i="5"/>
  <c r="W119" i="5"/>
  <c r="X119" i="5"/>
  <c r="V120" i="5"/>
  <c r="W120" i="5"/>
  <c r="X120" i="5"/>
  <c r="V121" i="5"/>
  <c r="W121" i="5"/>
  <c r="X121" i="5"/>
  <c r="V122" i="5"/>
  <c r="W122" i="5"/>
  <c r="X122" i="5"/>
  <c r="V123" i="5"/>
  <c r="W123" i="5"/>
  <c r="X123" i="5"/>
  <c r="V124" i="5"/>
  <c r="W124" i="5"/>
  <c r="X124" i="5"/>
  <c r="V125" i="5"/>
  <c r="W125" i="5"/>
  <c r="X125" i="5"/>
  <c r="V126" i="5"/>
  <c r="W126" i="5"/>
  <c r="X126" i="5"/>
  <c r="V127" i="5"/>
  <c r="W127" i="5"/>
  <c r="X127" i="5"/>
  <c r="V128" i="5"/>
  <c r="W128" i="5"/>
  <c r="X128" i="5"/>
  <c r="V129" i="5"/>
  <c r="W129" i="5"/>
  <c r="X129" i="5"/>
  <c r="V130" i="5"/>
  <c r="W130" i="5"/>
  <c r="X130" i="5"/>
  <c r="V131" i="5"/>
  <c r="W131" i="5"/>
  <c r="X131" i="5"/>
  <c r="V132" i="5"/>
  <c r="W132" i="5"/>
  <c r="X132" i="5"/>
  <c r="V133" i="5"/>
  <c r="W133" i="5"/>
  <c r="X133" i="5"/>
  <c r="V134" i="5"/>
  <c r="W134" i="5"/>
  <c r="X134" i="5"/>
  <c r="V135" i="5"/>
  <c r="W135" i="5"/>
  <c r="X135" i="5"/>
  <c r="V136" i="5"/>
  <c r="W136" i="5"/>
  <c r="X136" i="5"/>
  <c r="V137" i="5"/>
  <c r="W137" i="5"/>
  <c r="X137" i="5"/>
  <c r="V138" i="5"/>
  <c r="W138" i="5"/>
  <c r="X138" i="5"/>
  <c r="V139" i="5"/>
  <c r="W139" i="5"/>
  <c r="X139" i="5"/>
  <c r="V140" i="5"/>
  <c r="W140" i="5"/>
  <c r="X140" i="5"/>
  <c r="V141" i="5"/>
  <c r="W141" i="5"/>
  <c r="X141" i="5"/>
  <c r="V142" i="5"/>
  <c r="W142" i="5"/>
  <c r="X142" i="5"/>
  <c r="V143" i="5"/>
  <c r="W143" i="5"/>
  <c r="X143" i="5"/>
  <c r="V144" i="5"/>
  <c r="W144" i="5"/>
  <c r="X144" i="5"/>
  <c r="V145" i="5"/>
  <c r="W145" i="5"/>
  <c r="X145" i="5"/>
  <c r="V146" i="5"/>
  <c r="W146" i="5"/>
  <c r="X146" i="5"/>
  <c r="V147" i="5"/>
  <c r="W147" i="5"/>
  <c r="X147" i="5"/>
  <c r="V148" i="5"/>
  <c r="W148" i="5"/>
  <c r="X148" i="5"/>
  <c r="V149" i="5"/>
  <c r="W149" i="5"/>
  <c r="X149" i="5"/>
  <c r="V150" i="5"/>
  <c r="W150" i="5"/>
  <c r="X150" i="5"/>
  <c r="V151" i="5"/>
  <c r="W151" i="5"/>
  <c r="X151" i="5"/>
  <c r="V152" i="5"/>
  <c r="W152" i="5"/>
  <c r="X152" i="5"/>
  <c r="V153" i="5"/>
  <c r="W153" i="5"/>
  <c r="X153" i="5"/>
  <c r="V154" i="5"/>
  <c r="W154" i="5"/>
  <c r="X154" i="5"/>
  <c r="V155" i="5"/>
  <c r="W155" i="5"/>
  <c r="X155" i="5"/>
  <c r="V156" i="5"/>
  <c r="W156" i="5"/>
  <c r="X156" i="5"/>
  <c r="V157" i="5"/>
  <c r="W157" i="5"/>
  <c r="X157" i="5"/>
  <c r="V158" i="5"/>
  <c r="W158" i="5"/>
  <c r="X158" i="5"/>
  <c r="V159" i="5"/>
  <c r="W159" i="5"/>
  <c r="X159" i="5"/>
  <c r="V160" i="5"/>
  <c r="W160" i="5"/>
  <c r="X160" i="5"/>
  <c r="V161" i="5"/>
  <c r="W161" i="5"/>
  <c r="X161" i="5"/>
  <c r="V162" i="5"/>
  <c r="W162" i="5"/>
  <c r="X162" i="5"/>
  <c r="V163" i="5"/>
  <c r="W163" i="5"/>
  <c r="X163" i="5"/>
  <c r="V164" i="5"/>
  <c r="W164" i="5"/>
  <c r="X164" i="5"/>
  <c r="V165" i="5"/>
  <c r="W165" i="5"/>
  <c r="X165" i="5"/>
  <c r="V166" i="5"/>
  <c r="W166" i="5"/>
  <c r="X166" i="5"/>
  <c r="V167" i="5"/>
  <c r="W167" i="5"/>
  <c r="X167" i="5"/>
  <c r="V168" i="5"/>
  <c r="W168" i="5"/>
  <c r="X168" i="5"/>
  <c r="V169" i="5"/>
  <c r="W169" i="5"/>
  <c r="X169" i="5"/>
  <c r="V170" i="5"/>
  <c r="W170" i="5"/>
  <c r="X170" i="5"/>
  <c r="V171" i="5"/>
  <c r="W171" i="5"/>
  <c r="X171" i="5"/>
  <c r="V172" i="5"/>
  <c r="W172" i="5"/>
  <c r="X172" i="5"/>
  <c r="V173" i="5"/>
  <c r="W173" i="5"/>
  <c r="X173" i="5"/>
  <c r="V174" i="5"/>
  <c r="W174" i="5"/>
  <c r="X174" i="5"/>
  <c r="V175" i="5"/>
  <c r="W175" i="5"/>
  <c r="X175" i="5"/>
  <c r="V176" i="5"/>
  <c r="W176" i="5"/>
  <c r="X176" i="5"/>
  <c r="V177" i="5"/>
  <c r="W177" i="5"/>
  <c r="X177" i="5"/>
  <c r="V178" i="5"/>
  <c r="W178" i="5"/>
  <c r="X178" i="5"/>
  <c r="V179" i="5"/>
  <c r="W179" i="5"/>
  <c r="X179" i="5"/>
  <c r="V180" i="5"/>
  <c r="W180" i="5"/>
  <c r="X180" i="5"/>
  <c r="V181" i="5"/>
  <c r="W181" i="5"/>
  <c r="X181" i="5"/>
  <c r="V182" i="5"/>
  <c r="W182" i="5"/>
  <c r="X182" i="5"/>
  <c r="V183" i="5"/>
  <c r="W183" i="5"/>
  <c r="X183" i="5"/>
  <c r="V184" i="5"/>
  <c r="W184" i="5"/>
  <c r="X184" i="5"/>
  <c r="V185" i="5"/>
  <c r="W185" i="5"/>
  <c r="X185" i="5"/>
  <c r="V186" i="5"/>
  <c r="W186" i="5"/>
  <c r="X186" i="5"/>
  <c r="V187" i="5"/>
  <c r="W187" i="5"/>
  <c r="X187" i="5"/>
  <c r="V188" i="5"/>
  <c r="W188" i="5"/>
  <c r="X188" i="5"/>
  <c r="V189" i="5"/>
  <c r="W189" i="5"/>
  <c r="X189" i="5"/>
  <c r="V190" i="5"/>
  <c r="W190" i="5"/>
  <c r="X190" i="5"/>
  <c r="V191" i="5"/>
  <c r="W191" i="5"/>
  <c r="X191" i="5"/>
  <c r="V192" i="5"/>
  <c r="W192" i="5"/>
  <c r="X192" i="5"/>
  <c r="V193" i="5"/>
  <c r="W193" i="5"/>
  <c r="X193" i="5"/>
  <c r="V194" i="5"/>
  <c r="W194" i="5"/>
  <c r="X194" i="5"/>
  <c r="V195" i="5"/>
  <c r="W195" i="5"/>
  <c r="X195" i="5"/>
  <c r="V196" i="5"/>
  <c r="W196" i="5"/>
  <c r="X196" i="5"/>
  <c r="V197" i="5"/>
  <c r="W197" i="5"/>
  <c r="X197" i="5"/>
  <c r="V198" i="5"/>
  <c r="W198" i="5"/>
  <c r="X198" i="5"/>
  <c r="V199" i="5"/>
  <c r="W199" i="5"/>
  <c r="X199" i="5"/>
  <c r="V200" i="5"/>
  <c r="W200" i="5"/>
  <c r="X200" i="5"/>
  <c r="V201" i="5"/>
  <c r="W201" i="5"/>
  <c r="X201" i="5"/>
  <c r="V202" i="5"/>
  <c r="W202" i="5"/>
  <c r="X202" i="5"/>
  <c r="V203" i="5"/>
  <c r="W203" i="5"/>
  <c r="X203" i="5"/>
  <c r="V204" i="5"/>
  <c r="W204" i="5"/>
  <c r="X204" i="5"/>
  <c r="V205" i="5"/>
  <c r="W205" i="5"/>
  <c r="X205" i="5"/>
  <c r="V206" i="5"/>
  <c r="W206" i="5"/>
  <c r="X206" i="5"/>
  <c r="V207" i="5"/>
  <c r="W207" i="5"/>
  <c r="X207" i="5"/>
  <c r="V208" i="5"/>
  <c r="W208" i="5"/>
  <c r="X208" i="5"/>
  <c r="V209" i="5"/>
  <c r="W209" i="5"/>
  <c r="X209" i="5"/>
  <c r="V210" i="5"/>
  <c r="W210" i="5"/>
  <c r="X210" i="5"/>
  <c r="V211" i="5"/>
  <c r="W211" i="5"/>
  <c r="X211" i="5"/>
  <c r="V212" i="5"/>
  <c r="W212" i="5"/>
  <c r="X212" i="5"/>
  <c r="V213" i="5"/>
  <c r="W213" i="5"/>
  <c r="X213" i="5"/>
  <c r="V214" i="5"/>
  <c r="W214" i="5"/>
  <c r="X214" i="5"/>
  <c r="V215" i="5"/>
  <c r="W215" i="5"/>
  <c r="X215" i="5"/>
  <c r="V216" i="5"/>
  <c r="W216" i="5"/>
  <c r="X216" i="5"/>
  <c r="V217" i="5"/>
  <c r="W217" i="5"/>
  <c r="X217" i="5"/>
  <c r="V218" i="5"/>
  <c r="W218" i="5"/>
  <c r="X218" i="5"/>
  <c r="V219" i="5"/>
  <c r="W219" i="5"/>
  <c r="X219" i="5"/>
  <c r="V220" i="5"/>
  <c r="W220" i="5"/>
  <c r="X220" i="5"/>
  <c r="V221" i="5"/>
  <c r="W221" i="5"/>
  <c r="X221" i="5"/>
  <c r="V222" i="5"/>
  <c r="W222" i="5"/>
  <c r="X222" i="5"/>
  <c r="V223" i="5"/>
  <c r="W223" i="5"/>
  <c r="X223" i="5"/>
  <c r="V224" i="5"/>
  <c r="W224" i="5"/>
  <c r="X224" i="5"/>
  <c r="V225" i="5"/>
  <c r="W225" i="5"/>
  <c r="X225" i="5"/>
  <c r="V226" i="5"/>
  <c r="W226" i="5"/>
  <c r="X226" i="5"/>
  <c r="V227" i="5"/>
  <c r="W227" i="5"/>
  <c r="X227" i="5"/>
  <c r="V228" i="5"/>
  <c r="W228" i="5"/>
  <c r="X228" i="5"/>
  <c r="V229" i="5"/>
  <c r="W229" i="5"/>
  <c r="X229" i="5"/>
  <c r="V230" i="5"/>
  <c r="W230" i="5"/>
  <c r="X230" i="5"/>
  <c r="V231" i="5"/>
  <c r="W231" i="5"/>
  <c r="X231" i="5"/>
  <c r="V232" i="5"/>
  <c r="W232" i="5"/>
  <c r="X232" i="5"/>
  <c r="V233" i="5"/>
  <c r="W233" i="5"/>
  <c r="X233" i="5"/>
  <c r="V234" i="5"/>
  <c r="W234" i="5"/>
  <c r="X234" i="5"/>
  <c r="V235" i="5"/>
  <c r="W235" i="5"/>
  <c r="X235" i="5"/>
  <c r="V236" i="5"/>
  <c r="W236" i="5"/>
  <c r="X236" i="5"/>
  <c r="V237" i="5"/>
  <c r="W237" i="5"/>
  <c r="X237" i="5"/>
  <c r="V238" i="5"/>
  <c r="W238" i="5"/>
  <c r="X238" i="5"/>
  <c r="V239" i="5"/>
  <c r="W239" i="5"/>
  <c r="X239" i="5"/>
  <c r="V240" i="5"/>
  <c r="W240" i="5"/>
  <c r="X240" i="5"/>
  <c r="V241" i="5"/>
  <c r="W241" i="5"/>
  <c r="X241" i="5"/>
  <c r="V242" i="5"/>
  <c r="W242" i="5"/>
  <c r="X242" i="5"/>
  <c r="V243" i="5"/>
  <c r="W243" i="5"/>
  <c r="X243" i="5"/>
  <c r="V244" i="5"/>
  <c r="W244" i="5"/>
  <c r="X244" i="5"/>
  <c r="V245" i="5"/>
  <c r="W245" i="5"/>
  <c r="X245" i="5"/>
  <c r="V246" i="5"/>
  <c r="W246" i="5"/>
  <c r="X246" i="5"/>
  <c r="V247" i="5"/>
  <c r="W247" i="5"/>
  <c r="X247" i="5"/>
  <c r="V248" i="5"/>
  <c r="W248" i="5"/>
  <c r="X248" i="5"/>
  <c r="V249" i="5"/>
  <c r="W249" i="5"/>
  <c r="X249" i="5"/>
  <c r="V250" i="5"/>
  <c r="W250" i="5"/>
  <c r="X250" i="5"/>
  <c r="V251" i="5"/>
  <c r="W251" i="5"/>
  <c r="X251" i="5"/>
  <c r="V252" i="5"/>
  <c r="W252" i="5"/>
  <c r="X252" i="5"/>
  <c r="V253" i="5"/>
  <c r="W253" i="5"/>
  <c r="X253" i="5"/>
  <c r="V254" i="5"/>
  <c r="W254" i="5"/>
  <c r="X254" i="5"/>
  <c r="V255" i="5"/>
  <c r="W255" i="5"/>
  <c r="X255" i="5"/>
  <c r="V256" i="5"/>
  <c r="W256" i="5"/>
  <c r="X256" i="5"/>
  <c r="V257" i="5"/>
  <c r="W257" i="5"/>
  <c r="X257" i="5"/>
  <c r="V258" i="5"/>
  <c r="W258" i="5"/>
  <c r="X258" i="5"/>
  <c r="V259" i="5"/>
  <c r="W259" i="5"/>
  <c r="X259" i="5"/>
  <c r="V260" i="5"/>
  <c r="W260" i="5"/>
  <c r="X260" i="5"/>
  <c r="V261" i="5"/>
  <c r="W261" i="5"/>
  <c r="X261" i="5"/>
  <c r="V262" i="5"/>
  <c r="W262" i="5"/>
  <c r="X262" i="5"/>
  <c r="V263" i="5"/>
  <c r="W263" i="5"/>
  <c r="X263" i="5"/>
  <c r="V264" i="5"/>
  <c r="W264" i="5"/>
  <c r="X264" i="5"/>
  <c r="V265" i="5"/>
  <c r="W265" i="5"/>
  <c r="X265" i="5"/>
  <c r="V266" i="5"/>
  <c r="W266" i="5"/>
  <c r="X266" i="5"/>
  <c r="V267" i="5"/>
  <c r="W267" i="5"/>
  <c r="X267" i="5"/>
  <c r="V268" i="5"/>
  <c r="W268" i="5"/>
  <c r="X268" i="5"/>
  <c r="V269" i="5"/>
  <c r="W269" i="5"/>
  <c r="X269" i="5"/>
  <c r="V270" i="5"/>
  <c r="W270" i="5"/>
  <c r="X270" i="5"/>
  <c r="V271" i="5"/>
  <c r="W271" i="5"/>
  <c r="X271" i="5"/>
  <c r="V272" i="5"/>
  <c r="W272" i="5"/>
  <c r="X272" i="5"/>
  <c r="V273" i="5"/>
  <c r="W273" i="5"/>
  <c r="X273" i="5"/>
  <c r="V274" i="5"/>
  <c r="W274" i="5"/>
  <c r="X274" i="5"/>
  <c r="V275" i="5"/>
  <c r="W275" i="5"/>
  <c r="X275" i="5"/>
  <c r="V276" i="5"/>
  <c r="W276" i="5"/>
  <c r="X276" i="5"/>
  <c r="V277" i="5"/>
  <c r="W277" i="5"/>
  <c r="X277" i="5"/>
  <c r="V278" i="5"/>
  <c r="W278" i="5"/>
  <c r="X278" i="5"/>
  <c r="V279" i="5"/>
  <c r="W279" i="5"/>
  <c r="X279" i="5"/>
  <c r="V280" i="5"/>
  <c r="W280" i="5"/>
  <c r="X280" i="5"/>
  <c r="V281" i="5"/>
  <c r="W281" i="5"/>
  <c r="X281" i="5"/>
  <c r="V282" i="5"/>
  <c r="W282" i="5"/>
  <c r="X282" i="5"/>
  <c r="V283" i="5"/>
  <c r="W283" i="5"/>
  <c r="X283" i="5"/>
  <c r="V284" i="5"/>
  <c r="W284" i="5"/>
  <c r="X284" i="5"/>
  <c r="V285" i="5"/>
  <c r="W285" i="5"/>
  <c r="X285" i="5"/>
  <c r="V286" i="5"/>
  <c r="W286" i="5"/>
  <c r="X286" i="5"/>
  <c r="V287" i="5"/>
  <c r="W287" i="5"/>
  <c r="X287" i="5"/>
  <c r="V288" i="5"/>
  <c r="W288" i="5"/>
  <c r="X288" i="5"/>
  <c r="V289" i="5"/>
  <c r="W289" i="5"/>
  <c r="X289" i="5"/>
  <c r="V290" i="5"/>
  <c r="W290" i="5"/>
  <c r="X290" i="5"/>
  <c r="V291" i="5"/>
  <c r="W291" i="5"/>
  <c r="X291" i="5"/>
  <c r="V292" i="5"/>
  <c r="W292" i="5"/>
  <c r="X292" i="5"/>
  <c r="V293" i="5"/>
  <c r="W293" i="5"/>
  <c r="X293" i="5"/>
  <c r="V294" i="5"/>
  <c r="W294" i="5"/>
  <c r="X294" i="5"/>
  <c r="V295" i="5"/>
  <c r="W295" i="5"/>
  <c r="X295" i="5"/>
  <c r="V296" i="5"/>
  <c r="W296" i="5"/>
  <c r="X296" i="5"/>
  <c r="V297" i="5"/>
  <c r="W297" i="5"/>
  <c r="X297" i="5"/>
  <c r="V298" i="5"/>
  <c r="W298" i="5"/>
  <c r="X298" i="5"/>
  <c r="V299" i="5"/>
  <c r="W299" i="5"/>
  <c r="X299" i="5"/>
  <c r="V300" i="5"/>
  <c r="W300" i="5"/>
  <c r="X300" i="5"/>
  <c r="V301" i="5"/>
  <c r="W301" i="5"/>
  <c r="X301" i="5"/>
  <c r="V302" i="5"/>
  <c r="W302" i="5"/>
  <c r="X302" i="5"/>
  <c r="V303" i="5"/>
  <c r="W303" i="5"/>
  <c r="X303" i="5"/>
  <c r="V304" i="5"/>
  <c r="W304" i="5"/>
  <c r="X304" i="5"/>
  <c r="V305" i="5"/>
  <c r="W305" i="5"/>
  <c r="X305" i="5"/>
  <c r="V306" i="5"/>
  <c r="W306" i="5"/>
  <c r="X306" i="5"/>
  <c r="V307" i="5"/>
  <c r="W307" i="5"/>
  <c r="X307" i="5"/>
  <c r="V308" i="5"/>
  <c r="W308" i="5"/>
  <c r="X308" i="5"/>
  <c r="V309" i="5"/>
  <c r="W309" i="5"/>
  <c r="X309" i="5"/>
  <c r="V310" i="5"/>
  <c r="W310" i="5"/>
  <c r="X310" i="5"/>
  <c r="V311" i="5"/>
  <c r="W311" i="5"/>
  <c r="X311" i="5"/>
  <c r="V312" i="5"/>
  <c r="W312" i="5"/>
  <c r="X312" i="5"/>
  <c r="V313" i="5"/>
  <c r="W313" i="5"/>
  <c r="X313" i="5"/>
  <c r="V314" i="5"/>
  <c r="W314" i="5"/>
  <c r="X314" i="5"/>
  <c r="V315" i="5"/>
  <c r="W315" i="5"/>
  <c r="X315" i="5"/>
  <c r="V316" i="5"/>
  <c r="W316" i="5"/>
  <c r="X316" i="5"/>
  <c r="V317" i="5"/>
  <c r="W317" i="5"/>
  <c r="X317" i="5"/>
  <c r="V318" i="5"/>
  <c r="W318" i="5"/>
  <c r="X318" i="5"/>
  <c r="V319" i="5"/>
  <c r="W319" i="5"/>
  <c r="X319" i="5"/>
  <c r="V320" i="5"/>
  <c r="W320" i="5"/>
  <c r="X320" i="5"/>
  <c r="V321" i="5"/>
  <c r="W321" i="5"/>
  <c r="X321" i="5"/>
  <c r="V322" i="5"/>
  <c r="W322" i="5"/>
  <c r="X322" i="5"/>
  <c r="V323" i="5"/>
  <c r="W323" i="5"/>
  <c r="X323" i="5"/>
  <c r="V324" i="5"/>
  <c r="W324" i="5"/>
  <c r="X324" i="5"/>
  <c r="V325" i="5"/>
  <c r="W325" i="5"/>
  <c r="X325" i="5"/>
  <c r="V326" i="5"/>
  <c r="W326" i="5"/>
  <c r="X326" i="5"/>
  <c r="V327" i="5"/>
  <c r="W327" i="5"/>
  <c r="X327" i="5"/>
  <c r="V328" i="5"/>
  <c r="W328" i="5"/>
  <c r="X328" i="5"/>
  <c r="V329" i="5"/>
  <c r="W329" i="5"/>
  <c r="X329" i="5"/>
  <c r="V330" i="5"/>
  <c r="W330" i="5"/>
  <c r="X330" i="5"/>
  <c r="V331" i="5"/>
  <c r="W331" i="5"/>
  <c r="X331" i="5"/>
  <c r="V332" i="5"/>
  <c r="W332" i="5"/>
  <c r="X332" i="5"/>
  <c r="V333" i="5"/>
  <c r="W333" i="5"/>
  <c r="X333" i="5"/>
  <c r="V334" i="5"/>
  <c r="W334" i="5"/>
  <c r="X334" i="5"/>
  <c r="V335" i="5"/>
  <c r="W335" i="5"/>
  <c r="X335" i="5"/>
  <c r="V336" i="5"/>
  <c r="W336" i="5"/>
  <c r="X336" i="5"/>
  <c r="V337" i="5"/>
  <c r="W337" i="5"/>
  <c r="X337" i="5"/>
  <c r="V338" i="5"/>
  <c r="W338" i="5"/>
  <c r="X338" i="5"/>
  <c r="V339" i="5"/>
  <c r="W339" i="5"/>
  <c r="X339" i="5"/>
  <c r="V340" i="5"/>
  <c r="W340" i="5"/>
  <c r="X340" i="5"/>
  <c r="V341" i="5"/>
  <c r="W341" i="5"/>
  <c r="X341" i="5"/>
  <c r="V342" i="5"/>
  <c r="W342" i="5"/>
  <c r="X342" i="5"/>
  <c r="V343" i="5"/>
  <c r="W343" i="5"/>
  <c r="X343" i="5"/>
  <c r="V344" i="5"/>
  <c r="W344" i="5"/>
  <c r="X344" i="5"/>
  <c r="W11" i="5"/>
  <c r="X11" i="5"/>
  <c r="V11" i="5"/>
  <c r="I12" i="5"/>
  <c r="J12" i="5"/>
  <c r="K12" i="5"/>
  <c r="I13" i="5"/>
  <c r="J13" i="5"/>
  <c r="K13" i="5"/>
  <c r="I14" i="5"/>
  <c r="J14" i="5"/>
  <c r="K14" i="5"/>
  <c r="I15" i="5"/>
  <c r="J15" i="5"/>
  <c r="K15" i="5"/>
  <c r="I16" i="5"/>
  <c r="J16" i="5"/>
  <c r="K16" i="5"/>
  <c r="I17" i="5"/>
  <c r="J17" i="5"/>
  <c r="K17" i="5"/>
  <c r="I18" i="5"/>
  <c r="J18" i="5"/>
  <c r="K18" i="5"/>
  <c r="I19" i="5"/>
  <c r="J19" i="5"/>
  <c r="K19" i="5"/>
  <c r="I20" i="5"/>
  <c r="J20" i="5"/>
  <c r="K20" i="5"/>
  <c r="I21" i="5"/>
  <c r="J21" i="5"/>
  <c r="K21" i="5"/>
  <c r="I22" i="5"/>
  <c r="J22" i="5"/>
  <c r="K22" i="5"/>
  <c r="I23" i="5"/>
  <c r="J23" i="5"/>
  <c r="K23" i="5"/>
  <c r="I24" i="5"/>
  <c r="J24" i="5"/>
  <c r="K24" i="5"/>
  <c r="I25" i="5"/>
  <c r="J25" i="5"/>
  <c r="K25" i="5"/>
  <c r="I26" i="5"/>
  <c r="J26" i="5"/>
  <c r="K26" i="5"/>
  <c r="I27" i="5"/>
  <c r="J27" i="5"/>
  <c r="K27" i="5"/>
  <c r="I28" i="5"/>
  <c r="J28" i="5"/>
  <c r="K28" i="5"/>
  <c r="I29" i="5"/>
  <c r="J29" i="5"/>
  <c r="K29" i="5"/>
  <c r="I30" i="5"/>
  <c r="J30" i="5"/>
  <c r="K30" i="5"/>
  <c r="I31" i="5"/>
  <c r="J31" i="5"/>
  <c r="K31" i="5"/>
  <c r="I32" i="5"/>
  <c r="J32" i="5"/>
  <c r="K32" i="5"/>
  <c r="I33" i="5"/>
  <c r="J33" i="5"/>
  <c r="K33" i="5"/>
  <c r="I34" i="5"/>
  <c r="J34" i="5"/>
  <c r="K34" i="5"/>
  <c r="I35" i="5"/>
  <c r="J35" i="5"/>
  <c r="K35" i="5"/>
  <c r="I36" i="5"/>
  <c r="J36" i="5"/>
  <c r="K36" i="5"/>
  <c r="I37" i="5"/>
  <c r="J37" i="5"/>
  <c r="K37" i="5"/>
  <c r="I38" i="5"/>
  <c r="J38" i="5"/>
  <c r="K38" i="5"/>
  <c r="I39" i="5"/>
  <c r="J39" i="5"/>
  <c r="K39" i="5"/>
  <c r="I40" i="5"/>
  <c r="J40" i="5"/>
  <c r="K40" i="5"/>
  <c r="I41" i="5"/>
  <c r="J41" i="5"/>
  <c r="K41" i="5"/>
  <c r="I42" i="5"/>
  <c r="J42" i="5"/>
  <c r="K42" i="5"/>
  <c r="I43" i="5"/>
  <c r="J43" i="5"/>
  <c r="K43" i="5"/>
  <c r="I44" i="5"/>
  <c r="J44" i="5"/>
  <c r="K44" i="5"/>
  <c r="I45" i="5"/>
  <c r="J45" i="5"/>
  <c r="K45" i="5"/>
  <c r="I46" i="5"/>
  <c r="J46" i="5"/>
  <c r="K46" i="5"/>
  <c r="I47" i="5"/>
  <c r="J47" i="5"/>
  <c r="K47" i="5"/>
  <c r="I48" i="5"/>
  <c r="J48" i="5"/>
  <c r="K48" i="5"/>
  <c r="I49" i="5"/>
  <c r="J49" i="5"/>
  <c r="K49" i="5"/>
  <c r="I50" i="5"/>
  <c r="J50" i="5"/>
  <c r="K50" i="5"/>
  <c r="I51" i="5"/>
  <c r="J51" i="5"/>
  <c r="K51" i="5"/>
  <c r="I52" i="5"/>
  <c r="J52" i="5"/>
  <c r="K52" i="5"/>
  <c r="I53" i="5"/>
  <c r="J53" i="5"/>
  <c r="K53" i="5"/>
  <c r="I54" i="5"/>
  <c r="J54" i="5"/>
  <c r="K54" i="5"/>
  <c r="I55" i="5"/>
  <c r="J55" i="5"/>
  <c r="K55" i="5"/>
  <c r="I56" i="5"/>
  <c r="J56" i="5"/>
  <c r="K56" i="5"/>
  <c r="I57" i="5"/>
  <c r="J57" i="5"/>
  <c r="K57" i="5"/>
  <c r="I58" i="5"/>
  <c r="J58" i="5"/>
  <c r="K58" i="5"/>
  <c r="I59" i="5"/>
  <c r="J59" i="5"/>
  <c r="K59" i="5"/>
  <c r="I60" i="5"/>
  <c r="J60" i="5"/>
  <c r="K60" i="5"/>
  <c r="I61" i="5"/>
  <c r="J61" i="5"/>
  <c r="K61" i="5"/>
  <c r="I62" i="5"/>
  <c r="J62" i="5"/>
  <c r="K62" i="5"/>
  <c r="I63" i="5"/>
  <c r="J63" i="5"/>
  <c r="K63" i="5"/>
  <c r="I64" i="5"/>
  <c r="J64" i="5"/>
  <c r="K64" i="5"/>
  <c r="I65" i="5"/>
  <c r="J65" i="5"/>
  <c r="K65" i="5"/>
  <c r="I66" i="5"/>
  <c r="J66" i="5"/>
  <c r="K66" i="5"/>
  <c r="I67" i="5"/>
  <c r="J67" i="5"/>
  <c r="K67" i="5"/>
  <c r="I68" i="5"/>
  <c r="J68" i="5"/>
  <c r="K68" i="5"/>
  <c r="I69" i="5"/>
  <c r="J69" i="5"/>
  <c r="K69" i="5"/>
  <c r="I70" i="5"/>
  <c r="J70" i="5"/>
  <c r="K70" i="5"/>
  <c r="I71" i="5"/>
  <c r="J71" i="5"/>
  <c r="K71" i="5"/>
  <c r="I72" i="5"/>
  <c r="J72" i="5"/>
  <c r="K72" i="5"/>
  <c r="I73" i="5"/>
  <c r="J73" i="5"/>
  <c r="K73" i="5"/>
  <c r="I74" i="5"/>
  <c r="J74" i="5"/>
  <c r="K74" i="5"/>
  <c r="I75" i="5"/>
  <c r="J75" i="5"/>
  <c r="K75" i="5"/>
  <c r="I76" i="5"/>
  <c r="J76" i="5"/>
  <c r="K76" i="5"/>
  <c r="I77" i="5"/>
  <c r="J77" i="5"/>
  <c r="K77" i="5"/>
  <c r="I78" i="5"/>
  <c r="J78" i="5"/>
  <c r="K78" i="5"/>
  <c r="I79" i="5"/>
  <c r="J79" i="5"/>
  <c r="K79" i="5"/>
  <c r="I80" i="5"/>
  <c r="J80" i="5"/>
  <c r="K80" i="5"/>
  <c r="I81" i="5"/>
  <c r="J81" i="5"/>
  <c r="K81" i="5"/>
  <c r="I82" i="5"/>
  <c r="J82" i="5"/>
  <c r="K82" i="5"/>
  <c r="I83" i="5"/>
  <c r="J83" i="5"/>
  <c r="K83" i="5"/>
  <c r="I84" i="5"/>
  <c r="J84" i="5"/>
  <c r="K84" i="5"/>
  <c r="I85" i="5"/>
  <c r="J85" i="5"/>
  <c r="K85" i="5"/>
  <c r="I86" i="5"/>
  <c r="J86" i="5"/>
  <c r="K86" i="5"/>
  <c r="I87" i="5"/>
  <c r="J87" i="5"/>
  <c r="K87" i="5"/>
  <c r="I88" i="5"/>
  <c r="J88" i="5"/>
  <c r="K88" i="5"/>
  <c r="I89" i="5"/>
  <c r="J89" i="5"/>
  <c r="K89" i="5"/>
  <c r="I90" i="5"/>
  <c r="J90" i="5"/>
  <c r="K90" i="5"/>
  <c r="I91" i="5"/>
  <c r="J91" i="5"/>
  <c r="K91" i="5"/>
  <c r="I92" i="5"/>
  <c r="J92" i="5"/>
  <c r="K92" i="5"/>
  <c r="I93" i="5"/>
  <c r="J93" i="5"/>
  <c r="K93" i="5"/>
  <c r="I94" i="5"/>
  <c r="J94" i="5"/>
  <c r="K94" i="5"/>
  <c r="I95" i="5"/>
  <c r="J95" i="5"/>
  <c r="K95" i="5"/>
  <c r="I96" i="5"/>
  <c r="J96" i="5"/>
  <c r="K96" i="5"/>
  <c r="I97" i="5"/>
  <c r="J97" i="5"/>
  <c r="K97" i="5"/>
  <c r="I98" i="5"/>
  <c r="J98" i="5"/>
  <c r="K98" i="5"/>
  <c r="I99" i="5"/>
  <c r="J99" i="5"/>
  <c r="K99" i="5"/>
  <c r="I100" i="5"/>
  <c r="J100" i="5"/>
  <c r="K100" i="5"/>
  <c r="I101" i="5"/>
  <c r="J101" i="5"/>
  <c r="K101" i="5"/>
  <c r="I102" i="5"/>
  <c r="J102" i="5"/>
  <c r="K102" i="5"/>
  <c r="I103" i="5"/>
  <c r="J103" i="5"/>
  <c r="K103" i="5"/>
  <c r="I104" i="5"/>
  <c r="J104" i="5"/>
  <c r="K104" i="5"/>
  <c r="I105" i="5"/>
  <c r="J105" i="5"/>
  <c r="K105" i="5"/>
  <c r="I106" i="5"/>
  <c r="J106" i="5"/>
  <c r="K106" i="5"/>
  <c r="I107" i="5"/>
  <c r="J107" i="5"/>
  <c r="K107" i="5"/>
  <c r="I108" i="5"/>
  <c r="J108" i="5"/>
  <c r="K108" i="5"/>
  <c r="I109" i="5"/>
  <c r="J109" i="5"/>
  <c r="K109" i="5"/>
  <c r="I110" i="5"/>
  <c r="J110" i="5"/>
  <c r="K110" i="5"/>
  <c r="I111" i="5"/>
  <c r="J111" i="5"/>
  <c r="K111" i="5"/>
  <c r="I112" i="5"/>
  <c r="J112" i="5"/>
  <c r="K112" i="5"/>
  <c r="I113" i="5"/>
  <c r="J113" i="5"/>
  <c r="K113" i="5"/>
  <c r="I114" i="5"/>
  <c r="J114" i="5"/>
  <c r="K114" i="5"/>
  <c r="I115" i="5"/>
  <c r="J115" i="5"/>
  <c r="K115" i="5"/>
  <c r="I116" i="5"/>
  <c r="J116" i="5"/>
  <c r="K116" i="5"/>
  <c r="I117" i="5"/>
  <c r="J117" i="5"/>
  <c r="K117" i="5"/>
  <c r="I118" i="5"/>
  <c r="J118" i="5"/>
  <c r="K118" i="5"/>
  <c r="I119" i="5"/>
  <c r="J119" i="5"/>
  <c r="K119" i="5"/>
  <c r="I120" i="5"/>
  <c r="J120" i="5"/>
  <c r="K120" i="5"/>
  <c r="I121" i="5"/>
  <c r="J121" i="5"/>
  <c r="K121" i="5"/>
  <c r="I122" i="5"/>
  <c r="J122" i="5"/>
  <c r="K122" i="5"/>
  <c r="I123" i="5"/>
  <c r="J123" i="5"/>
  <c r="K123" i="5"/>
  <c r="I124" i="5"/>
  <c r="J124" i="5"/>
  <c r="K124" i="5"/>
  <c r="I125" i="5"/>
  <c r="J125" i="5"/>
  <c r="K125" i="5"/>
  <c r="I126" i="5"/>
  <c r="J126" i="5"/>
  <c r="K126" i="5"/>
  <c r="I127" i="5"/>
  <c r="J127" i="5"/>
  <c r="K127" i="5"/>
  <c r="I128" i="5"/>
  <c r="J128" i="5"/>
  <c r="K128" i="5"/>
  <c r="I129" i="5"/>
  <c r="J129" i="5"/>
  <c r="K129" i="5"/>
  <c r="I130" i="5"/>
  <c r="J130" i="5"/>
  <c r="K130" i="5"/>
  <c r="I131" i="5"/>
  <c r="J131" i="5"/>
  <c r="K131" i="5"/>
  <c r="I132" i="5"/>
  <c r="J132" i="5"/>
  <c r="K132" i="5"/>
  <c r="I133" i="5"/>
  <c r="J133" i="5"/>
  <c r="K133" i="5"/>
  <c r="I134" i="5"/>
  <c r="J134" i="5"/>
  <c r="K134" i="5"/>
  <c r="I135" i="5"/>
  <c r="J135" i="5"/>
  <c r="K135" i="5"/>
  <c r="I136" i="5"/>
  <c r="J136" i="5"/>
  <c r="K136" i="5"/>
  <c r="I137" i="5"/>
  <c r="J137" i="5"/>
  <c r="K137" i="5"/>
  <c r="I138" i="5"/>
  <c r="J138" i="5"/>
  <c r="K138" i="5"/>
  <c r="I139" i="5"/>
  <c r="J139" i="5"/>
  <c r="K139" i="5"/>
  <c r="I140" i="5"/>
  <c r="J140" i="5"/>
  <c r="K140" i="5"/>
  <c r="I141" i="5"/>
  <c r="J141" i="5"/>
  <c r="K141" i="5"/>
  <c r="I142" i="5"/>
  <c r="J142" i="5"/>
  <c r="K142" i="5"/>
  <c r="I143" i="5"/>
  <c r="J143" i="5"/>
  <c r="K143" i="5"/>
  <c r="I144" i="5"/>
  <c r="J144" i="5"/>
  <c r="K144" i="5"/>
  <c r="I145" i="5"/>
  <c r="J145" i="5"/>
  <c r="K145" i="5"/>
  <c r="I146" i="5"/>
  <c r="J146" i="5"/>
  <c r="K146" i="5"/>
  <c r="I147" i="5"/>
  <c r="J147" i="5"/>
  <c r="K147" i="5"/>
  <c r="I148" i="5"/>
  <c r="J148" i="5"/>
  <c r="K148" i="5"/>
  <c r="I149" i="5"/>
  <c r="J149" i="5"/>
  <c r="K149" i="5"/>
  <c r="I150" i="5"/>
  <c r="J150" i="5"/>
  <c r="K150" i="5"/>
  <c r="I151" i="5"/>
  <c r="J151" i="5"/>
  <c r="K151" i="5"/>
  <c r="I152" i="5"/>
  <c r="J152" i="5"/>
  <c r="K152" i="5"/>
  <c r="I153" i="5"/>
  <c r="J153" i="5"/>
  <c r="K153" i="5"/>
  <c r="I154" i="5"/>
  <c r="J154" i="5"/>
  <c r="K154" i="5"/>
  <c r="I155" i="5"/>
  <c r="J155" i="5"/>
  <c r="K155" i="5"/>
  <c r="I156" i="5"/>
  <c r="J156" i="5"/>
  <c r="K156" i="5"/>
  <c r="I157" i="5"/>
  <c r="J157" i="5"/>
  <c r="K157" i="5"/>
  <c r="I158" i="5"/>
  <c r="J158" i="5"/>
  <c r="K158" i="5"/>
  <c r="I159" i="5"/>
  <c r="J159" i="5"/>
  <c r="K159" i="5"/>
  <c r="I160" i="5"/>
  <c r="J160" i="5"/>
  <c r="K160" i="5"/>
  <c r="I161" i="5"/>
  <c r="J161" i="5"/>
  <c r="K161" i="5"/>
  <c r="I162" i="5"/>
  <c r="J162" i="5"/>
  <c r="K162" i="5"/>
  <c r="I163" i="5"/>
  <c r="J163" i="5"/>
  <c r="K163" i="5"/>
  <c r="I164" i="5"/>
  <c r="J164" i="5"/>
  <c r="K164" i="5"/>
  <c r="I165" i="5"/>
  <c r="J165" i="5"/>
  <c r="K165" i="5"/>
  <c r="I166" i="5"/>
  <c r="J166" i="5"/>
  <c r="K166" i="5"/>
  <c r="I167" i="5"/>
  <c r="J167" i="5"/>
  <c r="K167" i="5"/>
  <c r="I168" i="5"/>
  <c r="J168" i="5"/>
  <c r="K168" i="5"/>
  <c r="I169" i="5"/>
  <c r="J169" i="5"/>
  <c r="K169" i="5"/>
  <c r="I170" i="5"/>
  <c r="J170" i="5"/>
  <c r="K170" i="5"/>
  <c r="I171" i="5"/>
  <c r="J171" i="5"/>
  <c r="K171" i="5"/>
  <c r="I172" i="5"/>
  <c r="J172" i="5"/>
  <c r="K172" i="5"/>
  <c r="I173" i="5"/>
  <c r="J173" i="5"/>
  <c r="K173" i="5"/>
  <c r="I174" i="5"/>
  <c r="J174" i="5"/>
  <c r="K174" i="5"/>
  <c r="I175" i="5"/>
  <c r="J175" i="5"/>
  <c r="K175" i="5"/>
  <c r="I176" i="5"/>
  <c r="J176" i="5"/>
  <c r="K176" i="5"/>
  <c r="I177" i="5"/>
  <c r="J177" i="5"/>
  <c r="K177" i="5"/>
  <c r="I178" i="5"/>
  <c r="J178" i="5"/>
  <c r="K178" i="5"/>
  <c r="I179" i="5"/>
  <c r="J179" i="5"/>
  <c r="K179" i="5"/>
  <c r="I180" i="5"/>
  <c r="J180" i="5"/>
  <c r="K180" i="5"/>
  <c r="I181" i="5"/>
  <c r="J181" i="5"/>
  <c r="K181" i="5"/>
  <c r="I182" i="5"/>
  <c r="J182" i="5"/>
  <c r="K182" i="5"/>
  <c r="I183" i="5"/>
  <c r="J183" i="5"/>
  <c r="K183" i="5"/>
  <c r="I184" i="5"/>
  <c r="J184" i="5"/>
  <c r="K184" i="5"/>
  <c r="I185" i="5"/>
  <c r="J185" i="5"/>
  <c r="K185" i="5"/>
  <c r="I186" i="5"/>
  <c r="J186" i="5"/>
  <c r="K186" i="5"/>
  <c r="I187" i="5"/>
  <c r="J187" i="5"/>
  <c r="K187" i="5"/>
  <c r="I188" i="5"/>
  <c r="J188" i="5"/>
  <c r="K188" i="5"/>
  <c r="I189" i="5"/>
  <c r="J189" i="5"/>
  <c r="K189" i="5"/>
  <c r="I190" i="5"/>
  <c r="J190" i="5"/>
  <c r="K190" i="5"/>
  <c r="I191" i="5"/>
  <c r="J191" i="5"/>
  <c r="K191" i="5"/>
  <c r="I192" i="5"/>
  <c r="J192" i="5"/>
  <c r="K192" i="5"/>
  <c r="I193" i="5"/>
  <c r="J193" i="5"/>
  <c r="K193" i="5"/>
  <c r="I194" i="5"/>
  <c r="J194" i="5"/>
  <c r="K194" i="5"/>
  <c r="I195" i="5"/>
  <c r="J195" i="5"/>
  <c r="K195" i="5"/>
  <c r="I196" i="5"/>
  <c r="J196" i="5"/>
  <c r="K196" i="5"/>
  <c r="I197" i="5"/>
  <c r="J197" i="5"/>
  <c r="K197" i="5"/>
  <c r="I198" i="5"/>
  <c r="J198" i="5"/>
  <c r="K198" i="5"/>
  <c r="I199" i="5"/>
  <c r="J199" i="5"/>
  <c r="K199" i="5"/>
  <c r="I200" i="5"/>
  <c r="J200" i="5"/>
  <c r="K200" i="5"/>
  <c r="I201" i="5"/>
  <c r="J201" i="5"/>
  <c r="K201" i="5"/>
  <c r="I202" i="5"/>
  <c r="J202" i="5"/>
  <c r="K202" i="5"/>
  <c r="I203" i="5"/>
  <c r="J203" i="5"/>
  <c r="K203" i="5"/>
  <c r="I204" i="5"/>
  <c r="J204" i="5"/>
  <c r="K204" i="5"/>
  <c r="I205" i="5"/>
  <c r="J205" i="5"/>
  <c r="K205" i="5"/>
  <c r="I206" i="5"/>
  <c r="J206" i="5"/>
  <c r="K206" i="5"/>
  <c r="I207" i="5"/>
  <c r="J207" i="5"/>
  <c r="K207" i="5"/>
  <c r="I208" i="5"/>
  <c r="J208" i="5"/>
  <c r="K208" i="5"/>
  <c r="I209" i="5"/>
  <c r="J209" i="5"/>
  <c r="K209" i="5"/>
  <c r="I210" i="5"/>
  <c r="J210" i="5"/>
  <c r="K210" i="5"/>
  <c r="I211" i="5"/>
  <c r="J211" i="5"/>
  <c r="K211" i="5"/>
  <c r="I212" i="5"/>
  <c r="J212" i="5"/>
  <c r="K212" i="5"/>
  <c r="I213" i="5"/>
  <c r="J213" i="5"/>
  <c r="K213" i="5"/>
  <c r="I214" i="5"/>
  <c r="J214" i="5"/>
  <c r="K214" i="5"/>
  <c r="I215" i="5"/>
  <c r="J215" i="5"/>
  <c r="K215" i="5"/>
  <c r="I216" i="5"/>
  <c r="J216" i="5"/>
  <c r="K216" i="5"/>
  <c r="I217" i="5"/>
  <c r="J217" i="5"/>
  <c r="K217" i="5"/>
  <c r="I218" i="5"/>
  <c r="J218" i="5"/>
  <c r="K218" i="5"/>
  <c r="I219" i="5"/>
  <c r="J219" i="5"/>
  <c r="K219" i="5"/>
  <c r="I220" i="5"/>
  <c r="J220" i="5"/>
  <c r="K220" i="5"/>
  <c r="I221" i="5"/>
  <c r="J221" i="5"/>
  <c r="K221" i="5"/>
  <c r="I222" i="5"/>
  <c r="J222" i="5"/>
  <c r="K222" i="5"/>
  <c r="I223" i="5"/>
  <c r="J223" i="5"/>
  <c r="K223" i="5"/>
  <c r="I224" i="5"/>
  <c r="J224" i="5"/>
  <c r="K224" i="5"/>
  <c r="I225" i="5"/>
  <c r="J225" i="5"/>
  <c r="K225" i="5"/>
  <c r="I226" i="5"/>
  <c r="J226" i="5"/>
  <c r="K226" i="5"/>
  <c r="I227" i="5"/>
  <c r="J227" i="5"/>
  <c r="K227" i="5"/>
  <c r="I228" i="5"/>
  <c r="J228" i="5"/>
  <c r="K228" i="5"/>
  <c r="I229" i="5"/>
  <c r="J229" i="5"/>
  <c r="K229" i="5"/>
  <c r="I230" i="5"/>
  <c r="J230" i="5"/>
  <c r="K230" i="5"/>
  <c r="I231" i="5"/>
  <c r="J231" i="5"/>
  <c r="K231" i="5"/>
  <c r="I232" i="5"/>
  <c r="J232" i="5"/>
  <c r="K232" i="5"/>
  <c r="I233" i="5"/>
  <c r="J233" i="5"/>
  <c r="K233" i="5"/>
  <c r="I234" i="5"/>
  <c r="J234" i="5"/>
  <c r="K234" i="5"/>
  <c r="I235" i="5"/>
  <c r="J235" i="5"/>
  <c r="K235" i="5"/>
  <c r="I236" i="5"/>
  <c r="J236" i="5"/>
  <c r="K236" i="5"/>
  <c r="I237" i="5"/>
  <c r="J237" i="5"/>
  <c r="K237" i="5"/>
  <c r="I238" i="5"/>
  <c r="J238" i="5"/>
  <c r="K238" i="5"/>
  <c r="I239" i="5"/>
  <c r="J239" i="5"/>
  <c r="K239" i="5"/>
  <c r="I240" i="5"/>
  <c r="J240" i="5"/>
  <c r="K240" i="5"/>
  <c r="I241" i="5"/>
  <c r="J241" i="5"/>
  <c r="K241" i="5"/>
  <c r="I242" i="5"/>
  <c r="J242" i="5"/>
  <c r="K242" i="5"/>
  <c r="I243" i="5"/>
  <c r="J243" i="5"/>
  <c r="K243" i="5"/>
  <c r="I244" i="5"/>
  <c r="J244" i="5"/>
  <c r="K244" i="5"/>
  <c r="I245" i="5"/>
  <c r="J245" i="5"/>
  <c r="K245" i="5"/>
  <c r="I246" i="5"/>
  <c r="J246" i="5"/>
  <c r="K246" i="5"/>
  <c r="I247" i="5"/>
  <c r="J247" i="5"/>
  <c r="K247" i="5"/>
  <c r="I248" i="5"/>
  <c r="J248" i="5"/>
  <c r="K248" i="5"/>
  <c r="I249" i="5"/>
  <c r="J249" i="5"/>
  <c r="K249" i="5"/>
  <c r="I250" i="5"/>
  <c r="J250" i="5"/>
  <c r="K250" i="5"/>
  <c r="I251" i="5"/>
  <c r="J251" i="5"/>
  <c r="K251" i="5"/>
  <c r="I252" i="5"/>
  <c r="J252" i="5"/>
  <c r="K252" i="5"/>
  <c r="I253" i="5"/>
  <c r="J253" i="5"/>
  <c r="K253" i="5"/>
  <c r="I254" i="5"/>
  <c r="J254" i="5"/>
  <c r="K254" i="5"/>
  <c r="I255" i="5"/>
  <c r="J255" i="5"/>
  <c r="K255" i="5"/>
  <c r="I256" i="5"/>
  <c r="J256" i="5"/>
  <c r="K256" i="5"/>
  <c r="I257" i="5"/>
  <c r="J257" i="5"/>
  <c r="K257" i="5"/>
  <c r="I258" i="5"/>
  <c r="J258" i="5"/>
  <c r="K258" i="5"/>
  <c r="I259" i="5"/>
  <c r="J259" i="5"/>
  <c r="K259" i="5"/>
  <c r="I260" i="5"/>
  <c r="J260" i="5"/>
  <c r="K260" i="5"/>
  <c r="I261" i="5"/>
  <c r="J261" i="5"/>
  <c r="K261" i="5"/>
  <c r="I262" i="5"/>
  <c r="J262" i="5"/>
  <c r="K262" i="5"/>
  <c r="I263" i="5"/>
  <c r="J263" i="5"/>
  <c r="K263" i="5"/>
  <c r="I264" i="5"/>
  <c r="J264" i="5"/>
  <c r="K264" i="5"/>
  <c r="I265" i="5"/>
  <c r="J265" i="5"/>
  <c r="K265" i="5"/>
  <c r="I266" i="5"/>
  <c r="J266" i="5"/>
  <c r="K266" i="5"/>
  <c r="I267" i="5"/>
  <c r="J267" i="5"/>
  <c r="K267" i="5"/>
  <c r="I268" i="5"/>
  <c r="J268" i="5"/>
  <c r="K268" i="5"/>
  <c r="I269" i="5"/>
  <c r="J269" i="5"/>
  <c r="K269" i="5"/>
  <c r="I270" i="5"/>
  <c r="J270" i="5"/>
  <c r="K270" i="5"/>
  <c r="I271" i="5"/>
  <c r="J271" i="5"/>
  <c r="K271" i="5"/>
  <c r="I272" i="5"/>
  <c r="J272" i="5"/>
  <c r="K272" i="5"/>
  <c r="I273" i="5"/>
  <c r="J273" i="5"/>
  <c r="K273" i="5"/>
  <c r="I274" i="5"/>
  <c r="J274" i="5"/>
  <c r="K274" i="5"/>
  <c r="I275" i="5"/>
  <c r="J275" i="5"/>
  <c r="K275" i="5"/>
  <c r="I276" i="5"/>
  <c r="J276" i="5"/>
  <c r="K276" i="5"/>
  <c r="I277" i="5"/>
  <c r="J277" i="5"/>
  <c r="K277" i="5"/>
  <c r="I278" i="5"/>
  <c r="J278" i="5"/>
  <c r="K278" i="5"/>
  <c r="I279" i="5"/>
  <c r="J279" i="5"/>
  <c r="K279" i="5"/>
  <c r="I280" i="5"/>
  <c r="J280" i="5"/>
  <c r="K280" i="5"/>
  <c r="I281" i="5"/>
  <c r="J281" i="5"/>
  <c r="K281" i="5"/>
  <c r="I282" i="5"/>
  <c r="J282" i="5"/>
  <c r="K282" i="5"/>
  <c r="I283" i="5"/>
  <c r="J283" i="5"/>
  <c r="K283" i="5"/>
  <c r="I284" i="5"/>
  <c r="J284" i="5"/>
  <c r="K284" i="5"/>
  <c r="I285" i="5"/>
  <c r="J285" i="5"/>
  <c r="K285" i="5"/>
  <c r="I286" i="5"/>
  <c r="J286" i="5"/>
  <c r="K286" i="5"/>
  <c r="I287" i="5"/>
  <c r="J287" i="5"/>
  <c r="K287" i="5"/>
  <c r="I288" i="5"/>
  <c r="J288" i="5"/>
  <c r="K288" i="5"/>
  <c r="I289" i="5"/>
  <c r="J289" i="5"/>
  <c r="K289" i="5"/>
  <c r="I290" i="5"/>
  <c r="J290" i="5"/>
  <c r="K290" i="5"/>
  <c r="I291" i="5"/>
  <c r="J291" i="5"/>
  <c r="K291" i="5"/>
  <c r="I292" i="5"/>
  <c r="J292" i="5"/>
  <c r="K292" i="5"/>
  <c r="I293" i="5"/>
  <c r="J293" i="5"/>
  <c r="K293" i="5"/>
  <c r="I294" i="5"/>
  <c r="J294" i="5"/>
  <c r="K294" i="5"/>
  <c r="I295" i="5"/>
  <c r="J295" i="5"/>
  <c r="K295" i="5"/>
  <c r="I296" i="5"/>
  <c r="J296" i="5"/>
  <c r="K296" i="5"/>
  <c r="I297" i="5"/>
  <c r="J297" i="5"/>
  <c r="K297" i="5"/>
  <c r="I298" i="5"/>
  <c r="J298" i="5"/>
  <c r="K298" i="5"/>
  <c r="I299" i="5"/>
  <c r="J299" i="5"/>
  <c r="K299" i="5"/>
  <c r="I300" i="5"/>
  <c r="J300" i="5"/>
  <c r="K300" i="5"/>
  <c r="I301" i="5"/>
  <c r="J301" i="5"/>
  <c r="K301" i="5"/>
  <c r="I302" i="5"/>
  <c r="J302" i="5"/>
  <c r="K302" i="5"/>
  <c r="I303" i="5"/>
  <c r="J303" i="5"/>
  <c r="K303" i="5"/>
  <c r="I304" i="5"/>
  <c r="J304" i="5"/>
  <c r="K304" i="5"/>
  <c r="I305" i="5"/>
  <c r="J305" i="5"/>
  <c r="K305" i="5"/>
  <c r="I306" i="5"/>
  <c r="J306" i="5"/>
  <c r="K306" i="5"/>
  <c r="I307" i="5"/>
  <c r="J307" i="5"/>
  <c r="K307" i="5"/>
  <c r="I308" i="5"/>
  <c r="J308" i="5"/>
  <c r="K308" i="5"/>
  <c r="I309" i="5"/>
  <c r="J309" i="5"/>
  <c r="K309" i="5"/>
  <c r="I310" i="5"/>
  <c r="J310" i="5"/>
  <c r="K310" i="5"/>
  <c r="I311" i="5"/>
  <c r="J311" i="5"/>
  <c r="K311" i="5"/>
  <c r="I312" i="5"/>
  <c r="J312" i="5"/>
  <c r="K312" i="5"/>
  <c r="I313" i="5"/>
  <c r="J313" i="5"/>
  <c r="K313" i="5"/>
  <c r="I314" i="5"/>
  <c r="J314" i="5"/>
  <c r="K314" i="5"/>
  <c r="I315" i="5"/>
  <c r="J315" i="5"/>
  <c r="K315" i="5"/>
  <c r="I316" i="5"/>
  <c r="J316" i="5"/>
  <c r="K316" i="5"/>
  <c r="I317" i="5"/>
  <c r="J317" i="5"/>
  <c r="K317" i="5"/>
  <c r="I318" i="5"/>
  <c r="J318" i="5"/>
  <c r="K318" i="5"/>
  <c r="I319" i="5"/>
  <c r="J319" i="5"/>
  <c r="K319" i="5"/>
  <c r="I320" i="5"/>
  <c r="J320" i="5"/>
  <c r="K320" i="5"/>
  <c r="I321" i="5"/>
  <c r="J321" i="5"/>
  <c r="K321" i="5"/>
  <c r="I322" i="5"/>
  <c r="J322" i="5"/>
  <c r="K322" i="5"/>
  <c r="I323" i="5"/>
  <c r="J323" i="5"/>
  <c r="K323" i="5"/>
  <c r="I324" i="5"/>
  <c r="J324" i="5"/>
  <c r="K324" i="5"/>
  <c r="I325" i="5"/>
  <c r="J325" i="5"/>
  <c r="K325" i="5"/>
  <c r="I326" i="5"/>
  <c r="J326" i="5"/>
  <c r="K326" i="5"/>
  <c r="I327" i="5"/>
  <c r="J327" i="5"/>
  <c r="K327" i="5"/>
  <c r="I328" i="5"/>
  <c r="J328" i="5"/>
  <c r="K328" i="5"/>
  <c r="I329" i="5"/>
  <c r="J329" i="5"/>
  <c r="K329" i="5"/>
  <c r="I330" i="5"/>
  <c r="J330" i="5"/>
  <c r="K330" i="5"/>
  <c r="I331" i="5"/>
  <c r="J331" i="5"/>
  <c r="K331" i="5"/>
  <c r="I332" i="5"/>
  <c r="J332" i="5"/>
  <c r="K332" i="5"/>
  <c r="I333" i="5"/>
  <c r="J333" i="5"/>
  <c r="K333" i="5"/>
  <c r="I334" i="5"/>
  <c r="J334" i="5"/>
  <c r="K334" i="5"/>
  <c r="I335" i="5"/>
  <c r="J335" i="5"/>
  <c r="K335" i="5"/>
  <c r="I336" i="5"/>
  <c r="J336" i="5"/>
  <c r="K336" i="5"/>
  <c r="I337" i="5"/>
  <c r="J337" i="5"/>
  <c r="K337" i="5"/>
  <c r="I338" i="5"/>
  <c r="J338" i="5"/>
  <c r="K338" i="5"/>
  <c r="I339" i="5"/>
  <c r="J339" i="5"/>
  <c r="K339" i="5"/>
  <c r="I340" i="5"/>
  <c r="J340" i="5"/>
  <c r="K340" i="5"/>
  <c r="I341" i="5"/>
  <c r="J341" i="5"/>
  <c r="K341" i="5"/>
  <c r="I342" i="5"/>
  <c r="J342" i="5"/>
  <c r="K342" i="5"/>
  <c r="I343" i="5"/>
  <c r="J343" i="5"/>
  <c r="K343" i="5"/>
  <c r="I344" i="5"/>
  <c r="J344" i="5"/>
  <c r="K344" i="5"/>
  <c r="J11" i="5"/>
  <c r="K11" i="5"/>
  <c r="I11" i="5"/>
  <c r="H11" i="5"/>
  <c r="B11" i="6"/>
  <c r="B9" i="6"/>
  <c r="H49" i="6"/>
  <c r="H28" i="6" l="1"/>
  <c r="H7" i="6"/>
  <c r="I53" i="6"/>
  <c r="I52" i="6"/>
  <c r="I32" i="6"/>
  <c r="I31" i="6"/>
  <c r="I11" i="6"/>
  <c r="I10" i="6"/>
  <c r="A379" i="5" l="1"/>
  <c r="A378" i="5"/>
  <c r="FH379" i="5" l="1"/>
  <c r="I403" i="5" s="1"/>
  <c r="O53" i="6" s="1"/>
  <c r="EO379" i="5"/>
  <c r="I400" i="5" s="1"/>
  <c r="BQ379" i="5"/>
  <c r="I388" i="5" s="1"/>
  <c r="FI379" i="5"/>
  <c r="J403" i="5" s="1"/>
  <c r="P53" i="6" s="1"/>
  <c r="EP379" i="5"/>
  <c r="J400" i="5" s="1"/>
  <c r="BR379" i="5"/>
  <c r="J388" i="5" s="1"/>
  <c r="FJ379" i="5"/>
  <c r="K403" i="5" s="1"/>
  <c r="Q53" i="6" s="1"/>
  <c r="EQ379" i="5"/>
  <c r="K400" i="5" s="1"/>
  <c r="BS379" i="5"/>
  <c r="K388" i="5" s="1"/>
  <c r="FG379" i="5"/>
  <c r="CJ379" i="5"/>
  <c r="I391" i="5" s="1"/>
  <c r="CK379" i="5"/>
  <c r="J391" i="5" s="1"/>
  <c r="CL379" i="5"/>
  <c r="K391" i="5" s="1"/>
  <c r="DC379" i="5"/>
  <c r="I394" i="5" s="1"/>
  <c r="AE379" i="5"/>
  <c r="I382" i="5" s="1"/>
  <c r="DD379" i="5"/>
  <c r="J394" i="5" s="1"/>
  <c r="AF379" i="5"/>
  <c r="J382" i="5" s="1"/>
  <c r="DE379" i="5"/>
  <c r="K394" i="5" s="1"/>
  <c r="AG379" i="5"/>
  <c r="K382" i="5" s="1"/>
  <c r="DV379" i="5"/>
  <c r="I397" i="5" s="1"/>
  <c r="O32" i="6" s="1"/>
  <c r="AX379" i="5"/>
  <c r="I385" i="5" s="1"/>
  <c r="O11" i="6" s="1"/>
  <c r="DW379" i="5"/>
  <c r="J397" i="5" s="1"/>
  <c r="P32" i="6" s="1"/>
  <c r="AY379" i="5"/>
  <c r="J385" i="5" s="1"/>
  <c r="P11" i="6" s="1"/>
  <c r="DX379" i="5"/>
  <c r="K397" i="5" s="1"/>
  <c r="Q32" i="6" s="1"/>
  <c r="AZ379" i="5"/>
  <c r="K385" i="5" s="1"/>
  <c r="Q11" i="6" s="1"/>
  <c r="FH378" i="5"/>
  <c r="I402" i="5" s="1"/>
  <c r="FI378" i="5"/>
  <c r="J402" i="5" s="1"/>
  <c r="FJ378" i="5"/>
  <c r="K402" i="5" s="1"/>
  <c r="EO378" i="5"/>
  <c r="I399" i="5" s="1"/>
  <c r="DV378" i="5"/>
  <c r="I396" i="5" s="1"/>
  <c r="DC378" i="5"/>
  <c r="I393" i="5" s="1"/>
  <c r="CJ378" i="5"/>
  <c r="I390" i="5" s="1"/>
  <c r="O52" i="6" s="1"/>
  <c r="BQ378" i="5"/>
  <c r="I387" i="5" s="1"/>
  <c r="O31" i="6" s="1"/>
  <c r="AX378" i="5"/>
  <c r="I384" i="5" s="1"/>
  <c r="AE378" i="5"/>
  <c r="I381" i="5" s="1"/>
  <c r="EP378" i="5"/>
  <c r="J399" i="5" s="1"/>
  <c r="DW378" i="5"/>
  <c r="J396" i="5" s="1"/>
  <c r="DD378" i="5"/>
  <c r="J393" i="5" s="1"/>
  <c r="CK378" i="5"/>
  <c r="J390" i="5" s="1"/>
  <c r="P52" i="6" s="1"/>
  <c r="BR378" i="5"/>
  <c r="J387" i="5" s="1"/>
  <c r="P31" i="6" s="1"/>
  <c r="AY378" i="5"/>
  <c r="J384" i="5" s="1"/>
  <c r="AF378" i="5"/>
  <c r="J381" i="5" s="1"/>
  <c r="EQ378" i="5"/>
  <c r="K399" i="5" s="1"/>
  <c r="DX378" i="5"/>
  <c r="K396" i="5" s="1"/>
  <c r="DE378" i="5"/>
  <c r="K393" i="5" s="1"/>
  <c r="CL378" i="5"/>
  <c r="K390" i="5" s="1"/>
  <c r="Q52" i="6" s="1"/>
  <c r="BS378" i="5"/>
  <c r="K387" i="5" s="1"/>
  <c r="Q31" i="6" s="1"/>
  <c r="AZ378" i="5"/>
  <c r="K384" i="5" s="1"/>
  <c r="AG378" i="5"/>
  <c r="K381" i="5" s="1"/>
  <c r="Q10" i="6" s="1"/>
  <c r="FG378" i="5"/>
  <c r="ET12" i="5"/>
  <c r="EU12" i="5"/>
  <c r="EV12" i="5"/>
  <c r="EW12" i="5"/>
  <c r="EX12" i="5"/>
  <c r="ET13" i="5"/>
  <c r="EU13" i="5"/>
  <c r="EV13" i="5"/>
  <c r="EW13" i="5"/>
  <c r="EX13" i="5"/>
  <c r="ET14" i="5"/>
  <c r="EU14" i="5"/>
  <c r="EV14" i="5"/>
  <c r="EW14" i="5"/>
  <c r="EX14" i="5"/>
  <c r="ET15" i="5"/>
  <c r="EU15" i="5"/>
  <c r="EV15" i="5"/>
  <c r="EW15" i="5"/>
  <c r="EX15" i="5"/>
  <c r="ET16" i="5"/>
  <c r="EU16" i="5"/>
  <c r="EV16" i="5"/>
  <c r="EW16" i="5"/>
  <c r="EX16" i="5"/>
  <c r="ET17" i="5"/>
  <c r="EU17" i="5"/>
  <c r="EV17" i="5"/>
  <c r="EW17" i="5"/>
  <c r="EX17" i="5"/>
  <c r="ET18" i="5"/>
  <c r="EU18" i="5"/>
  <c r="EV18" i="5"/>
  <c r="EW18" i="5"/>
  <c r="EX18" i="5"/>
  <c r="ET19" i="5"/>
  <c r="EU19" i="5"/>
  <c r="EV19" i="5"/>
  <c r="EW19" i="5"/>
  <c r="EX19" i="5"/>
  <c r="ET20" i="5"/>
  <c r="EU20" i="5"/>
  <c r="EV20" i="5"/>
  <c r="EW20" i="5"/>
  <c r="EX20" i="5"/>
  <c r="ET21" i="5"/>
  <c r="EU21" i="5"/>
  <c r="EV21" i="5"/>
  <c r="EW21" i="5"/>
  <c r="EX21" i="5"/>
  <c r="ET22" i="5"/>
  <c r="EU22" i="5"/>
  <c r="EV22" i="5"/>
  <c r="EW22" i="5"/>
  <c r="EX22" i="5"/>
  <c r="ET23" i="5"/>
  <c r="EU23" i="5"/>
  <c r="EV23" i="5"/>
  <c r="EW23" i="5"/>
  <c r="EX23" i="5"/>
  <c r="ET24" i="5"/>
  <c r="EU24" i="5"/>
  <c r="EV24" i="5"/>
  <c r="EW24" i="5"/>
  <c r="EX24" i="5"/>
  <c r="ET25" i="5"/>
  <c r="EU25" i="5"/>
  <c r="EV25" i="5"/>
  <c r="EW25" i="5"/>
  <c r="EX25" i="5"/>
  <c r="ET26" i="5"/>
  <c r="EU26" i="5"/>
  <c r="EV26" i="5"/>
  <c r="EW26" i="5"/>
  <c r="EX26" i="5"/>
  <c r="ET27" i="5"/>
  <c r="EU27" i="5"/>
  <c r="EV27" i="5"/>
  <c r="EW27" i="5"/>
  <c r="EX27" i="5"/>
  <c r="ET28" i="5"/>
  <c r="EU28" i="5"/>
  <c r="EV28" i="5"/>
  <c r="EW28" i="5"/>
  <c r="EX28" i="5"/>
  <c r="ET29" i="5"/>
  <c r="EU29" i="5"/>
  <c r="EV29" i="5"/>
  <c r="EW29" i="5"/>
  <c r="EX29" i="5"/>
  <c r="ET30" i="5"/>
  <c r="EU30" i="5"/>
  <c r="EV30" i="5"/>
  <c r="EW30" i="5"/>
  <c r="EX30" i="5"/>
  <c r="ET31" i="5"/>
  <c r="EU31" i="5"/>
  <c r="EV31" i="5"/>
  <c r="EW31" i="5"/>
  <c r="EX31" i="5"/>
  <c r="ET32" i="5"/>
  <c r="EU32" i="5"/>
  <c r="EV32" i="5"/>
  <c r="EW32" i="5"/>
  <c r="EX32" i="5"/>
  <c r="ET33" i="5"/>
  <c r="EU33" i="5"/>
  <c r="EV33" i="5"/>
  <c r="EW33" i="5"/>
  <c r="EX33" i="5"/>
  <c r="ET34" i="5"/>
  <c r="EU34" i="5"/>
  <c r="EV34" i="5"/>
  <c r="EW34" i="5"/>
  <c r="EX34" i="5"/>
  <c r="ET35" i="5"/>
  <c r="EU35" i="5"/>
  <c r="EV35" i="5"/>
  <c r="EW35" i="5"/>
  <c r="EX35" i="5"/>
  <c r="ET36" i="5"/>
  <c r="EU36" i="5"/>
  <c r="EV36" i="5"/>
  <c r="EW36" i="5"/>
  <c r="EX36" i="5"/>
  <c r="ET37" i="5"/>
  <c r="EU37" i="5"/>
  <c r="EV37" i="5"/>
  <c r="EW37" i="5"/>
  <c r="EX37" i="5"/>
  <c r="ET38" i="5"/>
  <c r="EU38" i="5"/>
  <c r="EV38" i="5"/>
  <c r="EW38" i="5"/>
  <c r="EX38" i="5"/>
  <c r="ET39" i="5"/>
  <c r="EU39" i="5"/>
  <c r="EV39" i="5"/>
  <c r="EW39" i="5"/>
  <c r="EX39" i="5"/>
  <c r="ET40" i="5"/>
  <c r="EU40" i="5"/>
  <c r="EV40" i="5"/>
  <c r="EW40" i="5"/>
  <c r="EX40" i="5"/>
  <c r="ET41" i="5"/>
  <c r="EU41" i="5"/>
  <c r="EV41" i="5"/>
  <c r="EW41" i="5"/>
  <c r="EX41" i="5"/>
  <c r="ET42" i="5"/>
  <c r="EU42" i="5"/>
  <c r="EV42" i="5"/>
  <c r="EW42" i="5"/>
  <c r="EX42" i="5"/>
  <c r="ET43" i="5"/>
  <c r="EU43" i="5"/>
  <c r="EV43" i="5"/>
  <c r="EW43" i="5"/>
  <c r="EX43" i="5"/>
  <c r="ET44" i="5"/>
  <c r="EU44" i="5"/>
  <c r="EV44" i="5"/>
  <c r="EW44" i="5"/>
  <c r="EX44" i="5"/>
  <c r="ET45" i="5"/>
  <c r="EU45" i="5"/>
  <c r="EV45" i="5"/>
  <c r="EW45" i="5"/>
  <c r="EX45" i="5"/>
  <c r="ET46" i="5"/>
  <c r="EU46" i="5"/>
  <c r="EV46" i="5"/>
  <c r="EW46" i="5"/>
  <c r="EX46" i="5"/>
  <c r="ET47" i="5"/>
  <c r="EU47" i="5"/>
  <c r="EV47" i="5"/>
  <c r="EW47" i="5"/>
  <c r="EX47" i="5"/>
  <c r="ET48" i="5"/>
  <c r="EU48" i="5"/>
  <c r="EV48" i="5"/>
  <c r="EW48" i="5"/>
  <c r="EX48" i="5"/>
  <c r="ET49" i="5"/>
  <c r="EU49" i="5"/>
  <c r="EV49" i="5"/>
  <c r="EW49" i="5"/>
  <c r="EX49" i="5"/>
  <c r="ET50" i="5"/>
  <c r="EU50" i="5"/>
  <c r="EV50" i="5"/>
  <c r="EW50" i="5"/>
  <c r="EX50" i="5"/>
  <c r="ET51" i="5"/>
  <c r="EU51" i="5"/>
  <c r="EV51" i="5"/>
  <c r="EW51" i="5"/>
  <c r="EX51" i="5"/>
  <c r="ET52" i="5"/>
  <c r="EU52" i="5"/>
  <c r="EV52" i="5"/>
  <c r="EW52" i="5"/>
  <c r="EX52" i="5"/>
  <c r="ET53" i="5"/>
  <c r="EU53" i="5"/>
  <c r="EV53" i="5"/>
  <c r="EW53" i="5"/>
  <c r="EX53" i="5"/>
  <c r="ET54" i="5"/>
  <c r="EU54" i="5"/>
  <c r="EV54" i="5"/>
  <c r="EW54" i="5"/>
  <c r="EX54" i="5"/>
  <c r="ET55" i="5"/>
  <c r="EU55" i="5"/>
  <c r="EV55" i="5"/>
  <c r="EW55" i="5"/>
  <c r="EX55" i="5"/>
  <c r="ET56" i="5"/>
  <c r="EU56" i="5"/>
  <c r="EV56" i="5"/>
  <c r="EW56" i="5"/>
  <c r="EX56" i="5"/>
  <c r="ET57" i="5"/>
  <c r="EU57" i="5"/>
  <c r="EV57" i="5"/>
  <c r="EW57" i="5"/>
  <c r="EX57" i="5"/>
  <c r="ET58" i="5"/>
  <c r="EU58" i="5"/>
  <c r="EV58" i="5"/>
  <c r="EW58" i="5"/>
  <c r="EX58" i="5"/>
  <c r="ET59" i="5"/>
  <c r="EU59" i="5"/>
  <c r="EV59" i="5"/>
  <c r="EW59" i="5"/>
  <c r="EX59" i="5"/>
  <c r="ET60" i="5"/>
  <c r="EU60" i="5"/>
  <c r="EV60" i="5"/>
  <c r="EW60" i="5"/>
  <c r="EX60" i="5"/>
  <c r="ET61" i="5"/>
  <c r="EU61" i="5"/>
  <c r="EV61" i="5"/>
  <c r="EW61" i="5"/>
  <c r="EX61" i="5"/>
  <c r="ET62" i="5"/>
  <c r="EU62" i="5"/>
  <c r="EV62" i="5"/>
  <c r="EW62" i="5"/>
  <c r="EX62" i="5"/>
  <c r="ET63" i="5"/>
  <c r="EU63" i="5"/>
  <c r="EV63" i="5"/>
  <c r="EW63" i="5"/>
  <c r="EX63" i="5"/>
  <c r="ET64" i="5"/>
  <c r="EU64" i="5"/>
  <c r="EV64" i="5"/>
  <c r="EW64" i="5"/>
  <c r="EX64" i="5"/>
  <c r="ET65" i="5"/>
  <c r="EU65" i="5"/>
  <c r="EV65" i="5"/>
  <c r="EW65" i="5"/>
  <c r="EX65" i="5"/>
  <c r="ET66" i="5"/>
  <c r="EU66" i="5"/>
  <c r="EV66" i="5"/>
  <c r="EW66" i="5"/>
  <c r="EX66" i="5"/>
  <c r="ET67" i="5"/>
  <c r="EU67" i="5"/>
  <c r="EV67" i="5"/>
  <c r="EW67" i="5"/>
  <c r="EX67" i="5"/>
  <c r="ET68" i="5"/>
  <c r="EU68" i="5"/>
  <c r="EV68" i="5"/>
  <c r="EW68" i="5"/>
  <c r="EX68" i="5"/>
  <c r="ET69" i="5"/>
  <c r="EU69" i="5"/>
  <c r="EV69" i="5"/>
  <c r="EW69" i="5"/>
  <c r="EX69" i="5"/>
  <c r="ET70" i="5"/>
  <c r="EU70" i="5"/>
  <c r="EV70" i="5"/>
  <c r="EW70" i="5"/>
  <c r="EX70" i="5"/>
  <c r="ET71" i="5"/>
  <c r="EU71" i="5"/>
  <c r="EV71" i="5"/>
  <c r="EW71" i="5"/>
  <c r="EX71" i="5"/>
  <c r="ET72" i="5"/>
  <c r="EU72" i="5"/>
  <c r="EV72" i="5"/>
  <c r="EW72" i="5"/>
  <c r="EX72" i="5"/>
  <c r="ET73" i="5"/>
  <c r="EU73" i="5"/>
  <c r="EV73" i="5"/>
  <c r="EW73" i="5"/>
  <c r="EX73" i="5"/>
  <c r="ET74" i="5"/>
  <c r="EU74" i="5"/>
  <c r="EV74" i="5"/>
  <c r="EW74" i="5"/>
  <c r="EX74" i="5"/>
  <c r="ET75" i="5"/>
  <c r="EU75" i="5"/>
  <c r="EV75" i="5"/>
  <c r="EW75" i="5"/>
  <c r="EX75" i="5"/>
  <c r="ET76" i="5"/>
  <c r="EU76" i="5"/>
  <c r="EV76" i="5"/>
  <c r="EW76" i="5"/>
  <c r="EX76" i="5"/>
  <c r="ET77" i="5"/>
  <c r="EU77" i="5"/>
  <c r="EV77" i="5"/>
  <c r="EW77" i="5"/>
  <c r="EX77" i="5"/>
  <c r="ET78" i="5"/>
  <c r="EU78" i="5"/>
  <c r="EV78" i="5"/>
  <c r="EW78" i="5"/>
  <c r="EX78" i="5"/>
  <c r="ET79" i="5"/>
  <c r="EU79" i="5"/>
  <c r="EV79" i="5"/>
  <c r="EW79" i="5"/>
  <c r="EX79" i="5"/>
  <c r="ET80" i="5"/>
  <c r="EU80" i="5"/>
  <c r="EV80" i="5"/>
  <c r="EW80" i="5"/>
  <c r="EX80" i="5"/>
  <c r="ET81" i="5"/>
  <c r="EU81" i="5"/>
  <c r="EV81" i="5"/>
  <c r="EW81" i="5"/>
  <c r="EX81" i="5"/>
  <c r="ET82" i="5"/>
  <c r="EU82" i="5"/>
  <c r="EV82" i="5"/>
  <c r="EW82" i="5"/>
  <c r="EX82" i="5"/>
  <c r="ET83" i="5"/>
  <c r="EU83" i="5"/>
  <c r="EV83" i="5"/>
  <c r="EW83" i="5"/>
  <c r="EX83" i="5"/>
  <c r="ET84" i="5"/>
  <c r="EU84" i="5"/>
  <c r="EV84" i="5"/>
  <c r="EW84" i="5"/>
  <c r="EX84" i="5"/>
  <c r="ET85" i="5"/>
  <c r="EU85" i="5"/>
  <c r="EV85" i="5"/>
  <c r="EW85" i="5"/>
  <c r="EX85" i="5"/>
  <c r="ET86" i="5"/>
  <c r="EU86" i="5"/>
  <c r="EV86" i="5"/>
  <c r="EW86" i="5"/>
  <c r="EX86" i="5"/>
  <c r="ET87" i="5"/>
  <c r="EU87" i="5"/>
  <c r="EV87" i="5"/>
  <c r="EW87" i="5"/>
  <c r="EX87" i="5"/>
  <c r="ET88" i="5"/>
  <c r="EU88" i="5"/>
  <c r="EV88" i="5"/>
  <c r="EW88" i="5"/>
  <c r="EX88" i="5"/>
  <c r="ET89" i="5"/>
  <c r="EU89" i="5"/>
  <c r="EV89" i="5"/>
  <c r="EW89" i="5"/>
  <c r="EX89" i="5"/>
  <c r="ET90" i="5"/>
  <c r="EU90" i="5"/>
  <c r="EV90" i="5"/>
  <c r="EW90" i="5"/>
  <c r="EX90" i="5"/>
  <c r="ET91" i="5"/>
  <c r="EU91" i="5"/>
  <c r="EV91" i="5"/>
  <c r="EW91" i="5"/>
  <c r="EX91" i="5"/>
  <c r="ET92" i="5"/>
  <c r="EU92" i="5"/>
  <c r="EV92" i="5"/>
  <c r="EW92" i="5"/>
  <c r="EX92" i="5"/>
  <c r="ET93" i="5"/>
  <c r="EU93" i="5"/>
  <c r="EV93" i="5"/>
  <c r="EW93" i="5"/>
  <c r="EX93" i="5"/>
  <c r="ET94" i="5"/>
  <c r="EU94" i="5"/>
  <c r="EV94" i="5"/>
  <c r="EW94" i="5"/>
  <c r="EX94" i="5"/>
  <c r="ET95" i="5"/>
  <c r="EU95" i="5"/>
  <c r="EV95" i="5"/>
  <c r="EW95" i="5"/>
  <c r="EX95" i="5"/>
  <c r="ET96" i="5"/>
  <c r="EU96" i="5"/>
  <c r="EV96" i="5"/>
  <c r="EW96" i="5"/>
  <c r="EX96" i="5"/>
  <c r="ET97" i="5"/>
  <c r="EU97" i="5"/>
  <c r="EV97" i="5"/>
  <c r="EW97" i="5"/>
  <c r="EX97" i="5"/>
  <c r="ET98" i="5"/>
  <c r="EU98" i="5"/>
  <c r="EV98" i="5"/>
  <c r="EW98" i="5"/>
  <c r="EX98" i="5"/>
  <c r="ET99" i="5"/>
  <c r="EU99" i="5"/>
  <c r="EV99" i="5"/>
  <c r="EW99" i="5"/>
  <c r="EX99" i="5"/>
  <c r="ET100" i="5"/>
  <c r="EU100" i="5"/>
  <c r="EV100" i="5"/>
  <c r="EW100" i="5"/>
  <c r="EX100" i="5"/>
  <c r="ET101" i="5"/>
  <c r="EU101" i="5"/>
  <c r="EV101" i="5"/>
  <c r="EW101" i="5"/>
  <c r="EX101" i="5"/>
  <c r="ET102" i="5"/>
  <c r="EU102" i="5"/>
  <c r="EV102" i="5"/>
  <c r="EW102" i="5"/>
  <c r="EX102" i="5"/>
  <c r="ET103" i="5"/>
  <c r="EU103" i="5"/>
  <c r="EV103" i="5"/>
  <c r="EW103" i="5"/>
  <c r="EX103" i="5"/>
  <c r="ET104" i="5"/>
  <c r="EU104" i="5"/>
  <c r="EV104" i="5"/>
  <c r="EW104" i="5"/>
  <c r="EX104" i="5"/>
  <c r="ET105" i="5"/>
  <c r="EU105" i="5"/>
  <c r="EV105" i="5"/>
  <c r="EW105" i="5"/>
  <c r="EX105" i="5"/>
  <c r="ET106" i="5"/>
  <c r="EU106" i="5"/>
  <c r="EV106" i="5"/>
  <c r="EW106" i="5"/>
  <c r="EX106" i="5"/>
  <c r="ET107" i="5"/>
  <c r="EU107" i="5"/>
  <c r="EV107" i="5"/>
  <c r="EW107" i="5"/>
  <c r="EX107" i="5"/>
  <c r="ET108" i="5"/>
  <c r="EU108" i="5"/>
  <c r="EV108" i="5"/>
  <c r="EW108" i="5"/>
  <c r="EX108" i="5"/>
  <c r="ET109" i="5"/>
  <c r="EU109" i="5"/>
  <c r="EV109" i="5"/>
  <c r="EW109" i="5"/>
  <c r="EX109" i="5"/>
  <c r="ET110" i="5"/>
  <c r="EU110" i="5"/>
  <c r="EV110" i="5"/>
  <c r="EW110" i="5"/>
  <c r="EX110" i="5"/>
  <c r="ET111" i="5"/>
  <c r="EU111" i="5"/>
  <c r="EV111" i="5"/>
  <c r="EW111" i="5"/>
  <c r="EX111" i="5"/>
  <c r="ET112" i="5"/>
  <c r="EU112" i="5"/>
  <c r="EV112" i="5"/>
  <c r="EW112" i="5"/>
  <c r="EX112" i="5"/>
  <c r="ET113" i="5"/>
  <c r="EU113" i="5"/>
  <c r="EV113" i="5"/>
  <c r="EW113" i="5"/>
  <c r="EX113" i="5"/>
  <c r="ET114" i="5"/>
  <c r="EU114" i="5"/>
  <c r="EV114" i="5"/>
  <c r="EW114" i="5"/>
  <c r="EX114" i="5"/>
  <c r="ET115" i="5"/>
  <c r="EU115" i="5"/>
  <c r="EV115" i="5"/>
  <c r="EW115" i="5"/>
  <c r="EX115" i="5"/>
  <c r="ET116" i="5"/>
  <c r="EU116" i="5"/>
  <c r="EV116" i="5"/>
  <c r="EW116" i="5"/>
  <c r="EX116" i="5"/>
  <c r="ET117" i="5"/>
  <c r="EU117" i="5"/>
  <c r="EV117" i="5"/>
  <c r="EW117" i="5"/>
  <c r="EX117" i="5"/>
  <c r="ET118" i="5"/>
  <c r="EU118" i="5"/>
  <c r="EV118" i="5"/>
  <c r="EW118" i="5"/>
  <c r="EX118" i="5"/>
  <c r="ET119" i="5"/>
  <c r="EU119" i="5"/>
  <c r="EV119" i="5"/>
  <c r="EW119" i="5"/>
  <c r="EX119" i="5"/>
  <c r="ET120" i="5"/>
  <c r="EU120" i="5"/>
  <c r="EV120" i="5"/>
  <c r="EW120" i="5"/>
  <c r="EX120" i="5"/>
  <c r="ET121" i="5"/>
  <c r="EU121" i="5"/>
  <c r="EV121" i="5"/>
  <c r="EW121" i="5"/>
  <c r="EX121" i="5"/>
  <c r="ET122" i="5"/>
  <c r="EU122" i="5"/>
  <c r="EV122" i="5"/>
  <c r="EW122" i="5"/>
  <c r="EX122" i="5"/>
  <c r="ET123" i="5"/>
  <c r="EU123" i="5"/>
  <c r="EV123" i="5"/>
  <c r="EW123" i="5"/>
  <c r="EX123" i="5"/>
  <c r="ET124" i="5"/>
  <c r="EU124" i="5"/>
  <c r="EV124" i="5"/>
  <c r="EW124" i="5"/>
  <c r="EX124" i="5"/>
  <c r="ET125" i="5"/>
  <c r="EU125" i="5"/>
  <c r="EV125" i="5"/>
  <c r="EW125" i="5"/>
  <c r="EX125" i="5"/>
  <c r="ET126" i="5"/>
  <c r="EU126" i="5"/>
  <c r="EV126" i="5"/>
  <c r="EW126" i="5"/>
  <c r="EX126" i="5"/>
  <c r="ET127" i="5"/>
  <c r="EU127" i="5"/>
  <c r="EV127" i="5"/>
  <c r="EW127" i="5"/>
  <c r="EX127" i="5"/>
  <c r="ET128" i="5"/>
  <c r="EU128" i="5"/>
  <c r="EV128" i="5"/>
  <c r="EW128" i="5"/>
  <c r="EX128" i="5"/>
  <c r="ET129" i="5"/>
  <c r="EU129" i="5"/>
  <c r="EV129" i="5"/>
  <c r="EW129" i="5"/>
  <c r="EX129" i="5"/>
  <c r="ET130" i="5"/>
  <c r="EU130" i="5"/>
  <c r="EV130" i="5"/>
  <c r="EW130" i="5"/>
  <c r="EX130" i="5"/>
  <c r="ET131" i="5"/>
  <c r="EU131" i="5"/>
  <c r="EV131" i="5"/>
  <c r="EW131" i="5"/>
  <c r="EX131" i="5"/>
  <c r="ET132" i="5"/>
  <c r="EU132" i="5"/>
  <c r="EV132" i="5"/>
  <c r="EW132" i="5"/>
  <c r="EX132" i="5"/>
  <c r="ET133" i="5"/>
  <c r="EU133" i="5"/>
  <c r="EV133" i="5"/>
  <c r="EW133" i="5"/>
  <c r="EX133" i="5"/>
  <c r="ET134" i="5"/>
  <c r="EU134" i="5"/>
  <c r="EV134" i="5"/>
  <c r="EW134" i="5"/>
  <c r="EX134" i="5"/>
  <c r="ET135" i="5"/>
  <c r="EU135" i="5"/>
  <c r="EV135" i="5"/>
  <c r="EW135" i="5"/>
  <c r="EX135" i="5"/>
  <c r="ET136" i="5"/>
  <c r="EU136" i="5"/>
  <c r="EV136" i="5"/>
  <c r="EW136" i="5"/>
  <c r="EX136" i="5"/>
  <c r="ET137" i="5"/>
  <c r="EU137" i="5"/>
  <c r="EV137" i="5"/>
  <c r="EW137" i="5"/>
  <c r="EX137" i="5"/>
  <c r="ET138" i="5"/>
  <c r="EU138" i="5"/>
  <c r="EV138" i="5"/>
  <c r="EW138" i="5"/>
  <c r="EX138" i="5"/>
  <c r="ET139" i="5"/>
  <c r="EU139" i="5"/>
  <c r="EV139" i="5"/>
  <c r="EW139" i="5"/>
  <c r="EX139" i="5"/>
  <c r="ET140" i="5"/>
  <c r="EU140" i="5"/>
  <c r="EV140" i="5"/>
  <c r="EW140" i="5"/>
  <c r="EX140" i="5"/>
  <c r="ET141" i="5"/>
  <c r="EU141" i="5"/>
  <c r="EV141" i="5"/>
  <c r="EW141" i="5"/>
  <c r="EX141" i="5"/>
  <c r="ET142" i="5"/>
  <c r="EU142" i="5"/>
  <c r="EV142" i="5"/>
  <c r="EW142" i="5"/>
  <c r="EX142" i="5"/>
  <c r="ET143" i="5"/>
  <c r="EU143" i="5"/>
  <c r="EV143" i="5"/>
  <c r="EW143" i="5"/>
  <c r="EX143" i="5"/>
  <c r="ET144" i="5"/>
  <c r="EU144" i="5"/>
  <c r="EV144" i="5"/>
  <c r="EW144" i="5"/>
  <c r="EX144" i="5"/>
  <c r="ET145" i="5"/>
  <c r="EU145" i="5"/>
  <c r="EV145" i="5"/>
  <c r="EW145" i="5"/>
  <c r="EX145" i="5"/>
  <c r="ET146" i="5"/>
  <c r="EU146" i="5"/>
  <c r="EV146" i="5"/>
  <c r="EW146" i="5"/>
  <c r="EX146" i="5"/>
  <c r="ET147" i="5"/>
  <c r="EU147" i="5"/>
  <c r="EV147" i="5"/>
  <c r="EW147" i="5"/>
  <c r="EX147" i="5"/>
  <c r="ET148" i="5"/>
  <c r="EU148" i="5"/>
  <c r="EV148" i="5"/>
  <c r="EW148" i="5"/>
  <c r="EX148" i="5"/>
  <c r="ET149" i="5"/>
  <c r="EU149" i="5"/>
  <c r="EV149" i="5"/>
  <c r="EW149" i="5"/>
  <c r="EX149" i="5"/>
  <c r="ET150" i="5"/>
  <c r="EU150" i="5"/>
  <c r="EV150" i="5"/>
  <c r="EW150" i="5"/>
  <c r="EX150" i="5"/>
  <c r="ET151" i="5"/>
  <c r="EU151" i="5"/>
  <c r="EV151" i="5"/>
  <c r="EW151" i="5"/>
  <c r="EX151" i="5"/>
  <c r="ET152" i="5"/>
  <c r="EU152" i="5"/>
  <c r="EV152" i="5"/>
  <c r="EW152" i="5"/>
  <c r="EX152" i="5"/>
  <c r="ET153" i="5"/>
  <c r="EU153" i="5"/>
  <c r="EV153" i="5"/>
  <c r="EW153" i="5"/>
  <c r="EX153" i="5"/>
  <c r="ET154" i="5"/>
  <c r="EU154" i="5"/>
  <c r="EV154" i="5"/>
  <c r="EW154" i="5"/>
  <c r="EX154" i="5"/>
  <c r="ET155" i="5"/>
  <c r="EU155" i="5"/>
  <c r="EV155" i="5"/>
  <c r="EW155" i="5"/>
  <c r="EX155" i="5"/>
  <c r="ET156" i="5"/>
  <c r="EU156" i="5"/>
  <c r="EV156" i="5"/>
  <c r="EW156" i="5"/>
  <c r="EX156" i="5"/>
  <c r="ET157" i="5"/>
  <c r="EU157" i="5"/>
  <c r="EV157" i="5"/>
  <c r="EW157" i="5"/>
  <c r="EX157" i="5"/>
  <c r="ET158" i="5"/>
  <c r="EU158" i="5"/>
  <c r="EV158" i="5"/>
  <c r="EW158" i="5"/>
  <c r="EX158" i="5"/>
  <c r="ET159" i="5"/>
  <c r="EU159" i="5"/>
  <c r="EV159" i="5"/>
  <c r="EW159" i="5"/>
  <c r="EX159" i="5"/>
  <c r="ET160" i="5"/>
  <c r="EU160" i="5"/>
  <c r="EV160" i="5"/>
  <c r="EW160" i="5"/>
  <c r="EX160" i="5"/>
  <c r="ET161" i="5"/>
  <c r="EU161" i="5"/>
  <c r="EV161" i="5"/>
  <c r="EW161" i="5"/>
  <c r="EX161" i="5"/>
  <c r="ET162" i="5"/>
  <c r="EU162" i="5"/>
  <c r="EV162" i="5"/>
  <c r="EW162" i="5"/>
  <c r="EX162" i="5"/>
  <c r="ET163" i="5"/>
  <c r="EU163" i="5"/>
  <c r="EV163" i="5"/>
  <c r="EW163" i="5"/>
  <c r="EX163" i="5"/>
  <c r="ET164" i="5"/>
  <c r="EU164" i="5"/>
  <c r="EV164" i="5"/>
  <c r="EW164" i="5"/>
  <c r="EX164" i="5"/>
  <c r="ET165" i="5"/>
  <c r="EU165" i="5"/>
  <c r="EV165" i="5"/>
  <c r="EW165" i="5"/>
  <c r="EX165" i="5"/>
  <c r="ET166" i="5"/>
  <c r="EU166" i="5"/>
  <c r="EV166" i="5"/>
  <c r="EW166" i="5"/>
  <c r="EX166" i="5"/>
  <c r="ET167" i="5"/>
  <c r="EU167" i="5"/>
  <c r="EV167" i="5"/>
  <c r="EW167" i="5"/>
  <c r="EX167" i="5"/>
  <c r="ET168" i="5"/>
  <c r="EU168" i="5"/>
  <c r="EV168" i="5"/>
  <c r="EW168" i="5"/>
  <c r="EX168" i="5"/>
  <c r="ET169" i="5"/>
  <c r="EU169" i="5"/>
  <c r="EV169" i="5"/>
  <c r="EW169" i="5"/>
  <c r="EX169" i="5"/>
  <c r="ET170" i="5"/>
  <c r="EU170" i="5"/>
  <c r="EV170" i="5"/>
  <c r="EW170" i="5"/>
  <c r="EX170" i="5"/>
  <c r="ET171" i="5"/>
  <c r="EU171" i="5"/>
  <c r="EV171" i="5"/>
  <c r="EW171" i="5"/>
  <c r="EX171" i="5"/>
  <c r="ET172" i="5"/>
  <c r="EU172" i="5"/>
  <c r="EV172" i="5"/>
  <c r="EW172" i="5"/>
  <c r="EX172" i="5"/>
  <c r="ET173" i="5"/>
  <c r="EU173" i="5"/>
  <c r="EV173" i="5"/>
  <c r="EW173" i="5"/>
  <c r="EX173" i="5"/>
  <c r="ET174" i="5"/>
  <c r="EU174" i="5"/>
  <c r="EV174" i="5"/>
  <c r="EW174" i="5"/>
  <c r="EX174" i="5"/>
  <c r="ET175" i="5"/>
  <c r="EU175" i="5"/>
  <c r="EV175" i="5"/>
  <c r="EW175" i="5"/>
  <c r="EX175" i="5"/>
  <c r="ET176" i="5"/>
  <c r="EU176" i="5"/>
  <c r="EV176" i="5"/>
  <c r="EW176" i="5"/>
  <c r="EX176" i="5"/>
  <c r="ET177" i="5"/>
  <c r="EU177" i="5"/>
  <c r="EV177" i="5"/>
  <c r="EW177" i="5"/>
  <c r="EX177" i="5"/>
  <c r="ET178" i="5"/>
  <c r="EU178" i="5"/>
  <c r="EV178" i="5"/>
  <c r="EW178" i="5"/>
  <c r="EX178" i="5"/>
  <c r="ET179" i="5"/>
  <c r="EU179" i="5"/>
  <c r="EV179" i="5"/>
  <c r="EW179" i="5"/>
  <c r="EX179" i="5"/>
  <c r="ET180" i="5"/>
  <c r="EU180" i="5"/>
  <c r="EV180" i="5"/>
  <c r="EW180" i="5"/>
  <c r="EX180" i="5"/>
  <c r="ET181" i="5"/>
  <c r="EU181" i="5"/>
  <c r="EV181" i="5"/>
  <c r="EW181" i="5"/>
  <c r="EX181" i="5"/>
  <c r="ET182" i="5"/>
  <c r="EU182" i="5"/>
  <c r="EV182" i="5"/>
  <c r="EW182" i="5"/>
  <c r="EX182" i="5"/>
  <c r="ET183" i="5"/>
  <c r="EU183" i="5"/>
  <c r="EV183" i="5"/>
  <c r="EW183" i="5"/>
  <c r="EX183" i="5"/>
  <c r="ET184" i="5"/>
  <c r="EU184" i="5"/>
  <c r="EV184" i="5"/>
  <c r="EW184" i="5"/>
  <c r="EX184" i="5"/>
  <c r="ET185" i="5"/>
  <c r="EU185" i="5"/>
  <c r="EV185" i="5"/>
  <c r="EW185" i="5"/>
  <c r="EX185" i="5"/>
  <c r="ET186" i="5"/>
  <c r="EU186" i="5"/>
  <c r="EV186" i="5"/>
  <c r="EW186" i="5"/>
  <c r="EX186" i="5"/>
  <c r="ET187" i="5"/>
  <c r="EU187" i="5"/>
  <c r="EV187" i="5"/>
  <c r="EW187" i="5"/>
  <c r="EX187" i="5"/>
  <c r="ET188" i="5"/>
  <c r="EU188" i="5"/>
  <c r="EV188" i="5"/>
  <c r="EW188" i="5"/>
  <c r="EX188" i="5"/>
  <c r="ET189" i="5"/>
  <c r="EU189" i="5"/>
  <c r="EV189" i="5"/>
  <c r="EW189" i="5"/>
  <c r="EX189" i="5"/>
  <c r="ET190" i="5"/>
  <c r="EU190" i="5"/>
  <c r="EV190" i="5"/>
  <c r="EW190" i="5"/>
  <c r="EX190" i="5"/>
  <c r="ET191" i="5"/>
  <c r="EU191" i="5"/>
  <c r="EV191" i="5"/>
  <c r="EW191" i="5"/>
  <c r="EX191" i="5"/>
  <c r="ET192" i="5"/>
  <c r="EU192" i="5"/>
  <c r="EV192" i="5"/>
  <c r="EW192" i="5"/>
  <c r="EX192" i="5"/>
  <c r="ET193" i="5"/>
  <c r="EU193" i="5"/>
  <c r="EV193" i="5"/>
  <c r="EW193" i="5"/>
  <c r="EX193" i="5"/>
  <c r="ET194" i="5"/>
  <c r="EU194" i="5"/>
  <c r="EV194" i="5"/>
  <c r="EW194" i="5"/>
  <c r="EX194" i="5"/>
  <c r="ET195" i="5"/>
  <c r="EU195" i="5"/>
  <c r="EV195" i="5"/>
  <c r="EW195" i="5"/>
  <c r="EX195" i="5"/>
  <c r="ET196" i="5"/>
  <c r="EU196" i="5"/>
  <c r="EV196" i="5"/>
  <c r="EW196" i="5"/>
  <c r="EX196" i="5"/>
  <c r="ET197" i="5"/>
  <c r="EU197" i="5"/>
  <c r="EV197" i="5"/>
  <c r="EW197" i="5"/>
  <c r="EX197" i="5"/>
  <c r="ET198" i="5"/>
  <c r="EU198" i="5"/>
  <c r="EV198" i="5"/>
  <c r="EW198" i="5"/>
  <c r="EX198" i="5"/>
  <c r="ET199" i="5"/>
  <c r="EU199" i="5"/>
  <c r="EV199" i="5"/>
  <c r="EW199" i="5"/>
  <c r="EX199" i="5"/>
  <c r="ET200" i="5"/>
  <c r="EU200" i="5"/>
  <c r="EV200" i="5"/>
  <c r="EW200" i="5"/>
  <c r="EX200" i="5"/>
  <c r="ET201" i="5"/>
  <c r="EU201" i="5"/>
  <c r="EV201" i="5"/>
  <c r="EW201" i="5"/>
  <c r="EX201" i="5"/>
  <c r="ET202" i="5"/>
  <c r="EU202" i="5"/>
  <c r="EV202" i="5"/>
  <c r="EW202" i="5"/>
  <c r="EX202" i="5"/>
  <c r="ET203" i="5"/>
  <c r="EU203" i="5"/>
  <c r="EV203" i="5"/>
  <c r="EW203" i="5"/>
  <c r="EX203" i="5"/>
  <c r="ET204" i="5"/>
  <c r="EU204" i="5"/>
  <c r="EV204" i="5"/>
  <c r="EW204" i="5"/>
  <c r="EX204" i="5"/>
  <c r="ET205" i="5"/>
  <c r="EU205" i="5"/>
  <c r="EV205" i="5"/>
  <c r="EW205" i="5"/>
  <c r="EX205" i="5"/>
  <c r="ET206" i="5"/>
  <c r="EU206" i="5"/>
  <c r="EV206" i="5"/>
  <c r="EW206" i="5"/>
  <c r="EX206" i="5"/>
  <c r="ET207" i="5"/>
  <c r="EU207" i="5"/>
  <c r="EV207" i="5"/>
  <c r="EW207" i="5"/>
  <c r="EX207" i="5"/>
  <c r="ET208" i="5"/>
  <c r="EU208" i="5"/>
  <c r="EV208" i="5"/>
  <c r="EW208" i="5"/>
  <c r="EX208" i="5"/>
  <c r="ET209" i="5"/>
  <c r="EU209" i="5"/>
  <c r="EV209" i="5"/>
  <c r="EW209" i="5"/>
  <c r="EX209" i="5"/>
  <c r="ET210" i="5"/>
  <c r="EU210" i="5"/>
  <c r="EV210" i="5"/>
  <c r="EW210" i="5"/>
  <c r="EX210" i="5"/>
  <c r="ET211" i="5"/>
  <c r="EU211" i="5"/>
  <c r="EV211" i="5"/>
  <c r="EW211" i="5"/>
  <c r="EX211" i="5"/>
  <c r="ET212" i="5"/>
  <c r="EU212" i="5"/>
  <c r="EV212" i="5"/>
  <c r="EW212" i="5"/>
  <c r="EX212" i="5"/>
  <c r="ET213" i="5"/>
  <c r="EU213" i="5"/>
  <c r="EV213" i="5"/>
  <c r="EW213" i="5"/>
  <c r="EX213" i="5"/>
  <c r="ET214" i="5"/>
  <c r="EU214" i="5"/>
  <c r="EV214" i="5"/>
  <c r="EW214" i="5"/>
  <c r="EX214" i="5"/>
  <c r="ET215" i="5"/>
  <c r="EU215" i="5"/>
  <c r="EV215" i="5"/>
  <c r="EW215" i="5"/>
  <c r="EX215" i="5"/>
  <c r="ET216" i="5"/>
  <c r="EU216" i="5"/>
  <c r="EV216" i="5"/>
  <c r="EW216" i="5"/>
  <c r="EX216" i="5"/>
  <c r="ET217" i="5"/>
  <c r="EU217" i="5"/>
  <c r="EV217" i="5"/>
  <c r="EW217" i="5"/>
  <c r="EX217" i="5"/>
  <c r="ET218" i="5"/>
  <c r="EU218" i="5"/>
  <c r="EV218" i="5"/>
  <c r="EW218" i="5"/>
  <c r="EX218" i="5"/>
  <c r="ET219" i="5"/>
  <c r="EU219" i="5"/>
  <c r="EV219" i="5"/>
  <c r="EW219" i="5"/>
  <c r="EX219" i="5"/>
  <c r="ET220" i="5"/>
  <c r="EU220" i="5"/>
  <c r="EV220" i="5"/>
  <c r="EW220" i="5"/>
  <c r="EX220" i="5"/>
  <c r="ET221" i="5"/>
  <c r="EU221" i="5"/>
  <c r="EV221" i="5"/>
  <c r="EW221" i="5"/>
  <c r="EX221" i="5"/>
  <c r="ET222" i="5"/>
  <c r="EU222" i="5"/>
  <c r="EV222" i="5"/>
  <c r="EW222" i="5"/>
  <c r="EX222" i="5"/>
  <c r="ET223" i="5"/>
  <c r="EU223" i="5"/>
  <c r="EV223" i="5"/>
  <c r="EW223" i="5"/>
  <c r="EX223" i="5"/>
  <c r="ET224" i="5"/>
  <c r="EU224" i="5"/>
  <c r="EV224" i="5"/>
  <c r="EW224" i="5"/>
  <c r="EX224" i="5"/>
  <c r="ET225" i="5"/>
  <c r="EU225" i="5"/>
  <c r="EV225" i="5"/>
  <c r="EW225" i="5"/>
  <c r="EX225" i="5"/>
  <c r="ET226" i="5"/>
  <c r="EU226" i="5"/>
  <c r="EV226" i="5"/>
  <c r="EW226" i="5"/>
  <c r="EX226" i="5"/>
  <c r="ET227" i="5"/>
  <c r="EU227" i="5"/>
  <c r="EV227" i="5"/>
  <c r="EW227" i="5"/>
  <c r="EX227" i="5"/>
  <c r="ET228" i="5"/>
  <c r="EU228" i="5"/>
  <c r="EV228" i="5"/>
  <c r="EW228" i="5"/>
  <c r="EX228" i="5"/>
  <c r="ET229" i="5"/>
  <c r="EU229" i="5"/>
  <c r="EV229" i="5"/>
  <c r="EW229" i="5"/>
  <c r="EX229" i="5"/>
  <c r="ET230" i="5"/>
  <c r="EU230" i="5"/>
  <c r="EV230" i="5"/>
  <c r="EW230" i="5"/>
  <c r="EX230" i="5"/>
  <c r="ET231" i="5"/>
  <c r="EU231" i="5"/>
  <c r="EV231" i="5"/>
  <c r="EW231" i="5"/>
  <c r="EX231" i="5"/>
  <c r="ET232" i="5"/>
  <c r="EU232" i="5"/>
  <c r="EV232" i="5"/>
  <c r="EW232" i="5"/>
  <c r="EX232" i="5"/>
  <c r="ET233" i="5"/>
  <c r="EU233" i="5"/>
  <c r="EV233" i="5"/>
  <c r="EW233" i="5"/>
  <c r="EX233" i="5"/>
  <c r="ET234" i="5"/>
  <c r="EU234" i="5"/>
  <c r="EV234" i="5"/>
  <c r="EW234" i="5"/>
  <c r="EX234" i="5"/>
  <c r="ET235" i="5"/>
  <c r="EU235" i="5"/>
  <c r="EV235" i="5"/>
  <c r="EW235" i="5"/>
  <c r="EX235" i="5"/>
  <c r="ET236" i="5"/>
  <c r="EU236" i="5"/>
  <c r="EV236" i="5"/>
  <c r="EW236" i="5"/>
  <c r="EX236" i="5"/>
  <c r="ET237" i="5"/>
  <c r="EU237" i="5"/>
  <c r="EV237" i="5"/>
  <c r="EW237" i="5"/>
  <c r="EX237" i="5"/>
  <c r="ET238" i="5"/>
  <c r="EU238" i="5"/>
  <c r="EV238" i="5"/>
  <c r="EW238" i="5"/>
  <c r="EX238" i="5"/>
  <c r="ET239" i="5"/>
  <c r="EU239" i="5"/>
  <c r="EV239" i="5"/>
  <c r="EW239" i="5"/>
  <c r="EX239" i="5"/>
  <c r="ET240" i="5"/>
  <c r="EU240" i="5"/>
  <c r="EV240" i="5"/>
  <c r="EW240" i="5"/>
  <c r="EX240" i="5"/>
  <c r="ET241" i="5"/>
  <c r="EU241" i="5"/>
  <c r="EV241" i="5"/>
  <c r="EW241" i="5"/>
  <c r="EX241" i="5"/>
  <c r="ET242" i="5"/>
  <c r="EU242" i="5"/>
  <c r="EV242" i="5"/>
  <c r="EW242" i="5"/>
  <c r="EX242" i="5"/>
  <c r="ET243" i="5"/>
  <c r="EU243" i="5"/>
  <c r="EV243" i="5"/>
  <c r="EW243" i="5"/>
  <c r="EX243" i="5"/>
  <c r="ET244" i="5"/>
  <c r="EU244" i="5"/>
  <c r="EV244" i="5"/>
  <c r="EW244" i="5"/>
  <c r="EX244" i="5"/>
  <c r="ET245" i="5"/>
  <c r="EU245" i="5"/>
  <c r="EV245" i="5"/>
  <c r="EW245" i="5"/>
  <c r="EX245" i="5"/>
  <c r="ET246" i="5"/>
  <c r="EU246" i="5"/>
  <c r="EV246" i="5"/>
  <c r="EW246" i="5"/>
  <c r="EX246" i="5"/>
  <c r="ET247" i="5"/>
  <c r="EU247" i="5"/>
  <c r="EV247" i="5"/>
  <c r="EW247" i="5"/>
  <c r="EX247" i="5"/>
  <c r="ET248" i="5"/>
  <c r="EU248" i="5"/>
  <c r="EV248" i="5"/>
  <c r="EW248" i="5"/>
  <c r="EX248" i="5"/>
  <c r="ET249" i="5"/>
  <c r="EU249" i="5"/>
  <c r="EV249" i="5"/>
  <c r="EW249" i="5"/>
  <c r="EX249" i="5"/>
  <c r="ET250" i="5"/>
  <c r="EU250" i="5"/>
  <c r="EV250" i="5"/>
  <c r="EW250" i="5"/>
  <c r="EX250" i="5"/>
  <c r="ET251" i="5"/>
  <c r="EU251" i="5"/>
  <c r="EV251" i="5"/>
  <c r="EW251" i="5"/>
  <c r="EX251" i="5"/>
  <c r="ET252" i="5"/>
  <c r="EU252" i="5"/>
  <c r="EV252" i="5"/>
  <c r="EW252" i="5"/>
  <c r="EX252" i="5"/>
  <c r="ET253" i="5"/>
  <c r="EU253" i="5"/>
  <c r="EV253" i="5"/>
  <c r="EW253" i="5"/>
  <c r="EX253" i="5"/>
  <c r="ET254" i="5"/>
  <c r="EU254" i="5"/>
  <c r="EV254" i="5"/>
  <c r="EW254" i="5"/>
  <c r="EX254" i="5"/>
  <c r="ET255" i="5"/>
  <c r="EU255" i="5"/>
  <c r="EV255" i="5"/>
  <c r="EW255" i="5"/>
  <c r="EX255" i="5"/>
  <c r="ET256" i="5"/>
  <c r="EU256" i="5"/>
  <c r="EV256" i="5"/>
  <c r="EW256" i="5"/>
  <c r="EX256" i="5"/>
  <c r="ET257" i="5"/>
  <c r="EU257" i="5"/>
  <c r="EV257" i="5"/>
  <c r="EW257" i="5"/>
  <c r="EX257" i="5"/>
  <c r="ET258" i="5"/>
  <c r="EU258" i="5"/>
  <c r="EV258" i="5"/>
  <c r="EW258" i="5"/>
  <c r="EX258" i="5"/>
  <c r="ET259" i="5"/>
  <c r="EU259" i="5"/>
  <c r="EV259" i="5"/>
  <c r="EW259" i="5"/>
  <c r="EX259" i="5"/>
  <c r="ET260" i="5"/>
  <c r="EU260" i="5"/>
  <c r="EV260" i="5"/>
  <c r="EW260" i="5"/>
  <c r="EX260" i="5"/>
  <c r="ET261" i="5"/>
  <c r="EU261" i="5"/>
  <c r="EV261" i="5"/>
  <c r="EW261" i="5"/>
  <c r="EX261" i="5"/>
  <c r="ET262" i="5"/>
  <c r="EU262" i="5"/>
  <c r="EV262" i="5"/>
  <c r="EW262" i="5"/>
  <c r="EX262" i="5"/>
  <c r="ET263" i="5"/>
  <c r="EU263" i="5"/>
  <c r="EV263" i="5"/>
  <c r="EW263" i="5"/>
  <c r="EX263" i="5"/>
  <c r="ET264" i="5"/>
  <c r="EU264" i="5"/>
  <c r="EV264" i="5"/>
  <c r="EW264" i="5"/>
  <c r="EX264" i="5"/>
  <c r="ET265" i="5"/>
  <c r="EU265" i="5"/>
  <c r="EV265" i="5"/>
  <c r="EW265" i="5"/>
  <c r="EX265" i="5"/>
  <c r="ET266" i="5"/>
  <c r="EU266" i="5"/>
  <c r="EV266" i="5"/>
  <c r="EW266" i="5"/>
  <c r="EX266" i="5"/>
  <c r="ET267" i="5"/>
  <c r="EU267" i="5"/>
  <c r="EV267" i="5"/>
  <c r="EW267" i="5"/>
  <c r="EX267" i="5"/>
  <c r="ET268" i="5"/>
  <c r="EU268" i="5"/>
  <c r="EV268" i="5"/>
  <c r="EW268" i="5"/>
  <c r="EX268" i="5"/>
  <c r="ET269" i="5"/>
  <c r="EU269" i="5"/>
  <c r="EV269" i="5"/>
  <c r="EW269" i="5"/>
  <c r="EX269" i="5"/>
  <c r="ET270" i="5"/>
  <c r="EU270" i="5"/>
  <c r="EV270" i="5"/>
  <c r="EW270" i="5"/>
  <c r="EX270" i="5"/>
  <c r="ET271" i="5"/>
  <c r="EU271" i="5"/>
  <c r="EV271" i="5"/>
  <c r="EW271" i="5"/>
  <c r="EX271" i="5"/>
  <c r="ET272" i="5"/>
  <c r="EU272" i="5"/>
  <c r="EV272" i="5"/>
  <c r="EW272" i="5"/>
  <c r="EX272" i="5"/>
  <c r="ET273" i="5"/>
  <c r="EU273" i="5"/>
  <c r="EV273" i="5"/>
  <c r="EW273" i="5"/>
  <c r="EX273" i="5"/>
  <c r="ET274" i="5"/>
  <c r="EU274" i="5"/>
  <c r="EV274" i="5"/>
  <c r="EW274" i="5"/>
  <c r="EX274" i="5"/>
  <c r="ET275" i="5"/>
  <c r="EU275" i="5"/>
  <c r="EV275" i="5"/>
  <c r="EW275" i="5"/>
  <c r="EX275" i="5"/>
  <c r="ET276" i="5"/>
  <c r="EU276" i="5"/>
  <c r="EV276" i="5"/>
  <c r="EW276" i="5"/>
  <c r="EX276" i="5"/>
  <c r="ET277" i="5"/>
  <c r="EU277" i="5"/>
  <c r="EV277" i="5"/>
  <c r="EW277" i="5"/>
  <c r="EX277" i="5"/>
  <c r="ET278" i="5"/>
  <c r="EU278" i="5"/>
  <c r="EV278" i="5"/>
  <c r="EW278" i="5"/>
  <c r="EX278" i="5"/>
  <c r="ET279" i="5"/>
  <c r="EU279" i="5"/>
  <c r="EV279" i="5"/>
  <c r="EW279" i="5"/>
  <c r="EX279" i="5"/>
  <c r="ET280" i="5"/>
  <c r="EU280" i="5"/>
  <c r="EV280" i="5"/>
  <c r="EW280" i="5"/>
  <c r="EX280" i="5"/>
  <c r="ET281" i="5"/>
  <c r="EU281" i="5"/>
  <c r="EV281" i="5"/>
  <c r="EW281" i="5"/>
  <c r="EX281" i="5"/>
  <c r="ET282" i="5"/>
  <c r="EU282" i="5"/>
  <c r="EV282" i="5"/>
  <c r="EW282" i="5"/>
  <c r="EX282" i="5"/>
  <c r="ET283" i="5"/>
  <c r="EU283" i="5"/>
  <c r="EV283" i="5"/>
  <c r="EW283" i="5"/>
  <c r="EX283" i="5"/>
  <c r="ET284" i="5"/>
  <c r="EU284" i="5"/>
  <c r="EV284" i="5"/>
  <c r="EW284" i="5"/>
  <c r="EX284" i="5"/>
  <c r="ET285" i="5"/>
  <c r="EU285" i="5"/>
  <c r="EV285" i="5"/>
  <c r="EW285" i="5"/>
  <c r="EX285" i="5"/>
  <c r="ET286" i="5"/>
  <c r="EU286" i="5"/>
  <c r="EV286" i="5"/>
  <c r="EW286" i="5"/>
  <c r="EX286" i="5"/>
  <c r="ET287" i="5"/>
  <c r="EU287" i="5"/>
  <c r="EV287" i="5"/>
  <c r="EW287" i="5"/>
  <c r="EX287" i="5"/>
  <c r="ET288" i="5"/>
  <c r="EU288" i="5"/>
  <c r="EV288" i="5"/>
  <c r="EW288" i="5"/>
  <c r="EX288" i="5"/>
  <c r="ET289" i="5"/>
  <c r="EU289" i="5"/>
  <c r="EV289" i="5"/>
  <c r="EW289" i="5"/>
  <c r="EX289" i="5"/>
  <c r="ET290" i="5"/>
  <c r="EU290" i="5"/>
  <c r="EV290" i="5"/>
  <c r="EW290" i="5"/>
  <c r="EX290" i="5"/>
  <c r="ET291" i="5"/>
  <c r="EU291" i="5"/>
  <c r="EV291" i="5"/>
  <c r="EW291" i="5"/>
  <c r="EX291" i="5"/>
  <c r="ET292" i="5"/>
  <c r="EU292" i="5"/>
  <c r="EV292" i="5"/>
  <c r="EW292" i="5"/>
  <c r="EX292" i="5"/>
  <c r="ET293" i="5"/>
  <c r="EU293" i="5"/>
  <c r="EV293" i="5"/>
  <c r="EW293" i="5"/>
  <c r="EX293" i="5"/>
  <c r="ET294" i="5"/>
  <c r="EU294" i="5"/>
  <c r="EV294" i="5"/>
  <c r="EW294" i="5"/>
  <c r="EX294" i="5"/>
  <c r="ET295" i="5"/>
  <c r="EU295" i="5"/>
  <c r="EV295" i="5"/>
  <c r="EW295" i="5"/>
  <c r="EX295" i="5"/>
  <c r="ET296" i="5"/>
  <c r="EU296" i="5"/>
  <c r="EV296" i="5"/>
  <c r="EW296" i="5"/>
  <c r="EX296" i="5"/>
  <c r="ET297" i="5"/>
  <c r="EU297" i="5"/>
  <c r="EV297" i="5"/>
  <c r="EW297" i="5"/>
  <c r="EX297" i="5"/>
  <c r="ET298" i="5"/>
  <c r="EU298" i="5"/>
  <c r="EV298" i="5"/>
  <c r="EW298" i="5"/>
  <c r="EX298" i="5"/>
  <c r="ET299" i="5"/>
  <c r="EU299" i="5"/>
  <c r="EV299" i="5"/>
  <c r="EW299" i="5"/>
  <c r="EX299" i="5"/>
  <c r="ET300" i="5"/>
  <c r="EU300" i="5"/>
  <c r="EV300" i="5"/>
  <c r="EW300" i="5"/>
  <c r="EX300" i="5"/>
  <c r="ET301" i="5"/>
  <c r="EU301" i="5"/>
  <c r="EV301" i="5"/>
  <c r="EW301" i="5"/>
  <c r="EX301" i="5"/>
  <c r="ET302" i="5"/>
  <c r="EU302" i="5"/>
  <c r="EV302" i="5"/>
  <c r="EW302" i="5"/>
  <c r="EX302" i="5"/>
  <c r="ET303" i="5"/>
  <c r="EU303" i="5"/>
  <c r="EV303" i="5"/>
  <c r="EW303" i="5"/>
  <c r="EX303" i="5"/>
  <c r="ET304" i="5"/>
  <c r="EU304" i="5"/>
  <c r="EV304" i="5"/>
  <c r="EW304" i="5"/>
  <c r="EX304" i="5"/>
  <c r="ET305" i="5"/>
  <c r="EU305" i="5"/>
  <c r="EV305" i="5"/>
  <c r="EW305" i="5"/>
  <c r="EX305" i="5"/>
  <c r="ET306" i="5"/>
  <c r="EU306" i="5"/>
  <c r="EV306" i="5"/>
  <c r="EW306" i="5"/>
  <c r="EX306" i="5"/>
  <c r="ET307" i="5"/>
  <c r="EU307" i="5"/>
  <c r="EV307" i="5"/>
  <c r="EW307" i="5"/>
  <c r="EX307" i="5"/>
  <c r="ET308" i="5"/>
  <c r="EU308" i="5"/>
  <c r="EV308" i="5"/>
  <c r="EW308" i="5"/>
  <c r="EX308" i="5"/>
  <c r="ET309" i="5"/>
  <c r="EU309" i="5"/>
  <c r="EV309" i="5"/>
  <c r="EW309" i="5"/>
  <c r="EX309" i="5"/>
  <c r="ET310" i="5"/>
  <c r="EU310" i="5"/>
  <c r="EV310" i="5"/>
  <c r="EW310" i="5"/>
  <c r="EX310" i="5"/>
  <c r="ET311" i="5"/>
  <c r="EU311" i="5"/>
  <c r="EV311" i="5"/>
  <c r="EW311" i="5"/>
  <c r="EX311" i="5"/>
  <c r="ET312" i="5"/>
  <c r="EU312" i="5"/>
  <c r="EV312" i="5"/>
  <c r="EW312" i="5"/>
  <c r="EX312" i="5"/>
  <c r="ET313" i="5"/>
  <c r="EU313" i="5"/>
  <c r="EV313" i="5"/>
  <c r="EW313" i="5"/>
  <c r="EX313" i="5"/>
  <c r="ET314" i="5"/>
  <c r="EU314" i="5"/>
  <c r="EV314" i="5"/>
  <c r="EW314" i="5"/>
  <c r="EX314" i="5"/>
  <c r="ET315" i="5"/>
  <c r="EU315" i="5"/>
  <c r="EV315" i="5"/>
  <c r="EW315" i="5"/>
  <c r="EX315" i="5"/>
  <c r="ET316" i="5"/>
  <c r="EU316" i="5"/>
  <c r="EV316" i="5"/>
  <c r="EW316" i="5"/>
  <c r="EX316" i="5"/>
  <c r="ET317" i="5"/>
  <c r="EU317" i="5"/>
  <c r="EV317" i="5"/>
  <c r="EW317" i="5"/>
  <c r="EX317" i="5"/>
  <c r="ET318" i="5"/>
  <c r="EU318" i="5"/>
  <c r="EV318" i="5"/>
  <c r="EW318" i="5"/>
  <c r="EX318" i="5"/>
  <c r="ET319" i="5"/>
  <c r="EU319" i="5"/>
  <c r="EV319" i="5"/>
  <c r="EW319" i="5"/>
  <c r="EX319" i="5"/>
  <c r="ET320" i="5"/>
  <c r="EU320" i="5"/>
  <c r="EV320" i="5"/>
  <c r="EW320" i="5"/>
  <c r="EX320" i="5"/>
  <c r="ET321" i="5"/>
  <c r="EU321" i="5"/>
  <c r="EV321" i="5"/>
  <c r="EW321" i="5"/>
  <c r="EX321" i="5"/>
  <c r="ET322" i="5"/>
  <c r="EU322" i="5"/>
  <c r="EV322" i="5"/>
  <c r="EW322" i="5"/>
  <c r="EX322" i="5"/>
  <c r="ET323" i="5"/>
  <c r="EU323" i="5"/>
  <c r="EV323" i="5"/>
  <c r="EW323" i="5"/>
  <c r="EX323" i="5"/>
  <c r="ET324" i="5"/>
  <c r="EU324" i="5"/>
  <c r="EV324" i="5"/>
  <c r="EW324" i="5"/>
  <c r="EX324" i="5"/>
  <c r="ET325" i="5"/>
  <c r="EU325" i="5"/>
  <c r="EV325" i="5"/>
  <c r="EW325" i="5"/>
  <c r="EX325" i="5"/>
  <c r="ET326" i="5"/>
  <c r="EU326" i="5"/>
  <c r="EV326" i="5"/>
  <c r="EW326" i="5"/>
  <c r="EX326" i="5"/>
  <c r="ET327" i="5"/>
  <c r="EU327" i="5"/>
  <c r="EV327" i="5"/>
  <c r="EW327" i="5"/>
  <c r="EX327" i="5"/>
  <c r="ET328" i="5"/>
  <c r="EU328" i="5"/>
  <c r="EV328" i="5"/>
  <c r="EW328" i="5"/>
  <c r="EX328" i="5"/>
  <c r="ET329" i="5"/>
  <c r="EU329" i="5"/>
  <c r="EV329" i="5"/>
  <c r="EW329" i="5"/>
  <c r="EX329" i="5"/>
  <c r="ET330" i="5"/>
  <c r="EU330" i="5"/>
  <c r="EV330" i="5"/>
  <c r="EW330" i="5"/>
  <c r="EX330" i="5"/>
  <c r="ET331" i="5"/>
  <c r="EU331" i="5"/>
  <c r="EV331" i="5"/>
  <c r="EW331" i="5"/>
  <c r="EX331" i="5"/>
  <c r="ET332" i="5"/>
  <c r="EU332" i="5"/>
  <c r="EV332" i="5"/>
  <c r="EW332" i="5"/>
  <c r="EX332" i="5"/>
  <c r="ET333" i="5"/>
  <c r="EU333" i="5"/>
  <c r="EV333" i="5"/>
  <c r="EW333" i="5"/>
  <c r="EX333" i="5"/>
  <c r="ET334" i="5"/>
  <c r="EU334" i="5"/>
  <c r="EV334" i="5"/>
  <c r="EW334" i="5"/>
  <c r="EX334" i="5"/>
  <c r="ET335" i="5"/>
  <c r="EU335" i="5"/>
  <c r="EV335" i="5"/>
  <c r="EW335" i="5"/>
  <c r="EX335" i="5"/>
  <c r="ET336" i="5"/>
  <c r="EU336" i="5"/>
  <c r="EV336" i="5"/>
  <c r="EW336" i="5"/>
  <c r="EX336" i="5"/>
  <c r="ET337" i="5"/>
  <c r="EU337" i="5"/>
  <c r="EV337" i="5"/>
  <c r="EW337" i="5"/>
  <c r="EX337" i="5"/>
  <c r="ET338" i="5"/>
  <c r="EU338" i="5"/>
  <c r="EV338" i="5"/>
  <c r="EW338" i="5"/>
  <c r="EX338" i="5"/>
  <c r="ET339" i="5"/>
  <c r="EU339" i="5"/>
  <c r="EV339" i="5"/>
  <c r="EW339" i="5"/>
  <c r="EX339" i="5"/>
  <c r="ET340" i="5"/>
  <c r="EU340" i="5"/>
  <c r="EV340" i="5"/>
  <c r="EW340" i="5"/>
  <c r="EX340" i="5"/>
  <c r="ET341" i="5"/>
  <c r="EU341" i="5"/>
  <c r="EV341" i="5"/>
  <c r="EW341" i="5"/>
  <c r="EX341" i="5"/>
  <c r="ET342" i="5"/>
  <c r="EU342" i="5"/>
  <c r="EV342" i="5"/>
  <c r="EW342" i="5"/>
  <c r="EX342" i="5"/>
  <c r="ET343" i="5"/>
  <c r="EU343" i="5"/>
  <c r="EV343" i="5"/>
  <c r="EW343" i="5"/>
  <c r="EX343" i="5"/>
  <c r="ET344" i="5"/>
  <c r="EU344" i="5"/>
  <c r="EV344" i="5"/>
  <c r="EW344" i="5"/>
  <c r="EX344" i="5"/>
  <c r="EA12" i="5"/>
  <c r="EB12" i="5"/>
  <c r="EC12" i="5"/>
  <c r="ED12" i="5"/>
  <c r="EE12" i="5"/>
  <c r="EA13" i="5"/>
  <c r="EB13" i="5"/>
  <c r="EC13" i="5"/>
  <c r="ED13" i="5"/>
  <c r="EE13" i="5"/>
  <c r="EA14" i="5"/>
  <c r="EB14" i="5"/>
  <c r="EC14" i="5"/>
  <c r="ED14" i="5"/>
  <c r="EE14" i="5"/>
  <c r="EA15" i="5"/>
  <c r="EB15" i="5"/>
  <c r="EC15" i="5"/>
  <c r="ED15" i="5"/>
  <c r="EE15" i="5"/>
  <c r="EA16" i="5"/>
  <c r="EB16" i="5"/>
  <c r="EC16" i="5"/>
  <c r="ED16" i="5"/>
  <c r="EE16" i="5"/>
  <c r="EA17" i="5"/>
  <c r="EB17" i="5"/>
  <c r="EC17" i="5"/>
  <c r="ED17" i="5"/>
  <c r="EE17" i="5"/>
  <c r="EA18" i="5"/>
  <c r="EB18" i="5"/>
  <c r="EC18" i="5"/>
  <c r="ED18" i="5"/>
  <c r="EE18" i="5"/>
  <c r="EA19" i="5"/>
  <c r="EB19" i="5"/>
  <c r="EC19" i="5"/>
  <c r="ED19" i="5"/>
  <c r="EE19" i="5"/>
  <c r="EA20" i="5"/>
  <c r="EB20" i="5"/>
  <c r="EC20" i="5"/>
  <c r="ED20" i="5"/>
  <c r="EE20" i="5"/>
  <c r="EA21" i="5"/>
  <c r="EB21" i="5"/>
  <c r="EC21" i="5"/>
  <c r="ED21" i="5"/>
  <c r="EE21" i="5"/>
  <c r="EA22" i="5"/>
  <c r="EB22" i="5"/>
  <c r="EC22" i="5"/>
  <c r="ED22" i="5"/>
  <c r="EE22" i="5"/>
  <c r="EA23" i="5"/>
  <c r="EB23" i="5"/>
  <c r="EC23" i="5"/>
  <c r="ED23" i="5"/>
  <c r="EE23" i="5"/>
  <c r="EA24" i="5"/>
  <c r="EB24" i="5"/>
  <c r="EC24" i="5"/>
  <c r="ED24" i="5"/>
  <c r="EE24" i="5"/>
  <c r="EA25" i="5"/>
  <c r="EB25" i="5"/>
  <c r="EC25" i="5"/>
  <c r="ED25" i="5"/>
  <c r="EE25" i="5"/>
  <c r="EA26" i="5"/>
  <c r="EB26" i="5"/>
  <c r="EC26" i="5"/>
  <c r="ED26" i="5"/>
  <c r="EE26" i="5"/>
  <c r="EA27" i="5"/>
  <c r="EB27" i="5"/>
  <c r="EC27" i="5"/>
  <c r="ED27" i="5"/>
  <c r="EE27" i="5"/>
  <c r="EA28" i="5"/>
  <c r="EB28" i="5"/>
  <c r="EC28" i="5"/>
  <c r="ED28" i="5"/>
  <c r="EE28" i="5"/>
  <c r="EA29" i="5"/>
  <c r="EB29" i="5"/>
  <c r="EC29" i="5"/>
  <c r="ED29" i="5"/>
  <c r="EE29" i="5"/>
  <c r="EA30" i="5"/>
  <c r="EB30" i="5"/>
  <c r="EC30" i="5"/>
  <c r="ED30" i="5"/>
  <c r="EE30" i="5"/>
  <c r="EA31" i="5"/>
  <c r="EB31" i="5"/>
  <c r="EC31" i="5"/>
  <c r="ED31" i="5"/>
  <c r="EE31" i="5"/>
  <c r="EA32" i="5"/>
  <c r="EB32" i="5"/>
  <c r="EC32" i="5"/>
  <c r="ED32" i="5"/>
  <c r="EE32" i="5"/>
  <c r="EA33" i="5"/>
  <c r="EB33" i="5"/>
  <c r="EC33" i="5"/>
  <c r="ED33" i="5"/>
  <c r="EE33" i="5"/>
  <c r="EA34" i="5"/>
  <c r="EB34" i="5"/>
  <c r="EC34" i="5"/>
  <c r="ED34" i="5"/>
  <c r="EE34" i="5"/>
  <c r="EA35" i="5"/>
  <c r="EB35" i="5"/>
  <c r="EC35" i="5"/>
  <c r="ED35" i="5"/>
  <c r="EE35" i="5"/>
  <c r="EA36" i="5"/>
  <c r="EB36" i="5"/>
  <c r="EC36" i="5"/>
  <c r="ED36" i="5"/>
  <c r="EE36" i="5"/>
  <c r="EA37" i="5"/>
  <c r="EB37" i="5"/>
  <c r="EC37" i="5"/>
  <c r="ED37" i="5"/>
  <c r="EE37" i="5"/>
  <c r="EA38" i="5"/>
  <c r="EB38" i="5"/>
  <c r="EC38" i="5"/>
  <c r="ED38" i="5"/>
  <c r="EE38" i="5"/>
  <c r="EA39" i="5"/>
  <c r="EB39" i="5"/>
  <c r="EC39" i="5"/>
  <c r="ED39" i="5"/>
  <c r="EE39" i="5"/>
  <c r="EA40" i="5"/>
  <c r="EB40" i="5"/>
  <c r="EC40" i="5"/>
  <c r="ED40" i="5"/>
  <c r="EE40" i="5"/>
  <c r="EA41" i="5"/>
  <c r="EB41" i="5"/>
  <c r="EC41" i="5"/>
  <c r="ED41" i="5"/>
  <c r="EE41" i="5"/>
  <c r="EA42" i="5"/>
  <c r="EB42" i="5"/>
  <c r="EC42" i="5"/>
  <c r="ED42" i="5"/>
  <c r="EE42" i="5"/>
  <c r="EA43" i="5"/>
  <c r="EB43" i="5"/>
  <c r="EC43" i="5"/>
  <c r="ED43" i="5"/>
  <c r="EE43" i="5"/>
  <c r="EA44" i="5"/>
  <c r="EB44" i="5"/>
  <c r="EC44" i="5"/>
  <c r="ED44" i="5"/>
  <c r="EE44" i="5"/>
  <c r="EA45" i="5"/>
  <c r="EB45" i="5"/>
  <c r="EC45" i="5"/>
  <c r="ED45" i="5"/>
  <c r="EE45" i="5"/>
  <c r="EA46" i="5"/>
  <c r="EB46" i="5"/>
  <c r="EC46" i="5"/>
  <c r="ED46" i="5"/>
  <c r="EE46" i="5"/>
  <c r="EA47" i="5"/>
  <c r="EB47" i="5"/>
  <c r="EC47" i="5"/>
  <c r="ED47" i="5"/>
  <c r="EE47" i="5"/>
  <c r="EA48" i="5"/>
  <c r="EB48" i="5"/>
  <c r="EC48" i="5"/>
  <c r="ED48" i="5"/>
  <c r="EE48" i="5"/>
  <c r="EA49" i="5"/>
  <c r="EB49" i="5"/>
  <c r="EC49" i="5"/>
  <c r="ED49" i="5"/>
  <c r="EE49" i="5"/>
  <c r="EA50" i="5"/>
  <c r="EB50" i="5"/>
  <c r="EC50" i="5"/>
  <c r="ED50" i="5"/>
  <c r="EE50" i="5"/>
  <c r="EA51" i="5"/>
  <c r="EB51" i="5"/>
  <c r="EC51" i="5"/>
  <c r="ED51" i="5"/>
  <c r="EE51" i="5"/>
  <c r="EA52" i="5"/>
  <c r="EB52" i="5"/>
  <c r="EC52" i="5"/>
  <c r="ED52" i="5"/>
  <c r="EE52" i="5"/>
  <c r="EA53" i="5"/>
  <c r="EB53" i="5"/>
  <c r="EC53" i="5"/>
  <c r="ED53" i="5"/>
  <c r="EE53" i="5"/>
  <c r="EA54" i="5"/>
  <c r="EB54" i="5"/>
  <c r="EC54" i="5"/>
  <c r="ED54" i="5"/>
  <c r="EE54" i="5"/>
  <c r="EA55" i="5"/>
  <c r="EB55" i="5"/>
  <c r="EC55" i="5"/>
  <c r="ED55" i="5"/>
  <c r="EE55" i="5"/>
  <c r="EA56" i="5"/>
  <c r="EB56" i="5"/>
  <c r="EC56" i="5"/>
  <c r="ED56" i="5"/>
  <c r="EE56" i="5"/>
  <c r="EA57" i="5"/>
  <c r="EB57" i="5"/>
  <c r="EC57" i="5"/>
  <c r="ED57" i="5"/>
  <c r="EE57" i="5"/>
  <c r="EA58" i="5"/>
  <c r="EB58" i="5"/>
  <c r="EC58" i="5"/>
  <c r="ED58" i="5"/>
  <c r="EE58" i="5"/>
  <c r="EA59" i="5"/>
  <c r="EB59" i="5"/>
  <c r="EC59" i="5"/>
  <c r="ED59" i="5"/>
  <c r="EE59" i="5"/>
  <c r="EA60" i="5"/>
  <c r="EB60" i="5"/>
  <c r="EC60" i="5"/>
  <c r="ED60" i="5"/>
  <c r="EE60" i="5"/>
  <c r="EA61" i="5"/>
  <c r="EB61" i="5"/>
  <c r="EC61" i="5"/>
  <c r="ED61" i="5"/>
  <c r="EE61" i="5"/>
  <c r="EA62" i="5"/>
  <c r="EB62" i="5"/>
  <c r="EC62" i="5"/>
  <c r="ED62" i="5"/>
  <c r="EE62" i="5"/>
  <c r="EA63" i="5"/>
  <c r="EB63" i="5"/>
  <c r="EC63" i="5"/>
  <c r="ED63" i="5"/>
  <c r="EE63" i="5"/>
  <c r="EA64" i="5"/>
  <c r="EB64" i="5"/>
  <c r="EC64" i="5"/>
  <c r="ED64" i="5"/>
  <c r="EE64" i="5"/>
  <c r="EA65" i="5"/>
  <c r="EB65" i="5"/>
  <c r="EC65" i="5"/>
  <c r="ED65" i="5"/>
  <c r="EE65" i="5"/>
  <c r="EA66" i="5"/>
  <c r="EB66" i="5"/>
  <c r="EC66" i="5"/>
  <c r="ED66" i="5"/>
  <c r="EE66" i="5"/>
  <c r="EA67" i="5"/>
  <c r="EB67" i="5"/>
  <c r="EC67" i="5"/>
  <c r="ED67" i="5"/>
  <c r="EE67" i="5"/>
  <c r="EA68" i="5"/>
  <c r="EB68" i="5"/>
  <c r="EC68" i="5"/>
  <c r="ED68" i="5"/>
  <c r="EE68" i="5"/>
  <c r="EA69" i="5"/>
  <c r="EB69" i="5"/>
  <c r="EC69" i="5"/>
  <c r="ED69" i="5"/>
  <c r="EE69" i="5"/>
  <c r="EA70" i="5"/>
  <c r="EB70" i="5"/>
  <c r="EC70" i="5"/>
  <c r="ED70" i="5"/>
  <c r="EE70" i="5"/>
  <c r="EA71" i="5"/>
  <c r="EB71" i="5"/>
  <c r="EC71" i="5"/>
  <c r="ED71" i="5"/>
  <c r="EE71" i="5"/>
  <c r="EA72" i="5"/>
  <c r="EB72" i="5"/>
  <c r="EC72" i="5"/>
  <c r="ED72" i="5"/>
  <c r="EE72" i="5"/>
  <c r="EA73" i="5"/>
  <c r="EB73" i="5"/>
  <c r="EC73" i="5"/>
  <c r="ED73" i="5"/>
  <c r="EE73" i="5"/>
  <c r="EA74" i="5"/>
  <c r="EB74" i="5"/>
  <c r="EC74" i="5"/>
  <c r="ED74" i="5"/>
  <c r="EE74" i="5"/>
  <c r="EA75" i="5"/>
  <c r="EB75" i="5"/>
  <c r="EC75" i="5"/>
  <c r="ED75" i="5"/>
  <c r="EE75" i="5"/>
  <c r="EA76" i="5"/>
  <c r="EB76" i="5"/>
  <c r="EC76" i="5"/>
  <c r="ED76" i="5"/>
  <c r="EE76" i="5"/>
  <c r="EA77" i="5"/>
  <c r="EB77" i="5"/>
  <c r="EC77" i="5"/>
  <c r="ED77" i="5"/>
  <c r="EE77" i="5"/>
  <c r="EA78" i="5"/>
  <c r="EB78" i="5"/>
  <c r="EC78" i="5"/>
  <c r="ED78" i="5"/>
  <c r="EE78" i="5"/>
  <c r="EA79" i="5"/>
  <c r="EB79" i="5"/>
  <c r="EC79" i="5"/>
  <c r="ED79" i="5"/>
  <c r="EE79" i="5"/>
  <c r="EA80" i="5"/>
  <c r="EB80" i="5"/>
  <c r="EC80" i="5"/>
  <c r="ED80" i="5"/>
  <c r="EE80" i="5"/>
  <c r="EA81" i="5"/>
  <c r="EB81" i="5"/>
  <c r="EC81" i="5"/>
  <c r="ED81" i="5"/>
  <c r="EE81" i="5"/>
  <c r="EA82" i="5"/>
  <c r="EB82" i="5"/>
  <c r="EC82" i="5"/>
  <c r="ED82" i="5"/>
  <c r="EE82" i="5"/>
  <c r="EA83" i="5"/>
  <c r="EB83" i="5"/>
  <c r="EC83" i="5"/>
  <c r="ED83" i="5"/>
  <c r="EE83" i="5"/>
  <c r="EA84" i="5"/>
  <c r="EB84" i="5"/>
  <c r="EC84" i="5"/>
  <c r="ED84" i="5"/>
  <c r="EE84" i="5"/>
  <c r="EA85" i="5"/>
  <c r="EB85" i="5"/>
  <c r="EC85" i="5"/>
  <c r="ED85" i="5"/>
  <c r="EE85" i="5"/>
  <c r="EA86" i="5"/>
  <c r="EB86" i="5"/>
  <c r="EC86" i="5"/>
  <c r="ED86" i="5"/>
  <c r="EE86" i="5"/>
  <c r="EA87" i="5"/>
  <c r="EB87" i="5"/>
  <c r="EC87" i="5"/>
  <c r="ED87" i="5"/>
  <c r="EE87" i="5"/>
  <c r="EA88" i="5"/>
  <c r="EB88" i="5"/>
  <c r="EC88" i="5"/>
  <c r="ED88" i="5"/>
  <c r="EE88" i="5"/>
  <c r="EA89" i="5"/>
  <c r="EB89" i="5"/>
  <c r="EC89" i="5"/>
  <c r="ED89" i="5"/>
  <c r="EE89" i="5"/>
  <c r="EA90" i="5"/>
  <c r="EB90" i="5"/>
  <c r="EC90" i="5"/>
  <c r="ED90" i="5"/>
  <c r="EE90" i="5"/>
  <c r="EA91" i="5"/>
  <c r="EB91" i="5"/>
  <c r="EC91" i="5"/>
  <c r="ED91" i="5"/>
  <c r="EE91" i="5"/>
  <c r="EA92" i="5"/>
  <c r="EB92" i="5"/>
  <c r="EC92" i="5"/>
  <c r="ED92" i="5"/>
  <c r="EE92" i="5"/>
  <c r="EA93" i="5"/>
  <c r="EB93" i="5"/>
  <c r="EC93" i="5"/>
  <c r="ED93" i="5"/>
  <c r="EE93" i="5"/>
  <c r="EA94" i="5"/>
  <c r="EB94" i="5"/>
  <c r="EC94" i="5"/>
  <c r="ED94" i="5"/>
  <c r="EE94" i="5"/>
  <c r="EA95" i="5"/>
  <c r="EB95" i="5"/>
  <c r="EC95" i="5"/>
  <c r="ED95" i="5"/>
  <c r="EE95" i="5"/>
  <c r="EA96" i="5"/>
  <c r="EB96" i="5"/>
  <c r="EC96" i="5"/>
  <c r="ED96" i="5"/>
  <c r="EE96" i="5"/>
  <c r="EA97" i="5"/>
  <c r="EB97" i="5"/>
  <c r="EC97" i="5"/>
  <c r="ED97" i="5"/>
  <c r="EE97" i="5"/>
  <c r="EA98" i="5"/>
  <c r="EB98" i="5"/>
  <c r="EC98" i="5"/>
  <c r="ED98" i="5"/>
  <c r="EE98" i="5"/>
  <c r="EA99" i="5"/>
  <c r="EB99" i="5"/>
  <c r="EC99" i="5"/>
  <c r="ED99" i="5"/>
  <c r="EE99" i="5"/>
  <c r="EA100" i="5"/>
  <c r="EB100" i="5"/>
  <c r="EC100" i="5"/>
  <c r="ED100" i="5"/>
  <c r="EE100" i="5"/>
  <c r="EA101" i="5"/>
  <c r="EB101" i="5"/>
  <c r="EC101" i="5"/>
  <c r="ED101" i="5"/>
  <c r="EE101" i="5"/>
  <c r="EA102" i="5"/>
  <c r="EB102" i="5"/>
  <c r="EC102" i="5"/>
  <c r="ED102" i="5"/>
  <c r="EE102" i="5"/>
  <c r="EA103" i="5"/>
  <c r="EB103" i="5"/>
  <c r="EC103" i="5"/>
  <c r="ED103" i="5"/>
  <c r="EE103" i="5"/>
  <c r="EA104" i="5"/>
  <c r="EB104" i="5"/>
  <c r="EC104" i="5"/>
  <c r="ED104" i="5"/>
  <c r="EE104" i="5"/>
  <c r="EA105" i="5"/>
  <c r="EB105" i="5"/>
  <c r="EC105" i="5"/>
  <c r="ED105" i="5"/>
  <c r="EE105" i="5"/>
  <c r="EA106" i="5"/>
  <c r="EB106" i="5"/>
  <c r="EC106" i="5"/>
  <c r="ED106" i="5"/>
  <c r="EE106" i="5"/>
  <c r="EA107" i="5"/>
  <c r="EB107" i="5"/>
  <c r="EC107" i="5"/>
  <c r="ED107" i="5"/>
  <c r="EE107" i="5"/>
  <c r="EA108" i="5"/>
  <c r="EB108" i="5"/>
  <c r="EC108" i="5"/>
  <c r="ED108" i="5"/>
  <c r="EE108" i="5"/>
  <c r="EA109" i="5"/>
  <c r="EB109" i="5"/>
  <c r="EC109" i="5"/>
  <c r="ED109" i="5"/>
  <c r="EE109" i="5"/>
  <c r="EA110" i="5"/>
  <c r="EB110" i="5"/>
  <c r="EC110" i="5"/>
  <c r="ED110" i="5"/>
  <c r="EE110" i="5"/>
  <c r="EA111" i="5"/>
  <c r="EB111" i="5"/>
  <c r="EC111" i="5"/>
  <c r="ED111" i="5"/>
  <c r="EE111" i="5"/>
  <c r="EA112" i="5"/>
  <c r="EB112" i="5"/>
  <c r="EC112" i="5"/>
  <c r="ED112" i="5"/>
  <c r="EE112" i="5"/>
  <c r="EA113" i="5"/>
  <c r="EB113" i="5"/>
  <c r="EC113" i="5"/>
  <c r="ED113" i="5"/>
  <c r="EE113" i="5"/>
  <c r="EA114" i="5"/>
  <c r="EB114" i="5"/>
  <c r="EC114" i="5"/>
  <c r="ED114" i="5"/>
  <c r="EE114" i="5"/>
  <c r="EA115" i="5"/>
  <c r="EB115" i="5"/>
  <c r="EC115" i="5"/>
  <c r="ED115" i="5"/>
  <c r="EE115" i="5"/>
  <c r="EA116" i="5"/>
  <c r="EB116" i="5"/>
  <c r="EC116" i="5"/>
  <c r="ED116" i="5"/>
  <c r="EE116" i="5"/>
  <c r="EA117" i="5"/>
  <c r="EB117" i="5"/>
  <c r="EC117" i="5"/>
  <c r="ED117" i="5"/>
  <c r="EE117" i="5"/>
  <c r="EA118" i="5"/>
  <c r="EB118" i="5"/>
  <c r="EC118" i="5"/>
  <c r="ED118" i="5"/>
  <c r="EE118" i="5"/>
  <c r="EA119" i="5"/>
  <c r="EB119" i="5"/>
  <c r="EC119" i="5"/>
  <c r="ED119" i="5"/>
  <c r="EE119" i="5"/>
  <c r="EA120" i="5"/>
  <c r="EB120" i="5"/>
  <c r="EC120" i="5"/>
  <c r="ED120" i="5"/>
  <c r="EE120" i="5"/>
  <c r="EA121" i="5"/>
  <c r="EB121" i="5"/>
  <c r="EC121" i="5"/>
  <c r="ED121" i="5"/>
  <c r="EE121" i="5"/>
  <c r="EA122" i="5"/>
  <c r="EB122" i="5"/>
  <c r="EC122" i="5"/>
  <c r="ED122" i="5"/>
  <c r="EE122" i="5"/>
  <c r="EA123" i="5"/>
  <c r="EB123" i="5"/>
  <c r="EC123" i="5"/>
  <c r="ED123" i="5"/>
  <c r="EE123" i="5"/>
  <c r="EA124" i="5"/>
  <c r="EB124" i="5"/>
  <c r="EC124" i="5"/>
  <c r="ED124" i="5"/>
  <c r="EE124" i="5"/>
  <c r="EA125" i="5"/>
  <c r="EB125" i="5"/>
  <c r="EC125" i="5"/>
  <c r="ED125" i="5"/>
  <c r="EE125" i="5"/>
  <c r="EA126" i="5"/>
  <c r="EB126" i="5"/>
  <c r="EC126" i="5"/>
  <c r="ED126" i="5"/>
  <c r="EE126" i="5"/>
  <c r="EA127" i="5"/>
  <c r="EB127" i="5"/>
  <c r="EC127" i="5"/>
  <c r="ED127" i="5"/>
  <c r="EE127" i="5"/>
  <c r="EA128" i="5"/>
  <c r="EB128" i="5"/>
  <c r="EC128" i="5"/>
  <c r="ED128" i="5"/>
  <c r="EE128" i="5"/>
  <c r="EA129" i="5"/>
  <c r="EB129" i="5"/>
  <c r="EC129" i="5"/>
  <c r="ED129" i="5"/>
  <c r="EE129" i="5"/>
  <c r="EA130" i="5"/>
  <c r="EB130" i="5"/>
  <c r="EC130" i="5"/>
  <c r="ED130" i="5"/>
  <c r="EE130" i="5"/>
  <c r="EA131" i="5"/>
  <c r="EB131" i="5"/>
  <c r="EC131" i="5"/>
  <c r="ED131" i="5"/>
  <c r="EE131" i="5"/>
  <c r="EA132" i="5"/>
  <c r="EB132" i="5"/>
  <c r="EC132" i="5"/>
  <c r="ED132" i="5"/>
  <c r="EE132" i="5"/>
  <c r="EA133" i="5"/>
  <c r="EB133" i="5"/>
  <c r="EC133" i="5"/>
  <c r="ED133" i="5"/>
  <c r="EE133" i="5"/>
  <c r="EA134" i="5"/>
  <c r="EB134" i="5"/>
  <c r="EC134" i="5"/>
  <c r="ED134" i="5"/>
  <c r="EE134" i="5"/>
  <c r="EA135" i="5"/>
  <c r="EB135" i="5"/>
  <c r="EC135" i="5"/>
  <c r="ED135" i="5"/>
  <c r="EE135" i="5"/>
  <c r="EA136" i="5"/>
  <c r="EB136" i="5"/>
  <c r="EC136" i="5"/>
  <c r="ED136" i="5"/>
  <c r="EE136" i="5"/>
  <c r="EA137" i="5"/>
  <c r="EB137" i="5"/>
  <c r="EC137" i="5"/>
  <c r="ED137" i="5"/>
  <c r="EE137" i="5"/>
  <c r="EA138" i="5"/>
  <c r="EB138" i="5"/>
  <c r="EC138" i="5"/>
  <c r="ED138" i="5"/>
  <c r="EE138" i="5"/>
  <c r="EA139" i="5"/>
  <c r="EB139" i="5"/>
  <c r="EC139" i="5"/>
  <c r="ED139" i="5"/>
  <c r="EE139" i="5"/>
  <c r="EA140" i="5"/>
  <c r="EB140" i="5"/>
  <c r="EC140" i="5"/>
  <c r="ED140" i="5"/>
  <c r="EE140" i="5"/>
  <c r="EA141" i="5"/>
  <c r="EB141" i="5"/>
  <c r="EC141" i="5"/>
  <c r="ED141" i="5"/>
  <c r="EE141" i="5"/>
  <c r="EA142" i="5"/>
  <c r="EB142" i="5"/>
  <c r="EC142" i="5"/>
  <c r="ED142" i="5"/>
  <c r="EE142" i="5"/>
  <c r="EA143" i="5"/>
  <c r="EB143" i="5"/>
  <c r="EC143" i="5"/>
  <c r="ED143" i="5"/>
  <c r="EE143" i="5"/>
  <c r="EA144" i="5"/>
  <c r="EB144" i="5"/>
  <c r="EC144" i="5"/>
  <c r="ED144" i="5"/>
  <c r="EE144" i="5"/>
  <c r="EA145" i="5"/>
  <c r="EB145" i="5"/>
  <c r="EC145" i="5"/>
  <c r="ED145" i="5"/>
  <c r="EE145" i="5"/>
  <c r="EA146" i="5"/>
  <c r="EB146" i="5"/>
  <c r="EC146" i="5"/>
  <c r="ED146" i="5"/>
  <c r="EE146" i="5"/>
  <c r="EA147" i="5"/>
  <c r="EB147" i="5"/>
  <c r="EC147" i="5"/>
  <c r="ED147" i="5"/>
  <c r="EE147" i="5"/>
  <c r="EA148" i="5"/>
  <c r="EB148" i="5"/>
  <c r="EC148" i="5"/>
  <c r="ED148" i="5"/>
  <c r="EE148" i="5"/>
  <c r="EA149" i="5"/>
  <c r="EB149" i="5"/>
  <c r="EC149" i="5"/>
  <c r="ED149" i="5"/>
  <c r="EE149" i="5"/>
  <c r="EA150" i="5"/>
  <c r="EB150" i="5"/>
  <c r="EC150" i="5"/>
  <c r="ED150" i="5"/>
  <c r="EE150" i="5"/>
  <c r="EA151" i="5"/>
  <c r="EB151" i="5"/>
  <c r="EC151" i="5"/>
  <c r="ED151" i="5"/>
  <c r="EE151" i="5"/>
  <c r="EA152" i="5"/>
  <c r="EB152" i="5"/>
  <c r="EC152" i="5"/>
  <c r="ED152" i="5"/>
  <c r="EE152" i="5"/>
  <c r="EA153" i="5"/>
  <c r="EB153" i="5"/>
  <c r="EC153" i="5"/>
  <c r="ED153" i="5"/>
  <c r="EE153" i="5"/>
  <c r="EA154" i="5"/>
  <c r="EB154" i="5"/>
  <c r="EC154" i="5"/>
  <c r="ED154" i="5"/>
  <c r="EE154" i="5"/>
  <c r="EA155" i="5"/>
  <c r="EB155" i="5"/>
  <c r="EC155" i="5"/>
  <c r="ED155" i="5"/>
  <c r="EE155" i="5"/>
  <c r="EA156" i="5"/>
  <c r="EB156" i="5"/>
  <c r="EC156" i="5"/>
  <c r="ED156" i="5"/>
  <c r="EE156" i="5"/>
  <c r="EA157" i="5"/>
  <c r="EB157" i="5"/>
  <c r="EC157" i="5"/>
  <c r="ED157" i="5"/>
  <c r="EE157" i="5"/>
  <c r="EA158" i="5"/>
  <c r="EB158" i="5"/>
  <c r="EC158" i="5"/>
  <c r="ED158" i="5"/>
  <c r="EE158" i="5"/>
  <c r="EA159" i="5"/>
  <c r="EB159" i="5"/>
  <c r="EC159" i="5"/>
  <c r="ED159" i="5"/>
  <c r="EE159" i="5"/>
  <c r="EA160" i="5"/>
  <c r="EB160" i="5"/>
  <c r="EC160" i="5"/>
  <c r="ED160" i="5"/>
  <c r="EE160" i="5"/>
  <c r="EA161" i="5"/>
  <c r="EB161" i="5"/>
  <c r="EC161" i="5"/>
  <c r="ED161" i="5"/>
  <c r="EE161" i="5"/>
  <c r="EA162" i="5"/>
  <c r="EB162" i="5"/>
  <c r="EC162" i="5"/>
  <c r="ED162" i="5"/>
  <c r="EE162" i="5"/>
  <c r="EA163" i="5"/>
  <c r="EB163" i="5"/>
  <c r="EC163" i="5"/>
  <c r="ED163" i="5"/>
  <c r="EE163" i="5"/>
  <c r="EA164" i="5"/>
  <c r="EB164" i="5"/>
  <c r="EC164" i="5"/>
  <c r="ED164" i="5"/>
  <c r="EE164" i="5"/>
  <c r="EA165" i="5"/>
  <c r="EB165" i="5"/>
  <c r="EC165" i="5"/>
  <c r="ED165" i="5"/>
  <c r="EE165" i="5"/>
  <c r="EA166" i="5"/>
  <c r="EB166" i="5"/>
  <c r="EC166" i="5"/>
  <c r="ED166" i="5"/>
  <c r="EE166" i="5"/>
  <c r="EA167" i="5"/>
  <c r="EB167" i="5"/>
  <c r="EC167" i="5"/>
  <c r="ED167" i="5"/>
  <c r="EE167" i="5"/>
  <c r="EA168" i="5"/>
  <c r="EB168" i="5"/>
  <c r="EC168" i="5"/>
  <c r="ED168" i="5"/>
  <c r="EE168" i="5"/>
  <c r="EA169" i="5"/>
  <c r="EB169" i="5"/>
  <c r="EC169" i="5"/>
  <c r="ED169" i="5"/>
  <c r="EE169" i="5"/>
  <c r="EA170" i="5"/>
  <c r="EB170" i="5"/>
  <c r="EC170" i="5"/>
  <c r="ED170" i="5"/>
  <c r="EE170" i="5"/>
  <c r="EA171" i="5"/>
  <c r="EB171" i="5"/>
  <c r="EC171" i="5"/>
  <c r="ED171" i="5"/>
  <c r="EE171" i="5"/>
  <c r="EA172" i="5"/>
  <c r="EB172" i="5"/>
  <c r="EC172" i="5"/>
  <c r="ED172" i="5"/>
  <c r="EE172" i="5"/>
  <c r="EA173" i="5"/>
  <c r="EB173" i="5"/>
  <c r="EC173" i="5"/>
  <c r="ED173" i="5"/>
  <c r="EE173" i="5"/>
  <c r="EA174" i="5"/>
  <c r="EB174" i="5"/>
  <c r="EC174" i="5"/>
  <c r="ED174" i="5"/>
  <c r="EE174" i="5"/>
  <c r="EA175" i="5"/>
  <c r="EB175" i="5"/>
  <c r="EC175" i="5"/>
  <c r="ED175" i="5"/>
  <c r="EE175" i="5"/>
  <c r="EA176" i="5"/>
  <c r="EB176" i="5"/>
  <c r="EC176" i="5"/>
  <c r="ED176" i="5"/>
  <c r="EE176" i="5"/>
  <c r="EA177" i="5"/>
  <c r="EB177" i="5"/>
  <c r="EC177" i="5"/>
  <c r="ED177" i="5"/>
  <c r="EE177" i="5"/>
  <c r="EA178" i="5"/>
  <c r="EB178" i="5"/>
  <c r="EC178" i="5"/>
  <c r="ED178" i="5"/>
  <c r="EE178" i="5"/>
  <c r="EA179" i="5"/>
  <c r="EB179" i="5"/>
  <c r="EC179" i="5"/>
  <c r="ED179" i="5"/>
  <c r="EE179" i="5"/>
  <c r="EA180" i="5"/>
  <c r="EB180" i="5"/>
  <c r="EC180" i="5"/>
  <c r="ED180" i="5"/>
  <c r="EE180" i="5"/>
  <c r="EA181" i="5"/>
  <c r="EB181" i="5"/>
  <c r="EC181" i="5"/>
  <c r="ED181" i="5"/>
  <c r="EE181" i="5"/>
  <c r="EA182" i="5"/>
  <c r="EB182" i="5"/>
  <c r="EC182" i="5"/>
  <c r="ED182" i="5"/>
  <c r="EE182" i="5"/>
  <c r="EA183" i="5"/>
  <c r="EB183" i="5"/>
  <c r="EC183" i="5"/>
  <c r="ED183" i="5"/>
  <c r="EE183" i="5"/>
  <c r="EA184" i="5"/>
  <c r="EB184" i="5"/>
  <c r="EC184" i="5"/>
  <c r="ED184" i="5"/>
  <c r="EE184" i="5"/>
  <c r="EA185" i="5"/>
  <c r="EB185" i="5"/>
  <c r="EC185" i="5"/>
  <c r="ED185" i="5"/>
  <c r="EE185" i="5"/>
  <c r="EA186" i="5"/>
  <c r="EB186" i="5"/>
  <c r="EC186" i="5"/>
  <c r="ED186" i="5"/>
  <c r="EE186" i="5"/>
  <c r="EA187" i="5"/>
  <c r="EB187" i="5"/>
  <c r="EC187" i="5"/>
  <c r="ED187" i="5"/>
  <c r="EE187" i="5"/>
  <c r="EA188" i="5"/>
  <c r="EB188" i="5"/>
  <c r="EC188" i="5"/>
  <c r="ED188" i="5"/>
  <c r="EE188" i="5"/>
  <c r="EA189" i="5"/>
  <c r="EB189" i="5"/>
  <c r="EC189" i="5"/>
  <c r="ED189" i="5"/>
  <c r="EE189" i="5"/>
  <c r="EA190" i="5"/>
  <c r="EB190" i="5"/>
  <c r="EC190" i="5"/>
  <c r="ED190" i="5"/>
  <c r="EE190" i="5"/>
  <c r="EA191" i="5"/>
  <c r="EB191" i="5"/>
  <c r="EC191" i="5"/>
  <c r="ED191" i="5"/>
  <c r="EE191" i="5"/>
  <c r="EA192" i="5"/>
  <c r="EB192" i="5"/>
  <c r="EC192" i="5"/>
  <c r="ED192" i="5"/>
  <c r="EE192" i="5"/>
  <c r="EA193" i="5"/>
  <c r="EB193" i="5"/>
  <c r="EC193" i="5"/>
  <c r="ED193" i="5"/>
  <c r="EE193" i="5"/>
  <c r="EA194" i="5"/>
  <c r="EB194" i="5"/>
  <c r="EC194" i="5"/>
  <c r="ED194" i="5"/>
  <c r="EE194" i="5"/>
  <c r="EA195" i="5"/>
  <c r="EB195" i="5"/>
  <c r="EC195" i="5"/>
  <c r="ED195" i="5"/>
  <c r="EE195" i="5"/>
  <c r="EA196" i="5"/>
  <c r="EB196" i="5"/>
  <c r="EC196" i="5"/>
  <c r="ED196" i="5"/>
  <c r="EE196" i="5"/>
  <c r="EA197" i="5"/>
  <c r="EB197" i="5"/>
  <c r="EC197" i="5"/>
  <c r="ED197" i="5"/>
  <c r="EE197" i="5"/>
  <c r="EA198" i="5"/>
  <c r="EB198" i="5"/>
  <c r="EC198" i="5"/>
  <c r="ED198" i="5"/>
  <c r="EE198" i="5"/>
  <c r="EA199" i="5"/>
  <c r="EB199" i="5"/>
  <c r="EC199" i="5"/>
  <c r="ED199" i="5"/>
  <c r="EE199" i="5"/>
  <c r="EA200" i="5"/>
  <c r="EB200" i="5"/>
  <c r="EC200" i="5"/>
  <c r="ED200" i="5"/>
  <c r="EE200" i="5"/>
  <c r="EA201" i="5"/>
  <c r="EB201" i="5"/>
  <c r="EC201" i="5"/>
  <c r="ED201" i="5"/>
  <c r="EE201" i="5"/>
  <c r="EA202" i="5"/>
  <c r="EB202" i="5"/>
  <c r="EC202" i="5"/>
  <c r="ED202" i="5"/>
  <c r="EE202" i="5"/>
  <c r="EA203" i="5"/>
  <c r="EB203" i="5"/>
  <c r="EC203" i="5"/>
  <c r="ED203" i="5"/>
  <c r="EE203" i="5"/>
  <c r="EA204" i="5"/>
  <c r="EB204" i="5"/>
  <c r="EC204" i="5"/>
  <c r="ED204" i="5"/>
  <c r="EE204" i="5"/>
  <c r="EA205" i="5"/>
  <c r="EB205" i="5"/>
  <c r="EC205" i="5"/>
  <c r="ED205" i="5"/>
  <c r="EE205" i="5"/>
  <c r="EA206" i="5"/>
  <c r="EB206" i="5"/>
  <c r="EC206" i="5"/>
  <c r="ED206" i="5"/>
  <c r="EE206" i="5"/>
  <c r="EA207" i="5"/>
  <c r="EB207" i="5"/>
  <c r="EC207" i="5"/>
  <c r="ED207" i="5"/>
  <c r="EE207" i="5"/>
  <c r="EA208" i="5"/>
  <c r="EB208" i="5"/>
  <c r="EC208" i="5"/>
  <c r="ED208" i="5"/>
  <c r="EE208" i="5"/>
  <c r="EA209" i="5"/>
  <c r="EB209" i="5"/>
  <c r="EC209" i="5"/>
  <c r="ED209" i="5"/>
  <c r="EE209" i="5"/>
  <c r="EA210" i="5"/>
  <c r="EB210" i="5"/>
  <c r="EC210" i="5"/>
  <c r="ED210" i="5"/>
  <c r="EE210" i="5"/>
  <c r="EA211" i="5"/>
  <c r="EB211" i="5"/>
  <c r="EC211" i="5"/>
  <c r="ED211" i="5"/>
  <c r="EE211" i="5"/>
  <c r="EA212" i="5"/>
  <c r="EB212" i="5"/>
  <c r="EC212" i="5"/>
  <c r="ED212" i="5"/>
  <c r="EE212" i="5"/>
  <c r="EA213" i="5"/>
  <c r="EB213" i="5"/>
  <c r="EC213" i="5"/>
  <c r="ED213" i="5"/>
  <c r="EE213" i="5"/>
  <c r="EA214" i="5"/>
  <c r="EB214" i="5"/>
  <c r="EC214" i="5"/>
  <c r="ED214" i="5"/>
  <c r="EE214" i="5"/>
  <c r="EA215" i="5"/>
  <c r="EB215" i="5"/>
  <c r="EC215" i="5"/>
  <c r="ED215" i="5"/>
  <c r="EE215" i="5"/>
  <c r="EA216" i="5"/>
  <c r="EB216" i="5"/>
  <c r="EC216" i="5"/>
  <c r="ED216" i="5"/>
  <c r="EE216" i="5"/>
  <c r="EA217" i="5"/>
  <c r="EB217" i="5"/>
  <c r="EC217" i="5"/>
  <c r="ED217" i="5"/>
  <c r="EE217" i="5"/>
  <c r="EA218" i="5"/>
  <c r="EB218" i="5"/>
  <c r="EC218" i="5"/>
  <c r="ED218" i="5"/>
  <c r="EE218" i="5"/>
  <c r="EA219" i="5"/>
  <c r="EB219" i="5"/>
  <c r="EC219" i="5"/>
  <c r="ED219" i="5"/>
  <c r="EE219" i="5"/>
  <c r="EA220" i="5"/>
  <c r="EB220" i="5"/>
  <c r="EC220" i="5"/>
  <c r="ED220" i="5"/>
  <c r="EE220" i="5"/>
  <c r="EA221" i="5"/>
  <c r="EB221" i="5"/>
  <c r="EC221" i="5"/>
  <c r="ED221" i="5"/>
  <c r="EE221" i="5"/>
  <c r="EA222" i="5"/>
  <c r="EB222" i="5"/>
  <c r="EC222" i="5"/>
  <c r="ED222" i="5"/>
  <c r="EE222" i="5"/>
  <c r="EA223" i="5"/>
  <c r="EB223" i="5"/>
  <c r="EC223" i="5"/>
  <c r="ED223" i="5"/>
  <c r="EE223" i="5"/>
  <c r="EA224" i="5"/>
  <c r="EB224" i="5"/>
  <c r="EC224" i="5"/>
  <c r="ED224" i="5"/>
  <c r="EE224" i="5"/>
  <c r="EA225" i="5"/>
  <c r="EB225" i="5"/>
  <c r="EC225" i="5"/>
  <c r="ED225" i="5"/>
  <c r="EE225" i="5"/>
  <c r="EA226" i="5"/>
  <c r="EB226" i="5"/>
  <c r="EC226" i="5"/>
  <c r="ED226" i="5"/>
  <c r="EE226" i="5"/>
  <c r="EA227" i="5"/>
  <c r="EB227" i="5"/>
  <c r="EC227" i="5"/>
  <c r="ED227" i="5"/>
  <c r="EE227" i="5"/>
  <c r="EA228" i="5"/>
  <c r="EB228" i="5"/>
  <c r="EC228" i="5"/>
  <c r="ED228" i="5"/>
  <c r="EE228" i="5"/>
  <c r="EA229" i="5"/>
  <c r="EB229" i="5"/>
  <c r="EC229" i="5"/>
  <c r="ED229" i="5"/>
  <c r="EE229" i="5"/>
  <c r="EA230" i="5"/>
  <c r="EB230" i="5"/>
  <c r="EC230" i="5"/>
  <c r="ED230" i="5"/>
  <c r="EE230" i="5"/>
  <c r="EA231" i="5"/>
  <c r="EB231" i="5"/>
  <c r="EC231" i="5"/>
  <c r="ED231" i="5"/>
  <c r="EE231" i="5"/>
  <c r="EA232" i="5"/>
  <c r="EB232" i="5"/>
  <c r="EC232" i="5"/>
  <c r="ED232" i="5"/>
  <c r="EE232" i="5"/>
  <c r="EA233" i="5"/>
  <c r="EB233" i="5"/>
  <c r="EC233" i="5"/>
  <c r="ED233" i="5"/>
  <c r="EE233" i="5"/>
  <c r="EA234" i="5"/>
  <c r="EB234" i="5"/>
  <c r="EC234" i="5"/>
  <c r="ED234" i="5"/>
  <c r="EE234" i="5"/>
  <c r="EA235" i="5"/>
  <c r="EB235" i="5"/>
  <c r="EC235" i="5"/>
  <c r="ED235" i="5"/>
  <c r="EE235" i="5"/>
  <c r="EA236" i="5"/>
  <c r="EB236" i="5"/>
  <c r="EC236" i="5"/>
  <c r="ED236" i="5"/>
  <c r="EE236" i="5"/>
  <c r="EA237" i="5"/>
  <c r="EB237" i="5"/>
  <c r="EC237" i="5"/>
  <c r="ED237" i="5"/>
  <c r="EE237" i="5"/>
  <c r="EA238" i="5"/>
  <c r="EB238" i="5"/>
  <c r="EC238" i="5"/>
  <c r="ED238" i="5"/>
  <c r="EE238" i="5"/>
  <c r="EA239" i="5"/>
  <c r="EB239" i="5"/>
  <c r="EC239" i="5"/>
  <c r="ED239" i="5"/>
  <c r="EE239" i="5"/>
  <c r="EA240" i="5"/>
  <c r="EB240" i="5"/>
  <c r="EC240" i="5"/>
  <c r="ED240" i="5"/>
  <c r="EE240" i="5"/>
  <c r="EA241" i="5"/>
  <c r="EB241" i="5"/>
  <c r="EC241" i="5"/>
  <c r="ED241" i="5"/>
  <c r="EE241" i="5"/>
  <c r="EA242" i="5"/>
  <c r="EB242" i="5"/>
  <c r="EC242" i="5"/>
  <c r="ED242" i="5"/>
  <c r="EE242" i="5"/>
  <c r="EA243" i="5"/>
  <c r="EB243" i="5"/>
  <c r="EC243" i="5"/>
  <c r="ED243" i="5"/>
  <c r="EE243" i="5"/>
  <c r="EA244" i="5"/>
  <c r="EB244" i="5"/>
  <c r="EC244" i="5"/>
  <c r="ED244" i="5"/>
  <c r="EE244" i="5"/>
  <c r="EA245" i="5"/>
  <c r="EB245" i="5"/>
  <c r="EC245" i="5"/>
  <c r="ED245" i="5"/>
  <c r="EE245" i="5"/>
  <c r="EA246" i="5"/>
  <c r="EB246" i="5"/>
  <c r="EC246" i="5"/>
  <c r="ED246" i="5"/>
  <c r="EE246" i="5"/>
  <c r="EA247" i="5"/>
  <c r="EB247" i="5"/>
  <c r="EC247" i="5"/>
  <c r="ED247" i="5"/>
  <c r="EE247" i="5"/>
  <c r="EA248" i="5"/>
  <c r="EB248" i="5"/>
  <c r="EC248" i="5"/>
  <c r="ED248" i="5"/>
  <c r="EE248" i="5"/>
  <c r="EA249" i="5"/>
  <c r="EB249" i="5"/>
  <c r="EC249" i="5"/>
  <c r="ED249" i="5"/>
  <c r="EE249" i="5"/>
  <c r="EA250" i="5"/>
  <c r="EB250" i="5"/>
  <c r="EC250" i="5"/>
  <c r="ED250" i="5"/>
  <c r="EE250" i="5"/>
  <c r="EA251" i="5"/>
  <c r="EB251" i="5"/>
  <c r="EC251" i="5"/>
  <c r="ED251" i="5"/>
  <c r="EE251" i="5"/>
  <c r="EA252" i="5"/>
  <c r="EB252" i="5"/>
  <c r="EC252" i="5"/>
  <c r="ED252" i="5"/>
  <c r="EE252" i="5"/>
  <c r="EA253" i="5"/>
  <c r="EB253" i="5"/>
  <c r="EC253" i="5"/>
  <c r="ED253" i="5"/>
  <c r="EE253" i="5"/>
  <c r="EA254" i="5"/>
  <c r="EB254" i="5"/>
  <c r="EC254" i="5"/>
  <c r="ED254" i="5"/>
  <c r="EE254" i="5"/>
  <c r="EA255" i="5"/>
  <c r="EB255" i="5"/>
  <c r="EC255" i="5"/>
  <c r="ED255" i="5"/>
  <c r="EE255" i="5"/>
  <c r="EA256" i="5"/>
  <c r="EB256" i="5"/>
  <c r="EC256" i="5"/>
  <c r="ED256" i="5"/>
  <c r="EE256" i="5"/>
  <c r="EA257" i="5"/>
  <c r="EB257" i="5"/>
  <c r="EC257" i="5"/>
  <c r="ED257" i="5"/>
  <c r="EE257" i="5"/>
  <c r="EA258" i="5"/>
  <c r="EB258" i="5"/>
  <c r="EC258" i="5"/>
  <c r="ED258" i="5"/>
  <c r="EE258" i="5"/>
  <c r="EA259" i="5"/>
  <c r="EB259" i="5"/>
  <c r="EC259" i="5"/>
  <c r="ED259" i="5"/>
  <c r="EE259" i="5"/>
  <c r="EA260" i="5"/>
  <c r="EB260" i="5"/>
  <c r="EC260" i="5"/>
  <c r="ED260" i="5"/>
  <c r="EE260" i="5"/>
  <c r="EA261" i="5"/>
  <c r="EB261" i="5"/>
  <c r="EC261" i="5"/>
  <c r="ED261" i="5"/>
  <c r="EE261" i="5"/>
  <c r="EA262" i="5"/>
  <c r="EB262" i="5"/>
  <c r="EC262" i="5"/>
  <c r="ED262" i="5"/>
  <c r="EE262" i="5"/>
  <c r="EA263" i="5"/>
  <c r="EB263" i="5"/>
  <c r="EC263" i="5"/>
  <c r="ED263" i="5"/>
  <c r="EE263" i="5"/>
  <c r="EA264" i="5"/>
  <c r="EB264" i="5"/>
  <c r="EC264" i="5"/>
  <c r="ED264" i="5"/>
  <c r="EE264" i="5"/>
  <c r="EA265" i="5"/>
  <c r="EB265" i="5"/>
  <c r="EC265" i="5"/>
  <c r="ED265" i="5"/>
  <c r="EE265" i="5"/>
  <c r="EA266" i="5"/>
  <c r="EB266" i="5"/>
  <c r="EC266" i="5"/>
  <c r="ED266" i="5"/>
  <c r="EE266" i="5"/>
  <c r="EA267" i="5"/>
  <c r="EB267" i="5"/>
  <c r="EC267" i="5"/>
  <c r="ED267" i="5"/>
  <c r="EE267" i="5"/>
  <c r="EA268" i="5"/>
  <c r="EB268" i="5"/>
  <c r="EC268" i="5"/>
  <c r="ED268" i="5"/>
  <c r="EE268" i="5"/>
  <c r="EA269" i="5"/>
  <c r="EB269" i="5"/>
  <c r="EC269" i="5"/>
  <c r="ED269" i="5"/>
  <c r="EE269" i="5"/>
  <c r="EA270" i="5"/>
  <c r="EB270" i="5"/>
  <c r="EC270" i="5"/>
  <c r="ED270" i="5"/>
  <c r="EE270" i="5"/>
  <c r="EA271" i="5"/>
  <c r="EB271" i="5"/>
  <c r="EC271" i="5"/>
  <c r="ED271" i="5"/>
  <c r="EE271" i="5"/>
  <c r="EA272" i="5"/>
  <c r="EB272" i="5"/>
  <c r="EC272" i="5"/>
  <c r="ED272" i="5"/>
  <c r="EE272" i="5"/>
  <c r="EA273" i="5"/>
  <c r="EB273" i="5"/>
  <c r="EC273" i="5"/>
  <c r="ED273" i="5"/>
  <c r="EE273" i="5"/>
  <c r="EA274" i="5"/>
  <c r="EB274" i="5"/>
  <c r="EC274" i="5"/>
  <c r="ED274" i="5"/>
  <c r="EE274" i="5"/>
  <c r="EA275" i="5"/>
  <c r="EB275" i="5"/>
  <c r="EC275" i="5"/>
  <c r="ED275" i="5"/>
  <c r="EE275" i="5"/>
  <c r="EA276" i="5"/>
  <c r="EB276" i="5"/>
  <c r="EC276" i="5"/>
  <c r="ED276" i="5"/>
  <c r="EE276" i="5"/>
  <c r="EA277" i="5"/>
  <c r="EB277" i="5"/>
  <c r="EC277" i="5"/>
  <c r="ED277" i="5"/>
  <c r="EE277" i="5"/>
  <c r="EA278" i="5"/>
  <c r="EB278" i="5"/>
  <c r="EC278" i="5"/>
  <c r="ED278" i="5"/>
  <c r="EE278" i="5"/>
  <c r="EA279" i="5"/>
  <c r="EB279" i="5"/>
  <c r="EC279" i="5"/>
  <c r="ED279" i="5"/>
  <c r="EE279" i="5"/>
  <c r="EA280" i="5"/>
  <c r="EB280" i="5"/>
  <c r="EC280" i="5"/>
  <c r="ED280" i="5"/>
  <c r="EE280" i="5"/>
  <c r="EA281" i="5"/>
  <c r="EB281" i="5"/>
  <c r="EC281" i="5"/>
  <c r="ED281" i="5"/>
  <c r="EE281" i="5"/>
  <c r="EA282" i="5"/>
  <c r="EB282" i="5"/>
  <c r="EC282" i="5"/>
  <c r="ED282" i="5"/>
  <c r="EE282" i="5"/>
  <c r="EA283" i="5"/>
  <c r="EB283" i="5"/>
  <c r="EC283" i="5"/>
  <c r="ED283" i="5"/>
  <c r="EE283" i="5"/>
  <c r="EA284" i="5"/>
  <c r="EB284" i="5"/>
  <c r="EC284" i="5"/>
  <c r="ED284" i="5"/>
  <c r="EE284" i="5"/>
  <c r="EA285" i="5"/>
  <c r="EB285" i="5"/>
  <c r="EC285" i="5"/>
  <c r="ED285" i="5"/>
  <c r="EE285" i="5"/>
  <c r="EA286" i="5"/>
  <c r="EB286" i="5"/>
  <c r="EC286" i="5"/>
  <c r="ED286" i="5"/>
  <c r="EE286" i="5"/>
  <c r="EA287" i="5"/>
  <c r="EB287" i="5"/>
  <c r="EC287" i="5"/>
  <c r="ED287" i="5"/>
  <c r="EE287" i="5"/>
  <c r="EA288" i="5"/>
  <c r="EB288" i="5"/>
  <c r="EC288" i="5"/>
  <c r="ED288" i="5"/>
  <c r="EE288" i="5"/>
  <c r="EA289" i="5"/>
  <c r="EB289" i="5"/>
  <c r="EC289" i="5"/>
  <c r="ED289" i="5"/>
  <c r="EE289" i="5"/>
  <c r="EA290" i="5"/>
  <c r="EB290" i="5"/>
  <c r="EC290" i="5"/>
  <c r="ED290" i="5"/>
  <c r="EE290" i="5"/>
  <c r="EA291" i="5"/>
  <c r="EB291" i="5"/>
  <c r="EC291" i="5"/>
  <c r="ED291" i="5"/>
  <c r="EE291" i="5"/>
  <c r="EA292" i="5"/>
  <c r="EB292" i="5"/>
  <c r="EC292" i="5"/>
  <c r="ED292" i="5"/>
  <c r="EE292" i="5"/>
  <c r="EA293" i="5"/>
  <c r="EB293" i="5"/>
  <c r="EC293" i="5"/>
  <c r="ED293" i="5"/>
  <c r="EE293" i="5"/>
  <c r="EA294" i="5"/>
  <c r="EB294" i="5"/>
  <c r="EC294" i="5"/>
  <c r="ED294" i="5"/>
  <c r="EE294" i="5"/>
  <c r="EA295" i="5"/>
  <c r="EB295" i="5"/>
  <c r="EC295" i="5"/>
  <c r="ED295" i="5"/>
  <c r="EE295" i="5"/>
  <c r="EA296" i="5"/>
  <c r="EB296" i="5"/>
  <c r="EC296" i="5"/>
  <c r="ED296" i="5"/>
  <c r="EE296" i="5"/>
  <c r="EA297" i="5"/>
  <c r="EB297" i="5"/>
  <c r="EC297" i="5"/>
  <c r="ED297" i="5"/>
  <c r="EE297" i="5"/>
  <c r="EA298" i="5"/>
  <c r="EB298" i="5"/>
  <c r="EC298" i="5"/>
  <c r="ED298" i="5"/>
  <c r="EE298" i="5"/>
  <c r="EA299" i="5"/>
  <c r="EB299" i="5"/>
  <c r="EC299" i="5"/>
  <c r="ED299" i="5"/>
  <c r="EE299" i="5"/>
  <c r="EA300" i="5"/>
  <c r="EB300" i="5"/>
  <c r="EC300" i="5"/>
  <c r="ED300" i="5"/>
  <c r="EE300" i="5"/>
  <c r="EA301" i="5"/>
  <c r="EB301" i="5"/>
  <c r="EC301" i="5"/>
  <c r="ED301" i="5"/>
  <c r="EE301" i="5"/>
  <c r="EA302" i="5"/>
  <c r="EB302" i="5"/>
  <c r="EC302" i="5"/>
  <c r="ED302" i="5"/>
  <c r="EE302" i="5"/>
  <c r="EA303" i="5"/>
  <c r="EB303" i="5"/>
  <c r="EC303" i="5"/>
  <c r="ED303" i="5"/>
  <c r="EE303" i="5"/>
  <c r="EA304" i="5"/>
  <c r="EB304" i="5"/>
  <c r="EC304" i="5"/>
  <c r="ED304" i="5"/>
  <c r="EE304" i="5"/>
  <c r="EA305" i="5"/>
  <c r="EB305" i="5"/>
  <c r="EC305" i="5"/>
  <c r="ED305" i="5"/>
  <c r="EE305" i="5"/>
  <c r="EA306" i="5"/>
  <c r="EB306" i="5"/>
  <c r="EC306" i="5"/>
  <c r="ED306" i="5"/>
  <c r="EE306" i="5"/>
  <c r="EA307" i="5"/>
  <c r="EB307" i="5"/>
  <c r="EC307" i="5"/>
  <c r="ED307" i="5"/>
  <c r="EE307" i="5"/>
  <c r="EA308" i="5"/>
  <c r="EB308" i="5"/>
  <c r="EC308" i="5"/>
  <c r="ED308" i="5"/>
  <c r="EE308" i="5"/>
  <c r="EA309" i="5"/>
  <c r="EB309" i="5"/>
  <c r="EC309" i="5"/>
  <c r="ED309" i="5"/>
  <c r="EE309" i="5"/>
  <c r="EA310" i="5"/>
  <c r="EB310" i="5"/>
  <c r="EC310" i="5"/>
  <c r="ED310" i="5"/>
  <c r="EE310" i="5"/>
  <c r="EA311" i="5"/>
  <c r="EB311" i="5"/>
  <c r="EC311" i="5"/>
  <c r="ED311" i="5"/>
  <c r="EE311" i="5"/>
  <c r="EA312" i="5"/>
  <c r="EB312" i="5"/>
  <c r="EC312" i="5"/>
  <c r="ED312" i="5"/>
  <c r="EE312" i="5"/>
  <c r="EA313" i="5"/>
  <c r="EB313" i="5"/>
  <c r="EC313" i="5"/>
  <c r="ED313" i="5"/>
  <c r="EE313" i="5"/>
  <c r="EA314" i="5"/>
  <c r="EB314" i="5"/>
  <c r="EC314" i="5"/>
  <c r="ED314" i="5"/>
  <c r="EE314" i="5"/>
  <c r="EA315" i="5"/>
  <c r="EB315" i="5"/>
  <c r="EC315" i="5"/>
  <c r="ED315" i="5"/>
  <c r="EE315" i="5"/>
  <c r="EA316" i="5"/>
  <c r="EB316" i="5"/>
  <c r="EC316" i="5"/>
  <c r="ED316" i="5"/>
  <c r="EE316" i="5"/>
  <c r="EA317" i="5"/>
  <c r="EB317" i="5"/>
  <c r="EC317" i="5"/>
  <c r="ED317" i="5"/>
  <c r="EE317" i="5"/>
  <c r="EA318" i="5"/>
  <c r="EB318" i="5"/>
  <c r="EC318" i="5"/>
  <c r="ED318" i="5"/>
  <c r="EE318" i="5"/>
  <c r="EA319" i="5"/>
  <c r="EB319" i="5"/>
  <c r="EC319" i="5"/>
  <c r="ED319" i="5"/>
  <c r="EE319" i="5"/>
  <c r="EA320" i="5"/>
  <c r="EB320" i="5"/>
  <c r="EC320" i="5"/>
  <c r="ED320" i="5"/>
  <c r="EE320" i="5"/>
  <c r="EA321" i="5"/>
  <c r="EB321" i="5"/>
  <c r="EC321" i="5"/>
  <c r="ED321" i="5"/>
  <c r="EE321" i="5"/>
  <c r="EA322" i="5"/>
  <c r="EB322" i="5"/>
  <c r="EC322" i="5"/>
  <c r="ED322" i="5"/>
  <c r="EE322" i="5"/>
  <c r="EA323" i="5"/>
  <c r="EB323" i="5"/>
  <c r="EC323" i="5"/>
  <c r="ED323" i="5"/>
  <c r="EE323" i="5"/>
  <c r="EA324" i="5"/>
  <c r="EB324" i="5"/>
  <c r="EC324" i="5"/>
  <c r="ED324" i="5"/>
  <c r="EE324" i="5"/>
  <c r="EA325" i="5"/>
  <c r="EB325" i="5"/>
  <c r="EC325" i="5"/>
  <c r="ED325" i="5"/>
  <c r="EE325" i="5"/>
  <c r="EA326" i="5"/>
  <c r="EB326" i="5"/>
  <c r="EC326" i="5"/>
  <c r="ED326" i="5"/>
  <c r="EE326" i="5"/>
  <c r="EA327" i="5"/>
  <c r="EB327" i="5"/>
  <c r="EC327" i="5"/>
  <c r="ED327" i="5"/>
  <c r="EE327" i="5"/>
  <c r="EA328" i="5"/>
  <c r="EB328" i="5"/>
  <c r="EC328" i="5"/>
  <c r="ED328" i="5"/>
  <c r="EE328" i="5"/>
  <c r="EA329" i="5"/>
  <c r="EB329" i="5"/>
  <c r="EC329" i="5"/>
  <c r="ED329" i="5"/>
  <c r="EE329" i="5"/>
  <c r="EA330" i="5"/>
  <c r="EB330" i="5"/>
  <c r="EC330" i="5"/>
  <c r="ED330" i="5"/>
  <c r="EE330" i="5"/>
  <c r="EA331" i="5"/>
  <c r="EB331" i="5"/>
  <c r="EC331" i="5"/>
  <c r="ED331" i="5"/>
  <c r="EE331" i="5"/>
  <c r="EA332" i="5"/>
  <c r="EB332" i="5"/>
  <c r="EC332" i="5"/>
  <c r="ED332" i="5"/>
  <c r="EE332" i="5"/>
  <c r="EA333" i="5"/>
  <c r="EB333" i="5"/>
  <c r="EC333" i="5"/>
  <c r="ED333" i="5"/>
  <c r="EE333" i="5"/>
  <c r="EA334" i="5"/>
  <c r="EB334" i="5"/>
  <c r="EC334" i="5"/>
  <c r="ED334" i="5"/>
  <c r="EE334" i="5"/>
  <c r="EA335" i="5"/>
  <c r="EB335" i="5"/>
  <c r="EC335" i="5"/>
  <c r="ED335" i="5"/>
  <c r="EE335" i="5"/>
  <c r="EA336" i="5"/>
  <c r="EB336" i="5"/>
  <c r="EC336" i="5"/>
  <c r="ED336" i="5"/>
  <c r="EE336" i="5"/>
  <c r="EA337" i="5"/>
  <c r="EB337" i="5"/>
  <c r="EC337" i="5"/>
  <c r="ED337" i="5"/>
  <c r="EE337" i="5"/>
  <c r="EA338" i="5"/>
  <c r="EB338" i="5"/>
  <c r="EC338" i="5"/>
  <c r="ED338" i="5"/>
  <c r="EE338" i="5"/>
  <c r="EA339" i="5"/>
  <c r="EB339" i="5"/>
  <c r="EC339" i="5"/>
  <c r="ED339" i="5"/>
  <c r="EE339" i="5"/>
  <c r="EA340" i="5"/>
  <c r="EB340" i="5"/>
  <c r="EC340" i="5"/>
  <c r="ED340" i="5"/>
  <c r="EE340" i="5"/>
  <c r="EA341" i="5"/>
  <c r="EB341" i="5"/>
  <c r="EC341" i="5"/>
  <c r="ED341" i="5"/>
  <c r="EE341" i="5"/>
  <c r="EA342" i="5"/>
  <c r="EB342" i="5"/>
  <c r="EC342" i="5"/>
  <c r="ED342" i="5"/>
  <c r="EE342" i="5"/>
  <c r="EA343" i="5"/>
  <c r="EB343" i="5"/>
  <c r="EC343" i="5"/>
  <c r="ED343" i="5"/>
  <c r="EE343" i="5"/>
  <c r="EA344" i="5"/>
  <c r="EB344" i="5"/>
  <c r="EC344" i="5"/>
  <c r="ED344" i="5"/>
  <c r="EE344" i="5"/>
  <c r="DH12" i="5"/>
  <c r="DI12" i="5"/>
  <c r="DJ12" i="5"/>
  <c r="DK12" i="5"/>
  <c r="DL12" i="5"/>
  <c r="DH13" i="5"/>
  <c r="DI13" i="5"/>
  <c r="DJ13" i="5"/>
  <c r="DK13" i="5"/>
  <c r="DL13" i="5"/>
  <c r="DH14" i="5"/>
  <c r="DI14" i="5"/>
  <c r="DJ14" i="5"/>
  <c r="DK14" i="5"/>
  <c r="DL14" i="5"/>
  <c r="DH15" i="5"/>
  <c r="DI15" i="5"/>
  <c r="DJ15" i="5"/>
  <c r="DK15" i="5"/>
  <c r="DL15" i="5"/>
  <c r="DH16" i="5"/>
  <c r="DI16" i="5"/>
  <c r="DJ16" i="5"/>
  <c r="DK16" i="5"/>
  <c r="DL16" i="5"/>
  <c r="DH17" i="5"/>
  <c r="DI17" i="5"/>
  <c r="DJ17" i="5"/>
  <c r="DK17" i="5"/>
  <c r="DL17" i="5"/>
  <c r="DH18" i="5"/>
  <c r="DI18" i="5"/>
  <c r="DJ18" i="5"/>
  <c r="DK18" i="5"/>
  <c r="DL18" i="5"/>
  <c r="DH19" i="5"/>
  <c r="DI19" i="5"/>
  <c r="DJ19" i="5"/>
  <c r="DK19" i="5"/>
  <c r="DL19" i="5"/>
  <c r="DH20" i="5"/>
  <c r="DI20" i="5"/>
  <c r="DJ20" i="5"/>
  <c r="DK20" i="5"/>
  <c r="DL20" i="5"/>
  <c r="DH21" i="5"/>
  <c r="DI21" i="5"/>
  <c r="DJ21" i="5"/>
  <c r="DK21" i="5"/>
  <c r="DL21" i="5"/>
  <c r="DH22" i="5"/>
  <c r="DI22" i="5"/>
  <c r="DJ22" i="5"/>
  <c r="DK22" i="5"/>
  <c r="DL22" i="5"/>
  <c r="DH23" i="5"/>
  <c r="DI23" i="5"/>
  <c r="DJ23" i="5"/>
  <c r="DK23" i="5"/>
  <c r="DL23" i="5"/>
  <c r="DH24" i="5"/>
  <c r="DI24" i="5"/>
  <c r="DJ24" i="5"/>
  <c r="DK24" i="5"/>
  <c r="DL24" i="5"/>
  <c r="DH25" i="5"/>
  <c r="DI25" i="5"/>
  <c r="DJ25" i="5"/>
  <c r="DK25" i="5"/>
  <c r="DL25" i="5"/>
  <c r="DH26" i="5"/>
  <c r="DI26" i="5"/>
  <c r="DJ26" i="5"/>
  <c r="DK26" i="5"/>
  <c r="DL26" i="5"/>
  <c r="DH27" i="5"/>
  <c r="DI27" i="5"/>
  <c r="DJ27" i="5"/>
  <c r="DK27" i="5"/>
  <c r="DL27" i="5"/>
  <c r="DH28" i="5"/>
  <c r="DI28" i="5"/>
  <c r="DJ28" i="5"/>
  <c r="DK28" i="5"/>
  <c r="DL28" i="5"/>
  <c r="DH29" i="5"/>
  <c r="DI29" i="5"/>
  <c r="DJ29" i="5"/>
  <c r="DK29" i="5"/>
  <c r="DL29" i="5"/>
  <c r="DH30" i="5"/>
  <c r="DI30" i="5"/>
  <c r="DJ30" i="5"/>
  <c r="DK30" i="5"/>
  <c r="DL30" i="5"/>
  <c r="DH31" i="5"/>
  <c r="DI31" i="5"/>
  <c r="DJ31" i="5"/>
  <c r="DK31" i="5"/>
  <c r="DL31" i="5"/>
  <c r="DH32" i="5"/>
  <c r="DI32" i="5"/>
  <c r="DJ32" i="5"/>
  <c r="DK32" i="5"/>
  <c r="DL32" i="5"/>
  <c r="DH33" i="5"/>
  <c r="DI33" i="5"/>
  <c r="DJ33" i="5"/>
  <c r="DK33" i="5"/>
  <c r="DL33" i="5"/>
  <c r="DH34" i="5"/>
  <c r="DI34" i="5"/>
  <c r="DJ34" i="5"/>
  <c r="DK34" i="5"/>
  <c r="DL34" i="5"/>
  <c r="DH35" i="5"/>
  <c r="DI35" i="5"/>
  <c r="DJ35" i="5"/>
  <c r="DK35" i="5"/>
  <c r="DL35" i="5"/>
  <c r="DH36" i="5"/>
  <c r="DI36" i="5"/>
  <c r="DJ36" i="5"/>
  <c r="DK36" i="5"/>
  <c r="DL36" i="5"/>
  <c r="DH37" i="5"/>
  <c r="DI37" i="5"/>
  <c r="DJ37" i="5"/>
  <c r="DK37" i="5"/>
  <c r="DL37" i="5"/>
  <c r="DH38" i="5"/>
  <c r="DI38" i="5"/>
  <c r="DJ38" i="5"/>
  <c r="DK38" i="5"/>
  <c r="DL38" i="5"/>
  <c r="DH39" i="5"/>
  <c r="DI39" i="5"/>
  <c r="DJ39" i="5"/>
  <c r="DK39" i="5"/>
  <c r="DL39" i="5"/>
  <c r="DH40" i="5"/>
  <c r="DI40" i="5"/>
  <c r="DJ40" i="5"/>
  <c r="DK40" i="5"/>
  <c r="DL40" i="5"/>
  <c r="DH41" i="5"/>
  <c r="DI41" i="5"/>
  <c r="DJ41" i="5"/>
  <c r="DK41" i="5"/>
  <c r="DL41" i="5"/>
  <c r="DH42" i="5"/>
  <c r="DI42" i="5"/>
  <c r="DJ42" i="5"/>
  <c r="DK42" i="5"/>
  <c r="DL42" i="5"/>
  <c r="DH43" i="5"/>
  <c r="DI43" i="5"/>
  <c r="DJ43" i="5"/>
  <c r="DK43" i="5"/>
  <c r="DL43" i="5"/>
  <c r="DH44" i="5"/>
  <c r="DI44" i="5"/>
  <c r="DJ44" i="5"/>
  <c r="DK44" i="5"/>
  <c r="DL44" i="5"/>
  <c r="DH45" i="5"/>
  <c r="DI45" i="5"/>
  <c r="DJ45" i="5"/>
  <c r="DK45" i="5"/>
  <c r="DL45" i="5"/>
  <c r="DH46" i="5"/>
  <c r="DI46" i="5"/>
  <c r="DJ46" i="5"/>
  <c r="DK46" i="5"/>
  <c r="DL46" i="5"/>
  <c r="DH47" i="5"/>
  <c r="DI47" i="5"/>
  <c r="DJ47" i="5"/>
  <c r="DK47" i="5"/>
  <c r="DL47" i="5"/>
  <c r="DH48" i="5"/>
  <c r="DI48" i="5"/>
  <c r="DJ48" i="5"/>
  <c r="DK48" i="5"/>
  <c r="DL48" i="5"/>
  <c r="DH49" i="5"/>
  <c r="DI49" i="5"/>
  <c r="DJ49" i="5"/>
  <c r="DK49" i="5"/>
  <c r="DL49" i="5"/>
  <c r="DH50" i="5"/>
  <c r="DI50" i="5"/>
  <c r="DJ50" i="5"/>
  <c r="DK50" i="5"/>
  <c r="DL50" i="5"/>
  <c r="DH51" i="5"/>
  <c r="DI51" i="5"/>
  <c r="DJ51" i="5"/>
  <c r="DK51" i="5"/>
  <c r="DL51" i="5"/>
  <c r="DH52" i="5"/>
  <c r="DI52" i="5"/>
  <c r="DJ52" i="5"/>
  <c r="DK52" i="5"/>
  <c r="DL52" i="5"/>
  <c r="DH53" i="5"/>
  <c r="DI53" i="5"/>
  <c r="DJ53" i="5"/>
  <c r="DK53" i="5"/>
  <c r="DL53" i="5"/>
  <c r="DH54" i="5"/>
  <c r="DI54" i="5"/>
  <c r="DJ54" i="5"/>
  <c r="DK54" i="5"/>
  <c r="DL54" i="5"/>
  <c r="DH55" i="5"/>
  <c r="DI55" i="5"/>
  <c r="DJ55" i="5"/>
  <c r="DK55" i="5"/>
  <c r="DL55" i="5"/>
  <c r="DH56" i="5"/>
  <c r="DI56" i="5"/>
  <c r="DJ56" i="5"/>
  <c r="DK56" i="5"/>
  <c r="DL56" i="5"/>
  <c r="DH57" i="5"/>
  <c r="DI57" i="5"/>
  <c r="DJ57" i="5"/>
  <c r="DK57" i="5"/>
  <c r="DL57" i="5"/>
  <c r="DH58" i="5"/>
  <c r="DI58" i="5"/>
  <c r="DJ58" i="5"/>
  <c r="DK58" i="5"/>
  <c r="DL58" i="5"/>
  <c r="DH59" i="5"/>
  <c r="DI59" i="5"/>
  <c r="DJ59" i="5"/>
  <c r="DK59" i="5"/>
  <c r="DL59" i="5"/>
  <c r="DH60" i="5"/>
  <c r="DI60" i="5"/>
  <c r="DJ60" i="5"/>
  <c r="DK60" i="5"/>
  <c r="DL60" i="5"/>
  <c r="DH61" i="5"/>
  <c r="DI61" i="5"/>
  <c r="DJ61" i="5"/>
  <c r="DK61" i="5"/>
  <c r="DL61" i="5"/>
  <c r="DH62" i="5"/>
  <c r="DI62" i="5"/>
  <c r="DJ62" i="5"/>
  <c r="DK62" i="5"/>
  <c r="DL62" i="5"/>
  <c r="DH63" i="5"/>
  <c r="DI63" i="5"/>
  <c r="DJ63" i="5"/>
  <c r="DK63" i="5"/>
  <c r="DL63" i="5"/>
  <c r="DH64" i="5"/>
  <c r="DI64" i="5"/>
  <c r="DJ64" i="5"/>
  <c r="DK64" i="5"/>
  <c r="DL64" i="5"/>
  <c r="DH65" i="5"/>
  <c r="DI65" i="5"/>
  <c r="DJ65" i="5"/>
  <c r="DK65" i="5"/>
  <c r="DL65" i="5"/>
  <c r="DH66" i="5"/>
  <c r="DI66" i="5"/>
  <c r="DJ66" i="5"/>
  <c r="DK66" i="5"/>
  <c r="DL66" i="5"/>
  <c r="DH67" i="5"/>
  <c r="DI67" i="5"/>
  <c r="DJ67" i="5"/>
  <c r="DK67" i="5"/>
  <c r="DL67" i="5"/>
  <c r="DH68" i="5"/>
  <c r="DI68" i="5"/>
  <c r="DJ68" i="5"/>
  <c r="DK68" i="5"/>
  <c r="DL68" i="5"/>
  <c r="DH69" i="5"/>
  <c r="DI69" i="5"/>
  <c r="DJ69" i="5"/>
  <c r="DK69" i="5"/>
  <c r="DL69" i="5"/>
  <c r="DH70" i="5"/>
  <c r="DI70" i="5"/>
  <c r="DJ70" i="5"/>
  <c r="DK70" i="5"/>
  <c r="DL70" i="5"/>
  <c r="DH71" i="5"/>
  <c r="DI71" i="5"/>
  <c r="DJ71" i="5"/>
  <c r="DK71" i="5"/>
  <c r="DL71" i="5"/>
  <c r="DH72" i="5"/>
  <c r="DI72" i="5"/>
  <c r="DJ72" i="5"/>
  <c r="DK72" i="5"/>
  <c r="DL72" i="5"/>
  <c r="DH73" i="5"/>
  <c r="DI73" i="5"/>
  <c r="DJ73" i="5"/>
  <c r="DK73" i="5"/>
  <c r="DL73" i="5"/>
  <c r="DH74" i="5"/>
  <c r="DI74" i="5"/>
  <c r="DJ74" i="5"/>
  <c r="DK74" i="5"/>
  <c r="DL74" i="5"/>
  <c r="DH75" i="5"/>
  <c r="DI75" i="5"/>
  <c r="DJ75" i="5"/>
  <c r="DK75" i="5"/>
  <c r="DL75" i="5"/>
  <c r="DH76" i="5"/>
  <c r="DI76" i="5"/>
  <c r="DJ76" i="5"/>
  <c r="DK76" i="5"/>
  <c r="DL76" i="5"/>
  <c r="DH77" i="5"/>
  <c r="DI77" i="5"/>
  <c r="DJ77" i="5"/>
  <c r="DK77" i="5"/>
  <c r="DL77" i="5"/>
  <c r="DH78" i="5"/>
  <c r="DI78" i="5"/>
  <c r="DJ78" i="5"/>
  <c r="DK78" i="5"/>
  <c r="DL78" i="5"/>
  <c r="DH79" i="5"/>
  <c r="DI79" i="5"/>
  <c r="DJ79" i="5"/>
  <c r="DK79" i="5"/>
  <c r="DL79" i="5"/>
  <c r="DH80" i="5"/>
  <c r="DI80" i="5"/>
  <c r="DJ80" i="5"/>
  <c r="DK80" i="5"/>
  <c r="DL80" i="5"/>
  <c r="DH81" i="5"/>
  <c r="DI81" i="5"/>
  <c r="DJ81" i="5"/>
  <c r="DK81" i="5"/>
  <c r="DL81" i="5"/>
  <c r="DH82" i="5"/>
  <c r="DI82" i="5"/>
  <c r="DJ82" i="5"/>
  <c r="DK82" i="5"/>
  <c r="DL82" i="5"/>
  <c r="DH83" i="5"/>
  <c r="DI83" i="5"/>
  <c r="DJ83" i="5"/>
  <c r="DK83" i="5"/>
  <c r="DL83" i="5"/>
  <c r="DH84" i="5"/>
  <c r="DI84" i="5"/>
  <c r="DJ84" i="5"/>
  <c r="DK84" i="5"/>
  <c r="DL84" i="5"/>
  <c r="DH85" i="5"/>
  <c r="DI85" i="5"/>
  <c r="DJ85" i="5"/>
  <c r="DK85" i="5"/>
  <c r="DL85" i="5"/>
  <c r="DH86" i="5"/>
  <c r="DI86" i="5"/>
  <c r="DJ86" i="5"/>
  <c r="DK86" i="5"/>
  <c r="DL86" i="5"/>
  <c r="DH87" i="5"/>
  <c r="DI87" i="5"/>
  <c r="DJ87" i="5"/>
  <c r="DK87" i="5"/>
  <c r="DL87" i="5"/>
  <c r="DH88" i="5"/>
  <c r="DI88" i="5"/>
  <c r="DJ88" i="5"/>
  <c r="DK88" i="5"/>
  <c r="DL88" i="5"/>
  <c r="DH89" i="5"/>
  <c r="DI89" i="5"/>
  <c r="DJ89" i="5"/>
  <c r="DK89" i="5"/>
  <c r="DL89" i="5"/>
  <c r="DH90" i="5"/>
  <c r="DI90" i="5"/>
  <c r="DJ90" i="5"/>
  <c r="DK90" i="5"/>
  <c r="DL90" i="5"/>
  <c r="DH91" i="5"/>
  <c r="DI91" i="5"/>
  <c r="DJ91" i="5"/>
  <c r="DK91" i="5"/>
  <c r="DL91" i="5"/>
  <c r="DH92" i="5"/>
  <c r="DI92" i="5"/>
  <c r="DJ92" i="5"/>
  <c r="DK92" i="5"/>
  <c r="DL92" i="5"/>
  <c r="DH93" i="5"/>
  <c r="DI93" i="5"/>
  <c r="DJ93" i="5"/>
  <c r="DK93" i="5"/>
  <c r="DL93" i="5"/>
  <c r="DH94" i="5"/>
  <c r="DI94" i="5"/>
  <c r="DJ94" i="5"/>
  <c r="DK94" i="5"/>
  <c r="DL94" i="5"/>
  <c r="DH95" i="5"/>
  <c r="DI95" i="5"/>
  <c r="DJ95" i="5"/>
  <c r="DK95" i="5"/>
  <c r="DL95" i="5"/>
  <c r="DH96" i="5"/>
  <c r="DI96" i="5"/>
  <c r="DJ96" i="5"/>
  <c r="DK96" i="5"/>
  <c r="DL96" i="5"/>
  <c r="DH97" i="5"/>
  <c r="DI97" i="5"/>
  <c r="DJ97" i="5"/>
  <c r="DK97" i="5"/>
  <c r="DL97" i="5"/>
  <c r="DH98" i="5"/>
  <c r="DI98" i="5"/>
  <c r="DJ98" i="5"/>
  <c r="DK98" i="5"/>
  <c r="DL98" i="5"/>
  <c r="DH99" i="5"/>
  <c r="DI99" i="5"/>
  <c r="DJ99" i="5"/>
  <c r="DK99" i="5"/>
  <c r="DL99" i="5"/>
  <c r="DH100" i="5"/>
  <c r="DI100" i="5"/>
  <c r="DJ100" i="5"/>
  <c r="DK100" i="5"/>
  <c r="DL100" i="5"/>
  <c r="DH101" i="5"/>
  <c r="DI101" i="5"/>
  <c r="DJ101" i="5"/>
  <c r="DK101" i="5"/>
  <c r="DL101" i="5"/>
  <c r="DH102" i="5"/>
  <c r="DI102" i="5"/>
  <c r="DJ102" i="5"/>
  <c r="DK102" i="5"/>
  <c r="DL102" i="5"/>
  <c r="DH103" i="5"/>
  <c r="DI103" i="5"/>
  <c r="DJ103" i="5"/>
  <c r="DK103" i="5"/>
  <c r="DL103" i="5"/>
  <c r="DH104" i="5"/>
  <c r="DI104" i="5"/>
  <c r="DJ104" i="5"/>
  <c r="DK104" i="5"/>
  <c r="DL104" i="5"/>
  <c r="DH105" i="5"/>
  <c r="DI105" i="5"/>
  <c r="DJ105" i="5"/>
  <c r="DK105" i="5"/>
  <c r="DL105" i="5"/>
  <c r="DH106" i="5"/>
  <c r="DI106" i="5"/>
  <c r="DJ106" i="5"/>
  <c r="DK106" i="5"/>
  <c r="DL106" i="5"/>
  <c r="DH107" i="5"/>
  <c r="DI107" i="5"/>
  <c r="DJ107" i="5"/>
  <c r="DK107" i="5"/>
  <c r="DL107" i="5"/>
  <c r="DH108" i="5"/>
  <c r="DI108" i="5"/>
  <c r="DJ108" i="5"/>
  <c r="DK108" i="5"/>
  <c r="DL108" i="5"/>
  <c r="DH109" i="5"/>
  <c r="DI109" i="5"/>
  <c r="DJ109" i="5"/>
  <c r="DK109" i="5"/>
  <c r="DL109" i="5"/>
  <c r="DH110" i="5"/>
  <c r="DI110" i="5"/>
  <c r="DJ110" i="5"/>
  <c r="DK110" i="5"/>
  <c r="DL110" i="5"/>
  <c r="DH111" i="5"/>
  <c r="DI111" i="5"/>
  <c r="DJ111" i="5"/>
  <c r="DK111" i="5"/>
  <c r="DL111" i="5"/>
  <c r="DH112" i="5"/>
  <c r="DI112" i="5"/>
  <c r="DJ112" i="5"/>
  <c r="DK112" i="5"/>
  <c r="DL112" i="5"/>
  <c r="DH113" i="5"/>
  <c r="DI113" i="5"/>
  <c r="DJ113" i="5"/>
  <c r="DK113" i="5"/>
  <c r="DL113" i="5"/>
  <c r="DH114" i="5"/>
  <c r="DI114" i="5"/>
  <c r="DJ114" i="5"/>
  <c r="DK114" i="5"/>
  <c r="DL114" i="5"/>
  <c r="DH115" i="5"/>
  <c r="DI115" i="5"/>
  <c r="DJ115" i="5"/>
  <c r="DK115" i="5"/>
  <c r="DL115" i="5"/>
  <c r="DH116" i="5"/>
  <c r="DI116" i="5"/>
  <c r="DJ116" i="5"/>
  <c r="DK116" i="5"/>
  <c r="DL116" i="5"/>
  <c r="DH117" i="5"/>
  <c r="DI117" i="5"/>
  <c r="DJ117" i="5"/>
  <c r="DK117" i="5"/>
  <c r="DL117" i="5"/>
  <c r="DH118" i="5"/>
  <c r="DI118" i="5"/>
  <c r="DJ118" i="5"/>
  <c r="DK118" i="5"/>
  <c r="DL118" i="5"/>
  <c r="DH119" i="5"/>
  <c r="DI119" i="5"/>
  <c r="DJ119" i="5"/>
  <c r="DK119" i="5"/>
  <c r="DL119" i="5"/>
  <c r="DH120" i="5"/>
  <c r="DI120" i="5"/>
  <c r="DJ120" i="5"/>
  <c r="DK120" i="5"/>
  <c r="DL120" i="5"/>
  <c r="DH121" i="5"/>
  <c r="DI121" i="5"/>
  <c r="DJ121" i="5"/>
  <c r="DK121" i="5"/>
  <c r="DL121" i="5"/>
  <c r="DH122" i="5"/>
  <c r="DI122" i="5"/>
  <c r="DJ122" i="5"/>
  <c r="DK122" i="5"/>
  <c r="DL122" i="5"/>
  <c r="DH123" i="5"/>
  <c r="DI123" i="5"/>
  <c r="DJ123" i="5"/>
  <c r="DK123" i="5"/>
  <c r="DL123" i="5"/>
  <c r="DH124" i="5"/>
  <c r="DI124" i="5"/>
  <c r="DJ124" i="5"/>
  <c r="DK124" i="5"/>
  <c r="DL124" i="5"/>
  <c r="DH125" i="5"/>
  <c r="DI125" i="5"/>
  <c r="DJ125" i="5"/>
  <c r="DK125" i="5"/>
  <c r="DL125" i="5"/>
  <c r="DH126" i="5"/>
  <c r="DI126" i="5"/>
  <c r="DJ126" i="5"/>
  <c r="DK126" i="5"/>
  <c r="DL126" i="5"/>
  <c r="DH127" i="5"/>
  <c r="DI127" i="5"/>
  <c r="DJ127" i="5"/>
  <c r="DK127" i="5"/>
  <c r="DL127" i="5"/>
  <c r="DH128" i="5"/>
  <c r="DI128" i="5"/>
  <c r="DJ128" i="5"/>
  <c r="DK128" i="5"/>
  <c r="DL128" i="5"/>
  <c r="DH129" i="5"/>
  <c r="DI129" i="5"/>
  <c r="DJ129" i="5"/>
  <c r="DK129" i="5"/>
  <c r="DL129" i="5"/>
  <c r="DH130" i="5"/>
  <c r="DI130" i="5"/>
  <c r="DJ130" i="5"/>
  <c r="DK130" i="5"/>
  <c r="DL130" i="5"/>
  <c r="DH131" i="5"/>
  <c r="DI131" i="5"/>
  <c r="DJ131" i="5"/>
  <c r="DK131" i="5"/>
  <c r="DL131" i="5"/>
  <c r="DH132" i="5"/>
  <c r="DI132" i="5"/>
  <c r="DJ132" i="5"/>
  <c r="DK132" i="5"/>
  <c r="DL132" i="5"/>
  <c r="DH133" i="5"/>
  <c r="DI133" i="5"/>
  <c r="DJ133" i="5"/>
  <c r="DK133" i="5"/>
  <c r="DL133" i="5"/>
  <c r="DH134" i="5"/>
  <c r="DI134" i="5"/>
  <c r="DJ134" i="5"/>
  <c r="DK134" i="5"/>
  <c r="DL134" i="5"/>
  <c r="DH135" i="5"/>
  <c r="DI135" i="5"/>
  <c r="DJ135" i="5"/>
  <c r="DK135" i="5"/>
  <c r="DL135" i="5"/>
  <c r="DH136" i="5"/>
  <c r="DI136" i="5"/>
  <c r="DJ136" i="5"/>
  <c r="DK136" i="5"/>
  <c r="DL136" i="5"/>
  <c r="DH137" i="5"/>
  <c r="DI137" i="5"/>
  <c r="DJ137" i="5"/>
  <c r="DK137" i="5"/>
  <c r="DL137" i="5"/>
  <c r="DH138" i="5"/>
  <c r="DI138" i="5"/>
  <c r="DJ138" i="5"/>
  <c r="DK138" i="5"/>
  <c r="DL138" i="5"/>
  <c r="DH139" i="5"/>
  <c r="DI139" i="5"/>
  <c r="DJ139" i="5"/>
  <c r="DK139" i="5"/>
  <c r="DL139" i="5"/>
  <c r="DH140" i="5"/>
  <c r="DI140" i="5"/>
  <c r="DJ140" i="5"/>
  <c r="DK140" i="5"/>
  <c r="DL140" i="5"/>
  <c r="DH141" i="5"/>
  <c r="DI141" i="5"/>
  <c r="DJ141" i="5"/>
  <c r="DK141" i="5"/>
  <c r="DL141" i="5"/>
  <c r="DH142" i="5"/>
  <c r="DI142" i="5"/>
  <c r="DJ142" i="5"/>
  <c r="DK142" i="5"/>
  <c r="DL142" i="5"/>
  <c r="DH143" i="5"/>
  <c r="DI143" i="5"/>
  <c r="DJ143" i="5"/>
  <c r="DK143" i="5"/>
  <c r="DL143" i="5"/>
  <c r="DH144" i="5"/>
  <c r="DI144" i="5"/>
  <c r="DJ144" i="5"/>
  <c r="DK144" i="5"/>
  <c r="DL144" i="5"/>
  <c r="DH145" i="5"/>
  <c r="DI145" i="5"/>
  <c r="DJ145" i="5"/>
  <c r="DK145" i="5"/>
  <c r="DL145" i="5"/>
  <c r="DH146" i="5"/>
  <c r="DI146" i="5"/>
  <c r="DJ146" i="5"/>
  <c r="DK146" i="5"/>
  <c r="DL146" i="5"/>
  <c r="DH147" i="5"/>
  <c r="DI147" i="5"/>
  <c r="DJ147" i="5"/>
  <c r="DK147" i="5"/>
  <c r="DL147" i="5"/>
  <c r="DH148" i="5"/>
  <c r="DI148" i="5"/>
  <c r="DJ148" i="5"/>
  <c r="DK148" i="5"/>
  <c r="DL148" i="5"/>
  <c r="DH149" i="5"/>
  <c r="DI149" i="5"/>
  <c r="DJ149" i="5"/>
  <c r="DK149" i="5"/>
  <c r="DL149" i="5"/>
  <c r="DH150" i="5"/>
  <c r="DI150" i="5"/>
  <c r="DJ150" i="5"/>
  <c r="DK150" i="5"/>
  <c r="DL150" i="5"/>
  <c r="DH151" i="5"/>
  <c r="DI151" i="5"/>
  <c r="DJ151" i="5"/>
  <c r="DK151" i="5"/>
  <c r="DL151" i="5"/>
  <c r="DH152" i="5"/>
  <c r="DI152" i="5"/>
  <c r="DJ152" i="5"/>
  <c r="DK152" i="5"/>
  <c r="DL152" i="5"/>
  <c r="DH153" i="5"/>
  <c r="DI153" i="5"/>
  <c r="DJ153" i="5"/>
  <c r="DK153" i="5"/>
  <c r="DL153" i="5"/>
  <c r="DH154" i="5"/>
  <c r="DI154" i="5"/>
  <c r="DJ154" i="5"/>
  <c r="DK154" i="5"/>
  <c r="DL154" i="5"/>
  <c r="DH155" i="5"/>
  <c r="DI155" i="5"/>
  <c r="DJ155" i="5"/>
  <c r="DK155" i="5"/>
  <c r="DL155" i="5"/>
  <c r="DH156" i="5"/>
  <c r="DI156" i="5"/>
  <c r="DJ156" i="5"/>
  <c r="DK156" i="5"/>
  <c r="DL156" i="5"/>
  <c r="DH157" i="5"/>
  <c r="DI157" i="5"/>
  <c r="DJ157" i="5"/>
  <c r="DK157" i="5"/>
  <c r="DL157" i="5"/>
  <c r="DH158" i="5"/>
  <c r="DI158" i="5"/>
  <c r="DJ158" i="5"/>
  <c r="DK158" i="5"/>
  <c r="DL158" i="5"/>
  <c r="DH159" i="5"/>
  <c r="DI159" i="5"/>
  <c r="DJ159" i="5"/>
  <c r="DK159" i="5"/>
  <c r="DL159" i="5"/>
  <c r="DH160" i="5"/>
  <c r="DI160" i="5"/>
  <c r="DJ160" i="5"/>
  <c r="DK160" i="5"/>
  <c r="DL160" i="5"/>
  <c r="DH161" i="5"/>
  <c r="DI161" i="5"/>
  <c r="DJ161" i="5"/>
  <c r="DK161" i="5"/>
  <c r="DL161" i="5"/>
  <c r="DH162" i="5"/>
  <c r="DI162" i="5"/>
  <c r="DJ162" i="5"/>
  <c r="DK162" i="5"/>
  <c r="DL162" i="5"/>
  <c r="DH163" i="5"/>
  <c r="DI163" i="5"/>
  <c r="DJ163" i="5"/>
  <c r="DK163" i="5"/>
  <c r="DL163" i="5"/>
  <c r="DH164" i="5"/>
  <c r="DI164" i="5"/>
  <c r="DJ164" i="5"/>
  <c r="DK164" i="5"/>
  <c r="DL164" i="5"/>
  <c r="DH165" i="5"/>
  <c r="DI165" i="5"/>
  <c r="DJ165" i="5"/>
  <c r="DK165" i="5"/>
  <c r="DL165" i="5"/>
  <c r="DH166" i="5"/>
  <c r="DI166" i="5"/>
  <c r="DJ166" i="5"/>
  <c r="DK166" i="5"/>
  <c r="DL166" i="5"/>
  <c r="DH167" i="5"/>
  <c r="DI167" i="5"/>
  <c r="DJ167" i="5"/>
  <c r="DK167" i="5"/>
  <c r="DL167" i="5"/>
  <c r="DH168" i="5"/>
  <c r="DI168" i="5"/>
  <c r="DJ168" i="5"/>
  <c r="DK168" i="5"/>
  <c r="DL168" i="5"/>
  <c r="DH169" i="5"/>
  <c r="DI169" i="5"/>
  <c r="DJ169" i="5"/>
  <c r="DK169" i="5"/>
  <c r="DL169" i="5"/>
  <c r="DH170" i="5"/>
  <c r="DI170" i="5"/>
  <c r="DJ170" i="5"/>
  <c r="DK170" i="5"/>
  <c r="DL170" i="5"/>
  <c r="DH171" i="5"/>
  <c r="DI171" i="5"/>
  <c r="DJ171" i="5"/>
  <c r="DK171" i="5"/>
  <c r="DL171" i="5"/>
  <c r="DH172" i="5"/>
  <c r="DI172" i="5"/>
  <c r="DJ172" i="5"/>
  <c r="DK172" i="5"/>
  <c r="DL172" i="5"/>
  <c r="DH173" i="5"/>
  <c r="DI173" i="5"/>
  <c r="DJ173" i="5"/>
  <c r="DK173" i="5"/>
  <c r="DL173" i="5"/>
  <c r="DH174" i="5"/>
  <c r="DI174" i="5"/>
  <c r="DJ174" i="5"/>
  <c r="DK174" i="5"/>
  <c r="DL174" i="5"/>
  <c r="DH175" i="5"/>
  <c r="DI175" i="5"/>
  <c r="DJ175" i="5"/>
  <c r="DK175" i="5"/>
  <c r="DL175" i="5"/>
  <c r="DH176" i="5"/>
  <c r="DI176" i="5"/>
  <c r="DJ176" i="5"/>
  <c r="DK176" i="5"/>
  <c r="DL176" i="5"/>
  <c r="DH177" i="5"/>
  <c r="DI177" i="5"/>
  <c r="DJ177" i="5"/>
  <c r="DK177" i="5"/>
  <c r="DL177" i="5"/>
  <c r="DH178" i="5"/>
  <c r="DI178" i="5"/>
  <c r="DJ178" i="5"/>
  <c r="DK178" i="5"/>
  <c r="DL178" i="5"/>
  <c r="DH179" i="5"/>
  <c r="DI179" i="5"/>
  <c r="DJ179" i="5"/>
  <c r="DK179" i="5"/>
  <c r="DL179" i="5"/>
  <c r="DH180" i="5"/>
  <c r="DI180" i="5"/>
  <c r="DJ180" i="5"/>
  <c r="DK180" i="5"/>
  <c r="DL180" i="5"/>
  <c r="DH181" i="5"/>
  <c r="DI181" i="5"/>
  <c r="DJ181" i="5"/>
  <c r="DK181" i="5"/>
  <c r="DL181" i="5"/>
  <c r="DH182" i="5"/>
  <c r="DI182" i="5"/>
  <c r="DJ182" i="5"/>
  <c r="DK182" i="5"/>
  <c r="DL182" i="5"/>
  <c r="DH183" i="5"/>
  <c r="DI183" i="5"/>
  <c r="DJ183" i="5"/>
  <c r="DK183" i="5"/>
  <c r="DL183" i="5"/>
  <c r="DH184" i="5"/>
  <c r="DI184" i="5"/>
  <c r="DJ184" i="5"/>
  <c r="DK184" i="5"/>
  <c r="DL184" i="5"/>
  <c r="DH185" i="5"/>
  <c r="DI185" i="5"/>
  <c r="DJ185" i="5"/>
  <c r="DK185" i="5"/>
  <c r="DL185" i="5"/>
  <c r="DH186" i="5"/>
  <c r="DI186" i="5"/>
  <c r="DJ186" i="5"/>
  <c r="DK186" i="5"/>
  <c r="DL186" i="5"/>
  <c r="DH187" i="5"/>
  <c r="DI187" i="5"/>
  <c r="DJ187" i="5"/>
  <c r="DK187" i="5"/>
  <c r="DL187" i="5"/>
  <c r="DH188" i="5"/>
  <c r="DI188" i="5"/>
  <c r="DJ188" i="5"/>
  <c r="DK188" i="5"/>
  <c r="DL188" i="5"/>
  <c r="DH189" i="5"/>
  <c r="DI189" i="5"/>
  <c r="DJ189" i="5"/>
  <c r="DK189" i="5"/>
  <c r="DL189" i="5"/>
  <c r="DH190" i="5"/>
  <c r="DI190" i="5"/>
  <c r="DJ190" i="5"/>
  <c r="DK190" i="5"/>
  <c r="DL190" i="5"/>
  <c r="DH191" i="5"/>
  <c r="DI191" i="5"/>
  <c r="DJ191" i="5"/>
  <c r="DK191" i="5"/>
  <c r="DL191" i="5"/>
  <c r="DH192" i="5"/>
  <c r="DI192" i="5"/>
  <c r="DJ192" i="5"/>
  <c r="DK192" i="5"/>
  <c r="DL192" i="5"/>
  <c r="DH193" i="5"/>
  <c r="DI193" i="5"/>
  <c r="DJ193" i="5"/>
  <c r="DK193" i="5"/>
  <c r="DL193" i="5"/>
  <c r="DH194" i="5"/>
  <c r="DI194" i="5"/>
  <c r="DJ194" i="5"/>
  <c r="DK194" i="5"/>
  <c r="DL194" i="5"/>
  <c r="DH195" i="5"/>
  <c r="DI195" i="5"/>
  <c r="DJ195" i="5"/>
  <c r="DK195" i="5"/>
  <c r="DL195" i="5"/>
  <c r="DH196" i="5"/>
  <c r="DI196" i="5"/>
  <c r="DJ196" i="5"/>
  <c r="DK196" i="5"/>
  <c r="DL196" i="5"/>
  <c r="DH197" i="5"/>
  <c r="DI197" i="5"/>
  <c r="DJ197" i="5"/>
  <c r="DK197" i="5"/>
  <c r="DL197" i="5"/>
  <c r="DH198" i="5"/>
  <c r="DI198" i="5"/>
  <c r="DJ198" i="5"/>
  <c r="DK198" i="5"/>
  <c r="DL198" i="5"/>
  <c r="DH199" i="5"/>
  <c r="DI199" i="5"/>
  <c r="DJ199" i="5"/>
  <c r="DK199" i="5"/>
  <c r="DL199" i="5"/>
  <c r="DH200" i="5"/>
  <c r="DI200" i="5"/>
  <c r="DJ200" i="5"/>
  <c r="DK200" i="5"/>
  <c r="DL200" i="5"/>
  <c r="DH201" i="5"/>
  <c r="DI201" i="5"/>
  <c r="DJ201" i="5"/>
  <c r="DK201" i="5"/>
  <c r="DL201" i="5"/>
  <c r="DH202" i="5"/>
  <c r="DI202" i="5"/>
  <c r="DJ202" i="5"/>
  <c r="DK202" i="5"/>
  <c r="DL202" i="5"/>
  <c r="DH203" i="5"/>
  <c r="DI203" i="5"/>
  <c r="DJ203" i="5"/>
  <c r="DK203" i="5"/>
  <c r="DL203" i="5"/>
  <c r="DH204" i="5"/>
  <c r="DI204" i="5"/>
  <c r="DJ204" i="5"/>
  <c r="DK204" i="5"/>
  <c r="DL204" i="5"/>
  <c r="DH205" i="5"/>
  <c r="DI205" i="5"/>
  <c r="DJ205" i="5"/>
  <c r="DK205" i="5"/>
  <c r="DL205" i="5"/>
  <c r="DH206" i="5"/>
  <c r="DI206" i="5"/>
  <c r="DJ206" i="5"/>
  <c r="DK206" i="5"/>
  <c r="DL206" i="5"/>
  <c r="DH207" i="5"/>
  <c r="DI207" i="5"/>
  <c r="DJ207" i="5"/>
  <c r="DK207" i="5"/>
  <c r="DL207" i="5"/>
  <c r="DH208" i="5"/>
  <c r="DI208" i="5"/>
  <c r="DJ208" i="5"/>
  <c r="DK208" i="5"/>
  <c r="DL208" i="5"/>
  <c r="DH209" i="5"/>
  <c r="DI209" i="5"/>
  <c r="DJ209" i="5"/>
  <c r="DK209" i="5"/>
  <c r="DL209" i="5"/>
  <c r="DH210" i="5"/>
  <c r="DI210" i="5"/>
  <c r="DJ210" i="5"/>
  <c r="DK210" i="5"/>
  <c r="DL210" i="5"/>
  <c r="DH211" i="5"/>
  <c r="DI211" i="5"/>
  <c r="DJ211" i="5"/>
  <c r="DK211" i="5"/>
  <c r="DL211" i="5"/>
  <c r="DH212" i="5"/>
  <c r="DI212" i="5"/>
  <c r="DJ212" i="5"/>
  <c r="DK212" i="5"/>
  <c r="DL212" i="5"/>
  <c r="DH213" i="5"/>
  <c r="DI213" i="5"/>
  <c r="DJ213" i="5"/>
  <c r="DK213" i="5"/>
  <c r="DL213" i="5"/>
  <c r="DH214" i="5"/>
  <c r="DI214" i="5"/>
  <c r="DJ214" i="5"/>
  <c r="DK214" i="5"/>
  <c r="DL214" i="5"/>
  <c r="DH215" i="5"/>
  <c r="DI215" i="5"/>
  <c r="DJ215" i="5"/>
  <c r="DK215" i="5"/>
  <c r="DL215" i="5"/>
  <c r="DH216" i="5"/>
  <c r="DI216" i="5"/>
  <c r="DJ216" i="5"/>
  <c r="DK216" i="5"/>
  <c r="DL216" i="5"/>
  <c r="DH217" i="5"/>
  <c r="DI217" i="5"/>
  <c r="DJ217" i="5"/>
  <c r="DK217" i="5"/>
  <c r="DL217" i="5"/>
  <c r="DH218" i="5"/>
  <c r="DI218" i="5"/>
  <c r="DJ218" i="5"/>
  <c r="DK218" i="5"/>
  <c r="DL218" i="5"/>
  <c r="DH219" i="5"/>
  <c r="DI219" i="5"/>
  <c r="DJ219" i="5"/>
  <c r="DK219" i="5"/>
  <c r="DL219" i="5"/>
  <c r="DH220" i="5"/>
  <c r="DI220" i="5"/>
  <c r="DJ220" i="5"/>
  <c r="DK220" i="5"/>
  <c r="DL220" i="5"/>
  <c r="DH221" i="5"/>
  <c r="DI221" i="5"/>
  <c r="DJ221" i="5"/>
  <c r="DK221" i="5"/>
  <c r="DL221" i="5"/>
  <c r="DH222" i="5"/>
  <c r="DI222" i="5"/>
  <c r="DJ222" i="5"/>
  <c r="DK222" i="5"/>
  <c r="DL222" i="5"/>
  <c r="DH223" i="5"/>
  <c r="DI223" i="5"/>
  <c r="DJ223" i="5"/>
  <c r="DK223" i="5"/>
  <c r="DL223" i="5"/>
  <c r="DH224" i="5"/>
  <c r="DI224" i="5"/>
  <c r="DJ224" i="5"/>
  <c r="DK224" i="5"/>
  <c r="DL224" i="5"/>
  <c r="DH225" i="5"/>
  <c r="DI225" i="5"/>
  <c r="DJ225" i="5"/>
  <c r="DK225" i="5"/>
  <c r="DL225" i="5"/>
  <c r="DH226" i="5"/>
  <c r="DI226" i="5"/>
  <c r="DJ226" i="5"/>
  <c r="DK226" i="5"/>
  <c r="DL226" i="5"/>
  <c r="DH227" i="5"/>
  <c r="DI227" i="5"/>
  <c r="DJ227" i="5"/>
  <c r="DK227" i="5"/>
  <c r="DL227" i="5"/>
  <c r="DH228" i="5"/>
  <c r="DI228" i="5"/>
  <c r="DJ228" i="5"/>
  <c r="DK228" i="5"/>
  <c r="DL228" i="5"/>
  <c r="DH229" i="5"/>
  <c r="DI229" i="5"/>
  <c r="DJ229" i="5"/>
  <c r="DK229" i="5"/>
  <c r="DL229" i="5"/>
  <c r="DH230" i="5"/>
  <c r="DI230" i="5"/>
  <c r="DJ230" i="5"/>
  <c r="DK230" i="5"/>
  <c r="DL230" i="5"/>
  <c r="DH231" i="5"/>
  <c r="DI231" i="5"/>
  <c r="DJ231" i="5"/>
  <c r="DK231" i="5"/>
  <c r="DL231" i="5"/>
  <c r="DH232" i="5"/>
  <c r="DI232" i="5"/>
  <c r="DJ232" i="5"/>
  <c r="DK232" i="5"/>
  <c r="DL232" i="5"/>
  <c r="DH233" i="5"/>
  <c r="DI233" i="5"/>
  <c r="DJ233" i="5"/>
  <c r="DK233" i="5"/>
  <c r="DL233" i="5"/>
  <c r="DH234" i="5"/>
  <c r="DI234" i="5"/>
  <c r="DJ234" i="5"/>
  <c r="DK234" i="5"/>
  <c r="DL234" i="5"/>
  <c r="DH235" i="5"/>
  <c r="DI235" i="5"/>
  <c r="DJ235" i="5"/>
  <c r="DK235" i="5"/>
  <c r="DL235" i="5"/>
  <c r="DH236" i="5"/>
  <c r="DI236" i="5"/>
  <c r="DJ236" i="5"/>
  <c r="DK236" i="5"/>
  <c r="DL236" i="5"/>
  <c r="DH237" i="5"/>
  <c r="DI237" i="5"/>
  <c r="DJ237" i="5"/>
  <c r="DK237" i="5"/>
  <c r="DL237" i="5"/>
  <c r="DH238" i="5"/>
  <c r="DI238" i="5"/>
  <c r="DJ238" i="5"/>
  <c r="DK238" i="5"/>
  <c r="DL238" i="5"/>
  <c r="DH239" i="5"/>
  <c r="DI239" i="5"/>
  <c r="DJ239" i="5"/>
  <c r="DK239" i="5"/>
  <c r="DL239" i="5"/>
  <c r="DH240" i="5"/>
  <c r="DI240" i="5"/>
  <c r="DJ240" i="5"/>
  <c r="DK240" i="5"/>
  <c r="DL240" i="5"/>
  <c r="DH241" i="5"/>
  <c r="DI241" i="5"/>
  <c r="DJ241" i="5"/>
  <c r="DK241" i="5"/>
  <c r="DL241" i="5"/>
  <c r="DH242" i="5"/>
  <c r="DI242" i="5"/>
  <c r="DJ242" i="5"/>
  <c r="DK242" i="5"/>
  <c r="DL242" i="5"/>
  <c r="DH243" i="5"/>
  <c r="DI243" i="5"/>
  <c r="DJ243" i="5"/>
  <c r="DK243" i="5"/>
  <c r="DL243" i="5"/>
  <c r="DH244" i="5"/>
  <c r="DI244" i="5"/>
  <c r="DJ244" i="5"/>
  <c r="DK244" i="5"/>
  <c r="DL244" i="5"/>
  <c r="DH245" i="5"/>
  <c r="DI245" i="5"/>
  <c r="DJ245" i="5"/>
  <c r="DK245" i="5"/>
  <c r="DL245" i="5"/>
  <c r="DH246" i="5"/>
  <c r="DI246" i="5"/>
  <c r="DJ246" i="5"/>
  <c r="DK246" i="5"/>
  <c r="DL246" i="5"/>
  <c r="DH247" i="5"/>
  <c r="DI247" i="5"/>
  <c r="DJ247" i="5"/>
  <c r="DK247" i="5"/>
  <c r="DL247" i="5"/>
  <c r="DH248" i="5"/>
  <c r="DI248" i="5"/>
  <c r="DJ248" i="5"/>
  <c r="DK248" i="5"/>
  <c r="DL248" i="5"/>
  <c r="DH249" i="5"/>
  <c r="DI249" i="5"/>
  <c r="DJ249" i="5"/>
  <c r="DK249" i="5"/>
  <c r="DL249" i="5"/>
  <c r="DH250" i="5"/>
  <c r="DI250" i="5"/>
  <c r="DJ250" i="5"/>
  <c r="DK250" i="5"/>
  <c r="DL250" i="5"/>
  <c r="DH251" i="5"/>
  <c r="DI251" i="5"/>
  <c r="DJ251" i="5"/>
  <c r="DK251" i="5"/>
  <c r="DL251" i="5"/>
  <c r="DH252" i="5"/>
  <c r="DI252" i="5"/>
  <c r="DJ252" i="5"/>
  <c r="DK252" i="5"/>
  <c r="DL252" i="5"/>
  <c r="DH253" i="5"/>
  <c r="DI253" i="5"/>
  <c r="DJ253" i="5"/>
  <c r="DK253" i="5"/>
  <c r="DL253" i="5"/>
  <c r="DH254" i="5"/>
  <c r="DI254" i="5"/>
  <c r="DJ254" i="5"/>
  <c r="DK254" i="5"/>
  <c r="DL254" i="5"/>
  <c r="DH255" i="5"/>
  <c r="DI255" i="5"/>
  <c r="DJ255" i="5"/>
  <c r="DK255" i="5"/>
  <c r="DL255" i="5"/>
  <c r="DH256" i="5"/>
  <c r="DI256" i="5"/>
  <c r="DJ256" i="5"/>
  <c r="DK256" i="5"/>
  <c r="DL256" i="5"/>
  <c r="DH257" i="5"/>
  <c r="DI257" i="5"/>
  <c r="DJ257" i="5"/>
  <c r="DK257" i="5"/>
  <c r="DL257" i="5"/>
  <c r="DH258" i="5"/>
  <c r="DI258" i="5"/>
  <c r="DJ258" i="5"/>
  <c r="DK258" i="5"/>
  <c r="DL258" i="5"/>
  <c r="DH259" i="5"/>
  <c r="DI259" i="5"/>
  <c r="DJ259" i="5"/>
  <c r="DK259" i="5"/>
  <c r="DL259" i="5"/>
  <c r="DH260" i="5"/>
  <c r="DI260" i="5"/>
  <c r="DJ260" i="5"/>
  <c r="DK260" i="5"/>
  <c r="DL260" i="5"/>
  <c r="DH261" i="5"/>
  <c r="DI261" i="5"/>
  <c r="DJ261" i="5"/>
  <c r="DK261" i="5"/>
  <c r="DL261" i="5"/>
  <c r="DH262" i="5"/>
  <c r="DI262" i="5"/>
  <c r="DJ262" i="5"/>
  <c r="DK262" i="5"/>
  <c r="DL262" i="5"/>
  <c r="DH263" i="5"/>
  <c r="DI263" i="5"/>
  <c r="DJ263" i="5"/>
  <c r="DK263" i="5"/>
  <c r="DL263" i="5"/>
  <c r="DH264" i="5"/>
  <c r="DI264" i="5"/>
  <c r="DJ264" i="5"/>
  <c r="DK264" i="5"/>
  <c r="DL264" i="5"/>
  <c r="DH265" i="5"/>
  <c r="DI265" i="5"/>
  <c r="DJ265" i="5"/>
  <c r="DK265" i="5"/>
  <c r="DL265" i="5"/>
  <c r="DH266" i="5"/>
  <c r="DI266" i="5"/>
  <c r="DJ266" i="5"/>
  <c r="DK266" i="5"/>
  <c r="DL266" i="5"/>
  <c r="DH267" i="5"/>
  <c r="DI267" i="5"/>
  <c r="DJ267" i="5"/>
  <c r="DK267" i="5"/>
  <c r="DL267" i="5"/>
  <c r="DH268" i="5"/>
  <c r="DI268" i="5"/>
  <c r="DJ268" i="5"/>
  <c r="DK268" i="5"/>
  <c r="DL268" i="5"/>
  <c r="DH269" i="5"/>
  <c r="DI269" i="5"/>
  <c r="DJ269" i="5"/>
  <c r="DK269" i="5"/>
  <c r="DL269" i="5"/>
  <c r="DH270" i="5"/>
  <c r="DI270" i="5"/>
  <c r="DJ270" i="5"/>
  <c r="DK270" i="5"/>
  <c r="DL270" i="5"/>
  <c r="DH271" i="5"/>
  <c r="DI271" i="5"/>
  <c r="DJ271" i="5"/>
  <c r="DK271" i="5"/>
  <c r="DL271" i="5"/>
  <c r="DH272" i="5"/>
  <c r="DI272" i="5"/>
  <c r="DJ272" i="5"/>
  <c r="DK272" i="5"/>
  <c r="DL272" i="5"/>
  <c r="DH273" i="5"/>
  <c r="DI273" i="5"/>
  <c r="DJ273" i="5"/>
  <c r="DK273" i="5"/>
  <c r="DL273" i="5"/>
  <c r="DH274" i="5"/>
  <c r="DI274" i="5"/>
  <c r="DJ274" i="5"/>
  <c r="DK274" i="5"/>
  <c r="DL274" i="5"/>
  <c r="DH275" i="5"/>
  <c r="DI275" i="5"/>
  <c r="DJ275" i="5"/>
  <c r="DK275" i="5"/>
  <c r="DL275" i="5"/>
  <c r="DH276" i="5"/>
  <c r="DI276" i="5"/>
  <c r="DJ276" i="5"/>
  <c r="DK276" i="5"/>
  <c r="DL276" i="5"/>
  <c r="DH277" i="5"/>
  <c r="DI277" i="5"/>
  <c r="DJ277" i="5"/>
  <c r="DK277" i="5"/>
  <c r="DL277" i="5"/>
  <c r="DH278" i="5"/>
  <c r="DI278" i="5"/>
  <c r="DJ278" i="5"/>
  <c r="DK278" i="5"/>
  <c r="DL278" i="5"/>
  <c r="DH279" i="5"/>
  <c r="DI279" i="5"/>
  <c r="DJ279" i="5"/>
  <c r="DK279" i="5"/>
  <c r="DL279" i="5"/>
  <c r="DH280" i="5"/>
  <c r="DI280" i="5"/>
  <c r="DJ280" i="5"/>
  <c r="DK280" i="5"/>
  <c r="DL280" i="5"/>
  <c r="DH281" i="5"/>
  <c r="DI281" i="5"/>
  <c r="DJ281" i="5"/>
  <c r="DK281" i="5"/>
  <c r="DL281" i="5"/>
  <c r="DH282" i="5"/>
  <c r="DI282" i="5"/>
  <c r="DJ282" i="5"/>
  <c r="DK282" i="5"/>
  <c r="DL282" i="5"/>
  <c r="DH283" i="5"/>
  <c r="DI283" i="5"/>
  <c r="DJ283" i="5"/>
  <c r="DK283" i="5"/>
  <c r="DL283" i="5"/>
  <c r="DH284" i="5"/>
  <c r="DI284" i="5"/>
  <c r="DJ284" i="5"/>
  <c r="DK284" i="5"/>
  <c r="DL284" i="5"/>
  <c r="DH285" i="5"/>
  <c r="DI285" i="5"/>
  <c r="DJ285" i="5"/>
  <c r="DK285" i="5"/>
  <c r="DL285" i="5"/>
  <c r="DH286" i="5"/>
  <c r="DI286" i="5"/>
  <c r="DJ286" i="5"/>
  <c r="DK286" i="5"/>
  <c r="DL286" i="5"/>
  <c r="DH287" i="5"/>
  <c r="DI287" i="5"/>
  <c r="DJ287" i="5"/>
  <c r="DK287" i="5"/>
  <c r="DL287" i="5"/>
  <c r="DH288" i="5"/>
  <c r="DI288" i="5"/>
  <c r="DJ288" i="5"/>
  <c r="DK288" i="5"/>
  <c r="DL288" i="5"/>
  <c r="DH289" i="5"/>
  <c r="DI289" i="5"/>
  <c r="DJ289" i="5"/>
  <c r="DK289" i="5"/>
  <c r="DL289" i="5"/>
  <c r="DH290" i="5"/>
  <c r="DI290" i="5"/>
  <c r="DJ290" i="5"/>
  <c r="DK290" i="5"/>
  <c r="DL290" i="5"/>
  <c r="DH291" i="5"/>
  <c r="DI291" i="5"/>
  <c r="DJ291" i="5"/>
  <c r="DK291" i="5"/>
  <c r="DL291" i="5"/>
  <c r="DH292" i="5"/>
  <c r="DI292" i="5"/>
  <c r="DJ292" i="5"/>
  <c r="DK292" i="5"/>
  <c r="DL292" i="5"/>
  <c r="DH293" i="5"/>
  <c r="DI293" i="5"/>
  <c r="DJ293" i="5"/>
  <c r="DK293" i="5"/>
  <c r="DL293" i="5"/>
  <c r="DH294" i="5"/>
  <c r="DI294" i="5"/>
  <c r="DJ294" i="5"/>
  <c r="DK294" i="5"/>
  <c r="DL294" i="5"/>
  <c r="DH295" i="5"/>
  <c r="DI295" i="5"/>
  <c r="DJ295" i="5"/>
  <c r="DK295" i="5"/>
  <c r="DL295" i="5"/>
  <c r="DH296" i="5"/>
  <c r="DI296" i="5"/>
  <c r="DJ296" i="5"/>
  <c r="DK296" i="5"/>
  <c r="DL296" i="5"/>
  <c r="DH297" i="5"/>
  <c r="DI297" i="5"/>
  <c r="DJ297" i="5"/>
  <c r="DK297" i="5"/>
  <c r="DL297" i="5"/>
  <c r="DH298" i="5"/>
  <c r="DI298" i="5"/>
  <c r="DJ298" i="5"/>
  <c r="DK298" i="5"/>
  <c r="DL298" i="5"/>
  <c r="DH299" i="5"/>
  <c r="DI299" i="5"/>
  <c r="DJ299" i="5"/>
  <c r="DK299" i="5"/>
  <c r="DL299" i="5"/>
  <c r="DH300" i="5"/>
  <c r="DI300" i="5"/>
  <c r="DJ300" i="5"/>
  <c r="DK300" i="5"/>
  <c r="DL300" i="5"/>
  <c r="DH301" i="5"/>
  <c r="DI301" i="5"/>
  <c r="DJ301" i="5"/>
  <c r="DK301" i="5"/>
  <c r="DL301" i="5"/>
  <c r="DH302" i="5"/>
  <c r="DI302" i="5"/>
  <c r="DJ302" i="5"/>
  <c r="DK302" i="5"/>
  <c r="DL302" i="5"/>
  <c r="DH303" i="5"/>
  <c r="DI303" i="5"/>
  <c r="DJ303" i="5"/>
  <c r="DK303" i="5"/>
  <c r="DL303" i="5"/>
  <c r="DH304" i="5"/>
  <c r="DI304" i="5"/>
  <c r="DJ304" i="5"/>
  <c r="DK304" i="5"/>
  <c r="DL304" i="5"/>
  <c r="DH305" i="5"/>
  <c r="DI305" i="5"/>
  <c r="DJ305" i="5"/>
  <c r="DK305" i="5"/>
  <c r="DL305" i="5"/>
  <c r="DH306" i="5"/>
  <c r="DI306" i="5"/>
  <c r="DJ306" i="5"/>
  <c r="DK306" i="5"/>
  <c r="DL306" i="5"/>
  <c r="DH307" i="5"/>
  <c r="DI307" i="5"/>
  <c r="DJ307" i="5"/>
  <c r="DK307" i="5"/>
  <c r="DL307" i="5"/>
  <c r="DH308" i="5"/>
  <c r="DI308" i="5"/>
  <c r="DJ308" i="5"/>
  <c r="DK308" i="5"/>
  <c r="DL308" i="5"/>
  <c r="DH309" i="5"/>
  <c r="DI309" i="5"/>
  <c r="DJ309" i="5"/>
  <c r="DK309" i="5"/>
  <c r="DL309" i="5"/>
  <c r="DH310" i="5"/>
  <c r="DI310" i="5"/>
  <c r="DJ310" i="5"/>
  <c r="DK310" i="5"/>
  <c r="DL310" i="5"/>
  <c r="DH311" i="5"/>
  <c r="DI311" i="5"/>
  <c r="DJ311" i="5"/>
  <c r="DK311" i="5"/>
  <c r="DL311" i="5"/>
  <c r="DH312" i="5"/>
  <c r="DI312" i="5"/>
  <c r="DJ312" i="5"/>
  <c r="DK312" i="5"/>
  <c r="DL312" i="5"/>
  <c r="DH313" i="5"/>
  <c r="DI313" i="5"/>
  <c r="DJ313" i="5"/>
  <c r="DK313" i="5"/>
  <c r="DL313" i="5"/>
  <c r="DH314" i="5"/>
  <c r="DI314" i="5"/>
  <c r="DJ314" i="5"/>
  <c r="DK314" i="5"/>
  <c r="DL314" i="5"/>
  <c r="DH315" i="5"/>
  <c r="DI315" i="5"/>
  <c r="DJ315" i="5"/>
  <c r="DK315" i="5"/>
  <c r="DL315" i="5"/>
  <c r="DH316" i="5"/>
  <c r="DI316" i="5"/>
  <c r="DJ316" i="5"/>
  <c r="DK316" i="5"/>
  <c r="DL316" i="5"/>
  <c r="DH317" i="5"/>
  <c r="DI317" i="5"/>
  <c r="DJ317" i="5"/>
  <c r="DK317" i="5"/>
  <c r="DL317" i="5"/>
  <c r="DH318" i="5"/>
  <c r="DI318" i="5"/>
  <c r="DJ318" i="5"/>
  <c r="DK318" i="5"/>
  <c r="DL318" i="5"/>
  <c r="DH319" i="5"/>
  <c r="DI319" i="5"/>
  <c r="DJ319" i="5"/>
  <c r="DK319" i="5"/>
  <c r="DL319" i="5"/>
  <c r="DH320" i="5"/>
  <c r="DI320" i="5"/>
  <c r="DJ320" i="5"/>
  <c r="DK320" i="5"/>
  <c r="DL320" i="5"/>
  <c r="DH321" i="5"/>
  <c r="DI321" i="5"/>
  <c r="DJ321" i="5"/>
  <c r="DK321" i="5"/>
  <c r="DL321" i="5"/>
  <c r="DH322" i="5"/>
  <c r="DI322" i="5"/>
  <c r="DJ322" i="5"/>
  <c r="DK322" i="5"/>
  <c r="DL322" i="5"/>
  <c r="DH323" i="5"/>
  <c r="DI323" i="5"/>
  <c r="DJ323" i="5"/>
  <c r="DK323" i="5"/>
  <c r="DL323" i="5"/>
  <c r="DH324" i="5"/>
  <c r="DI324" i="5"/>
  <c r="DJ324" i="5"/>
  <c r="DK324" i="5"/>
  <c r="DL324" i="5"/>
  <c r="DH325" i="5"/>
  <c r="DI325" i="5"/>
  <c r="DJ325" i="5"/>
  <c r="DK325" i="5"/>
  <c r="DL325" i="5"/>
  <c r="DH326" i="5"/>
  <c r="DI326" i="5"/>
  <c r="DJ326" i="5"/>
  <c r="DK326" i="5"/>
  <c r="DL326" i="5"/>
  <c r="DH327" i="5"/>
  <c r="DI327" i="5"/>
  <c r="DJ327" i="5"/>
  <c r="DK327" i="5"/>
  <c r="DL327" i="5"/>
  <c r="DH328" i="5"/>
  <c r="DI328" i="5"/>
  <c r="DJ328" i="5"/>
  <c r="DK328" i="5"/>
  <c r="DL328" i="5"/>
  <c r="DH329" i="5"/>
  <c r="DI329" i="5"/>
  <c r="DJ329" i="5"/>
  <c r="DK329" i="5"/>
  <c r="DL329" i="5"/>
  <c r="DH330" i="5"/>
  <c r="DI330" i="5"/>
  <c r="DJ330" i="5"/>
  <c r="DK330" i="5"/>
  <c r="DL330" i="5"/>
  <c r="DH331" i="5"/>
  <c r="DI331" i="5"/>
  <c r="DJ331" i="5"/>
  <c r="DK331" i="5"/>
  <c r="DL331" i="5"/>
  <c r="DH332" i="5"/>
  <c r="DI332" i="5"/>
  <c r="DJ332" i="5"/>
  <c r="DK332" i="5"/>
  <c r="DL332" i="5"/>
  <c r="DH333" i="5"/>
  <c r="DI333" i="5"/>
  <c r="DJ333" i="5"/>
  <c r="DK333" i="5"/>
  <c r="DL333" i="5"/>
  <c r="DH334" i="5"/>
  <c r="DI334" i="5"/>
  <c r="DJ334" i="5"/>
  <c r="DK334" i="5"/>
  <c r="DL334" i="5"/>
  <c r="DH335" i="5"/>
  <c r="DI335" i="5"/>
  <c r="DJ335" i="5"/>
  <c r="DK335" i="5"/>
  <c r="DL335" i="5"/>
  <c r="DH336" i="5"/>
  <c r="DI336" i="5"/>
  <c r="DJ336" i="5"/>
  <c r="DK336" i="5"/>
  <c r="DL336" i="5"/>
  <c r="DH337" i="5"/>
  <c r="DI337" i="5"/>
  <c r="DJ337" i="5"/>
  <c r="DK337" i="5"/>
  <c r="DL337" i="5"/>
  <c r="DH338" i="5"/>
  <c r="DI338" i="5"/>
  <c r="DJ338" i="5"/>
  <c r="DK338" i="5"/>
  <c r="DL338" i="5"/>
  <c r="DH339" i="5"/>
  <c r="DI339" i="5"/>
  <c r="DJ339" i="5"/>
  <c r="DK339" i="5"/>
  <c r="DL339" i="5"/>
  <c r="DH340" i="5"/>
  <c r="DI340" i="5"/>
  <c r="DJ340" i="5"/>
  <c r="DK340" i="5"/>
  <c r="DL340" i="5"/>
  <c r="DH341" i="5"/>
  <c r="DI341" i="5"/>
  <c r="DJ341" i="5"/>
  <c r="DK341" i="5"/>
  <c r="DL341" i="5"/>
  <c r="DH342" i="5"/>
  <c r="DI342" i="5"/>
  <c r="DJ342" i="5"/>
  <c r="DK342" i="5"/>
  <c r="DL342" i="5"/>
  <c r="DH343" i="5"/>
  <c r="DI343" i="5"/>
  <c r="DJ343" i="5"/>
  <c r="DK343" i="5"/>
  <c r="DL343" i="5"/>
  <c r="DH344" i="5"/>
  <c r="DI344" i="5"/>
  <c r="DJ344" i="5"/>
  <c r="DK344" i="5"/>
  <c r="DL344" i="5"/>
  <c r="CO12" i="5"/>
  <c r="CP12" i="5"/>
  <c r="CQ12" i="5"/>
  <c r="CR12" i="5"/>
  <c r="CS12" i="5"/>
  <c r="CO13" i="5"/>
  <c r="CP13" i="5"/>
  <c r="CQ13" i="5"/>
  <c r="CR13" i="5"/>
  <c r="CS13" i="5"/>
  <c r="CO14" i="5"/>
  <c r="CP14" i="5"/>
  <c r="CQ14" i="5"/>
  <c r="CR14" i="5"/>
  <c r="CS14" i="5"/>
  <c r="CO15" i="5"/>
  <c r="CP15" i="5"/>
  <c r="CQ15" i="5"/>
  <c r="CR15" i="5"/>
  <c r="CS15" i="5"/>
  <c r="CO16" i="5"/>
  <c r="CP16" i="5"/>
  <c r="CQ16" i="5"/>
  <c r="CR16" i="5"/>
  <c r="CS16" i="5"/>
  <c r="CO17" i="5"/>
  <c r="CP17" i="5"/>
  <c r="CQ17" i="5"/>
  <c r="CR17" i="5"/>
  <c r="CS17" i="5"/>
  <c r="CO18" i="5"/>
  <c r="CP18" i="5"/>
  <c r="CQ18" i="5"/>
  <c r="CR18" i="5"/>
  <c r="CS18" i="5"/>
  <c r="CO19" i="5"/>
  <c r="CP19" i="5"/>
  <c r="CQ19" i="5"/>
  <c r="CR19" i="5"/>
  <c r="CS19" i="5"/>
  <c r="CO20" i="5"/>
  <c r="CP20" i="5"/>
  <c r="CQ20" i="5"/>
  <c r="CR20" i="5"/>
  <c r="CS20" i="5"/>
  <c r="CO21" i="5"/>
  <c r="CP21" i="5"/>
  <c r="CQ21" i="5"/>
  <c r="CR21" i="5"/>
  <c r="CS21" i="5"/>
  <c r="CO22" i="5"/>
  <c r="CP22" i="5"/>
  <c r="CQ22" i="5"/>
  <c r="CR22" i="5"/>
  <c r="CS22" i="5"/>
  <c r="CO23" i="5"/>
  <c r="CP23" i="5"/>
  <c r="CQ23" i="5"/>
  <c r="CR23" i="5"/>
  <c r="CS23" i="5"/>
  <c r="CO24" i="5"/>
  <c r="CP24" i="5"/>
  <c r="CQ24" i="5"/>
  <c r="CR24" i="5"/>
  <c r="CS24" i="5"/>
  <c r="CO25" i="5"/>
  <c r="CP25" i="5"/>
  <c r="CQ25" i="5"/>
  <c r="CR25" i="5"/>
  <c r="CS25" i="5"/>
  <c r="CO26" i="5"/>
  <c r="CP26" i="5"/>
  <c r="CQ26" i="5"/>
  <c r="CR26" i="5"/>
  <c r="CS26" i="5"/>
  <c r="CO27" i="5"/>
  <c r="CP27" i="5"/>
  <c r="CQ27" i="5"/>
  <c r="CR27" i="5"/>
  <c r="CS27" i="5"/>
  <c r="CO28" i="5"/>
  <c r="CP28" i="5"/>
  <c r="CQ28" i="5"/>
  <c r="CR28" i="5"/>
  <c r="CS28" i="5"/>
  <c r="CO29" i="5"/>
  <c r="CP29" i="5"/>
  <c r="CQ29" i="5"/>
  <c r="CR29" i="5"/>
  <c r="CS29" i="5"/>
  <c r="CO30" i="5"/>
  <c r="CP30" i="5"/>
  <c r="CQ30" i="5"/>
  <c r="CR30" i="5"/>
  <c r="CS30" i="5"/>
  <c r="CO31" i="5"/>
  <c r="CP31" i="5"/>
  <c r="CQ31" i="5"/>
  <c r="CR31" i="5"/>
  <c r="CS31" i="5"/>
  <c r="CO32" i="5"/>
  <c r="CP32" i="5"/>
  <c r="CQ32" i="5"/>
  <c r="CR32" i="5"/>
  <c r="CS32" i="5"/>
  <c r="CO33" i="5"/>
  <c r="CP33" i="5"/>
  <c r="CQ33" i="5"/>
  <c r="CR33" i="5"/>
  <c r="CS33" i="5"/>
  <c r="CO34" i="5"/>
  <c r="CP34" i="5"/>
  <c r="CQ34" i="5"/>
  <c r="CR34" i="5"/>
  <c r="CS34" i="5"/>
  <c r="CO35" i="5"/>
  <c r="CP35" i="5"/>
  <c r="CQ35" i="5"/>
  <c r="CR35" i="5"/>
  <c r="CS35" i="5"/>
  <c r="CO36" i="5"/>
  <c r="CP36" i="5"/>
  <c r="CQ36" i="5"/>
  <c r="CR36" i="5"/>
  <c r="CS36" i="5"/>
  <c r="CO37" i="5"/>
  <c r="CP37" i="5"/>
  <c r="CQ37" i="5"/>
  <c r="CR37" i="5"/>
  <c r="CS37" i="5"/>
  <c r="CO38" i="5"/>
  <c r="CP38" i="5"/>
  <c r="CQ38" i="5"/>
  <c r="CR38" i="5"/>
  <c r="CS38" i="5"/>
  <c r="CO39" i="5"/>
  <c r="CP39" i="5"/>
  <c r="CQ39" i="5"/>
  <c r="CR39" i="5"/>
  <c r="CS39" i="5"/>
  <c r="CO40" i="5"/>
  <c r="CP40" i="5"/>
  <c r="CQ40" i="5"/>
  <c r="CR40" i="5"/>
  <c r="CS40" i="5"/>
  <c r="CO41" i="5"/>
  <c r="CP41" i="5"/>
  <c r="CQ41" i="5"/>
  <c r="CR41" i="5"/>
  <c r="CS41" i="5"/>
  <c r="CO42" i="5"/>
  <c r="CP42" i="5"/>
  <c r="CQ42" i="5"/>
  <c r="CR42" i="5"/>
  <c r="CS42" i="5"/>
  <c r="CO43" i="5"/>
  <c r="CP43" i="5"/>
  <c r="CQ43" i="5"/>
  <c r="CR43" i="5"/>
  <c r="CS43" i="5"/>
  <c r="CO44" i="5"/>
  <c r="CP44" i="5"/>
  <c r="CQ44" i="5"/>
  <c r="CR44" i="5"/>
  <c r="CS44" i="5"/>
  <c r="CO45" i="5"/>
  <c r="CP45" i="5"/>
  <c r="CQ45" i="5"/>
  <c r="CR45" i="5"/>
  <c r="CS45" i="5"/>
  <c r="CO46" i="5"/>
  <c r="CP46" i="5"/>
  <c r="CQ46" i="5"/>
  <c r="CR46" i="5"/>
  <c r="CS46" i="5"/>
  <c r="CO47" i="5"/>
  <c r="CP47" i="5"/>
  <c r="CQ47" i="5"/>
  <c r="CR47" i="5"/>
  <c r="CS47" i="5"/>
  <c r="CO48" i="5"/>
  <c r="CP48" i="5"/>
  <c r="CQ48" i="5"/>
  <c r="CR48" i="5"/>
  <c r="CS48" i="5"/>
  <c r="CO49" i="5"/>
  <c r="CP49" i="5"/>
  <c r="CQ49" i="5"/>
  <c r="CR49" i="5"/>
  <c r="CS49" i="5"/>
  <c r="CO50" i="5"/>
  <c r="CP50" i="5"/>
  <c r="CQ50" i="5"/>
  <c r="CR50" i="5"/>
  <c r="CS50" i="5"/>
  <c r="CO51" i="5"/>
  <c r="CP51" i="5"/>
  <c r="CQ51" i="5"/>
  <c r="CR51" i="5"/>
  <c r="CS51" i="5"/>
  <c r="CO52" i="5"/>
  <c r="CP52" i="5"/>
  <c r="CQ52" i="5"/>
  <c r="CR52" i="5"/>
  <c r="CS52" i="5"/>
  <c r="CO53" i="5"/>
  <c r="CP53" i="5"/>
  <c r="CQ53" i="5"/>
  <c r="CR53" i="5"/>
  <c r="CS53" i="5"/>
  <c r="CO54" i="5"/>
  <c r="CP54" i="5"/>
  <c r="CQ54" i="5"/>
  <c r="CR54" i="5"/>
  <c r="CS54" i="5"/>
  <c r="CO55" i="5"/>
  <c r="CP55" i="5"/>
  <c r="CQ55" i="5"/>
  <c r="CR55" i="5"/>
  <c r="CS55" i="5"/>
  <c r="CO56" i="5"/>
  <c r="CP56" i="5"/>
  <c r="CQ56" i="5"/>
  <c r="CR56" i="5"/>
  <c r="CS56" i="5"/>
  <c r="CO57" i="5"/>
  <c r="CP57" i="5"/>
  <c r="CQ57" i="5"/>
  <c r="CR57" i="5"/>
  <c r="CS57" i="5"/>
  <c r="CO58" i="5"/>
  <c r="CP58" i="5"/>
  <c r="CQ58" i="5"/>
  <c r="CR58" i="5"/>
  <c r="CS58" i="5"/>
  <c r="CO59" i="5"/>
  <c r="CP59" i="5"/>
  <c r="CQ59" i="5"/>
  <c r="CR59" i="5"/>
  <c r="CS59" i="5"/>
  <c r="CO60" i="5"/>
  <c r="CP60" i="5"/>
  <c r="CQ60" i="5"/>
  <c r="CR60" i="5"/>
  <c r="CS60" i="5"/>
  <c r="CO61" i="5"/>
  <c r="CP61" i="5"/>
  <c r="CQ61" i="5"/>
  <c r="CR61" i="5"/>
  <c r="CS61" i="5"/>
  <c r="CO62" i="5"/>
  <c r="CP62" i="5"/>
  <c r="CQ62" i="5"/>
  <c r="CR62" i="5"/>
  <c r="CS62" i="5"/>
  <c r="CO63" i="5"/>
  <c r="CP63" i="5"/>
  <c r="CQ63" i="5"/>
  <c r="CR63" i="5"/>
  <c r="CS63" i="5"/>
  <c r="CO64" i="5"/>
  <c r="CP64" i="5"/>
  <c r="CQ64" i="5"/>
  <c r="CR64" i="5"/>
  <c r="CS64" i="5"/>
  <c r="CO65" i="5"/>
  <c r="CP65" i="5"/>
  <c r="CQ65" i="5"/>
  <c r="CR65" i="5"/>
  <c r="CS65" i="5"/>
  <c r="CO66" i="5"/>
  <c r="CP66" i="5"/>
  <c r="CQ66" i="5"/>
  <c r="CR66" i="5"/>
  <c r="CS66" i="5"/>
  <c r="CO67" i="5"/>
  <c r="CP67" i="5"/>
  <c r="CQ67" i="5"/>
  <c r="CR67" i="5"/>
  <c r="CS67" i="5"/>
  <c r="CO68" i="5"/>
  <c r="CP68" i="5"/>
  <c r="CQ68" i="5"/>
  <c r="CR68" i="5"/>
  <c r="CS68" i="5"/>
  <c r="CO69" i="5"/>
  <c r="CP69" i="5"/>
  <c r="CQ69" i="5"/>
  <c r="CR69" i="5"/>
  <c r="CS69" i="5"/>
  <c r="CO70" i="5"/>
  <c r="CP70" i="5"/>
  <c r="CQ70" i="5"/>
  <c r="CR70" i="5"/>
  <c r="CS70" i="5"/>
  <c r="CO71" i="5"/>
  <c r="CP71" i="5"/>
  <c r="CQ71" i="5"/>
  <c r="CR71" i="5"/>
  <c r="CS71" i="5"/>
  <c r="CO72" i="5"/>
  <c r="CP72" i="5"/>
  <c r="CQ72" i="5"/>
  <c r="CR72" i="5"/>
  <c r="CS72" i="5"/>
  <c r="CO73" i="5"/>
  <c r="CP73" i="5"/>
  <c r="CQ73" i="5"/>
  <c r="CR73" i="5"/>
  <c r="CS73" i="5"/>
  <c r="CO74" i="5"/>
  <c r="CP74" i="5"/>
  <c r="CQ74" i="5"/>
  <c r="CR74" i="5"/>
  <c r="CS74" i="5"/>
  <c r="CO75" i="5"/>
  <c r="CP75" i="5"/>
  <c r="CQ75" i="5"/>
  <c r="CR75" i="5"/>
  <c r="CS75" i="5"/>
  <c r="CO76" i="5"/>
  <c r="CP76" i="5"/>
  <c r="CQ76" i="5"/>
  <c r="CR76" i="5"/>
  <c r="CS76" i="5"/>
  <c r="CO77" i="5"/>
  <c r="CP77" i="5"/>
  <c r="CQ77" i="5"/>
  <c r="CR77" i="5"/>
  <c r="CS77" i="5"/>
  <c r="CO78" i="5"/>
  <c r="CP78" i="5"/>
  <c r="CQ78" i="5"/>
  <c r="CR78" i="5"/>
  <c r="CS78" i="5"/>
  <c r="CO79" i="5"/>
  <c r="CP79" i="5"/>
  <c r="CQ79" i="5"/>
  <c r="CR79" i="5"/>
  <c r="CS79" i="5"/>
  <c r="CO80" i="5"/>
  <c r="CP80" i="5"/>
  <c r="CQ80" i="5"/>
  <c r="CR80" i="5"/>
  <c r="CS80" i="5"/>
  <c r="CO81" i="5"/>
  <c r="CP81" i="5"/>
  <c r="CQ81" i="5"/>
  <c r="CR81" i="5"/>
  <c r="CS81" i="5"/>
  <c r="CO82" i="5"/>
  <c r="CP82" i="5"/>
  <c r="CQ82" i="5"/>
  <c r="CR82" i="5"/>
  <c r="CS82" i="5"/>
  <c r="CO83" i="5"/>
  <c r="CP83" i="5"/>
  <c r="CQ83" i="5"/>
  <c r="CR83" i="5"/>
  <c r="CS83" i="5"/>
  <c r="CO84" i="5"/>
  <c r="CP84" i="5"/>
  <c r="CQ84" i="5"/>
  <c r="CR84" i="5"/>
  <c r="CS84" i="5"/>
  <c r="CO85" i="5"/>
  <c r="CP85" i="5"/>
  <c r="CQ85" i="5"/>
  <c r="CR85" i="5"/>
  <c r="CS85" i="5"/>
  <c r="CO86" i="5"/>
  <c r="CP86" i="5"/>
  <c r="CQ86" i="5"/>
  <c r="CR86" i="5"/>
  <c r="CS86" i="5"/>
  <c r="CO87" i="5"/>
  <c r="CP87" i="5"/>
  <c r="CQ87" i="5"/>
  <c r="CR87" i="5"/>
  <c r="CS87" i="5"/>
  <c r="CO88" i="5"/>
  <c r="CP88" i="5"/>
  <c r="CQ88" i="5"/>
  <c r="CR88" i="5"/>
  <c r="CS88" i="5"/>
  <c r="CO89" i="5"/>
  <c r="CP89" i="5"/>
  <c r="CQ89" i="5"/>
  <c r="CR89" i="5"/>
  <c r="CS89" i="5"/>
  <c r="CO90" i="5"/>
  <c r="CP90" i="5"/>
  <c r="CQ90" i="5"/>
  <c r="CR90" i="5"/>
  <c r="CS90" i="5"/>
  <c r="CO91" i="5"/>
  <c r="CP91" i="5"/>
  <c r="CQ91" i="5"/>
  <c r="CR91" i="5"/>
  <c r="CS91" i="5"/>
  <c r="CO92" i="5"/>
  <c r="CP92" i="5"/>
  <c r="CQ92" i="5"/>
  <c r="CR92" i="5"/>
  <c r="CS92" i="5"/>
  <c r="CO93" i="5"/>
  <c r="CP93" i="5"/>
  <c r="CQ93" i="5"/>
  <c r="CR93" i="5"/>
  <c r="CS93" i="5"/>
  <c r="CO94" i="5"/>
  <c r="CP94" i="5"/>
  <c r="CQ94" i="5"/>
  <c r="CR94" i="5"/>
  <c r="CS94" i="5"/>
  <c r="CO95" i="5"/>
  <c r="CP95" i="5"/>
  <c r="CQ95" i="5"/>
  <c r="CR95" i="5"/>
  <c r="CS95" i="5"/>
  <c r="CO96" i="5"/>
  <c r="CP96" i="5"/>
  <c r="CQ96" i="5"/>
  <c r="CR96" i="5"/>
  <c r="CS96" i="5"/>
  <c r="CO97" i="5"/>
  <c r="CP97" i="5"/>
  <c r="CQ97" i="5"/>
  <c r="CR97" i="5"/>
  <c r="CS97" i="5"/>
  <c r="CO98" i="5"/>
  <c r="CP98" i="5"/>
  <c r="CQ98" i="5"/>
  <c r="CR98" i="5"/>
  <c r="CS98" i="5"/>
  <c r="CO99" i="5"/>
  <c r="CP99" i="5"/>
  <c r="CQ99" i="5"/>
  <c r="CR99" i="5"/>
  <c r="CS99" i="5"/>
  <c r="CO100" i="5"/>
  <c r="CP100" i="5"/>
  <c r="CQ100" i="5"/>
  <c r="CR100" i="5"/>
  <c r="CS100" i="5"/>
  <c r="CO101" i="5"/>
  <c r="CP101" i="5"/>
  <c r="CQ101" i="5"/>
  <c r="CR101" i="5"/>
  <c r="CS101" i="5"/>
  <c r="CO102" i="5"/>
  <c r="CP102" i="5"/>
  <c r="CQ102" i="5"/>
  <c r="CR102" i="5"/>
  <c r="CS102" i="5"/>
  <c r="CO103" i="5"/>
  <c r="CP103" i="5"/>
  <c r="CQ103" i="5"/>
  <c r="CR103" i="5"/>
  <c r="CS103" i="5"/>
  <c r="CO104" i="5"/>
  <c r="CP104" i="5"/>
  <c r="CQ104" i="5"/>
  <c r="CR104" i="5"/>
  <c r="CS104" i="5"/>
  <c r="CO105" i="5"/>
  <c r="CP105" i="5"/>
  <c r="CQ105" i="5"/>
  <c r="CR105" i="5"/>
  <c r="CS105" i="5"/>
  <c r="CO106" i="5"/>
  <c r="CP106" i="5"/>
  <c r="CQ106" i="5"/>
  <c r="CR106" i="5"/>
  <c r="CS106" i="5"/>
  <c r="CO107" i="5"/>
  <c r="CP107" i="5"/>
  <c r="CQ107" i="5"/>
  <c r="CR107" i="5"/>
  <c r="CS107" i="5"/>
  <c r="CO108" i="5"/>
  <c r="CP108" i="5"/>
  <c r="CQ108" i="5"/>
  <c r="CR108" i="5"/>
  <c r="CS108" i="5"/>
  <c r="CO109" i="5"/>
  <c r="CP109" i="5"/>
  <c r="CQ109" i="5"/>
  <c r="CR109" i="5"/>
  <c r="CS109" i="5"/>
  <c r="CO110" i="5"/>
  <c r="CP110" i="5"/>
  <c r="CQ110" i="5"/>
  <c r="CR110" i="5"/>
  <c r="CS110" i="5"/>
  <c r="CO111" i="5"/>
  <c r="CP111" i="5"/>
  <c r="CQ111" i="5"/>
  <c r="CR111" i="5"/>
  <c r="CS111" i="5"/>
  <c r="CO112" i="5"/>
  <c r="CP112" i="5"/>
  <c r="CQ112" i="5"/>
  <c r="CR112" i="5"/>
  <c r="CS112" i="5"/>
  <c r="CO113" i="5"/>
  <c r="CP113" i="5"/>
  <c r="CQ113" i="5"/>
  <c r="CR113" i="5"/>
  <c r="CS113" i="5"/>
  <c r="CO114" i="5"/>
  <c r="CP114" i="5"/>
  <c r="CQ114" i="5"/>
  <c r="CR114" i="5"/>
  <c r="CS114" i="5"/>
  <c r="CO115" i="5"/>
  <c r="CP115" i="5"/>
  <c r="CQ115" i="5"/>
  <c r="CR115" i="5"/>
  <c r="CS115" i="5"/>
  <c r="CO116" i="5"/>
  <c r="CP116" i="5"/>
  <c r="CQ116" i="5"/>
  <c r="CR116" i="5"/>
  <c r="CS116" i="5"/>
  <c r="CO117" i="5"/>
  <c r="CP117" i="5"/>
  <c r="CQ117" i="5"/>
  <c r="CR117" i="5"/>
  <c r="CS117" i="5"/>
  <c r="CO118" i="5"/>
  <c r="CP118" i="5"/>
  <c r="CQ118" i="5"/>
  <c r="CR118" i="5"/>
  <c r="CS118" i="5"/>
  <c r="CO119" i="5"/>
  <c r="CP119" i="5"/>
  <c r="CQ119" i="5"/>
  <c r="CR119" i="5"/>
  <c r="CS119" i="5"/>
  <c r="CO120" i="5"/>
  <c r="CP120" i="5"/>
  <c r="CQ120" i="5"/>
  <c r="CR120" i="5"/>
  <c r="CS120" i="5"/>
  <c r="CO121" i="5"/>
  <c r="CP121" i="5"/>
  <c r="CQ121" i="5"/>
  <c r="CR121" i="5"/>
  <c r="CS121" i="5"/>
  <c r="CO122" i="5"/>
  <c r="CP122" i="5"/>
  <c r="CQ122" i="5"/>
  <c r="CR122" i="5"/>
  <c r="CS122" i="5"/>
  <c r="CO123" i="5"/>
  <c r="CP123" i="5"/>
  <c r="CQ123" i="5"/>
  <c r="CR123" i="5"/>
  <c r="CS123" i="5"/>
  <c r="CO124" i="5"/>
  <c r="CP124" i="5"/>
  <c r="CQ124" i="5"/>
  <c r="CR124" i="5"/>
  <c r="CS124" i="5"/>
  <c r="CO125" i="5"/>
  <c r="CP125" i="5"/>
  <c r="CQ125" i="5"/>
  <c r="CR125" i="5"/>
  <c r="CS125" i="5"/>
  <c r="CO126" i="5"/>
  <c r="CP126" i="5"/>
  <c r="CQ126" i="5"/>
  <c r="CR126" i="5"/>
  <c r="CS126" i="5"/>
  <c r="CO127" i="5"/>
  <c r="CP127" i="5"/>
  <c r="CQ127" i="5"/>
  <c r="CR127" i="5"/>
  <c r="CS127" i="5"/>
  <c r="CO128" i="5"/>
  <c r="CP128" i="5"/>
  <c r="CQ128" i="5"/>
  <c r="CR128" i="5"/>
  <c r="CS128" i="5"/>
  <c r="CO129" i="5"/>
  <c r="CP129" i="5"/>
  <c r="CQ129" i="5"/>
  <c r="CR129" i="5"/>
  <c r="CS129" i="5"/>
  <c r="CO130" i="5"/>
  <c r="CP130" i="5"/>
  <c r="CQ130" i="5"/>
  <c r="CR130" i="5"/>
  <c r="CS130" i="5"/>
  <c r="CO131" i="5"/>
  <c r="CP131" i="5"/>
  <c r="CQ131" i="5"/>
  <c r="CR131" i="5"/>
  <c r="CS131" i="5"/>
  <c r="CO132" i="5"/>
  <c r="CP132" i="5"/>
  <c r="CQ132" i="5"/>
  <c r="CR132" i="5"/>
  <c r="CS132" i="5"/>
  <c r="CO133" i="5"/>
  <c r="CP133" i="5"/>
  <c r="CQ133" i="5"/>
  <c r="CR133" i="5"/>
  <c r="CS133" i="5"/>
  <c r="CO134" i="5"/>
  <c r="CP134" i="5"/>
  <c r="CQ134" i="5"/>
  <c r="CR134" i="5"/>
  <c r="CS134" i="5"/>
  <c r="CO135" i="5"/>
  <c r="CP135" i="5"/>
  <c r="CQ135" i="5"/>
  <c r="CR135" i="5"/>
  <c r="CS135" i="5"/>
  <c r="CO136" i="5"/>
  <c r="CP136" i="5"/>
  <c r="CQ136" i="5"/>
  <c r="CR136" i="5"/>
  <c r="CS136" i="5"/>
  <c r="CO137" i="5"/>
  <c r="CP137" i="5"/>
  <c r="CQ137" i="5"/>
  <c r="CR137" i="5"/>
  <c r="CS137" i="5"/>
  <c r="CO138" i="5"/>
  <c r="CP138" i="5"/>
  <c r="CQ138" i="5"/>
  <c r="CR138" i="5"/>
  <c r="CS138" i="5"/>
  <c r="CO139" i="5"/>
  <c r="CP139" i="5"/>
  <c r="CQ139" i="5"/>
  <c r="CR139" i="5"/>
  <c r="CS139" i="5"/>
  <c r="CO140" i="5"/>
  <c r="CP140" i="5"/>
  <c r="CQ140" i="5"/>
  <c r="CR140" i="5"/>
  <c r="CS140" i="5"/>
  <c r="CO141" i="5"/>
  <c r="CP141" i="5"/>
  <c r="CQ141" i="5"/>
  <c r="CR141" i="5"/>
  <c r="CS141" i="5"/>
  <c r="CO142" i="5"/>
  <c r="CP142" i="5"/>
  <c r="CQ142" i="5"/>
  <c r="CR142" i="5"/>
  <c r="CS142" i="5"/>
  <c r="CO143" i="5"/>
  <c r="CP143" i="5"/>
  <c r="CQ143" i="5"/>
  <c r="CR143" i="5"/>
  <c r="CS143" i="5"/>
  <c r="CO144" i="5"/>
  <c r="CP144" i="5"/>
  <c r="CQ144" i="5"/>
  <c r="CR144" i="5"/>
  <c r="CS144" i="5"/>
  <c r="CO145" i="5"/>
  <c r="CP145" i="5"/>
  <c r="CQ145" i="5"/>
  <c r="CR145" i="5"/>
  <c r="CS145" i="5"/>
  <c r="CO146" i="5"/>
  <c r="CP146" i="5"/>
  <c r="CQ146" i="5"/>
  <c r="CR146" i="5"/>
  <c r="CS146" i="5"/>
  <c r="CO147" i="5"/>
  <c r="CP147" i="5"/>
  <c r="CQ147" i="5"/>
  <c r="CR147" i="5"/>
  <c r="CS147" i="5"/>
  <c r="CO148" i="5"/>
  <c r="CP148" i="5"/>
  <c r="CQ148" i="5"/>
  <c r="CR148" i="5"/>
  <c r="CS148" i="5"/>
  <c r="CO149" i="5"/>
  <c r="CP149" i="5"/>
  <c r="CQ149" i="5"/>
  <c r="CR149" i="5"/>
  <c r="CS149" i="5"/>
  <c r="CO150" i="5"/>
  <c r="CP150" i="5"/>
  <c r="CQ150" i="5"/>
  <c r="CR150" i="5"/>
  <c r="CS150" i="5"/>
  <c r="CO151" i="5"/>
  <c r="CP151" i="5"/>
  <c r="CQ151" i="5"/>
  <c r="CR151" i="5"/>
  <c r="CS151" i="5"/>
  <c r="CO152" i="5"/>
  <c r="CP152" i="5"/>
  <c r="CQ152" i="5"/>
  <c r="CR152" i="5"/>
  <c r="CS152" i="5"/>
  <c r="CO153" i="5"/>
  <c r="CP153" i="5"/>
  <c r="CQ153" i="5"/>
  <c r="CR153" i="5"/>
  <c r="CS153" i="5"/>
  <c r="CO154" i="5"/>
  <c r="CP154" i="5"/>
  <c r="CQ154" i="5"/>
  <c r="CR154" i="5"/>
  <c r="CS154" i="5"/>
  <c r="CO155" i="5"/>
  <c r="CP155" i="5"/>
  <c r="CQ155" i="5"/>
  <c r="CR155" i="5"/>
  <c r="CS155" i="5"/>
  <c r="CO156" i="5"/>
  <c r="CP156" i="5"/>
  <c r="CQ156" i="5"/>
  <c r="CR156" i="5"/>
  <c r="CS156" i="5"/>
  <c r="CO157" i="5"/>
  <c r="CP157" i="5"/>
  <c r="CQ157" i="5"/>
  <c r="CR157" i="5"/>
  <c r="CS157" i="5"/>
  <c r="CO158" i="5"/>
  <c r="CP158" i="5"/>
  <c r="CQ158" i="5"/>
  <c r="CR158" i="5"/>
  <c r="CS158" i="5"/>
  <c r="CO159" i="5"/>
  <c r="CP159" i="5"/>
  <c r="CQ159" i="5"/>
  <c r="CR159" i="5"/>
  <c r="CS159" i="5"/>
  <c r="CO160" i="5"/>
  <c r="CP160" i="5"/>
  <c r="CQ160" i="5"/>
  <c r="CR160" i="5"/>
  <c r="CS160" i="5"/>
  <c r="CO161" i="5"/>
  <c r="CP161" i="5"/>
  <c r="CQ161" i="5"/>
  <c r="CR161" i="5"/>
  <c r="CS161" i="5"/>
  <c r="CO162" i="5"/>
  <c r="CP162" i="5"/>
  <c r="CQ162" i="5"/>
  <c r="CR162" i="5"/>
  <c r="CS162" i="5"/>
  <c r="CO163" i="5"/>
  <c r="CP163" i="5"/>
  <c r="CQ163" i="5"/>
  <c r="CR163" i="5"/>
  <c r="CS163" i="5"/>
  <c r="CO164" i="5"/>
  <c r="CP164" i="5"/>
  <c r="CQ164" i="5"/>
  <c r="CR164" i="5"/>
  <c r="CS164" i="5"/>
  <c r="CO165" i="5"/>
  <c r="CP165" i="5"/>
  <c r="CQ165" i="5"/>
  <c r="CR165" i="5"/>
  <c r="CS165" i="5"/>
  <c r="CO166" i="5"/>
  <c r="CP166" i="5"/>
  <c r="CQ166" i="5"/>
  <c r="CR166" i="5"/>
  <c r="CS166" i="5"/>
  <c r="CO167" i="5"/>
  <c r="CP167" i="5"/>
  <c r="CQ167" i="5"/>
  <c r="CR167" i="5"/>
  <c r="CS167" i="5"/>
  <c r="CO168" i="5"/>
  <c r="CP168" i="5"/>
  <c r="CQ168" i="5"/>
  <c r="CR168" i="5"/>
  <c r="CS168" i="5"/>
  <c r="CO169" i="5"/>
  <c r="CP169" i="5"/>
  <c r="CQ169" i="5"/>
  <c r="CR169" i="5"/>
  <c r="CS169" i="5"/>
  <c r="CO170" i="5"/>
  <c r="CP170" i="5"/>
  <c r="CQ170" i="5"/>
  <c r="CR170" i="5"/>
  <c r="CS170" i="5"/>
  <c r="CO171" i="5"/>
  <c r="CP171" i="5"/>
  <c r="CQ171" i="5"/>
  <c r="CR171" i="5"/>
  <c r="CS171" i="5"/>
  <c r="CO172" i="5"/>
  <c r="CP172" i="5"/>
  <c r="CQ172" i="5"/>
  <c r="CR172" i="5"/>
  <c r="CS172" i="5"/>
  <c r="CO173" i="5"/>
  <c r="CP173" i="5"/>
  <c r="CQ173" i="5"/>
  <c r="CR173" i="5"/>
  <c r="CS173" i="5"/>
  <c r="CO174" i="5"/>
  <c r="CP174" i="5"/>
  <c r="CQ174" i="5"/>
  <c r="CR174" i="5"/>
  <c r="CS174" i="5"/>
  <c r="CO175" i="5"/>
  <c r="CP175" i="5"/>
  <c r="CQ175" i="5"/>
  <c r="CR175" i="5"/>
  <c r="CS175" i="5"/>
  <c r="CO176" i="5"/>
  <c r="CP176" i="5"/>
  <c r="CQ176" i="5"/>
  <c r="CR176" i="5"/>
  <c r="CS176" i="5"/>
  <c r="CO177" i="5"/>
  <c r="CP177" i="5"/>
  <c r="CQ177" i="5"/>
  <c r="CR177" i="5"/>
  <c r="CS177" i="5"/>
  <c r="CO178" i="5"/>
  <c r="CP178" i="5"/>
  <c r="CQ178" i="5"/>
  <c r="CR178" i="5"/>
  <c r="CS178" i="5"/>
  <c r="CO179" i="5"/>
  <c r="CP179" i="5"/>
  <c r="CQ179" i="5"/>
  <c r="CR179" i="5"/>
  <c r="CS179" i="5"/>
  <c r="CO180" i="5"/>
  <c r="CP180" i="5"/>
  <c r="CQ180" i="5"/>
  <c r="CR180" i="5"/>
  <c r="CS180" i="5"/>
  <c r="CO181" i="5"/>
  <c r="CP181" i="5"/>
  <c r="CQ181" i="5"/>
  <c r="CR181" i="5"/>
  <c r="CS181" i="5"/>
  <c r="CO182" i="5"/>
  <c r="CP182" i="5"/>
  <c r="CQ182" i="5"/>
  <c r="CR182" i="5"/>
  <c r="CS182" i="5"/>
  <c r="CO183" i="5"/>
  <c r="CP183" i="5"/>
  <c r="CQ183" i="5"/>
  <c r="CR183" i="5"/>
  <c r="CS183" i="5"/>
  <c r="CO184" i="5"/>
  <c r="CP184" i="5"/>
  <c r="CQ184" i="5"/>
  <c r="CR184" i="5"/>
  <c r="CS184" i="5"/>
  <c r="CO185" i="5"/>
  <c r="CP185" i="5"/>
  <c r="CQ185" i="5"/>
  <c r="CR185" i="5"/>
  <c r="CS185" i="5"/>
  <c r="CO186" i="5"/>
  <c r="CP186" i="5"/>
  <c r="CQ186" i="5"/>
  <c r="CR186" i="5"/>
  <c r="CS186" i="5"/>
  <c r="CO187" i="5"/>
  <c r="CP187" i="5"/>
  <c r="CQ187" i="5"/>
  <c r="CR187" i="5"/>
  <c r="CS187" i="5"/>
  <c r="CO188" i="5"/>
  <c r="CP188" i="5"/>
  <c r="CQ188" i="5"/>
  <c r="CR188" i="5"/>
  <c r="CS188" i="5"/>
  <c r="CO189" i="5"/>
  <c r="CP189" i="5"/>
  <c r="CQ189" i="5"/>
  <c r="CR189" i="5"/>
  <c r="CS189" i="5"/>
  <c r="CO190" i="5"/>
  <c r="CP190" i="5"/>
  <c r="CQ190" i="5"/>
  <c r="CR190" i="5"/>
  <c r="CS190" i="5"/>
  <c r="CO191" i="5"/>
  <c r="CP191" i="5"/>
  <c r="CQ191" i="5"/>
  <c r="CR191" i="5"/>
  <c r="CS191" i="5"/>
  <c r="CO192" i="5"/>
  <c r="CP192" i="5"/>
  <c r="CQ192" i="5"/>
  <c r="CR192" i="5"/>
  <c r="CS192" i="5"/>
  <c r="CO193" i="5"/>
  <c r="CP193" i="5"/>
  <c r="CQ193" i="5"/>
  <c r="CR193" i="5"/>
  <c r="CS193" i="5"/>
  <c r="CO194" i="5"/>
  <c r="CP194" i="5"/>
  <c r="CQ194" i="5"/>
  <c r="CR194" i="5"/>
  <c r="CS194" i="5"/>
  <c r="CO195" i="5"/>
  <c r="CP195" i="5"/>
  <c r="CQ195" i="5"/>
  <c r="CR195" i="5"/>
  <c r="CS195" i="5"/>
  <c r="CO196" i="5"/>
  <c r="CP196" i="5"/>
  <c r="CQ196" i="5"/>
  <c r="CR196" i="5"/>
  <c r="CS196" i="5"/>
  <c r="CO197" i="5"/>
  <c r="CP197" i="5"/>
  <c r="CQ197" i="5"/>
  <c r="CR197" i="5"/>
  <c r="CS197" i="5"/>
  <c r="CO198" i="5"/>
  <c r="CP198" i="5"/>
  <c r="CQ198" i="5"/>
  <c r="CR198" i="5"/>
  <c r="CS198" i="5"/>
  <c r="CO199" i="5"/>
  <c r="CP199" i="5"/>
  <c r="CQ199" i="5"/>
  <c r="CR199" i="5"/>
  <c r="CS199" i="5"/>
  <c r="CO200" i="5"/>
  <c r="CP200" i="5"/>
  <c r="CQ200" i="5"/>
  <c r="CR200" i="5"/>
  <c r="CS200" i="5"/>
  <c r="CO201" i="5"/>
  <c r="CP201" i="5"/>
  <c r="CQ201" i="5"/>
  <c r="CR201" i="5"/>
  <c r="CS201" i="5"/>
  <c r="CO202" i="5"/>
  <c r="CP202" i="5"/>
  <c r="CQ202" i="5"/>
  <c r="CR202" i="5"/>
  <c r="CS202" i="5"/>
  <c r="CO203" i="5"/>
  <c r="CP203" i="5"/>
  <c r="CQ203" i="5"/>
  <c r="CR203" i="5"/>
  <c r="CS203" i="5"/>
  <c r="CO204" i="5"/>
  <c r="CP204" i="5"/>
  <c r="CQ204" i="5"/>
  <c r="CR204" i="5"/>
  <c r="CS204" i="5"/>
  <c r="CO205" i="5"/>
  <c r="CP205" i="5"/>
  <c r="CQ205" i="5"/>
  <c r="CR205" i="5"/>
  <c r="CS205" i="5"/>
  <c r="CO206" i="5"/>
  <c r="CP206" i="5"/>
  <c r="CQ206" i="5"/>
  <c r="CR206" i="5"/>
  <c r="CS206" i="5"/>
  <c r="CO207" i="5"/>
  <c r="CP207" i="5"/>
  <c r="CQ207" i="5"/>
  <c r="CR207" i="5"/>
  <c r="CS207" i="5"/>
  <c r="CO208" i="5"/>
  <c r="CP208" i="5"/>
  <c r="CQ208" i="5"/>
  <c r="CR208" i="5"/>
  <c r="CS208" i="5"/>
  <c r="CO209" i="5"/>
  <c r="CP209" i="5"/>
  <c r="CQ209" i="5"/>
  <c r="CR209" i="5"/>
  <c r="CS209" i="5"/>
  <c r="CO210" i="5"/>
  <c r="CP210" i="5"/>
  <c r="CQ210" i="5"/>
  <c r="CR210" i="5"/>
  <c r="CS210" i="5"/>
  <c r="CO211" i="5"/>
  <c r="CP211" i="5"/>
  <c r="CQ211" i="5"/>
  <c r="CR211" i="5"/>
  <c r="CS211" i="5"/>
  <c r="CO212" i="5"/>
  <c r="CP212" i="5"/>
  <c r="CQ212" i="5"/>
  <c r="CR212" i="5"/>
  <c r="CS212" i="5"/>
  <c r="CO213" i="5"/>
  <c r="CP213" i="5"/>
  <c r="CQ213" i="5"/>
  <c r="CR213" i="5"/>
  <c r="CS213" i="5"/>
  <c r="CO214" i="5"/>
  <c r="CP214" i="5"/>
  <c r="CQ214" i="5"/>
  <c r="CR214" i="5"/>
  <c r="CS214" i="5"/>
  <c r="CO215" i="5"/>
  <c r="CP215" i="5"/>
  <c r="CQ215" i="5"/>
  <c r="CR215" i="5"/>
  <c r="CS215" i="5"/>
  <c r="CO216" i="5"/>
  <c r="CP216" i="5"/>
  <c r="CQ216" i="5"/>
  <c r="CR216" i="5"/>
  <c r="CS216" i="5"/>
  <c r="CO217" i="5"/>
  <c r="CP217" i="5"/>
  <c r="CQ217" i="5"/>
  <c r="CR217" i="5"/>
  <c r="CS217" i="5"/>
  <c r="CO218" i="5"/>
  <c r="CP218" i="5"/>
  <c r="CQ218" i="5"/>
  <c r="CR218" i="5"/>
  <c r="CS218" i="5"/>
  <c r="CO219" i="5"/>
  <c r="CP219" i="5"/>
  <c r="CQ219" i="5"/>
  <c r="CR219" i="5"/>
  <c r="CS219" i="5"/>
  <c r="CO220" i="5"/>
  <c r="CP220" i="5"/>
  <c r="CQ220" i="5"/>
  <c r="CR220" i="5"/>
  <c r="CS220" i="5"/>
  <c r="CO221" i="5"/>
  <c r="CP221" i="5"/>
  <c r="CQ221" i="5"/>
  <c r="CR221" i="5"/>
  <c r="CS221" i="5"/>
  <c r="CO222" i="5"/>
  <c r="CP222" i="5"/>
  <c r="CQ222" i="5"/>
  <c r="CR222" i="5"/>
  <c r="CS222" i="5"/>
  <c r="CO223" i="5"/>
  <c r="CP223" i="5"/>
  <c r="CQ223" i="5"/>
  <c r="CR223" i="5"/>
  <c r="CS223" i="5"/>
  <c r="CO224" i="5"/>
  <c r="CP224" i="5"/>
  <c r="CQ224" i="5"/>
  <c r="CR224" i="5"/>
  <c r="CS224" i="5"/>
  <c r="CO225" i="5"/>
  <c r="CP225" i="5"/>
  <c r="CQ225" i="5"/>
  <c r="CR225" i="5"/>
  <c r="CS225" i="5"/>
  <c r="CO226" i="5"/>
  <c r="CP226" i="5"/>
  <c r="CQ226" i="5"/>
  <c r="CR226" i="5"/>
  <c r="CS226" i="5"/>
  <c r="CO227" i="5"/>
  <c r="CP227" i="5"/>
  <c r="CQ227" i="5"/>
  <c r="CR227" i="5"/>
  <c r="CS227" i="5"/>
  <c r="CO228" i="5"/>
  <c r="CP228" i="5"/>
  <c r="CQ228" i="5"/>
  <c r="CR228" i="5"/>
  <c r="CS228" i="5"/>
  <c r="CO229" i="5"/>
  <c r="CP229" i="5"/>
  <c r="CQ229" i="5"/>
  <c r="CR229" i="5"/>
  <c r="CS229" i="5"/>
  <c r="CO230" i="5"/>
  <c r="CP230" i="5"/>
  <c r="CQ230" i="5"/>
  <c r="CR230" i="5"/>
  <c r="CS230" i="5"/>
  <c r="CO231" i="5"/>
  <c r="CP231" i="5"/>
  <c r="CQ231" i="5"/>
  <c r="CR231" i="5"/>
  <c r="CS231" i="5"/>
  <c r="CO232" i="5"/>
  <c r="CP232" i="5"/>
  <c r="CQ232" i="5"/>
  <c r="CR232" i="5"/>
  <c r="CS232" i="5"/>
  <c r="CO233" i="5"/>
  <c r="CP233" i="5"/>
  <c r="CQ233" i="5"/>
  <c r="CR233" i="5"/>
  <c r="CS233" i="5"/>
  <c r="CO234" i="5"/>
  <c r="CP234" i="5"/>
  <c r="CQ234" i="5"/>
  <c r="CR234" i="5"/>
  <c r="CS234" i="5"/>
  <c r="CO235" i="5"/>
  <c r="CP235" i="5"/>
  <c r="CQ235" i="5"/>
  <c r="CR235" i="5"/>
  <c r="CS235" i="5"/>
  <c r="CO236" i="5"/>
  <c r="CP236" i="5"/>
  <c r="CQ236" i="5"/>
  <c r="CR236" i="5"/>
  <c r="CS236" i="5"/>
  <c r="CO237" i="5"/>
  <c r="CP237" i="5"/>
  <c r="CQ237" i="5"/>
  <c r="CR237" i="5"/>
  <c r="CS237" i="5"/>
  <c r="CO238" i="5"/>
  <c r="CP238" i="5"/>
  <c r="CQ238" i="5"/>
  <c r="CR238" i="5"/>
  <c r="CS238" i="5"/>
  <c r="CO239" i="5"/>
  <c r="CP239" i="5"/>
  <c r="CQ239" i="5"/>
  <c r="CR239" i="5"/>
  <c r="CS239" i="5"/>
  <c r="CO240" i="5"/>
  <c r="CP240" i="5"/>
  <c r="CQ240" i="5"/>
  <c r="CR240" i="5"/>
  <c r="CS240" i="5"/>
  <c r="CO241" i="5"/>
  <c r="CP241" i="5"/>
  <c r="CQ241" i="5"/>
  <c r="CR241" i="5"/>
  <c r="CS241" i="5"/>
  <c r="CO242" i="5"/>
  <c r="CP242" i="5"/>
  <c r="CQ242" i="5"/>
  <c r="CR242" i="5"/>
  <c r="CS242" i="5"/>
  <c r="CO243" i="5"/>
  <c r="CP243" i="5"/>
  <c r="CQ243" i="5"/>
  <c r="CR243" i="5"/>
  <c r="CS243" i="5"/>
  <c r="CO244" i="5"/>
  <c r="CP244" i="5"/>
  <c r="CQ244" i="5"/>
  <c r="CR244" i="5"/>
  <c r="CS244" i="5"/>
  <c r="CO245" i="5"/>
  <c r="CP245" i="5"/>
  <c r="CQ245" i="5"/>
  <c r="CR245" i="5"/>
  <c r="CS245" i="5"/>
  <c r="CO246" i="5"/>
  <c r="CP246" i="5"/>
  <c r="CQ246" i="5"/>
  <c r="CR246" i="5"/>
  <c r="CS246" i="5"/>
  <c r="CO247" i="5"/>
  <c r="CP247" i="5"/>
  <c r="CQ247" i="5"/>
  <c r="CR247" i="5"/>
  <c r="CS247" i="5"/>
  <c r="CO248" i="5"/>
  <c r="CP248" i="5"/>
  <c r="CQ248" i="5"/>
  <c r="CR248" i="5"/>
  <c r="CS248" i="5"/>
  <c r="CO249" i="5"/>
  <c r="CP249" i="5"/>
  <c r="CQ249" i="5"/>
  <c r="CR249" i="5"/>
  <c r="CS249" i="5"/>
  <c r="CO250" i="5"/>
  <c r="CP250" i="5"/>
  <c r="CQ250" i="5"/>
  <c r="CR250" i="5"/>
  <c r="CS250" i="5"/>
  <c r="CO251" i="5"/>
  <c r="CP251" i="5"/>
  <c r="CQ251" i="5"/>
  <c r="CR251" i="5"/>
  <c r="CS251" i="5"/>
  <c r="CO252" i="5"/>
  <c r="CP252" i="5"/>
  <c r="CQ252" i="5"/>
  <c r="CR252" i="5"/>
  <c r="CS252" i="5"/>
  <c r="CO253" i="5"/>
  <c r="CP253" i="5"/>
  <c r="CQ253" i="5"/>
  <c r="CR253" i="5"/>
  <c r="CS253" i="5"/>
  <c r="CO254" i="5"/>
  <c r="CP254" i="5"/>
  <c r="CQ254" i="5"/>
  <c r="CR254" i="5"/>
  <c r="CS254" i="5"/>
  <c r="CO255" i="5"/>
  <c r="CP255" i="5"/>
  <c r="CQ255" i="5"/>
  <c r="CR255" i="5"/>
  <c r="CS255" i="5"/>
  <c r="CO256" i="5"/>
  <c r="CP256" i="5"/>
  <c r="CQ256" i="5"/>
  <c r="CR256" i="5"/>
  <c r="CS256" i="5"/>
  <c r="CO257" i="5"/>
  <c r="CP257" i="5"/>
  <c r="CQ257" i="5"/>
  <c r="CR257" i="5"/>
  <c r="CS257" i="5"/>
  <c r="CO258" i="5"/>
  <c r="CP258" i="5"/>
  <c r="CQ258" i="5"/>
  <c r="CR258" i="5"/>
  <c r="CS258" i="5"/>
  <c r="CO259" i="5"/>
  <c r="CP259" i="5"/>
  <c r="CQ259" i="5"/>
  <c r="CR259" i="5"/>
  <c r="CS259" i="5"/>
  <c r="CO260" i="5"/>
  <c r="CP260" i="5"/>
  <c r="CQ260" i="5"/>
  <c r="CR260" i="5"/>
  <c r="CS260" i="5"/>
  <c r="CO261" i="5"/>
  <c r="CP261" i="5"/>
  <c r="CQ261" i="5"/>
  <c r="CR261" i="5"/>
  <c r="CS261" i="5"/>
  <c r="CO262" i="5"/>
  <c r="CP262" i="5"/>
  <c r="CQ262" i="5"/>
  <c r="CR262" i="5"/>
  <c r="CS262" i="5"/>
  <c r="CO263" i="5"/>
  <c r="CP263" i="5"/>
  <c r="CQ263" i="5"/>
  <c r="CR263" i="5"/>
  <c r="CS263" i="5"/>
  <c r="CO264" i="5"/>
  <c r="CP264" i="5"/>
  <c r="CQ264" i="5"/>
  <c r="CR264" i="5"/>
  <c r="CS264" i="5"/>
  <c r="CO265" i="5"/>
  <c r="CP265" i="5"/>
  <c r="CQ265" i="5"/>
  <c r="CR265" i="5"/>
  <c r="CS265" i="5"/>
  <c r="CO266" i="5"/>
  <c r="CP266" i="5"/>
  <c r="CQ266" i="5"/>
  <c r="CR266" i="5"/>
  <c r="CS266" i="5"/>
  <c r="CO267" i="5"/>
  <c r="CP267" i="5"/>
  <c r="CQ267" i="5"/>
  <c r="CR267" i="5"/>
  <c r="CS267" i="5"/>
  <c r="CO268" i="5"/>
  <c r="CP268" i="5"/>
  <c r="CQ268" i="5"/>
  <c r="CR268" i="5"/>
  <c r="CS268" i="5"/>
  <c r="CO269" i="5"/>
  <c r="CP269" i="5"/>
  <c r="CQ269" i="5"/>
  <c r="CR269" i="5"/>
  <c r="CS269" i="5"/>
  <c r="CO270" i="5"/>
  <c r="CP270" i="5"/>
  <c r="CQ270" i="5"/>
  <c r="CR270" i="5"/>
  <c r="CS270" i="5"/>
  <c r="CO271" i="5"/>
  <c r="CP271" i="5"/>
  <c r="CQ271" i="5"/>
  <c r="CR271" i="5"/>
  <c r="CS271" i="5"/>
  <c r="CO272" i="5"/>
  <c r="CP272" i="5"/>
  <c r="CQ272" i="5"/>
  <c r="CR272" i="5"/>
  <c r="CS272" i="5"/>
  <c r="CO273" i="5"/>
  <c r="CP273" i="5"/>
  <c r="CQ273" i="5"/>
  <c r="CR273" i="5"/>
  <c r="CS273" i="5"/>
  <c r="CO274" i="5"/>
  <c r="CP274" i="5"/>
  <c r="CQ274" i="5"/>
  <c r="CR274" i="5"/>
  <c r="CS274" i="5"/>
  <c r="CO275" i="5"/>
  <c r="CP275" i="5"/>
  <c r="CQ275" i="5"/>
  <c r="CR275" i="5"/>
  <c r="CS275" i="5"/>
  <c r="CO276" i="5"/>
  <c r="CP276" i="5"/>
  <c r="CQ276" i="5"/>
  <c r="CR276" i="5"/>
  <c r="CS276" i="5"/>
  <c r="CO277" i="5"/>
  <c r="CP277" i="5"/>
  <c r="CQ277" i="5"/>
  <c r="CR277" i="5"/>
  <c r="CS277" i="5"/>
  <c r="CO278" i="5"/>
  <c r="CP278" i="5"/>
  <c r="CQ278" i="5"/>
  <c r="CR278" i="5"/>
  <c r="CS278" i="5"/>
  <c r="CO279" i="5"/>
  <c r="CP279" i="5"/>
  <c r="CQ279" i="5"/>
  <c r="CR279" i="5"/>
  <c r="CS279" i="5"/>
  <c r="CO280" i="5"/>
  <c r="CP280" i="5"/>
  <c r="CQ280" i="5"/>
  <c r="CR280" i="5"/>
  <c r="CS280" i="5"/>
  <c r="CO281" i="5"/>
  <c r="CP281" i="5"/>
  <c r="CQ281" i="5"/>
  <c r="CR281" i="5"/>
  <c r="CS281" i="5"/>
  <c r="CO282" i="5"/>
  <c r="CP282" i="5"/>
  <c r="CQ282" i="5"/>
  <c r="CR282" i="5"/>
  <c r="CS282" i="5"/>
  <c r="CO283" i="5"/>
  <c r="CP283" i="5"/>
  <c r="CQ283" i="5"/>
  <c r="CR283" i="5"/>
  <c r="CS283" i="5"/>
  <c r="CO284" i="5"/>
  <c r="CP284" i="5"/>
  <c r="CQ284" i="5"/>
  <c r="CR284" i="5"/>
  <c r="CS284" i="5"/>
  <c r="CO285" i="5"/>
  <c r="CP285" i="5"/>
  <c r="CQ285" i="5"/>
  <c r="CR285" i="5"/>
  <c r="CS285" i="5"/>
  <c r="CO286" i="5"/>
  <c r="CP286" i="5"/>
  <c r="CQ286" i="5"/>
  <c r="CR286" i="5"/>
  <c r="CS286" i="5"/>
  <c r="CO287" i="5"/>
  <c r="CP287" i="5"/>
  <c r="CQ287" i="5"/>
  <c r="CR287" i="5"/>
  <c r="CS287" i="5"/>
  <c r="CO288" i="5"/>
  <c r="CP288" i="5"/>
  <c r="CQ288" i="5"/>
  <c r="CR288" i="5"/>
  <c r="CS288" i="5"/>
  <c r="CO289" i="5"/>
  <c r="CP289" i="5"/>
  <c r="CQ289" i="5"/>
  <c r="CR289" i="5"/>
  <c r="CS289" i="5"/>
  <c r="CO290" i="5"/>
  <c r="CP290" i="5"/>
  <c r="CQ290" i="5"/>
  <c r="CR290" i="5"/>
  <c r="CS290" i="5"/>
  <c r="CO291" i="5"/>
  <c r="CP291" i="5"/>
  <c r="CQ291" i="5"/>
  <c r="CR291" i="5"/>
  <c r="CS291" i="5"/>
  <c r="CO292" i="5"/>
  <c r="CP292" i="5"/>
  <c r="CQ292" i="5"/>
  <c r="CR292" i="5"/>
  <c r="CS292" i="5"/>
  <c r="CO293" i="5"/>
  <c r="CP293" i="5"/>
  <c r="CQ293" i="5"/>
  <c r="CR293" i="5"/>
  <c r="CS293" i="5"/>
  <c r="CO294" i="5"/>
  <c r="CP294" i="5"/>
  <c r="CQ294" i="5"/>
  <c r="CR294" i="5"/>
  <c r="CS294" i="5"/>
  <c r="CO295" i="5"/>
  <c r="CP295" i="5"/>
  <c r="CQ295" i="5"/>
  <c r="CR295" i="5"/>
  <c r="CS295" i="5"/>
  <c r="CO296" i="5"/>
  <c r="CP296" i="5"/>
  <c r="CQ296" i="5"/>
  <c r="CR296" i="5"/>
  <c r="CS296" i="5"/>
  <c r="CO297" i="5"/>
  <c r="CP297" i="5"/>
  <c r="CQ297" i="5"/>
  <c r="CR297" i="5"/>
  <c r="CS297" i="5"/>
  <c r="CO298" i="5"/>
  <c r="CP298" i="5"/>
  <c r="CQ298" i="5"/>
  <c r="CR298" i="5"/>
  <c r="CS298" i="5"/>
  <c r="CO299" i="5"/>
  <c r="CP299" i="5"/>
  <c r="CQ299" i="5"/>
  <c r="CR299" i="5"/>
  <c r="CS299" i="5"/>
  <c r="CO300" i="5"/>
  <c r="CP300" i="5"/>
  <c r="CQ300" i="5"/>
  <c r="CR300" i="5"/>
  <c r="CS300" i="5"/>
  <c r="CO301" i="5"/>
  <c r="CP301" i="5"/>
  <c r="CQ301" i="5"/>
  <c r="CR301" i="5"/>
  <c r="CS301" i="5"/>
  <c r="CO302" i="5"/>
  <c r="CP302" i="5"/>
  <c r="CQ302" i="5"/>
  <c r="CR302" i="5"/>
  <c r="CS302" i="5"/>
  <c r="CO303" i="5"/>
  <c r="CP303" i="5"/>
  <c r="CQ303" i="5"/>
  <c r="CR303" i="5"/>
  <c r="CS303" i="5"/>
  <c r="CO304" i="5"/>
  <c r="CP304" i="5"/>
  <c r="CQ304" i="5"/>
  <c r="CR304" i="5"/>
  <c r="CS304" i="5"/>
  <c r="CO305" i="5"/>
  <c r="CP305" i="5"/>
  <c r="CQ305" i="5"/>
  <c r="CR305" i="5"/>
  <c r="CS305" i="5"/>
  <c r="CO306" i="5"/>
  <c r="CP306" i="5"/>
  <c r="CQ306" i="5"/>
  <c r="CR306" i="5"/>
  <c r="CS306" i="5"/>
  <c r="CO307" i="5"/>
  <c r="CP307" i="5"/>
  <c r="CQ307" i="5"/>
  <c r="CR307" i="5"/>
  <c r="CS307" i="5"/>
  <c r="CO308" i="5"/>
  <c r="CP308" i="5"/>
  <c r="CQ308" i="5"/>
  <c r="CR308" i="5"/>
  <c r="CS308" i="5"/>
  <c r="CO309" i="5"/>
  <c r="CP309" i="5"/>
  <c r="CQ309" i="5"/>
  <c r="CR309" i="5"/>
  <c r="CS309" i="5"/>
  <c r="CO310" i="5"/>
  <c r="CP310" i="5"/>
  <c r="CQ310" i="5"/>
  <c r="CR310" i="5"/>
  <c r="CS310" i="5"/>
  <c r="CO311" i="5"/>
  <c r="CP311" i="5"/>
  <c r="CQ311" i="5"/>
  <c r="CR311" i="5"/>
  <c r="CS311" i="5"/>
  <c r="CO312" i="5"/>
  <c r="CP312" i="5"/>
  <c r="CQ312" i="5"/>
  <c r="CR312" i="5"/>
  <c r="CS312" i="5"/>
  <c r="CO313" i="5"/>
  <c r="CP313" i="5"/>
  <c r="CQ313" i="5"/>
  <c r="CR313" i="5"/>
  <c r="CS313" i="5"/>
  <c r="CO314" i="5"/>
  <c r="CP314" i="5"/>
  <c r="CQ314" i="5"/>
  <c r="CR314" i="5"/>
  <c r="CS314" i="5"/>
  <c r="CO315" i="5"/>
  <c r="CP315" i="5"/>
  <c r="CQ315" i="5"/>
  <c r="CR315" i="5"/>
  <c r="CS315" i="5"/>
  <c r="CO316" i="5"/>
  <c r="CP316" i="5"/>
  <c r="CQ316" i="5"/>
  <c r="CR316" i="5"/>
  <c r="CS316" i="5"/>
  <c r="CO317" i="5"/>
  <c r="CP317" i="5"/>
  <c r="CQ317" i="5"/>
  <c r="CR317" i="5"/>
  <c r="CS317" i="5"/>
  <c r="CO318" i="5"/>
  <c r="CP318" i="5"/>
  <c r="CQ318" i="5"/>
  <c r="CR318" i="5"/>
  <c r="CS318" i="5"/>
  <c r="CO319" i="5"/>
  <c r="CP319" i="5"/>
  <c r="CQ319" i="5"/>
  <c r="CR319" i="5"/>
  <c r="CS319" i="5"/>
  <c r="CO320" i="5"/>
  <c r="CP320" i="5"/>
  <c r="CQ320" i="5"/>
  <c r="CR320" i="5"/>
  <c r="CS320" i="5"/>
  <c r="CO321" i="5"/>
  <c r="CP321" i="5"/>
  <c r="CQ321" i="5"/>
  <c r="CR321" i="5"/>
  <c r="CS321" i="5"/>
  <c r="CO322" i="5"/>
  <c r="CP322" i="5"/>
  <c r="CQ322" i="5"/>
  <c r="CR322" i="5"/>
  <c r="CS322" i="5"/>
  <c r="CO323" i="5"/>
  <c r="CP323" i="5"/>
  <c r="CQ323" i="5"/>
  <c r="CR323" i="5"/>
  <c r="CS323" i="5"/>
  <c r="CO324" i="5"/>
  <c r="CP324" i="5"/>
  <c r="CQ324" i="5"/>
  <c r="CR324" i="5"/>
  <c r="CS324" i="5"/>
  <c r="CO325" i="5"/>
  <c r="CP325" i="5"/>
  <c r="CQ325" i="5"/>
  <c r="CR325" i="5"/>
  <c r="CS325" i="5"/>
  <c r="CO326" i="5"/>
  <c r="CP326" i="5"/>
  <c r="CQ326" i="5"/>
  <c r="CR326" i="5"/>
  <c r="CS326" i="5"/>
  <c r="CO327" i="5"/>
  <c r="CP327" i="5"/>
  <c r="CQ327" i="5"/>
  <c r="CR327" i="5"/>
  <c r="CS327" i="5"/>
  <c r="CO328" i="5"/>
  <c r="CP328" i="5"/>
  <c r="CQ328" i="5"/>
  <c r="CR328" i="5"/>
  <c r="CS328" i="5"/>
  <c r="CO329" i="5"/>
  <c r="CP329" i="5"/>
  <c r="CQ329" i="5"/>
  <c r="CR329" i="5"/>
  <c r="CS329" i="5"/>
  <c r="CO330" i="5"/>
  <c r="CP330" i="5"/>
  <c r="CQ330" i="5"/>
  <c r="CR330" i="5"/>
  <c r="CS330" i="5"/>
  <c r="CO331" i="5"/>
  <c r="CP331" i="5"/>
  <c r="CQ331" i="5"/>
  <c r="CR331" i="5"/>
  <c r="CS331" i="5"/>
  <c r="CO332" i="5"/>
  <c r="CP332" i="5"/>
  <c r="CQ332" i="5"/>
  <c r="CR332" i="5"/>
  <c r="CS332" i="5"/>
  <c r="CO333" i="5"/>
  <c r="CP333" i="5"/>
  <c r="CQ333" i="5"/>
  <c r="CR333" i="5"/>
  <c r="CS333" i="5"/>
  <c r="CO334" i="5"/>
  <c r="CP334" i="5"/>
  <c r="CQ334" i="5"/>
  <c r="CR334" i="5"/>
  <c r="CS334" i="5"/>
  <c r="CO335" i="5"/>
  <c r="CP335" i="5"/>
  <c r="CQ335" i="5"/>
  <c r="CR335" i="5"/>
  <c r="CS335" i="5"/>
  <c r="CO336" i="5"/>
  <c r="CP336" i="5"/>
  <c r="CQ336" i="5"/>
  <c r="CR336" i="5"/>
  <c r="CS336" i="5"/>
  <c r="CO337" i="5"/>
  <c r="CP337" i="5"/>
  <c r="CQ337" i="5"/>
  <c r="CR337" i="5"/>
  <c r="CS337" i="5"/>
  <c r="CO338" i="5"/>
  <c r="CP338" i="5"/>
  <c r="CQ338" i="5"/>
  <c r="CR338" i="5"/>
  <c r="CS338" i="5"/>
  <c r="CO339" i="5"/>
  <c r="CP339" i="5"/>
  <c r="CQ339" i="5"/>
  <c r="CR339" i="5"/>
  <c r="CS339" i="5"/>
  <c r="CO340" i="5"/>
  <c r="CP340" i="5"/>
  <c r="CQ340" i="5"/>
  <c r="CR340" i="5"/>
  <c r="CS340" i="5"/>
  <c r="CO341" i="5"/>
  <c r="CP341" i="5"/>
  <c r="CQ341" i="5"/>
  <c r="CR341" i="5"/>
  <c r="CS341" i="5"/>
  <c r="CO342" i="5"/>
  <c r="CP342" i="5"/>
  <c r="CQ342" i="5"/>
  <c r="CR342" i="5"/>
  <c r="CS342" i="5"/>
  <c r="CO343" i="5"/>
  <c r="CP343" i="5"/>
  <c r="CQ343" i="5"/>
  <c r="CR343" i="5"/>
  <c r="CS343" i="5"/>
  <c r="CO344" i="5"/>
  <c r="CP344" i="5"/>
  <c r="CQ344" i="5"/>
  <c r="CR344" i="5"/>
  <c r="CS344" i="5"/>
  <c r="BV12" i="5"/>
  <c r="BW12" i="5"/>
  <c r="BX12" i="5"/>
  <c r="BY12" i="5"/>
  <c r="BZ12" i="5"/>
  <c r="BV13" i="5"/>
  <c r="BW13" i="5"/>
  <c r="BX13" i="5"/>
  <c r="BY13" i="5"/>
  <c r="BZ13" i="5"/>
  <c r="BV14" i="5"/>
  <c r="BW14" i="5"/>
  <c r="BX14" i="5"/>
  <c r="BY14" i="5"/>
  <c r="BZ14" i="5"/>
  <c r="BV15" i="5"/>
  <c r="BW15" i="5"/>
  <c r="BX15" i="5"/>
  <c r="BY15" i="5"/>
  <c r="BZ15" i="5"/>
  <c r="BV16" i="5"/>
  <c r="BW16" i="5"/>
  <c r="BX16" i="5"/>
  <c r="BY16" i="5"/>
  <c r="BZ16" i="5"/>
  <c r="BV17" i="5"/>
  <c r="BW17" i="5"/>
  <c r="BX17" i="5"/>
  <c r="BY17" i="5"/>
  <c r="BZ17" i="5"/>
  <c r="BV18" i="5"/>
  <c r="BW18" i="5"/>
  <c r="BX18" i="5"/>
  <c r="BY18" i="5"/>
  <c r="BZ18" i="5"/>
  <c r="BV19" i="5"/>
  <c r="BW19" i="5"/>
  <c r="BX19" i="5"/>
  <c r="BY19" i="5"/>
  <c r="BZ19" i="5"/>
  <c r="BV20" i="5"/>
  <c r="BW20" i="5"/>
  <c r="BX20" i="5"/>
  <c r="BY20" i="5"/>
  <c r="BZ20" i="5"/>
  <c r="BV21" i="5"/>
  <c r="BW21" i="5"/>
  <c r="BX21" i="5"/>
  <c r="BY21" i="5"/>
  <c r="BZ21" i="5"/>
  <c r="BV22" i="5"/>
  <c r="BW22" i="5"/>
  <c r="BX22" i="5"/>
  <c r="BY22" i="5"/>
  <c r="BZ22" i="5"/>
  <c r="BV23" i="5"/>
  <c r="BW23" i="5"/>
  <c r="BX23" i="5"/>
  <c r="BY23" i="5"/>
  <c r="BZ23" i="5"/>
  <c r="BV24" i="5"/>
  <c r="BW24" i="5"/>
  <c r="BX24" i="5"/>
  <c r="BY24" i="5"/>
  <c r="BZ24" i="5"/>
  <c r="BV25" i="5"/>
  <c r="BW25" i="5"/>
  <c r="BX25" i="5"/>
  <c r="BY25" i="5"/>
  <c r="BZ25" i="5"/>
  <c r="BV26" i="5"/>
  <c r="BW26" i="5"/>
  <c r="BX26" i="5"/>
  <c r="BY26" i="5"/>
  <c r="BZ26" i="5"/>
  <c r="BV27" i="5"/>
  <c r="BW27" i="5"/>
  <c r="BX27" i="5"/>
  <c r="BY27" i="5"/>
  <c r="BZ27" i="5"/>
  <c r="BV28" i="5"/>
  <c r="BW28" i="5"/>
  <c r="BX28" i="5"/>
  <c r="BY28" i="5"/>
  <c r="BZ28" i="5"/>
  <c r="BV29" i="5"/>
  <c r="BW29" i="5"/>
  <c r="BX29" i="5"/>
  <c r="BY29" i="5"/>
  <c r="BZ29" i="5"/>
  <c r="BV30" i="5"/>
  <c r="BW30" i="5"/>
  <c r="BX30" i="5"/>
  <c r="BY30" i="5"/>
  <c r="BZ30" i="5"/>
  <c r="BV31" i="5"/>
  <c r="BW31" i="5"/>
  <c r="BX31" i="5"/>
  <c r="BY31" i="5"/>
  <c r="BZ31" i="5"/>
  <c r="BV32" i="5"/>
  <c r="BW32" i="5"/>
  <c r="BX32" i="5"/>
  <c r="BY32" i="5"/>
  <c r="BZ32" i="5"/>
  <c r="BV33" i="5"/>
  <c r="BW33" i="5"/>
  <c r="BX33" i="5"/>
  <c r="BY33" i="5"/>
  <c r="BZ33" i="5"/>
  <c r="BV34" i="5"/>
  <c r="BW34" i="5"/>
  <c r="BX34" i="5"/>
  <c r="BY34" i="5"/>
  <c r="BZ34" i="5"/>
  <c r="BV35" i="5"/>
  <c r="BW35" i="5"/>
  <c r="BX35" i="5"/>
  <c r="BY35" i="5"/>
  <c r="BZ35" i="5"/>
  <c r="BV36" i="5"/>
  <c r="BW36" i="5"/>
  <c r="BX36" i="5"/>
  <c r="BY36" i="5"/>
  <c r="BZ36" i="5"/>
  <c r="BV37" i="5"/>
  <c r="BW37" i="5"/>
  <c r="BX37" i="5"/>
  <c r="BY37" i="5"/>
  <c r="BZ37" i="5"/>
  <c r="BV38" i="5"/>
  <c r="BW38" i="5"/>
  <c r="BX38" i="5"/>
  <c r="BY38" i="5"/>
  <c r="BZ38" i="5"/>
  <c r="BV39" i="5"/>
  <c r="BW39" i="5"/>
  <c r="BX39" i="5"/>
  <c r="BY39" i="5"/>
  <c r="BZ39" i="5"/>
  <c r="BV40" i="5"/>
  <c r="BW40" i="5"/>
  <c r="BX40" i="5"/>
  <c r="BY40" i="5"/>
  <c r="BZ40" i="5"/>
  <c r="BV41" i="5"/>
  <c r="BW41" i="5"/>
  <c r="BX41" i="5"/>
  <c r="BY41" i="5"/>
  <c r="BZ41" i="5"/>
  <c r="BV42" i="5"/>
  <c r="BW42" i="5"/>
  <c r="BX42" i="5"/>
  <c r="BY42" i="5"/>
  <c r="BZ42" i="5"/>
  <c r="BV43" i="5"/>
  <c r="BW43" i="5"/>
  <c r="BX43" i="5"/>
  <c r="BY43" i="5"/>
  <c r="BZ43" i="5"/>
  <c r="BV44" i="5"/>
  <c r="BW44" i="5"/>
  <c r="BX44" i="5"/>
  <c r="BY44" i="5"/>
  <c r="BZ44" i="5"/>
  <c r="BV45" i="5"/>
  <c r="BW45" i="5"/>
  <c r="BX45" i="5"/>
  <c r="BY45" i="5"/>
  <c r="BZ45" i="5"/>
  <c r="BV46" i="5"/>
  <c r="BW46" i="5"/>
  <c r="BX46" i="5"/>
  <c r="BY46" i="5"/>
  <c r="BZ46" i="5"/>
  <c r="BV47" i="5"/>
  <c r="BW47" i="5"/>
  <c r="BX47" i="5"/>
  <c r="BY47" i="5"/>
  <c r="BZ47" i="5"/>
  <c r="BV48" i="5"/>
  <c r="BW48" i="5"/>
  <c r="BX48" i="5"/>
  <c r="BY48" i="5"/>
  <c r="BZ48" i="5"/>
  <c r="BV49" i="5"/>
  <c r="BW49" i="5"/>
  <c r="BX49" i="5"/>
  <c r="BY49" i="5"/>
  <c r="BZ49" i="5"/>
  <c r="BV50" i="5"/>
  <c r="BW50" i="5"/>
  <c r="BX50" i="5"/>
  <c r="BY50" i="5"/>
  <c r="BZ50" i="5"/>
  <c r="BV51" i="5"/>
  <c r="BW51" i="5"/>
  <c r="BX51" i="5"/>
  <c r="BY51" i="5"/>
  <c r="BZ51" i="5"/>
  <c r="BV52" i="5"/>
  <c r="BW52" i="5"/>
  <c r="BX52" i="5"/>
  <c r="BY52" i="5"/>
  <c r="BZ52" i="5"/>
  <c r="BV53" i="5"/>
  <c r="BW53" i="5"/>
  <c r="BX53" i="5"/>
  <c r="BY53" i="5"/>
  <c r="BZ53" i="5"/>
  <c r="BV54" i="5"/>
  <c r="BW54" i="5"/>
  <c r="BX54" i="5"/>
  <c r="BY54" i="5"/>
  <c r="BZ54" i="5"/>
  <c r="BV55" i="5"/>
  <c r="BW55" i="5"/>
  <c r="BX55" i="5"/>
  <c r="BY55" i="5"/>
  <c r="BZ55" i="5"/>
  <c r="BV56" i="5"/>
  <c r="BW56" i="5"/>
  <c r="BX56" i="5"/>
  <c r="BY56" i="5"/>
  <c r="BZ56" i="5"/>
  <c r="BV57" i="5"/>
  <c r="BW57" i="5"/>
  <c r="BX57" i="5"/>
  <c r="BY57" i="5"/>
  <c r="BZ57" i="5"/>
  <c r="BV58" i="5"/>
  <c r="BW58" i="5"/>
  <c r="BX58" i="5"/>
  <c r="BY58" i="5"/>
  <c r="BZ58" i="5"/>
  <c r="BV59" i="5"/>
  <c r="BW59" i="5"/>
  <c r="BX59" i="5"/>
  <c r="BY59" i="5"/>
  <c r="BZ59" i="5"/>
  <c r="BV60" i="5"/>
  <c r="BW60" i="5"/>
  <c r="BX60" i="5"/>
  <c r="BY60" i="5"/>
  <c r="BZ60" i="5"/>
  <c r="BV61" i="5"/>
  <c r="BW61" i="5"/>
  <c r="BX61" i="5"/>
  <c r="BY61" i="5"/>
  <c r="BZ61" i="5"/>
  <c r="BV62" i="5"/>
  <c r="BW62" i="5"/>
  <c r="BX62" i="5"/>
  <c r="BY62" i="5"/>
  <c r="BZ62" i="5"/>
  <c r="BV63" i="5"/>
  <c r="BW63" i="5"/>
  <c r="BX63" i="5"/>
  <c r="BY63" i="5"/>
  <c r="BZ63" i="5"/>
  <c r="BV64" i="5"/>
  <c r="BW64" i="5"/>
  <c r="BX64" i="5"/>
  <c r="BY64" i="5"/>
  <c r="BZ64" i="5"/>
  <c r="BV65" i="5"/>
  <c r="BW65" i="5"/>
  <c r="BX65" i="5"/>
  <c r="BY65" i="5"/>
  <c r="BZ65" i="5"/>
  <c r="BV66" i="5"/>
  <c r="BW66" i="5"/>
  <c r="BX66" i="5"/>
  <c r="BY66" i="5"/>
  <c r="BZ66" i="5"/>
  <c r="BV67" i="5"/>
  <c r="BW67" i="5"/>
  <c r="BX67" i="5"/>
  <c r="BY67" i="5"/>
  <c r="BZ67" i="5"/>
  <c r="BV68" i="5"/>
  <c r="BW68" i="5"/>
  <c r="BX68" i="5"/>
  <c r="BY68" i="5"/>
  <c r="BZ68" i="5"/>
  <c r="BV69" i="5"/>
  <c r="BW69" i="5"/>
  <c r="BX69" i="5"/>
  <c r="BY69" i="5"/>
  <c r="BZ69" i="5"/>
  <c r="BV70" i="5"/>
  <c r="BW70" i="5"/>
  <c r="BX70" i="5"/>
  <c r="BY70" i="5"/>
  <c r="BZ70" i="5"/>
  <c r="BV71" i="5"/>
  <c r="BW71" i="5"/>
  <c r="BX71" i="5"/>
  <c r="BY71" i="5"/>
  <c r="BZ71" i="5"/>
  <c r="BV72" i="5"/>
  <c r="BW72" i="5"/>
  <c r="BX72" i="5"/>
  <c r="BY72" i="5"/>
  <c r="BZ72" i="5"/>
  <c r="BV73" i="5"/>
  <c r="BW73" i="5"/>
  <c r="BX73" i="5"/>
  <c r="BY73" i="5"/>
  <c r="BZ73" i="5"/>
  <c r="BV74" i="5"/>
  <c r="BW74" i="5"/>
  <c r="BX74" i="5"/>
  <c r="BY74" i="5"/>
  <c r="BZ74" i="5"/>
  <c r="BV75" i="5"/>
  <c r="BW75" i="5"/>
  <c r="BX75" i="5"/>
  <c r="BY75" i="5"/>
  <c r="BZ75" i="5"/>
  <c r="BV76" i="5"/>
  <c r="BW76" i="5"/>
  <c r="BX76" i="5"/>
  <c r="BY76" i="5"/>
  <c r="BZ76" i="5"/>
  <c r="BV77" i="5"/>
  <c r="BW77" i="5"/>
  <c r="BX77" i="5"/>
  <c r="BY77" i="5"/>
  <c r="BZ77" i="5"/>
  <c r="BV78" i="5"/>
  <c r="BW78" i="5"/>
  <c r="BX78" i="5"/>
  <c r="BY78" i="5"/>
  <c r="BZ78" i="5"/>
  <c r="BV79" i="5"/>
  <c r="BW79" i="5"/>
  <c r="BX79" i="5"/>
  <c r="BY79" i="5"/>
  <c r="BZ79" i="5"/>
  <c r="BV80" i="5"/>
  <c r="BW80" i="5"/>
  <c r="BX80" i="5"/>
  <c r="BY80" i="5"/>
  <c r="BZ80" i="5"/>
  <c r="BV81" i="5"/>
  <c r="BW81" i="5"/>
  <c r="BX81" i="5"/>
  <c r="BY81" i="5"/>
  <c r="BZ81" i="5"/>
  <c r="BV82" i="5"/>
  <c r="BW82" i="5"/>
  <c r="BX82" i="5"/>
  <c r="BY82" i="5"/>
  <c r="BZ82" i="5"/>
  <c r="BV83" i="5"/>
  <c r="BW83" i="5"/>
  <c r="BX83" i="5"/>
  <c r="BY83" i="5"/>
  <c r="BZ83" i="5"/>
  <c r="BV84" i="5"/>
  <c r="BW84" i="5"/>
  <c r="BX84" i="5"/>
  <c r="BY84" i="5"/>
  <c r="BZ84" i="5"/>
  <c r="BV85" i="5"/>
  <c r="BW85" i="5"/>
  <c r="BX85" i="5"/>
  <c r="BY85" i="5"/>
  <c r="BZ85" i="5"/>
  <c r="BV86" i="5"/>
  <c r="BW86" i="5"/>
  <c r="BX86" i="5"/>
  <c r="BY86" i="5"/>
  <c r="BZ86" i="5"/>
  <c r="BV87" i="5"/>
  <c r="BW87" i="5"/>
  <c r="BX87" i="5"/>
  <c r="BY87" i="5"/>
  <c r="BZ87" i="5"/>
  <c r="BV88" i="5"/>
  <c r="BW88" i="5"/>
  <c r="BX88" i="5"/>
  <c r="BY88" i="5"/>
  <c r="BZ88" i="5"/>
  <c r="BV89" i="5"/>
  <c r="BW89" i="5"/>
  <c r="BX89" i="5"/>
  <c r="BY89" i="5"/>
  <c r="BZ89" i="5"/>
  <c r="BV90" i="5"/>
  <c r="BW90" i="5"/>
  <c r="BX90" i="5"/>
  <c r="BY90" i="5"/>
  <c r="BZ90" i="5"/>
  <c r="BV91" i="5"/>
  <c r="BW91" i="5"/>
  <c r="BX91" i="5"/>
  <c r="BY91" i="5"/>
  <c r="BZ91" i="5"/>
  <c r="BV92" i="5"/>
  <c r="BW92" i="5"/>
  <c r="BX92" i="5"/>
  <c r="BY92" i="5"/>
  <c r="BZ92" i="5"/>
  <c r="BV93" i="5"/>
  <c r="BW93" i="5"/>
  <c r="BX93" i="5"/>
  <c r="BY93" i="5"/>
  <c r="BZ93" i="5"/>
  <c r="BV94" i="5"/>
  <c r="BW94" i="5"/>
  <c r="BX94" i="5"/>
  <c r="BY94" i="5"/>
  <c r="BZ94" i="5"/>
  <c r="BV95" i="5"/>
  <c r="BW95" i="5"/>
  <c r="BX95" i="5"/>
  <c r="BY95" i="5"/>
  <c r="BZ95" i="5"/>
  <c r="BV96" i="5"/>
  <c r="BW96" i="5"/>
  <c r="BX96" i="5"/>
  <c r="BY96" i="5"/>
  <c r="BZ96" i="5"/>
  <c r="BV97" i="5"/>
  <c r="BW97" i="5"/>
  <c r="BX97" i="5"/>
  <c r="BY97" i="5"/>
  <c r="BZ97" i="5"/>
  <c r="BV98" i="5"/>
  <c r="BW98" i="5"/>
  <c r="BX98" i="5"/>
  <c r="BY98" i="5"/>
  <c r="BZ98" i="5"/>
  <c r="BV99" i="5"/>
  <c r="BW99" i="5"/>
  <c r="BX99" i="5"/>
  <c r="BY99" i="5"/>
  <c r="BZ99" i="5"/>
  <c r="BV100" i="5"/>
  <c r="BW100" i="5"/>
  <c r="BX100" i="5"/>
  <c r="BY100" i="5"/>
  <c r="BZ100" i="5"/>
  <c r="BV101" i="5"/>
  <c r="BW101" i="5"/>
  <c r="BX101" i="5"/>
  <c r="BY101" i="5"/>
  <c r="BZ101" i="5"/>
  <c r="BV102" i="5"/>
  <c r="BW102" i="5"/>
  <c r="BX102" i="5"/>
  <c r="BY102" i="5"/>
  <c r="BZ102" i="5"/>
  <c r="BV103" i="5"/>
  <c r="BW103" i="5"/>
  <c r="BX103" i="5"/>
  <c r="BY103" i="5"/>
  <c r="BZ103" i="5"/>
  <c r="BV104" i="5"/>
  <c r="BW104" i="5"/>
  <c r="BX104" i="5"/>
  <c r="BY104" i="5"/>
  <c r="BZ104" i="5"/>
  <c r="BV105" i="5"/>
  <c r="BW105" i="5"/>
  <c r="BX105" i="5"/>
  <c r="BY105" i="5"/>
  <c r="BZ105" i="5"/>
  <c r="BV106" i="5"/>
  <c r="BW106" i="5"/>
  <c r="BX106" i="5"/>
  <c r="BY106" i="5"/>
  <c r="BZ106" i="5"/>
  <c r="BV107" i="5"/>
  <c r="BW107" i="5"/>
  <c r="BX107" i="5"/>
  <c r="BY107" i="5"/>
  <c r="BZ107" i="5"/>
  <c r="BV108" i="5"/>
  <c r="BW108" i="5"/>
  <c r="BX108" i="5"/>
  <c r="BY108" i="5"/>
  <c r="BZ108" i="5"/>
  <c r="BV109" i="5"/>
  <c r="BW109" i="5"/>
  <c r="BX109" i="5"/>
  <c r="BY109" i="5"/>
  <c r="BZ109" i="5"/>
  <c r="BV110" i="5"/>
  <c r="BW110" i="5"/>
  <c r="BX110" i="5"/>
  <c r="BY110" i="5"/>
  <c r="BZ110" i="5"/>
  <c r="BV111" i="5"/>
  <c r="BW111" i="5"/>
  <c r="BX111" i="5"/>
  <c r="BY111" i="5"/>
  <c r="BZ111" i="5"/>
  <c r="BV112" i="5"/>
  <c r="BW112" i="5"/>
  <c r="BX112" i="5"/>
  <c r="BY112" i="5"/>
  <c r="BZ112" i="5"/>
  <c r="BV113" i="5"/>
  <c r="BW113" i="5"/>
  <c r="BX113" i="5"/>
  <c r="BY113" i="5"/>
  <c r="BZ113" i="5"/>
  <c r="BV114" i="5"/>
  <c r="BW114" i="5"/>
  <c r="BX114" i="5"/>
  <c r="BY114" i="5"/>
  <c r="BZ114" i="5"/>
  <c r="BV115" i="5"/>
  <c r="BW115" i="5"/>
  <c r="BX115" i="5"/>
  <c r="BY115" i="5"/>
  <c r="BZ115" i="5"/>
  <c r="BV116" i="5"/>
  <c r="BW116" i="5"/>
  <c r="BX116" i="5"/>
  <c r="BY116" i="5"/>
  <c r="BZ116" i="5"/>
  <c r="BV117" i="5"/>
  <c r="BW117" i="5"/>
  <c r="BX117" i="5"/>
  <c r="BY117" i="5"/>
  <c r="BZ117" i="5"/>
  <c r="BV118" i="5"/>
  <c r="BW118" i="5"/>
  <c r="BX118" i="5"/>
  <c r="BY118" i="5"/>
  <c r="BZ118" i="5"/>
  <c r="BV119" i="5"/>
  <c r="BW119" i="5"/>
  <c r="BX119" i="5"/>
  <c r="BY119" i="5"/>
  <c r="BZ119" i="5"/>
  <c r="BV120" i="5"/>
  <c r="BW120" i="5"/>
  <c r="BX120" i="5"/>
  <c r="BY120" i="5"/>
  <c r="BZ120" i="5"/>
  <c r="BV121" i="5"/>
  <c r="BW121" i="5"/>
  <c r="BX121" i="5"/>
  <c r="BY121" i="5"/>
  <c r="BZ121" i="5"/>
  <c r="BV122" i="5"/>
  <c r="BW122" i="5"/>
  <c r="BX122" i="5"/>
  <c r="BY122" i="5"/>
  <c r="BZ122" i="5"/>
  <c r="BV123" i="5"/>
  <c r="BW123" i="5"/>
  <c r="BX123" i="5"/>
  <c r="BY123" i="5"/>
  <c r="BZ123" i="5"/>
  <c r="BV124" i="5"/>
  <c r="BW124" i="5"/>
  <c r="BX124" i="5"/>
  <c r="BY124" i="5"/>
  <c r="BZ124" i="5"/>
  <c r="BV125" i="5"/>
  <c r="BW125" i="5"/>
  <c r="BX125" i="5"/>
  <c r="BY125" i="5"/>
  <c r="BZ125" i="5"/>
  <c r="BV126" i="5"/>
  <c r="BW126" i="5"/>
  <c r="BX126" i="5"/>
  <c r="BY126" i="5"/>
  <c r="BZ126" i="5"/>
  <c r="BV127" i="5"/>
  <c r="BW127" i="5"/>
  <c r="BX127" i="5"/>
  <c r="BY127" i="5"/>
  <c r="BZ127" i="5"/>
  <c r="BV128" i="5"/>
  <c r="BW128" i="5"/>
  <c r="BX128" i="5"/>
  <c r="BY128" i="5"/>
  <c r="BZ128" i="5"/>
  <c r="BV129" i="5"/>
  <c r="BW129" i="5"/>
  <c r="BX129" i="5"/>
  <c r="BY129" i="5"/>
  <c r="BZ129" i="5"/>
  <c r="BV130" i="5"/>
  <c r="BW130" i="5"/>
  <c r="BX130" i="5"/>
  <c r="BY130" i="5"/>
  <c r="BZ130" i="5"/>
  <c r="BV131" i="5"/>
  <c r="BW131" i="5"/>
  <c r="BX131" i="5"/>
  <c r="BY131" i="5"/>
  <c r="BZ131" i="5"/>
  <c r="BV132" i="5"/>
  <c r="BW132" i="5"/>
  <c r="BX132" i="5"/>
  <c r="BY132" i="5"/>
  <c r="BZ132" i="5"/>
  <c r="BV133" i="5"/>
  <c r="BW133" i="5"/>
  <c r="BX133" i="5"/>
  <c r="BY133" i="5"/>
  <c r="BZ133" i="5"/>
  <c r="BV134" i="5"/>
  <c r="BW134" i="5"/>
  <c r="BX134" i="5"/>
  <c r="BY134" i="5"/>
  <c r="BZ134" i="5"/>
  <c r="BV135" i="5"/>
  <c r="BW135" i="5"/>
  <c r="BX135" i="5"/>
  <c r="BY135" i="5"/>
  <c r="BZ135" i="5"/>
  <c r="BV136" i="5"/>
  <c r="BW136" i="5"/>
  <c r="BX136" i="5"/>
  <c r="BY136" i="5"/>
  <c r="BZ136" i="5"/>
  <c r="BV137" i="5"/>
  <c r="BW137" i="5"/>
  <c r="BX137" i="5"/>
  <c r="BY137" i="5"/>
  <c r="BZ137" i="5"/>
  <c r="BV138" i="5"/>
  <c r="BW138" i="5"/>
  <c r="BX138" i="5"/>
  <c r="BY138" i="5"/>
  <c r="BZ138" i="5"/>
  <c r="BV139" i="5"/>
  <c r="BW139" i="5"/>
  <c r="BX139" i="5"/>
  <c r="BY139" i="5"/>
  <c r="BZ139" i="5"/>
  <c r="BV140" i="5"/>
  <c r="BW140" i="5"/>
  <c r="BX140" i="5"/>
  <c r="BY140" i="5"/>
  <c r="BZ140" i="5"/>
  <c r="BV141" i="5"/>
  <c r="BW141" i="5"/>
  <c r="BX141" i="5"/>
  <c r="BY141" i="5"/>
  <c r="BZ141" i="5"/>
  <c r="BV142" i="5"/>
  <c r="BW142" i="5"/>
  <c r="BX142" i="5"/>
  <c r="BY142" i="5"/>
  <c r="BZ142" i="5"/>
  <c r="BV143" i="5"/>
  <c r="BW143" i="5"/>
  <c r="BX143" i="5"/>
  <c r="BY143" i="5"/>
  <c r="BZ143" i="5"/>
  <c r="BV144" i="5"/>
  <c r="BW144" i="5"/>
  <c r="BX144" i="5"/>
  <c r="BY144" i="5"/>
  <c r="BZ144" i="5"/>
  <c r="BV145" i="5"/>
  <c r="BW145" i="5"/>
  <c r="BX145" i="5"/>
  <c r="BY145" i="5"/>
  <c r="BZ145" i="5"/>
  <c r="BV146" i="5"/>
  <c r="BW146" i="5"/>
  <c r="BX146" i="5"/>
  <c r="BY146" i="5"/>
  <c r="BZ146" i="5"/>
  <c r="BV147" i="5"/>
  <c r="BW147" i="5"/>
  <c r="BX147" i="5"/>
  <c r="BY147" i="5"/>
  <c r="BZ147" i="5"/>
  <c r="BV148" i="5"/>
  <c r="BW148" i="5"/>
  <c r="BX148" i="5"/>
  <c r="BY148" i="5"/>
  <c r="BZ148" i="5"/>
  <c r="BV149" i="5"/>
  <c r="BW149" i="5"/>
  <c r="BX149" i="5"/>
  <c r="BY149" i="5"/>
  <c r="BZ149" i="5"/>
  <c r="BV150" i="5"/>
  <c r="BW150" i="5"/>
  <c r="BX150" i="5"/>
  <c r="BY150" i="5"/>
  <c r="BZ150" i="5"/>
  <c r="BV151" i="5"/>
  <c r="BW151" i="5"/>
  <c r="BX151" i="5"/>
  <c r="BY151" i="5"/>
  <c r="BZ151" i="5"/>
  <c r="BV152" i="5"/>
  <c r="BW152" i="5"/>
  <c r="BX152" i="5"/>
  <c r="BY152" i="5"/>
  <c r="BZ152" i="5"/>
  <c r="BV153" i="5"/>
  <c r="BW153" i="5"/>
  <c r="BX153" i="5"/>
  <c r="BY153" i="5"/>
  <c r="BZ153" i="5"/>
  <c r="BV154" i="5"/>
  <c r="BW154" i="5"/>
  <c r="BX154" i="5"/>
  <c r="BY154" i="5"/>
  <c r="BZ154" i="5"/>
  <c r="BV155" i="5"/>
  <c r="BW155" i="5"/>
  <c r="BX155" i="5"/>
  <c r="BY155" i="5"/>
  <c r="BZ155" i="5"/>
  <c r="BV156" i="5"/>
  <c r="BW156" i="5"/>
  <c r="BX156" i="5"/>
  <c r="BY156" i="5"/>
  <c r="BZ156" i="5"/>
  <c r="BV157" i="5"/>
  <c r="BW157" i="5"/>
  <c r="BX157" i="5"/>
  <c r="BY157" i="5"/>
  <c r="BZ157" i="5"/>
  <c r="BV158" i="5"/>
  <c r="BW158" i="5"/>
  <c r="BX158" i="5"/>
  <c r="BY158" i="5"/>
  <c r="BZ158" i="5"/>
  <c r="BV159" i="5"/>
  <c r="BW159" i="5"/>
  <c r="BX159" i="5"/>
  <c r="BY159" i="5"/>
  <c r="BZ159" i="5"/>
  <c r="BV160" i="5"/>
  <c r="BW160" i="5"/>
  <c r="BX160" i="5"/>
  <c r="BY160" i="5"/>
  <c r="BZ160" i="5"/>
  <c r="BV161" i="5"/>
  <c r="BW161" i="5"/>
  <c r="BX161" i="5"/>
  <c r="BY161" i="5"/>
  <c r="BZ161" i="5"/>
  <c r="BV162" i="5"/>
  <c r="BW162" i="5"/>
  <c r="BX162" i="5"/>
  <c r="BY162" i="5"/>
  <c r="BZ162" i="5"/>
  <c r="BV163" i="5"/>
  <c r="BW163" i="5"/>
  <c r="BX163" i="5"/>
  <c r="BY163" i="5"/>
  <c r="BZ163" i="5"/>
  <c r="BV164" i="5"/>
  <c r="BW164" i="5"/>
  <c r="BX164" i="5"/>
  <c r="BY164" i="5"/>
  <c r="BZ164" i="5"/>
  <c r="BV165" i="5"/>
  <c r="BW165" i="5"/>
  <c r="BX165" i="5"/>
  <c r="BY165" i="5"/>
  <c r="BZ165" i="5"/>
  <c r="BV166" i="5"/>
  <c r="BW166" i="5"/>
  <c r="BX166" i="5"/>
  <c r="BY166" i="5"/>
  <c r="BZ166" i="5"/>
  <c r="BV167" i="5"/>
  <c r="BW167" i="5"/>
  <c r="BX167" i="5"/>
  <c r="BY167" i="5"/>
  <c r="BZ167" i="5"/>
  <c r="BV168" i="5"/>
  <c r="BW168" i="5"/>
  <c r="BX168" i="5"/>
  <c r="BY168" i="5"/>
  <c r="BZ168" i="5"/>
  <c r="BV169" i="5"/>
  <c r="BW169" i="5"/>
  <c r="BX169" i="5"/>
  <c r="BY169" i="5"/>
  <c r="BZ169" i="5"/>
  <c r="BV170" i="5"/>
  <c r="BW170" i="5"/>
  <c r="BX170" i="5"/>
  <c r="BY170" i="5"/>
  <c r="BZ170" i="5"/>
  <c r="BV171" i="5"/>
  <c r="BW171" i="5"/>
  <c r="BX171" i="5"/>
  <c r="BY171" i="5"/>
  <c r="BZ171" i="5"/>
  <c r="BV172" i="5"/>
  <c r="BW172" i="5"/>
  <c r="BX172" i="5"/>
  <c r="BY172" i="5"/>
  <c r="BZ172" i="5"/>
  <c r="BV173" i="5"/>
  <c r="BW173" i="5"/>
  <c r="BX173" i="5"/>
  <c r="BY173" i="5"/>
  <c r="BZ173" i="5"/>
  <c r="BV174" i="5"/>
  <c r="BW174" i="5"/>
  <c r="BX174" i="5"/>
  <c r="BY174" i="5"/>
  <c r="BZ174" i="5"/>
  <c r="BV175" i="5"/>
  <c r="BW175" i="5"/>
  <c r="BX175" i="5"/>
  <c r="BY175" i="5"/>
  <c r="BZ175" i="5"/>
  <c r="BV176" i="5"/>
  <c r="BW176" i="5"/>
  <c r="BX176" i="5"/>
  <c r="BY176" i="5"/>
  <c r="BZ176" i="5"/>
  <c r="BV177" i="5"/>
  <c r="BW177" i="5"/>
  <c r="BX177" i="5"/>
  <c r="BY177" i="5"/>
  <c r="BZ177" i="5"/>
  <c r="BV178" i="5"/>
  <c r="BW178" i="5"/>
  <c r="BX178" i="5"/>
  <c r="BY178" i="5"/>
  <c r="BZ178" i="5"/>
  <c r="BV179" i="5"/>
  <c r="BW179" i="5"/>
  <c r="BX179" i="5"/>
  <c r="BY179" i="5"/>
  <c r="BZ179" i="5"/>
  <c r="BV180" i="5"/>
  <c r="BW180" i="5"/>
  <c r="BX180" i="5"/>
  <c r="BY180" i="5"/>
  <c r="BZ180" i="5"/>
  <c r="BV181" i="5"/>
  <c r="BW181" i="5"/>
  <c r="BX181" i="5"/>
  <c r="BY181" i="5"/>
  <c r="BZ181" i="5"/>
  <c r="BV182" i="5"/>
  <c r="BW182" i="5"/>
  <c r="BX182" i="5"/>
  <c r="BY182" i="5"/>
  <c r="BZ182" i="5"/>
  <c r="BV183" i="5"/>
  <c r="BW183" i="5"/>
  <c r="BX183" i="5"/>
  <c r="BY183" i="5"/>
  <c r="BZ183" i="5"/>
  <c r="BV184" i="5"/>
  <c r="BW184" i="5"/>
  <c r="BX184" i="5"/>
  <c r="BY184" i="5"/>
  <c r="BZ184" i="5"/>
  <c r="BV185" i="5"/>
  <c r="BW185" i="5"/>
  <c r="BX185" i="5"/>
  <c r="BY185" i="5"/>
  <c r="BZ185" i="5"/>
  <c r="BV186" i="5"/>
  <c r="BW186" i="5"/>
  <c r="BX186" i="5"/>
  <c r="BY186" i="5"/>
  <c r="BZ186" i="5"/>
  <c r="BV187" i="5"/>
  <c r="BW187" i="5"/>
  <c r="BX187" i="5"/>
  <c r="BY187" i="5"/>
  <c r="BZ187" i="5"/>
  <c r="BV188" i="5"/>
  <c r="BW188" i="5"/>
  <c r="BX188" i="5"/>
  <c r="BY188" i="5"/>
  <c r="BZ188" i="5"/>
  <c r="BV189" i="5"/>
  <c r="BW189" i="5"/>
  <c r="BX189" i="5"/>
  <c r="BY189" i="5"/>
  <c r="BZ189" i="5"/>
  <c r="BV190" i="5"/>
  <c r="BW190" i="5"/>
  <c r="BX190" i="5"/>
  <c r="BY190" i="5"/>
  <c r="BZ190" i="5"/>
  <c r="BV191" i="5"/>
  <c r="BW191" i="5"/>
  <c r="BX191" i="5"/>
  <c r="BY191" i="5"/>
  <c r="BZ191" i="5"/>
  <c r="BV192" i="5"/>
  <c r="BW192" i="5"/>
  <c r="BX192" i="5"/>
  <c r="BY192" i="5"/>
  <c r="BZ192" i="5"/>
  <c r="BV193" i="5"/>
  <c r="BW193" i="5"/>
  <c r="BX193" i="5"/>
  <c r="BY193" i="5"/>
  <c r="BZ193" i="5"/>
  <c r="BV194" i="5"/>
  <c r="BW194" i="5"/>
  <c r="BX194" i="5"/>
  <c r="BY194" i="5"/>
  <c r="BZ194" i="5"/>
  <c r="BV195" i="5"/>
  <c r="BW195" i="5"/>
  <c r="BX195" i="5"/>
  <c r="BY195" i="5"/>
  <c r="BZ195" i="5"/>
  <c r="BV196" i="5"/>
  <c r="BW196" i="5"/>
  <c r="BX196" i="5"/>
  <c r="BY196" i="5"/>
  <c r="BZ196" i="5"/>
  <c r="BV197" i="5"/>
  <c r="BW197" i="5"/>
  <c r="BX197" i="5"/>
  <c r="BY197" i="5"/>
  <c r="BZ197" i="5"/>
  <c r="BV198" i="5"/>
  <c r="BW198" i="5"/>
  <c r="BX198" i="5"/>
  <c r="BY198" i="5"/>
  <c r="BZ198" i="5"/>
  <c r="BV199" i="5"/>
  <c r="BW199" i="5"/>
  <c r="BX199" i="5"/>
  <c r="BY199" i="5"/>
  <c r="BZ199" i="5"/>
  <c r="BV200" i="5"/>
  <c r="BW200" i="5"/>
  <c r="BX200" i="5"/>
  <c r="BY200" i="5"/>
  <c r="BZ200" i="5"/>
  <c r="BV201" i="5"/>
  <c r="BW201" i="5"/>
  <c r="BX201" i="5"/>
  <c r="BY201" i="5"/>
  <c r="BZ201" i="5"/>
  <c r="BV202" i="5"/>
  <c r="BW202" i="5"/>
  <c r="BX202" i="5"/>
  <c r="BY202" i="5"/>
  <c r="BZ202" i="5"/>
  <c r="BV203" i="5"/>
  <c r="BW203" i="5"/>
  <c r="BX203" i="5"/>
  <c r="BY203" i="5"/>
  <c r="BZ203" i="5"/>
  <c r="BV204" i="5"/>
  <c r="BW204" i="5"/>
  <c r="BX204" i="5"/>
  <c r="BY204" i="5"/>
  <c r="BZ204" i="5"/>
  <c r="BV205" i="5"/>
  <c r="BW205" i="5"/>
  <c r="BX205" i="5"/>
  <c r="BY205" i="5"/>
  <c r="BZ205" i="5"/>
  <c r="BV206" i="5"/>
  <c r="BW206" i="5"/>
  <c r="BX206" i="5"/>
  <c r="BY206" i="5"/>
  <c r="BZ206" i="5"/>
  <c r="BV207" i="5"/>
  <c r="BW207" i="5"/>
  <c r="BX207" i="5"/>
  <c r="BY207" i="5"/>
  <c r="BZ207" i="5"/>
  <c r="BV208" i="5"/>
  <c r="BW208" i="5"/>
  <c r="BX208" i="5"/>
  <c r="BY208" i="5"/>
  <c r="BZ208" i="5"/>
  <c r="BV209" i="5"/>
  <c r="BW209" i="5"/>
  <c r="BX209" i="5"/>
  <c r="BY209" i="5"/>
  <c r="BZ209" i="5"/>
  <c r="BV210" i="5"/>
  <c r="BW210" i="5"/>
  <c r="BX210" i="5"/>
  <c r="BY210" i="5"/>
  <c r="BZ210" i="5"/>
  <c r="BV211" i="5"/>
  <c r="BW211" i="5"/>
  <c r="BX211" i="5"/>
  <c r="BY211" i="5"/>
  <c r="BZ211" i="5"/>
  <c r="BV212" i="5"/>
  <c r="BW212" i="5"/>
  <c r="BX212" i="5"/>
  <c r="BY212" i="5"/>
  <c r="BZ212" i="5"/>
  <c r="BV213" i="5"/>
  <c r="BW213" i="5"/>
  <c r="BX213" i="5"/>
  <c r="BY213" i="5"/>
  <c r="BZ213" i="5"/>
  <c r="BV214" i="5"/>
  <c r="BW214" i="5"/>
  <c r="BX214" i="5"/>
  <c r="BY214" i="5"/>
  <c r="BZ214" i="5"/>
  <c r="BV215" i="5"/>
  <c r="BW215" i="5"/>
  <c r="BX215" i="5"/>
  <c r="BY215" i="5"/>
  <c r="BZ215" i="5"/>
  <c r="BV216" i="5"/>
  <c r="BW216" i="5"/>
  <c r="BX216" i="5"/>
  <c r="BY216" i="5"/>
  <c r="BZ216" i="5"/>
  <c r="BV217" i="5"/>
  <c r="BW217" i="5"/>
  <c r="BX217" i="5"/>
  <c r="BY217" i="5"/>
  <c r="BZ217" i="5"/>
  <c r="BV218" i="5"/>
  <c r="BW218" i="5"/>
  <c r="BX218" i="5"/>
  <c r="BY218" i="5"/>
  <c r="BZ218" i="5"/>
  <c r="BV219" i="5"/>
  <c r="BW219" i="5"/>
  <c r="BX219" i="5"/>
  <c r="BY219" i="5"/>
  <c r="BZ219" i="5"/>
  <c r="BV220" i="5"/>
  <c r="BW220" i="5"/>
  <c r="BX220" i="5"/>
  <c r="BY220" i="5"/>
  <c r="BZ220" i="5"/>
  <c r="BV221" i="5"/>
  <c r="BW221" i="5"/>
  <c r="BX221" i="5"/>
  <c r="BY221" i="5"/>
  <c r="BZ221" i="5"/>
  <c r="BV222" i="5"/>
  <c r="BW222" i="5"/>
  <c r="BX222" i="5"/>
  <c r="BY222" i="5"/>
  <c r="BZ222" i="5"/>
  <c r="BV223" i="5"/>
  <c r="BW223" i="5"/>
  <c r="BX223" i="5"/>
  <c r="BY223" i="5"/>
  <c r="BZ223" i="5"/>
  <c r="BV224" i="5"/>
  <c r="BW224" i="5"/>
  <c r="BX224" i="5"/>
  <c r="BY224" i="5"/>
  <c r="BZ224" i="5"/>
  <c r="BV225" i="5"/>
  <c r="BW225" i="5"/>
  <c r="BX225" i="5"/>
  <c r="BY225" i="5"/>
  <c r="BZ225" i="5"/>
  <c r="BV226" i="5"/>
  <c r="BW226" i="5"/>
  <c r="BX226" i="5"/>
  <c r="BY226" i="5"/>
  <c r="BZ226" i="5"/>
  <c r="BV227" i="5"/>
  <c r="BW227" i="5"/>
  <c r="BX227" i="5"/>
  <c r="BY227" i="5"/>
  <c r="BZ227" i="5"/>
  <c r="BV228" i="5"/>
  <c r="BW228" i="5"/>
  <c r="BX228" i="5"/>
  <c r="BY228" i="5"/>
  <c r="BZ228" i="5"/>
  <c r="BV229" i="5"/>
  <c r="BW229" i="5"/>
  <c r="BX229" i="5"/>
  <c r="BY229" i="5"/>
  <c r="BZ229" i="5"/>
  <c r="BV230" i="5"/>
  <c r="BW230" i="5"/>
  <c r="BX230" i="5"/>
  <c r="BY230" i="5"/>
  <c r="BZ230" i="5"/>
  <c r="BV231" i="5"/>
  <c r="BW231" i="5"/>
  <c r="BX231" i="5"/>
  <c r="BY231" i="5"/>
  <c r="BZ231" i="5"/>
  <c r="BV232" i="5"/>
  <c r="BW232" i="5"/>
  <c r="BX232" i="5"/>
  <c r="BY232" i="5"/>
  <c r="BZ232" i="5"/>
  <c r="BV233" i="5"/>
  <c r="BW233" i="5"/>
  <c r="BX233" i="5"/>
  <c r="BY233" i="5"/>
  <c r="BZ233" i="5"/>
  <c r="BV234" i="5"/>
  <c r="BW234" i="5"/>
  <c r="BX234" i="5"/>
  <c r="BY234" i="5"/>
  <c r="BZ234" i="5"/>
  <c r="BV235" i="5"/>
  <c r="BW235" i="5"/>
  <c r="BX235" i="5"/>
  <c r="BY235" i="5"/>
  <c r="BZ235" i="5"/>
  <c r="BV236" i="5"/>
  <c r="BW236" i="5"/>
  <c r="BX236" i="5"/>
  <c r="BY236" i="5"/>
  <c r="BZ236" i="5"/>
  <c r="BV237" i="5"/>
  <c r="BW237" i="5"/>
  <c r="BX237" i="5"/>
  <c r="BY237" i="5"/>
  <c r="BZ237" i="5"/>
  <c r="BV238" i="5"/>
  <c r="BW238" i="5"/>
  <c r="BX238" i="5"/>
  <c r="BY238" i="5"/>
  <c r="BZ238" i="5"/>
  <c r="BV239" i="5"/>
  <c r="BW239" i="5"/>
  <c r="BX239" i="5"/>
  <c r="BY239" i="5"/>
  <c r="BZ239" i="5"/>
  <c r="BV240" i="5"/>
  <c r="BW240" i="5"/>
  <c r="BX240" i="5"/>
  <c r="BY240" i="5"/>
  <c r="BZ240" i="5"/>
  <c r="BV241" i="5"/>
  <c r="BW241" i="5"/>
  <c r="BX241" i="5"/>
  <c r="BY241" i="5"/>
  <c r="BZ241" i="5"/>
  <c r="BV242" i="5"/>
  <c r="BW242" i="5"/>
  <c r="BX242" i="5"/>
  <c r="BY242" i="5"/>
  <c r="BZ242" i="5"/>
  <c r="BV243" i="5"/>
  <c r="BW243" i="5"/>
  <c r="BX243" i="5"/>
  <c r="BY243" i="5"/>
  <c r="BZ243" i="5"/>
  <c r="BV244" i="5"/>
  <c r="BW244" i="5"/>
  <c r="BX244" i="5"/>
  <c r="BY244" i="5"/>
  <c r="BZ244" i="5"/>
  <c r="BV245" i="5"/>
  <c r="BW245" i="5"/>
  <c r="BX245" i="5"/>
  <c r="BY245" i="5"/>
  <c r="BZ245" i="5"/>
  <c r="BV246" i="5"/>
  <c r="BW246" i="5"/>
  <c r="BX246" i="5"/>
  <c r="BY246" i="5"/>
  <c r="BZ246" i="5"/>
  <c r="BV247" i="5"/>
  <c r="BW247" i="5"/>
  <c r="BX247" i="5"/>
  <c r="BY247" i="5"/>
  <c r="BZ247" i="5"/>
  <c r="BV248" i="5"/>
  <c r="BW248" i="5"/>
  <c r="BX248" i="5"/>
  <c r="BY248" i="5"/>
  <c r="BZ248" i="5"/>
  <c r="BV249" i="5"/>
  <c r="BW249" i="5"/>
  <c r="BX249" i="5"/>
  <c r="BY249" i="5"/>
  <c r="BZ249" i="5"/>
  <c r="BV250" i="5"/>
  <c r="BW250" i="5"/>
  <c r="BX250" i="5"/>
  <c r="BY250" i="5"/>
  <c r="BZ250" i="5"/>
  <c r="BV251" i="5"/>
  <c r="BW251" i="5"/>
  <c r="BX251" i="5"/>
  <c r="BY251" i="5"/>
  <c r="BZ251" i="5"/>
  <c r="BV252" i="5"/>
  <c r="BW252" i="5"/>
  <c r="BX252" i="5"/>
  <c r="BY252" i="5"/>
  <c r="BZ252" i="5"/>
  <c r="BV253" i="5"/>
  <c r="BW253" i="5"/>
  <c r="BX253" i="5"/>
  <c r="BY253" i="5"/>
  <c r="BZ253" i="5"/>
  <c r="BV254" i="5"/>
  <c r="BW254" i="5"/>
  <c r="BX254" i="5"/>
  <c r="BY254" i="5"/>
  <c r="BZ254" i="5"/>
  <c r="BV255" i="5"/>
  <c r="BW255" i="5"/>
  <c r="BX255" i="5"/>
  <c r="BY255" i="5"/>
  <c r="BZ255" i="5"/>
  <c r="BV256" i="5"/>
  <c r="BW256" i="5"/>
  <c r="BX256" i="5"/>
  <c r="BY256" i="5"/>
  <c r="BZ256" i="5"/>
  <c r="BV257" i="5"/>
  <c r="BW257" i="5"/>
  <c r="BX257" i="5"/>
  <c r="BY257" i="5"/>
  <c r="BZ257" i="5"/>
  <c r="BV258" i="5"/>
  <c r="BW258" i="5"/>
  <c r="BX258" i="5"/>
  <c r="BY258" i="5"/>
  <c r="BZ258" i="5"/>
  <c r="BV259" i="5"/>
  <c r="BW259" i="5"/>
  <c r="BX259" i="5"/>
  <c r="BY259" i="5"/>
  <c r="BZ259" i="5"/>
  <c r="BV260" i="5"/>
  <c r="BW260" i="5"/>
  <c r="BX260" i="5"/>
  <c r="BY260" i="5"/>
  <c r="BZ260" i="5"/>
  <c r="BV261" i="5"/>
  <c r="BW261" i="5"/>
  <c r="BX261" i="5"/>
  <c r="BY261" i="5"/>
  <c r="BZ261" i="5"/>
  <c r="BV262" i="5"/>
  <c r="BW262" i="5"/>
  <c r="BX262" i="5"/>
  <c r="BY262" i="5"/>
  <c r="BZ262" i="5"/>
  <c r="BV263" i="5"/>
  <c r="BW263" i="5"/>
  <c r="BX263" i="5"/>
  <c r="BY263" i="5"/>
  <c r="BZ263" i="5"/>
  <c r="BV264" i="5"/>
  <c r="BW264" i="5"/>
  <c r="BX264" i="5"/>
  <c r="BY264" i="5"/>
  <c r="BZ264" i="5"/>
  <c r="BV265" i="5"/>
  <c r="BW265" i="5"/>
  <c r="BX265" i="5"/>
  <c r="BY265" i="5"/>
  <c r="BZ265" i="5"/>
  <c r="BV266" i="5"/>
  <c r="BW266" i="5"/>
  <c r="BX266" i="5"/>
  <c r="BY266" i="5"/>
  <c r="BZ266" i="5"/>
  <c r="BV267" i="5"/>
  <c r="BW267" i="5"/>
  <c r="BX267" i="5"/>
  <c r="BY267" i="5"/>
  <c r="BZ267" i="5"/>
  <c r="BV268" i="5"/>
  <c r="BW268" i="5"/>
  <c r="BX268" i="5"/>
  <c r="BY268" i="5"/>
  <c r="BZ268" i="5"/>
  <c r="BV269" i="5"/>
  <c r="BW269" i="5"/>
  <c r="BX269" i="5"/>
  <c r="BY269" i="5"/>
  <c r="BZ269" i="5"/>
  <c r="BV270" i="5"/>
  <c r="BW270" i="5"/>
  <c r="BX270" i="5"/>
  <c r="BY270" i="5"/>
  <c r="BZ270" i="5"/>
  <c r="BV271" i="5"/>
  <c r="BW271" i="5"/>
  <c r="BX271" i="5"/>
  <c r="BY271" i="5"/>
  <c r="BZ271" i="5"/>
  <c r="BV272" i="5"/>
  <c r="BW272" i="5"/>
  <c r="BX272" i="5"/>
  <c r="BY272" i="5"/>
  <c r="BZ272" i="5"/>
  <c r="BV273" i="5"/>
  <c r="BW273" i="5"/>
  <c r="BX273" i="5"/>
  <c r="BY273" i="5"/>
  <c r="BZ273" i="5"/>
  <c r="BV274" i="5"/>
  <c r="BW274" i="5"/>
  <c r="BX274" i="5"/>
  <c r="BY274" i="5"/>
  <c r="BZ274" i="5"/>
  <c r="BV275" i="5"/>
  <c r="BW275" i="5"/>
  <c r="BX275" i="5"/>
  <c r="BY275" i="5"/>
  <c r="BZ275" i="5"/>
  <c r="BV276" i="5"/>
  <c r="BW276" i="5"/>
  <c r="BX276" i="5"/>
  <c r="BY276" i="5"/>
  <c r="BZ276" i="5"/>
  <c r="BV277" i="5"/>
  <c r="BW277" i="5"/>
  <c r="BX277" i="5"/>
  <c r="BY277" i="5"/>
  <c r="BZ277" i="5"/>
  <c r="BV278" i="5"/>
  <c r="BW278" i="5"/>
  <c r="BX278" i="5"/>
  <c r="BY278" i="5"/>
  <c r="BZ278" i="5"/>
  <c r="BV279" i="5"/>
  <c r="BW279" i="5"/>
  <c r="BX279" i="5"/>
  <c r="BY279" i="5"/>
  <c r="BZ279" i="5"/>
  <c r="BV280" i="5"/>
  <c r="BW280" i="5"/>
  <c r="BX280" i="5"/>
  <c r="BY280" i="5"/>
  <c r="BZ280" i="5"/>
  <c r="BV281" i="5"/>
  <c r="BW281" i="5"/>
  <c r="BX281" i="5"/>
  <c r="BY281" i="5"/>
  <c r="BZ281" i="5"/>
  <c r="BV282" i="5"/>
  <c r="BW282" i="5"/>
  <c r="BX282" i="5"/>
  <c r="BY282" i="5"/>
  <c r="BZ282" i="5"/>
  <c r="BV283" i="5"/>
  <c r="BW283" i="5"/>
  <c r="BX283" i="5"/>
  <c r="BY283" i="5"/>
  <c r="BZ283" i="5"/>
  <c r="BV284" i="5"/>
  <c r="BW284" i="5"/>
  <c r="BX284" i="5"/>
  <c r="BY284" i="5"/>
  <c r="BZ284" i="5"/>
  <c r="BV285" i="5"/>
  <c r="BW285" i="5"/>
  <c r="BX285" i="5"/>
  <c r="BY285" i="5"/>
  <c r="BZ285" i="5"/>
  <c r="BV286" i="5"/>
  <c r="BW286" i="5"/>
  <c r="BX286" i="5"/>
  <c r="BY286" i="5"/>
  <c r="BZ286" i="5"/>
  <c r="BV287" i="5"/>
  <c r="BW287" i="5"/>
  <c r="BX287" i="5"/>
  <c r="BY287" i="5"/>
  <c r="BZ287" i="5"/>
  <c r="BV288" i="5"/>
  <c r="BW288" i="5"/>
  <c r="BX288" i="5"/>
  <c r="BY288" i="5"/>
  <c r="BZ288" i="5"/>
  <c r="BV289" i="5"/>
  <c r="BW289" i="5"/>
  <c r="BX289" i="5"/>
  <c r="BY289" i="5"/>
  <c r="BZ289" i="5"/>
  <c r="BV290" i="5"/>
  <c r="BW290" i="5"/>
  <c r="BX290" i="5"/>
  <c r="BY290" i="5"/>
  <c r="BZ290" i="5"/>
  <c r="BV291" i="5"/>
  <c r="BW291" i="5"/>
  <c r="BX291" i="5"/>
  <c r="BY291" i="5"/>
  <c r="BZ291" i="5"/>
  <c r="BV292" i="5"/>
  <c r="BW292" i="5"/>
  <c r="BX292" i="5"/>
  <c r="BY292" i="5"/>
  <c r="BZ292" i="5"/>
  <c r="BV293" i="5"/>
  <c r="BW293" i="5"/>
  <c r="BX293" i="5"/>
  <c r="BY293" i="5"/>
  <c r="BZ293" i="5"/>
  <c r="BV294" i="5"/>
  <c r="BW294" i="5"/>
  <c r="BX294" i="5"/>
  <c r="BY294" i="5"/>
  <c r="BZ294" i="5"/>
  <c r="BV295" i="5"/>
  <c r="BW295" i="5"/>
  <c r="BX295" i="5"/>
  <c r="BY295" i="5"/>
  <c r="BZ295" i="5"/>
  <c r="BV296" i="5"/>
  <c r="BW296" i="5"/>
  <c r="BX296" i="5"/>
  <c r="BY296" i="5"/>
  <c r="BZ296" i="5"/>
  <c r="BV297" i="5"/>
  <c r="BW297" i="5"/>
  <c r="BX297" i="5"/>
  <c r="BY297" i="5"/>
  <c r="BZ297" i="5"/>
  <c r="BV298" i="5"/>
  <c r="BW298" i="5"/>
  <c r="BX298" i="5"/>
  <c r="BY298" i="5"/>
  <c r="BZ298" i="5"/>
  <c r="BV299" i="5"/>
  <c r="BW299" i="5"/>
  <c r="BX299" i="5"/>
  <c r="BY299" i="5"/>
  <c r="BZ299" i="5"/>
  <c r="BV300" i="5"/>
  <c r="BW300" i="5"/>
  <c r="BX300" i="5"/>
  <c r="BY300" i="5"/>
  <c r="BZ300" i="5"/>
  <c r="BV301" i="5"/>
  <c r="BW301" i="5"/>
  <c r="BX301" i="5"/>
  <c r="BY301" i="5"/>
  <c r="BZ301" i="5"/>
  <c r="BV302" i="5"/>
  <c r="BW302" i="5"/>
  <c r="BX302" i="5"/>
  <c r="BY302" i="5"/>
  <c r="BZ302" i="5"/>
  <c r="BV303" i="5"/>
  <c r="BW303" i="5"/>
  <c r="BX303" i="5"/>
  <c r="BY303" i="5"/>
  <c r="BZ303" i="5"/>
  <c r="BV304" i="5"/>
  <c r="BW304" i="5"/>
  <c r="BX304" i="5"/>
  <c r="BY304" i="5"/>
  <c r="BZ304" i="5"/>
  <c r="BV305" i="5"/>
  <c r="BW305" i="5"/>
  <c r="BX305" i="5"/>
  <c r="BY305" i="5"/>
  <c r="BZ305" i="5"/>
  <c r="BV306" i="5"/>
  <c r="BW306" i="5"/>
  <c r="BX306" i="5"/>
  <c r="BY306" i="5"/>
  <c r="BZ306" i="5"/>
  <c r="BV307" i="5"/>
  <c r="BW307" i="5"/>
  <c r="BX307" i="5"/>
  <c r="BY307" i="5"/>
  <c r="BZ307" i="5"/>
  <c r="BV308" i="5"/>
  <c r="BW308" i="5"/>
  <c r="BX308" i="5"/>
  <c r="BY308" i="5"/>
  <c r="BZ308" i="5"/>
  <c r="BV309" i="5"/>
  <c r="BW309" i="5"/>
  <c r="BX309" i="5"/>
  <c r="BY309" i="5"/>
  <c r="BZ309" i="5"/>
  <c r="BV310" i="5"/>
  <c r="BW310" i="5"/>
  <c r="BX310" i="5"/>
  <c r="BY310" i="5"/>
  <c r="BZ310" i="5"/>
  <c r="BV311" i="5"/>
  <c r="BW311" i="5"/>
  <c r="BX311" i="5"/>
  <c r="BY311" i="5"/>
  <c r="BZ311" i="5"/>
  <c r="BV312" i="5"/>
  <c r="BW312" i="5"/>
  <c r="BX312" i="5"/>
  <c r="BY312" i="5"/>
  <c r="BZ312" i="5"/>
  <c r="BV313" i="5"/>
  <c r="BW313" i="5"/>
  <c r="BX313" i="5"/>
  <c r="BY313" i="5"/>
  <c r="BZ313" i="5"/>
  <c r="BV314" i="5"/>
  <c r="BW314" i="5"/>
  <c r="BX314" i="5"/>
  <c r="BY314" i="5"/>
  <c r="BZ314" i="5"/>
  <c r="BV315" i="5"/>
  <c r="BW315" i="5"/>
  <c r="BX315" i="5"/>
  <c r="BY315" i="5"/>
  <c r="BZ315" i="5"/>
  <c r="BV316" i="5"/>
  <c r="BW316" i="5"/>
  <c r="BX316" i="5"/>
  <c r="BY316" i="5"/>
  <c r="BZ316" i="5"/>
  <c r="BV317" i="5"/>
  <c r="BW317" i="5"/>
  <c r="BX317" i="5"/>
  <c r="BY317" i="5"/>
  <c r="BZ317" i="5"/>
  <c r="BV318" i="5"/>
  <c r="BW318" i="5"/>
  <c r="BX318" i="5"/>
  <c r="BY318" i="5"/>
  <c r="BZ318" i="5"/>
  <c r="BV319" i="5"/>
  <c r="BW319" i="5"/>
  <c r="BX319" i="5"/>
  <c r="BY319" i="5"/>
  <c r="BZ319" i="5"/>
  <c r="BV320" i="5"/>
  <c r="BW320" i="5"/>
  <c r="BX320" i="5"/>
  <c r="BY320" i="5"/>
  <c r="BZ320" i="5"/>
  <c r="BV321" i="5"/>
  <c r="BW321" i="5"/>
  <c r="BX321" i="5"/>
  <c r="BY321" i="5"/>
  <c r="BZ321" i="5"/>
  <c r="BV322" i="5"/>
  <c r="BW322" i="5"/>
  <c r="BX322" i="5"/>
  <c r="BY322" i="5"/>
  <c r="BZ322" i="5"/>
  <c r="BV323" i="5"/>
  <c r="BW323" i="5"/>
  <c r="BX323" i="5"/>
  <c r="BY323" i="5"/>
  <c r="BZ323" i="5"/>
  <c r="BV324" i="5"/>
  <c r="BW324" i="5"/>
  <c r="BX324" i="5"/>
  <c r="BY324" i="5"/>
  <c r="BZ324" i="5"/>
  <c r="BV325" i="5"/>
  <c r="BW325" i="5"/>
  <c r="BX325" i="5"/>
  <c r="BY325" i="5"/>
  <c r="BZ325" i="5"/>
  <c r="BV326" i="5"/>
  <c r="BW326" i="5"/>
  <c r="BX326" i="5"/>
  <c r="BY326" i="5"/>
  <c r="BZ326" i="5"/>
  <c r="BV327" i="5"/>
  <c r="BW327" i="5"/>
  <c r="BX327" i="5"/>
  <c r="BY327" i="5"/>
  <c r="BZ327" i="5"/>
  <c r="BV328" i="5"/>
  <c r="BW328" i="5"/>
  <c r="BX328" i="5"/>
  <c r="BY328" i="5"/>
  <c r="BZ328" i="5"/>
  <c r="BV329" i="5"/>
  <c r="BW329" i="5"/>
  <c r="BX329" i="5"/>
  <c r="BY329" i="5"/>
  <c r="BZ329" i="5"/>
  <c r="BV330" i="5"/>
  <c r="BW330" i="5"/>
  <c r="BX330" i="5"/>
  <c r="BY330" i="5"/>
  <c r="BZ330" i="5"/>
  <c r="BV331" i="5"/>
  <c r="BW331" i="5"/>
  <c r="BX331" i="5"/>
  <c r="BY331" i="5"/>
  <c r="BZ331" i="5"/>
  <c r="BV332" i="5"/>
  <c r="BW332" i="5"/>
  <c r="BX332" i="5"/>
  <c r="BY332" i="5"/>
  <c r="BZ332" i="5"/>
  <c r="BV333" i="5"/>
  <c r="BW333" i="5"/>
  <c r="BX333" i="5"/>
  <c r="BY333" i="5"/>
  <c r="BZ333" i="5"/>
  <c r="BV334" i="5"/>
  <c r="BW334" i="5"/>
  <c r="BX334" i="5"/>
  <c r="BY334" i="5"/>
  <c r="BZ334" i="5"/>
  <c r="BV335" i="5"/>
  <c r="BW335" i="5"/>
  <c r="BX335" i="5"/>
  <c r="BY335" i="5"/>
  <c r="BZ335" i="5"/>
  <c r="BV336" i="5"/>
  <c r="BW336" i="5"/>
  <c r="BX336" i="5"/>
  <c r="BY336" i="5"/>
  <c r="BZ336" i="5"/>
  <c r="BV337" i="5"/>
  <c r="BW337" i="5"/>
  <c r="BX337" i="5"/>
  <c r="BY337" i="5"/>
  <c r="BZ337" i="5"/>
  <c r="BV338" i="5"/>
  <c r="BW338" i="5"/>
  <c r="BX338" i="5"/>
  <c r="BY338" i="5"/>
  <c r="BZ338" i="5"/>
  <c r="BV339" i="5"/>
  <c r="BW339" i="5"/>
  <c r="BX339" i="5"/>
  <c r="BY339" i="5"/>
  <c r="BZ339" i="5"/>
  <c r="BV340" i="5"/>
  <c r="BW340" i="5"/>
  <c r="BX340" i="5"/>
  <c r="BY340" i="5"/>
  <c r="BZ340" i="5"/>
  <c r="BV341" i="5"/>
  <c r="BW341" i="5"/>
  <c r="BX341" i="5"/>
  <c r="BY341" i="5"/>
  <c r="BZ341" i="5"/>
  <c r="BV342" i="5"/>
  <c r="BW342" i="5"/>
  <c r="BX342" i="5"/>
  <c r="BY342" i="5"/>
  <c r="BZ342" i="5"/>
  <c r="BV343" i="5"/>
  <c r="BW343" i="5"/>
  <c r="BX343" i="5"/>
  <c r="BY343" i="5"/>
  <c r="BZ343" i="5"/>
  <c r="BV344" i="5"/>
  <c r="BW344" i="5"/>
  <c r="BX344" i="5"/>
  <c r="BY344" i="5"/>
  <c r="BZ344" i="5"/>
  <c r="BC12" i="5"/>
  <c r="BD12" i="5"/>
  <c r="BE12" i="5"/>
  <c r="BF12" i="5"/>
  <c r="BG12" i="5"/>
  <c r="BC13" i="5"/>
  <c r="BD13" i="5"/>
  <c r="BE13" i="5"/>
  <c r="BF13" i="5"/>
  <c r="BG13" i="5"/>
  <c r="BC14" i="5"/>
  <c r="BD14" i="5"/>
  <c r="BE14" i="5"/>
  <c r="BF14" i="5"/>
  <c r="BG14" i="5"/>
  <c r="BC15" i="5"/>
  <c r="BD15" i="5"/>
  <c r="BE15" i="5"/>
  <c r="BF15" i="5"/>
  <c r="BG15" i="5"/>
  <c r="BC16" i="5"/>
  <c r="BD16" i="5"/>
  <c r="BE16" i="5"/>
  <c r="BF16" i="5"/>
  <c r="BG16" i="5"/>
  <c r="BC17" i="5"/>
  <c r="BD17" i="5"/>
  <c r="BE17" i="5"/>
  <c r="BF17" i="5"/>
  <c r="BG17" i="5"/>
  <c r="BC18" i="5"/>
  <c r="BD18" i="5"/>
  <c r="BE18" i="5"/>
  <c r="BF18" i="5"/>
  <c r="BG18" i="5"/>
  <c r="BC19" i="5"/>
  <c r="BD19" i="5"/>
  <c r="BE19" i="5"/>
  <c r="BF19" i="5"/>
  <c r="BG19" i="5"/>
  <c r="BC20" i="5"/>
  <c r="BD20" i="5"/>
  <c r="BE20" i="5"/>
  <c r="BF20" i="5"/>
  <c r="BG20" i="5"/>
  <c r="BC21" i="5"/>
  <c r="BD21" i="5"/>
  <c r="BE21" i="5"/>
  <c r="BF21" i="5"/>
  <c r="BG21" i="5"/>
  <c r="BC22" i="5"/>
  <c r="BD22" i="5"/>
  <c r="BE22" i="5"/>
  <c r="BF22" i="5"/>
  <c r="BG22" i="5"/>
  <c r="BC23" i="5"/>
  <c r="BD23" i="5"/>
  <c r="BE23" i="5"/>
  <c r="BF23" i="5"/>
  <c r="BG23" i="5"/>
  <c r="BC24" i="5"/>
  <c r="BD24" i="5"/>
  <c r="BE24" i="5"/>
  <c r="BF24" i="5"/>
  <c r="BG24" i="5"/>
  <c r="BC25" i="5"/>
  <c r="BD25" i="5"/>
  <c r="BE25" i="5"/>
  <c r="BF25" i="5"/>
  <c r="BG25" i="5"/>
  <c r="BC26" i="5"/>
  <c r="BD26" i="5"/>
  <c r="BE26" i="5"/>
  <c r="BF26" i="5"/>
  <c r="BG26" i="5"/>
  <c r="BC27" i="5"/>
  <c r="BD27" i="5"/>
  <c r="BE27" i="5"/>
  <c r="BF27" i="5"/>
  <c r="BG27" i="5"/>
  <c r="BC28" i="5"/>
  <c r="BD28" i="5"/>
  <c r="BE28" i="5"/>
  <c r="BF28" i="5"/>
  <c r="BG28" i="5"/>
  <c r="BC29" i="5"/>
  <c r="BD29" i="5"/>
  <c r="BE29" i="5"/>
  <c r="BF29" i="5"/>
  <c r="BG29" i="5"/>
  <c r="BC30" i="5"/>
  <c r="BD30" i="5"/>
  <c r="BE30" i="5"/>
  <c r="BF30" i="5"/>
  <c r="BG30" i="5"/>
  <c r="BC31" i="5"/>
  <c r="BD31" i="5"/>
  <c r="BE31" i="5"/>
  <c r="BF31" i="5"/>
  <c r="BG31" i="5"/>
  <c r="BC32" i="5"/>
  <c r="BD32" i="5"/>
  <c r="BE32" i="5"/>
  <c r="BF32" i="5"/>
  <c r="BG32" i="5"/>
  <c r="BC33" i="5"/>
  <c r="BD33" i="5"/>
  <c r="BE33" i="5"/>
  <c r="BF33" i="5"/>
  <c r="BG33" i="5"/>
  <c r="BC34" i="5"/>
  <c r="BD34" i="5"/>
  <c r="BE34" i="5"/>
  <c r="BF34" i="5"/>
  <c r="BG34" i="5"/>
  <c r="BC35" i="5"/>
  <c r="BD35" i="5"/>
  <c r="BE35" i="5"/>
  <c r="BF35" i="5"/>
  <c r="BG35" i="5"/>
  <c r="BC36" i="5"/>
  <c r="BD36" i="5"/>
  <c r="BE36" i="5"/>
  <c r="BF36" i="5"/>
  <c r="BG36" i="5"/>
  <c r="BC37" i="5"/>
  <c r="BD37" i="5"/>
  <c r="BE37" i="5"/>
  <c r="BF37" i="5"/>
  <c r="BG37" i="5"/>
  <c r="BC38" i="5"/>
  <c r="BD38" i="5"/>
  <c r="BE38" i="5"/>
  <c r="BF38" i="5"/>
  <c r="BG38" i="5"/>
  <c r="BC39" i="5"/>
  <c r="BD39" i="5"/>
  <c r="BE39" i="5"/>
  <c r="BF39" i="5"/>
  <c r="BG39" i="5"/>
  <c r="BC40" i="5"/>
  <c r="BD40" i="5"/>
  <c r="BE40" i="5"/>
  <c r="BF40" i="5"/>
  <c r="BG40" i="5"/>
  <c r="BC41" i="5"/>
  <c r="BD41" i="5"/>
  <c r="BE41" i="5"/>
  <c r="BF41" i="5"/>
  <c r="BG41" i="5"/>
  <c r="BC42" i="5"/>
  <c r="BD42" i="5"/>
  <c r="BE42" i="5"/>
  <c r="BF42" i="5"/>
  <c r="BG42" i="5"/>
  <c r="BC43" i="5"/>
  <c r="BD43" i="5"/>
  <c r="BE43" i="5"/>
  <c r="BF43" i="5"/>
  <c r="BG43" i="5"/>
  <c r="BC44" i="5"/>
  <c r="BD44" i="5"/>
  <c r="BE44" i="5"/>
  <c r="BF44" i="5"/>
  <c r="BG44" i="5"/>
  <c r="BC45" i="5"/>
  <c r="BD45" i="5"/>
  <c r="BE45" i="5"/>
  <c r="BF45" i="5"/>
  <c r="BG45" i="5"/>
  <c r="BC46" i="5"/>
  <c r="BD46" i="5"/>
  <c r="BE46" i="5"/>
  <c r="BF46" i="5"/>
  <c r="BG46" i="5"/>
  <c r="BC47" i="5"/>
  <c r="BD47" i="5"/>
  <c r="BE47" i="5"/>
  <c r="BF47" i="5"/>
  <c r="BG47" i="5"/>
  <c r="BC48" i="5"/>
  <c r="BD48" i="5"/>
  <c r="BE48" i="5"/>
  <c r="BF48" i="5"/>
  <c r="BG48" i="5"/>
  <c r="BC49" i="5"/>
  <c r="BD49" i="5"/>
  <c r="BE49" i="5"/>
  <c r="BF49" i="5"/>
  <c r="BG49" i="5"/>
  <c r="BC50" i="5"/>
  <c r="BD50" i="5"/>
  <c r="BE50" i="5"/>
  <c r="BF50" i="5"/>
  <c r="BG50" i="5"/>
  <c r="BC51" i="5"/>
  <c r="BD51" i="5"/>
  <c r="BE51" i="5"/>
  <c r="BF51" i="5"/>
  <c r="BG51" i="5"/>
  <c r="BC52" i="5"/>
  <c r="BD52" i="5"/>
  <c r="BE52" i="5"/>
  <c r="BF52" i="5"/>
  <c r="BG52" i="5"/>
  <c r="BC53" i="5"/>
  <c r="BD53" i="5"/>
  <c r="BE53" i="5"/>
  <c r="BF53" i="5"/>
  <c r="BG53" i="5"/>
  <c r="BC54" i="5"/>
  <c r="BD54" i="5"/>
  <c r="BE54" i="5"/>
  <c r="BF54" i="5"/>
  <c r="BG54" i="5"/>
  <c r="BC55" i="5"/>
  <c r="BD55" i="5"/>
  <c r="BE55" i="5"/>
  <c r="BF55" i="5"/>
  <c r="BG55" i="5"/>
  <c r="BC56" i="5"/>
  <c r="BD56" i="5"/>
  <c r="BE56" i="5"/>
  <c r="BF56" i="5"/>
  <c r="BG56" i="5"/>
  <c r="BC57" i="5"/>
  <c r="BD57" i="5"/>
  <c r="BE57" i="5"/>
  <c r="BF57" i="5"/>
  <c r="BG57" i="5"/>
  <c r="BC58" i="5"/>
  <c r="BD58" i="5"/>
  <c r="BE58" i="5"/>
  <c r="BF58" i="5"/>
  <c r="BG58" i="5"/>
  <c r="BC59" i="5"/>
  <c r="BD59" i="5"/>
  <c r="BE59" i="5"/>
  <c r="BF59" i="5"/>
  <c r="BG59" i="5"/>
  <c r="BC60" i="5"/>
  <c r="BD60" i="5"/>
  <c r="BE60" i="5"/>
  <c r="BF60" i="5"/>
  <c r="BG60" i="5"/>
  <c r="BC61" i="5"/>
  <c r="BD61" i="5"/>
  <c r="BE61" i="5"/>
  <c r="BF61" i="5"/>
  <c r="BG61" i="5"/>
  <c r="BC62" i="5"/>
  <c r="BD62" i="5"/>
  <c r="BE62" i="5"/>
  <c r="BF62" i="5"/>
  <c r="BG62" i="5"/>
  <c r="BC63" i="5"/>
  <c r="BD63" i="5"/>
  <c r="BE63" i="5"/>
  <c r="BF63" i="5"/>
  <c r="BG63" i="5"/>
  <c r="BC64" i="5"/>
  <c r="BD64" i="5"/>
  <c r="BE64" i="5"/>
  <c r="BF64" i="5"/>
  <c r="BG64" i="5"/>
  <c r="BC65" i="5"/>
  <c r="BD65" i="5"/>
  <c r="BE65" i="5"/>
  <c r="BF65" i="5"/>
  <c r="BG65" i="5"/>
  <c r="BC66" i="5"/>
  <c r="BD66" i="5"/>
  <c r="BE66" i="5"/>
  <c r="BF66" i="5"/>
  <c r="BG66" i="5"/>
  <c r="BC67" i="5"/>
  <c r="BD67" i="5"/>
  <c r="BE67" i="5"/>
  <c r="BF67" i="5"/>
  <c r="BG67" i="5"/>
  <c r="BC68" i="5"/>
  <c r="BD68" i="5"/>
  <c r="BE68" i="5"/>
  <c r="BF68" i="5"/>
  <c r="BG68" i="5"/>
  <c r="BC69" i="5"/>
  <c r="BD69" i="5"/>
  <c r="BE69" i="5"/>
  <c r="BF69" i="5"/>
  <c r="BG69" i="5"/>
  <c r="BC70" i="5"/>
  <c r="BD70" i="5"/>
  <c r="BE70" i="5"/>
  <c r="BF70" i="5"/>
  <c r="BG70" i="5"/>
  <c r="BC71" i="5"/>
  <c r="BD71" i="5"/>
  <c r="BE71" i="5"/>
  <c r="BF71" i="5"/>
  <c r="BG71" i="5"/>
  <c r="BC72" i="5"/>
  <c r="BD72" i="5"/>
  <c r="BE72" i="5"/>
  <c r="BF72" i="5"/>
  <c r="BG72" i="5"/>
  <c r="BC73" i="5"/>
  <c r="BD73" i="5"/>
  <c r="BE73" i="5"/>
  <c r="BF73" i="5"/>
  <c r="BG73" i="5"/>
  <c r="BC74" i="5"/>
  <c r="BD74" i="5"/>
  <c r="BE74" i="5"/>
  <c r="BF74" i="5"/>
  <c r="BG74" i="5"/>
  <c r="BC75" i="5"/>
  <c r="BD75" i="5"/>
  <c r="BE75" i="5"/>
  <c r="BF75" i="5"/>
  <c r="BG75" i="5"/>
  <c r="BC76" i="5"/>
  <c r="BD76" i="5"/>
  <c r="BE76" i="5"/>
  <c r="BF76" i="5"/>
  <c r="BG76" i="5"/>
  <c r="BC77" i="5"/>
  <c r="BD77" i="5"/>
  <c r="BE77" i="5"/>
  <c r="BF77" i="5"/>
  <c r="BG77" i="5"/>
  <c r="BC78" i="5"/>
  <c r="BD78" i="5"/>
  <c r="BE78" i="5"/>
  <c r="BF78" i="5"/>
  <c r="BG78" i="5"/>
  <c r="BC79" i="5"/>
  <c r="BD79" i="5"/>
  <c r="BE79" i="5"/>
  <c r="BF79" i="5"/>
  <c r="BG79" i="5"/>
  <c r="BC80" i="5"/>
  <c r="BD80" i="5"/>
  <c r="BE80" i="5"/>
  <c r="BF80" i="5"/>
  <c r="BG80" i="5"/>
  <c r="BC81" i="5"/>
  <c r="BD81" i="5"/>
  <c r="BE81" i="5"/>
  <c r="BF81" i="5"/>
  <c r="BG81" i="5"/>
  <c r="BC82" i="5"/>
  <c r="BD82" i="5"/>
  <c r="BE82" i="5"/>
  <c r="BF82" i="5"/>
  <c r="BG82" i="5"/>
  <c r="BC83" i="5"/>
  <c r="BD83" i="5"/>
  <c r="BE83" i="5"/>
  <c r="BF83" i="5"/>
  <c r="BG83" i="5"/>
  <c r="BC84" i="5"/>
  <c r="BD84" i="5"/>
  <c r="BE84" i="5"/>
  <c r="BF84" i="5"/>
  <c r="BG84" i="5"/>
  <c r="BC85" i="5"/>
  <c r="BD85" i="5"/>
  <c r="BE85" i="5"/>
  <c r="BF85" i="5"/>
  <c r="BG85" i="5"/>
  <c r="BC86" i="5"/>
  <c r="BD86" i="5"/>
  <c r="BE86" i="5"/>
  <c r="BF86" i="5"/>
  <c r="BG86" i="5"/>
  <c r="BC87" i="5"/>
  <c r="BD87" i="5"/>
  <c r="BE87" i="5"/>
  <c r="BF87" i="5"/>
  <c r="BG87" i="5"/>
  <c r="BC88" i="5"/>
  <c r="BD88" i="5"/>
  <c r="BE88" i="5"/>
  <c r="BF88" i="5"/>
  <c r="BG88" i="5"/>
  <c r="BC89" i="5"/>
  <c r="BD89" i="5"/>
  <c r="BE89" i="5"/>
  <c r="BF89" i="5"/>
  <c r="BG89" i="5"/>
  <c r="BC90" i="5"/>
  <c r="BD90" i="5"/>
  <c r="BE90" i="5"/>
  <c r="BF90" i="5"/>
  <c r="BG90" i="5"/>
  <c r="BC91" i="5"/>
  <c r="BD91" i="5"/>
  <c r="BE91" i="5"/>
  <c r="BF91" i="5"/>
  <c r="BG91" i="5"/>
  <c r="BC92" i="5"/>
  <c r="BD92" i="5"/>
  <c r="BE92" i="5"/>
  <c r="BF92" i="5"/>
  <c r="BG92" i="5"/>
  <c r="BC93" i="5"/>
  <c r="BD93" i="5"/>
  <c r="BE93" i="5"/>
  <c r="BF93" i="5"/>
  <c r="BG93" i="5"/>
  <c r="BC94" i="5"/>
  <c r="BD94" i="5"/>
  <c r="BE94" i="5"/>
  <c r="BF94" i="5"/>
  <c r="BG94" i="5"/>
  <c r="BC95" i="5"/>
  <c r="BD95" i="5"/>
  <c r="BE95" i="5"/>
  <c r="BF95" i="5"/>
  <c r="BG95" i="5"/>
  <c r="BC96" i="5"/>
  <c r="BD96" i="5"/>
  <c r="BE96" i="5"/>
  <c r="BF96" i="5"/>
  <c r="BG96" i="5"/>
  <c r="BC97" i="5"/>
  <c r="BD97" i="5"/>
  <c r="BE97" i="5"/>
  <c r="BF97" i="5"/>
  <c r="BG97" i="5"/>
  <c r="BC98" i="5"/>
  <c r="BD98" i="5"/>
  <c r="BE98" i="5"/>
  <c r="BF98" i="5"/>
  <c r="BG98" i="5"/>
  <c r="BC99" i="5"/>
  <c r="BD99" i="5"/>
  <c r="BE99" i="5"/>
  <c r="BF99" i="5"/>
  <c r="BG99" i="5"/>
  <c r="BC100" i="5"/>
  <c r="BD100" i="5"/>
  <c r="BE100" i="5"/>
  <c r="BF100" i="5"/>
  <c r="BG100" i="5"/>
  <c r="BC101" i="5"/>
  <c r="BD101" i="5"/>
  <c r="BE101" i="5"/>
  <c r="BF101" i="5"/>
  <c r="BG101" i="5"/>
  <c r="BC102" i="5"/>
  <c r="BD102" i="5"/>
  <c r="BE102" i="5"/>
  <c r="BF102" i="5"/>
  <c r="BG102" i="5"/>
  <c r="BC103" i="5"/>
  <c r="BD103" i="5"/>
  <c r="BE103" i="5"/>
  <c r="BF103" i="5"/>
  <c r="BG103" i="5"/>
  <c r="BC104" i="5"/>
  <c r="BD104" i="5"/>
  <c r="BE104" i="5"/>
  <c r="BF104" i="5"/>
  <c r="BG104" i="5"/>
  <c r="BC105" i="5"/>
  <c r="BD105" i="5"/>
  <c r="BE105" i="5"/>
  <c r="BF105" i="5"/>
  <c r="BG105" i="5"/>
  <c r="BC106" i="5"/>
  <c r="BD106" i="5"/>
  <c r="BE106" i="5"/>
  <c r="BF106" i="5"/>
  <c r="BG106" i="5"/>
  <c r="BC107" i="5"/>
  <c r="BD107" i="5"/>
  <c r="BE107" i="5"/>
  <c r="BF107" i="5"/>
  <c r="BG107" i="5"/>
  <c r="BC108" i="5"/>
  <c r="BD108" i="5"/>
  <c r="BE108" i="5"/>
  <c r="BF108" i="5"/>
  <c r="BG108" i="5"/>
  <c r="BC109" i="5"/>
  <c r="BD109" i="5"/>
  <c r="BE109" i="5"/>
  <c r="BF109" i="5"/>
  <c r="BG109" i="5"/>
  <c r="BC110" i="5"/>
  <c r="BD110" i="5"/>
  <c r="BE110" i="5"/>
  <c r="BF110" i="5"/>
  <c r="BG110" i="5"/>
  <c r="BC111" i="5"/>
  <c r="BD111" i="5"/>
  <c r="BE111" i="5"/>
  <c r="BF111" i="5"/>
  <c r="BG111" i="5"/>
  <c r="BC112" i="5"/>
  <c r="BD112" i="5"/>
  <c r="BE112" i="5"/>
  <c r="BF112" i="5"/>
  <c r="BG112" i="5"/>
  <c r="BC113" i="5"/>
  <c r="BD113" i="5"/>
  <c r="BE113" i="5"/>
  <c r="BF113" i="5"/>
  <c r="BG113" i="5"/>
  <c r="BC114" i="5"/>
  <c r="BD114" i="5"/>
  <c r="BE114" i="5"/>
  <c r="BF114" i="5"/>
  <c r="BG114" i="5"/>
  <c r="BC115" i="5"/>
  <c r="BD115" i="5"/>
  <c r="BE115" i="5"/>
  <c r="BF115" i="5"/>
  <c r="BG115" i="5"/>
  <c r="BC116" i="5"/>
  <c r="BD116" i="5"/>
  <c r="BE116" i="5"/>
  <c r="BF116" i="5"/>
  <c r="BG116" i="5"/>
  <c r="BC117" i="5"/>
  <c r="BD117" i="5"/>
  <c r="BE117" i="5"/>
  <c r="BF117" i="5"/>
  <c r="BG117" i="5"/>
  <c r="BC118" i="5"/>
  <c r="BD118" i="5"/>
  <c r="BE118" i="5"/>
  <c r="BF118" i="5"/>
  <c r="BG118" i="5"/>
  <c r="BC119" i="5"/>
  <c r="BD119" i="5"/>
  <c r="BE119" i="5"/>
  <c r="BF119" i="5"/>
  <c r="BG119" i="5"/>
  <c r="BC120" i="5"/>
  <c r="BD120" i="5"/>
  <c r="BE120" i="5"/>
  <c r="BF120" i="5"/>
  <c r="BG120" i="5"/>
  <c r="BC121" i="5"/>
  <c r="BD121" i="5"/>
  <c r="BE121" i="5"/>
  <c r="BF121" i="5"/>
  <c r="BG121" i="5"/>
  <c r="BC122" i="5"/>
  <c r="BD122" i="5"/>
  <c r="BE122" i="5"/>
  <c r="BF122" i="5"/>
  <c r="BG122" i="5"/>
  <c r="BC123" i="5"/>
  <c r="BD123" i="5"/>
  <c r="BE123" i="5"/>
  <c r="BF123" i="5"/>
  <c r="BG123" i="5"/>
  <c r="BC124" i="5"/>
  <c r="BD124" i="5"/>
  <c r="BE124" i="5"/>
  <c r="BF124" i="5"/>
  <c r="BG124" i="5"/>
  <c r="BC125" i="5"/>
  <c r="BD125" i="5"/>
  <c r="BE125" i="5"/>
  <c r="BF125" i="5"/>
  <c r="BG125" i="5"/>
  <c r="BC126" i="5"/>
  <c r="BD126" i="5"/>
  <c r="BE126" i="5"/>
  <c r="BF126" i="5"/>
  <c r="BG126" i="5"/>
  <c r="BC127" i="5"/>
  <c r="BD127" i="5"/>
  <c r="BE127" i="5"/>
  <c r="BF127" i="5"/>
  <c r="BG127" i="5"/>
  <c r="BC128" i="5"/>
  <c r="BD128" i="5"/>
  <c r="BE128" i="5"/>
  <c r="BF128" i="5"/>
  <c r="BG128" i="5"/>
  <c r="BC129" i="5"/>
  <c r="BD129" i="5"/>
  <c r="BE129" i="5"/>
  <c r="BF129" i="5"/>
  <c r="BG129" i="5"/>
  <c r="BC130" i="5"/>
  <c r="BD130" i="5"/>
  <c r="BE130" i="5"/>
  <c r="BF130" i="5"/>
  <c r="BG130" i="5"/>
  <c r="BC131" i="5"/>
  <c r="BD131" i="5"/>
  <c r="BE131" i="5"/>
  <c r="BF131" i="5"/>
  <c r="BG131" i="5"/>
  <c r="BC132" i="5"/>
  <c r="BD132" i="5"/>
  <c r="BE132" i="5"/>
  <c r="BF132" i="5"/>
  <c r="BG132" i="5"/>
  <c r="BC133" i="5"/>
  <c r="BD133" i="5"/>
  <c r="BE133" i="5"/>
  <c r="BF133" i="5"/>
  <c r="BG133" i="5"/>
  <c r="BC134" i="5"/>
  <c r="BD134" i="5"/>
  <c r="BE134" i="5"/>
  <c r="BF134" i="5"/>
  <c r="BG134" i="5"/>
  <c r="BC135" i="5"/>
  <c r="BD135" i="5"/>
  <c r="BE135" i="5"/>
  <c r="BF135" i="5"/>
  <c r="BG135" i="5"/>
  <c r="BC136" i="5"/>
  <c r="BD136" i="5"/>
  <c r="BE136" i="5"/>
  <c r="BF136" i="5"/>
  <c r="BG136" i="5"/>
  <c r="BC137" i="5"/>
  <c r="BD137" i="5"/>
  <c r="BE137" i="5"/>
  <c r="BF137" i="5"/>
  <c r="BG137" i="5"/>
  <c r="BC138" i="5"/>
  <c r="BD138" i="5"/>
  <c r="BE138" i="5"/>
  <c r="BF138" i="5"/>
  <c r="BG138" i="5"/>
  <c r="BC139" i="5"/>
  <c r="BD139" i="5"/>
  <c r="BE139" i="5"/>
  <c r="BF139" i="5"/>
  <c r="BG139" i="5"/>
  <c r="BC140" i="5"/>
  <c r="BD140" i="5"/>
  <c r="BE140" i="5"/>
  <c r="BF140" i="5"/>
  <c r="BG140" i="5"/>
  <c r="BC141" i="5"/>
  <c r="BD141" i="5"/>
  <c r="BE141" i="5"/>
  <c r="BF141" i="5"/>
  <c r="BG141" i="5"/>
  <c r="BC142" i="5"/>
  <c r="BD142" i="5"/>
  <c r="BE142" i="5"/>
  <c r="BF142" i="5"/>
  <c r="BG142" i="5"/>
  <c r="BC143" i="5"/>
  <c r="BD143" i="5"/>
  <c r="BE143" i="5"/>
  <c r="BF143" i="5"/>
  <c r="BG143" i="5"/>
  <c r="BC144" i="5"/>
  <c r="BD144" i="5"/>
  <c r="BE144" i="5"/>
  <c r="BF144" i="5"/>
  <c r="BG144" i="5"/>
  <c r="BC145" i="5"/>
  <c r="BD145" i="5"/>
  <c r="BE145" i="5"/>
  <c r="BF145" i="5"/>
  <c r="BG145" i="5"/>
  <c r="BC146" i="5"/>
  <c r="BD146" i="5"/>
  <c r="BE146" i="5"/>
  <c r="BF146" i="5"/>
  <c r="BG146" i="5"/>
  <c r="BC147" i="5"/>
  <c r="BD147" i="5"/>
  <c r="BE147" i="5"/>
  <c r="BF147" i="5"/>
  <c r="BG147" i="5"/>
  <c r="BC148" i="5"/>
  <c r="BD148" i="5"/>
  <c r="BE148" i="5"/>
  <c r="BF148" i="5"/>
  <c r="BG148" i="5"/>
  <c r="BC149" i="5"/>
  <c r="BD149" i="5"/>
  <c r="BE149" i="5"/>
  <c r="BF149" i="5"/>
  <c r="BG149" i="5"/>
  <c r="BC150" i="5"/>
  <c r="BD150" i="5"/>
  <c r="BE150" i="5"/>
  <c r="BF150" i="5"/>
  <c r="BG150" i="5"/>
  <c r="BC151" i="5"/>
  <c r="BD151" i="5"/>
  <c r="BE151" i="5"/>
  <c r="BF151" i="5"/>
  <c r="BG151" i="5"/>
  <c r="BC152" i="5"/>
  <c r="BD152" i="5"/>
  <c r="BE152" i="5"/>
  <c r="BF152" i="5"/>
  <c r="BG152" i="5"/>
  <c r="BC153" i="5"/>
  <c r="BD153" i="5"/>
  <c r="BE153" i="5"/>
  <c r="BF153" i="5"/>
  <c r="BG153" i="5"/>
  <c r="BC154" i="5"/>
  <c r="BD154" i="5"/>
  <c r="BE154" i="5"/>
  <c r="BF154" i="5"/>
  <c r="BG154" i="5"/>
  <c r="BC155" i="5"/>
  <c r="BD155" i="5"/>
  <c r="BE155" i="5"/>
  <c r="BF155" i="5"/>
  <c r="BG155" i="5"/>
  <c r="BC156" i="5"/>
  <c r="BD156" i="5"/>
  <c r="BE156" i="5"/>
  <c r="BF156" i="5"/>
  <c r="BG156" i="5"/>
  <c r="BC157" i="5"/>
  <c r="BD157" i="5"/>
  <c r="BE157" i="5"/>
  <c r="BF157" i="5"/>
  <c r="BG157" i="5"/>
  <c r="BC158" i="5"/>
  <c r="BD158" i="5"/>
  <c r="BE158" i="5"/>
  <c r="BF158" i="5"/>
  <c r="BG158" i="5"/>
  <c r="BC159" i="5"/>
  <c r="BD159" i="5"/>
  <c r="BE159" i="5"/>
  <c r="BF159" i="5"/>
  <c r="BG159" i="5"/>
  <c r="BC160" i="5"/>
  <c r="BD160" i="5"/>
  <c r="BE160" i="5"/>
  <c r="BF160" i="5"/>
  <c r="BG160" i="5"/>
  <c r="BC161" i="5"/>
  <c r="BD161" i="5"/>
  <c r="BE161" i="5"/>
  <c r="BF161" i="5"/>
  <c r="BG161" i="5"/>
  <c r="BC162" i="5"/>
  <c r="BD162" i="5"/>
  <c r="BE162" i="5"/>
  <c r="BF162" i="5"/>
  <c r="BG162" i="5"/>
  <c r="BC163" i="5"/>
  <c r="BD163" i="5"/>
  <c r="BE163" i="5"/>
  <c r="BF163" i="5"/>
  <c r="BG163" i="5"/>
  <c r="BC164" i="5"/>
  <c r="BD164" i="5"/>
  <c r="BE164" i="5"/>
  <c r="BF164" i="5"/>
  <c r="BG164" i="5"/>
  <c r="BC165" i="5"/>
  <c r="BD165" i="5"/>
  <c r="BE165" i="5"/>
  <c r="BF165" i="5"/>
  <c r="BG165" i="5"/>
  <c r="BC166" i="5"/>
  <c r="BD166" i="5"/>
  <c r="BE166" i="5"/>
  <c r="BF166" i="5"/>
  <c r="BG166" i="5"/>
  <c r="BC167" i="5"/>
  <c r="BD167" i="5"/>
  <c r="BE167" i="5"/>
  <c r="BF167" i="5"/>
  <c r="BG167" i="5"/>
  <c r="BC168" i="5"/>
  <c r="BD168" i="5"/>
  <c r="BE168" i="5"/>
  <c r="BF168" i="5"/>
  <c r="BG168" i="5"/>
  <c r="BC169" i="5"/>
  <c r="BD169" i="5"/>
  <c r="BE169" i="5"/>
  <c r="BF169" i="5"/>
  <c r="BG169" i="5"/>
  <c r="BC170" i="5"/>
  <c r="BD170" i="5"/>
  <c r="BE170" i="5"/>
  <c r="BF170" i="5"/>
  <c r="BG170" i="5"/>
  <c r="BC171" i="5"/>
  <c r="BD171" i="5"/>
  <c r="BE171" i="5"/>
  <c r="BF171" i="5"/>
  <c r="BG171" i="5"/>
  <c r="BC172" i="5"/>
  <c r="BD172" i="5"/>
  <c r="BE172" i="5"/>
  <c r="BF172" i="5"/>
  <c r="BG172" i="5"/>
  <c r="BC173" i="5"/>
  <c r="BD173" i="5"/>
  <c r="BE173" i="5"/>
  <c r="BF173" i="5"/>
  <c r="BG173" i="5"/>
  <c r="BC174" i="5"/>
  <c r="BD174" i="5"/>
  <c r="BE174" i="5"/>
  <c r="BF174" i="5"/>
  <c r="BG174" i="5"/>
  <c r="BC175" i="5"/>
  <c r="BD175" i="5"/>
  <c r="BE175" i="5"/>
  <c r="BF175" i="5"/>
  <c r="BG175" i="5"/>
  <c r="BC176" i="5"/>
  <c r="BD176" i="5"/>
  <c r="BE176" i="5"/>
  <c r="BF176" i="5"/>
  <c r="BG176" i="5"/>
  <c r="BC177" i="5"/>
  <c r="BD177" i="5"/>
  <c r="BE177" i="5"/>
  <c r="BF177" i="5"/>
  <c r="BG177" i="5"/>
  <c r="BC178" i="5"/>
  <c r="BD178" i="5"/>
  <c r="BE178" i="5"/>
  <c r="BF178" i="5"/>
  <c r="BG178" i="5"/>
  <c r="BC179" i="5"/>
  <c r="BD179" i="5"/>
  <c r="BE179" i="5"/>
  <c r="BF179" i="5"/>
  <c r="BG179" i="5"/>
  <c r="BC180" i="5"/>
  <c r="BD180" i="5"/>
  <c r="BE180" i="5"/>
  <c r="BF180" i="5"/>
  <c r="BG180" i="5"/>
  <c r="BC181" i="5"/>
  <c r="BD181" i="5"/>
  <c r="BE181" i="5"/>
  <c r="BF181" i="5"/>
  <c r="BG181" i="5"/>
  <c r="BC182" i="5"/>
  <c r="BD182" i="5"/>
  <c r="BE182" i="5"/>
  <c r="BF182" i="5"/>
  <c r="BG182" i="5"/>
  <c r="BC183" i="5"/>
  <c r="BD183" i="5"/>
  <c r="BE183" i="5"/>
  <c r="BF183" i="5"/>
  <c r="BG183" i="5"/>
  <c r="BC184" i="5"/>
  <c r="BD184" i="5"/>
  <c r="BE184" i="5"/>
  <c r="BF184" i="5"/>
  <c r="BG184" i="5"/>
  <c r="BC185" i="5"/>
  <c r="BD185" i="5"/>
  <c r="BE185" i="5"/>
  <c r="BF185" i="5"/>
  <c r="BG185" i="5"/>
  <c r="BC186" i="5"/>
  <c r="BD186" i="5"/>
  <c r="BE186" i="5"/>
  <c r="BF186" i="5"/>
  <c r="BG186" i="5"/>
  <c r="BC187" i="5"/>
  <c r="BD187" i="5"/>
  <c r="BE187" i="5"/>
  <c r="BF187" i="5"/>
  <c r="BG187" i="5"/>
  <c r="BC188" i="5"/>
  <c r="BD188" i="5"/>
  <c r="BE188" i="5"/>
  <c r="BF188" i="5"/>
  <c r="BG188" i="5"/>
  <c r="BC189" i="5"/>
  <c r="BD189" i="5"/>
  <c r="BE189" i="5"/>
  <c r="BF189" i="5"/>
  <c r="BG189" i="5"/>
  <c r="BC190" i="5"/>
  <c r="BD190" i="5"/>
  <c r="BE190" i="5"/>
  <c r="BF190" i="5"/>
  <c r="BG190" i="5"/>
  <c r="BC191" i="5"/>
  <c r="BD191" i="5"/>
  <c r="BE191" i="5"/>
  <c r="BF191" i="5"/>
  <c r="BG191" i="5"/>
  <c r="BC192" i="5"/>
  <c r="BD192" i="5"/>
  <c r="BE192" i="5"/>
  <c r="BF192" i="5"/>
  <c r="BG192" i="5"/>
  <c r="BC193" i="5"/>
  <c r="BD193" i="5"/>
  <c r="BE193" i="5"/>
  <c r="BF193" i="5"/>
  <c r="BG193" i="5"/>
  <c r="BC194" i="5"/>
  <c r="BD194" i="5"/>
  <c r="BE194" i="5"/>
  <c r="BF194" i="5"/>
  <c r="BG194" i="5"/>
  <c r="BC195" i="5"/>
  <c r="BD195" i="5"/>
  <c r="BE195" i="5"/>
  <c r="BF195" i="5"/>
  <c r="BG195" i="5"/>
  <c r="BC196" i="5"/>
  <c r="BD196" i="5"/>
  <c r="BE196" i="5"/>
  <c r="BF196" i="5"/>
  <c r="BG196" i="5"/>
  <c r="BC197" i="5"/>
  <c r="BD197" i="5"/>
  <c r="BE197" i="5"/>
  <c r="BF197" i="5"/>
  <c r="BG197" i="5"/>
  <c r="BC198" i="5"/>
  <c r="BD198" i="5"/>
  <c r="BE198" i="5"/>
  <c r="BF198" i="5"/>
  <c r="BG198" i="5"/>
  <c r="BC199" i="5"/>
  <c r="BD199" i="5"/>
  <c r="BE199" i="5"/>
  <c r="BF199" i="5"/>
  <c r="BG199" i="5"/>
  <c r="BC200" i="5"/>
  <c r="BD200" i="5"/>
  <c r="BE200" i="5"/>
  <c r="BF200" i="5"/>
  <c r="BG200" i="5"/>
  <c r="BC201" i="5"/>
  <c r="BD201" i="5"/>
  <c r="BE201" i="5"/>
  <c r="BF201" i="5"/>
  <c r="BG201" i="5"/>
  <c r="BC202" i="5"/>
  <c r="BD202" i="5"/>
  <c r="BE202" i="5"/>
  <c r="BF202" i="5"/>
  <c r="BG202" i="5"/>
  <c r="BC203" i="5"/>
  <c r="BD203" i="5"/>
  <c r="BE203" i="5"/>
  <c r="BF203" i="5"/>
  <c r="BG203" i="5"/>
  <c r="BC204" i="5"/>
  <c r="BD204" i="5"/>
  <c r="BE204" i="5"/>
  <c r="BF204" i="5"/>
  <c r="BG204" i="5"/>
  <c r="BC205" i="5"/>
  <c r="BD205" i="5"/>
  <c r="BE205" i="5"/>
  <c r="BF205" i="5"/>
  <c r="BG205" i="5"/>
  <c r="BC206" i="5"/>
  <c r="BD206" i="5"/>
  <c r="BE206" i="5"/>
  <c r="BF206" i="5"/>
  <c r="BG206" i="5"/>
  <c r="BC207" i="5"/>
  <c r="BD207" i="5"/>
  <c r="BE207" i="5"/>
  <c r="BF207" i="5"/>
  <c r="BG207" i="5"/>
  <c r="BC208" i="5"/>
  <c r="BD208" i="5"/>
  <c r="BE208" i="5"/>
  <c r="BF208" i="5"/>
  <c r="BG208" i="5"/>
  <c r="BC209" i="5"/>
  <c r="BD209" i="5"/>
  <c r="BE209" i="5"/>
  <c r="BF209" i="5"/>
  <c r="BG209" i="5"/>
  <c r="BC210" i="5"/>
  <c r="BD210" i="5"/>
  <c r="BE210" i="5"/>
  <c r="BF210" i="5"/>
  <c r="BG210" i="5"/>
  <c r="BC211" i="5"/>
  <c r="BD211" i="5"/>
  <c r="BE211" i="5"/>
  <c r="BF211" i="5"/>
  <c r="BG211" i="5"/>
  <c r="BC212" i="5"/>
  <c r="BD212" i="5"/>
  <c r="BE212" i="5"/>
  <c r="BF212" i="5"/>
  <c r="BG212" i="5"/>
  <c r="BC213" i="5"/>
  <c r="BD213" i="5"/>
  <c r="BE213" i="5"/>
  <c r="BF213" i="5"/>
  <c r="BG213" i="5"/>
  <c r="BC214" i="5"/>
  <c r="BD214" i="5"/>
  <c r="BE214" i="5"/>
  <c r="BF214" i="5"/>
  <c r="BG214" i="5"/>
  <c r="BC215" i="5"/>
  <c r="BD215" i="5"/>
  <c r="BE215" i="5"/>
  <c r="BF215" i="5"/>
  <c r="BG215" i="5"/>
  <c r="BC216" i="5"/>
  <c r="BD216" i="5"/>
  <c r="BE216" i="5"/>
  <c r="BF216" i="5"/>
  <c r="BG216" i="5"/>
  <c r="BC217" i="5"/>
  <c r="BD217" i="5"/>
  <c r="BE217" i="5"/>
  <c r="BF217" i="5"/>
  <c r="BG217" i="5"/>
  <c r="BC218" i="5"/>
  <c r="BD218" i="5"/>
  <c r="BE218" i="5"/>
  <c r="BF218" i="5"/>
  <c r="BG218" i="5"/>
  <c r="BC219" i="5"/>
  <c r="BD219" i="5"/>
  <c r="BE219" i="5"/>
  <c r="BF219" i="5"/>
  <c r="BG219" i="5"/>
  <c r="BC220" i="5"/>
  <c r="BD220" i="5"/>
  <c r="BE220" i="5"/>
  <c r="BF220" i="5"/>
  <c r="BG220" i="5"/>
  <c r="BC221" i="5"/>
  <c r="BD221" i="5"/>
  <c r="BE221" i="5"/>
  <c r="BF221" i="5"/>
  <c r="BG221" i="5"/>
  <c r="BC222" i="5"/>
  <c r="BD222" i="5"/>
  <c r="BE222" i="5"/>
  <c r="BF222" i="5"/>
  <c r="BG222" i="5"/>
  <c r="BC223" i="5"/>
  <c r="BD223" i="5"/>
  <c r="BE223" i="5"/>
  <c r="BF223" i="5"/>
  <c r="BG223" i="5"/>
  <c r="BC224" i="5"/>
  <c r="BD224" i="5"/>
  <c r="BE224" i="5"/>
  <c r="BF224" i="5"/>
  <c r="BG224" i="5"/>
  <c r="BC225" i="5"/>
  <c r="BD225" i="5"/>
  <c r="BE225" i="5"/>
  <c r="BF225" i="5"/>
  <c r="BG225" i="5"/>
  <c r="BC226" i="5"/>
  <c r="BD226" i="5"/>
  <c r="BE226" i="5"/>
  <c r="BF226" i="5"/>
  <c r="BG226" i="5"/>
  <c r="BC227" i="5"/>
  <c r="BD227" i="5"/>
  <c r="BE227" i="5"/>
  <c r="BF227" i="5"/>
  <c r="BG227" i="5"/>
  <c r="BC228" i="5"/>
  <c r="BD228" i="5"/>
  <c r="BE228" i="5"/>
  <c r="BF228" i="5"/>
  <c r="BG228" i="5"/>
  <c r="BC229" i="5"/>
  <c r="BD229" i="5"/>
  <c r="BE229" i="5"/>
  <c r="BF229" i="5"/>
  <c r="BG229" i="5"/>
  <c r="BC230" i="5"/>
  <c r="BD230" i="5"/>
  <c r="BE230" i="5"/>
  <c r="BF230" i="5"/>
  <c r="BG230" i="5"/>
  <c r="BC231" i="5"/>
  <c r="BD231" i="5"/>
  <c r="BE231" i="5"/>
  <c r="BF231" i="5"/>
  <c r="BG231" i="5"/>
  <c r="BC232" i="5"/>
  <c r="BD232" i="5"/>
  <c r="BE232" i="5"/>
  <c r="BF232" i="5"/>
  <c r="BG232" i="5"/>
  <c r="BC233" i="5"/>
  <c r="BD233" i="5"/>
  <c r="BE233" i="5"/>
  <c r="BF233" i="5"/>
  <c r="BG233" i="5"/>
  <c r="BC234" i="5"/>
  <c r="BD234" i="5"/>
  <c r="BE234" i="5"/>
  <c r="BF234" i="5"/>
  <c r="BG234" i="5"/>
  <c r="BC235" i="5"/>
  <c r="BD235" i="5"/>
  <c r="BE235" i="5"/>
  <c r="BF235" i="5"/>
  <c r="BG235" i="5"/>
  <c r="BC236" i="5"/>
  <c r="BD236" i="5"/>
  <c r="BE236" i="5"/>
  <c r="BF236" i="5"/>
  <c r="BG236" i="5"/>
  <c r="BC237" i="5"/>
  <c r="BD237" i="5"/>
  <c r="BE237" i="5"/>
  <c r="BF237" i="5"/>
  <c r="BG237" i="5"/>
  <c r="BC238" i="5"/>
  <c r="BD238" i="5"/>
  <c r="BE238" i="5"/>
  <c r="BF238" i="5"/>
  <c r="BG238" i="5"/>
  <c r="BC239" i="5"/>
  <c r="BD239" i="5"/>
  <c r="BE239" i="5"/>
  <c r="BF239" i="5"/>
  <c r="BG239" i="5"/>
  <c r="BC240" i="5"/>
  <c r="BD240" i="5"/>
  <c r="BE240" i="5"/>
  <c r="BF240" i="5"/>
  <c r="BG240" i="5"/>
  <c r="BC241" i="5"/>
  <c r="BD241" i="5"/>
  <c r="BE241" i="5"/>
  <c r="BF241" i="5"/>
  <c r="BG241" i="5"/>
  <c r="BC242" i="5"/>
  <c r="BD242" i="5"/>
  <c r="BE242" i="5"/>
  <c r="BF242" i="5"/>
  <c r="BG242" i="5"/>
  <c r="BC243" i="5"/>
  <c r="BD243" i="5"/>
  <c r="BE243" i="5"/>
  <c r="BF243" i="5"/>
  <c r="BG243" i="5"/>
  <c r="BC244" i="5"/>
  <c r="BD244" i="5"/>
  <c r="BE244" i="5"/>
  <c r="BF244" i="5"/>
  <c r="BG244" i="5"/>
  <c r="BC245" i="5"/>
  <c r="BD245" i="5"/>
  <c r="BE245" i="5"/>
  <c r="BF245" i="5"/>
  <c r="BG245" i="5"/>
  <c r="BC246" i="5"/>
  <c r="BD246" i="5"/>
  <c r="BE246" i="5"/>
  <c r="BF246" i="5"/>
  <c r="BG246" i="5"/>
  <c r="BC247" i="5"/>
  <c r="BD247" i="5"/>
  <c r="BE247" i="5"/>
  <c r="BF247" i="5"/>
  <c r="BG247" i="5"/>
  <c r="BC248" i="5"/>
  <c r="BD248" i="5"/>
  <c r="BE248" i="5"/>
  <c r="BF248" i="5"/>
  <c r="BG248" i="5"/>
  <c r="BC249" i="5"/>
  <c r="BD249" i="5"/>
  <c r="BE249" i="5"/>
  <c r="BF249" i="5"/>
  <c r="BG249" i="5"/>
  <c r="BC250" i="5"/>
  <c r="BD250" i="5"/>
  <c r="BE250" i="5"/>
  <c r="BF250" i="5"/>
  <c r="BG250" i="5"/>
  <c r="BC251" i="5"/>
  <c r="BD251" i="5"/>
  <c r="BE251" i="5"/>
  <c r="BF251" i="5"/>
  <c r="BG251" i="5"/>
  <c r="BC252" i="5"/>
  <c r="BD252" i="5"/>
  <c r="BE252" i="5"/>
  <c r="BF252" i="5"/>
  <c r="BG252" i="5"/>
  <c r="BC253" i="5"/>
  <c r="BD253" i="5"/>
  <c r="BE253" i="5"/>
  <c r="BF253" i="5"/>
  <c r="BG253" i="5"/>
  <c r="BC254" i="5"/>
  <c r="BD254" i="5"/>
  <c r="BE254" i="5"/>
  <c r="BF254" i="5"/>
  <c r="BG254" i="5"/>
  <c r="BC255" i="5"/>
  <c r="BD255" i="5"/>
  <c r="BE255" i="5"/>
  <c r="BF255" i="5"/>
  <c r="BG255" i="5"/>
  <c r="BC256" i="5"/>
  <c r="BD256" i="5"/>
  <c r="BE256" i="5"/>
  <c r="BF256" i="5"/>
  <c r="BG256" i="5"/>
  <c r="BC257" i="5"/>
  <c r="BD257" i="5"/>
  <c r="BE257" i="5"/>
  <c r="BF257" i="5"/>
  <c r="BG257" i="5"/>
  <c r="BC258" i="5"/>
  <c r="BD258" i="5"/>
  <c r="BE258" i="5"/>
  <c r="BF258" i="5"/>
  <c r="BG258" i="5"/>
  <c r="BC259" i="5"/>
  <c r="BD259" i="5"/>
  <c r="BE259" i="5"/>
  <c r="BF259" i="5"/>
  <c r="BG259" i="5"/>
  <c r="BC260" i="5"/>
  <c r="BD260" i="5"/>
  <c r="BE260" i="5"/>
  <c r="BF260" i="5"/>
  <c r="BG260" i="5"/>
  <c r="BC261" i="5"/>
  <c r="BD261" i="5"/>
  <c r="BE261" i="5"/>
  <c r="BF261" i="5"/>
  <c r="BG261" i="5"/>
  <c r="BC262" i="5"/>
  <c r="BD262" i="5"/>
  <c r="BE262" i="5"/>
  <c r="BF262" i="5"/>
  <c r="BG262" i="5"/>
  <c r="BC263" i="5"/>
  <c r="BD263" i="5"/>
  <c r="BE263" i="5"/>
  <c r="BF263" i="5"/>
  <c r="BG263" i="5"/>
  <c r="BC264" i="5"/>
  <c r="BD264" i="5"/>
  <c r="BE264" i="5"/>
  <c r="BF264" i="5"/>
  <c r="BG264" i="5"/>
  <c r="BC265" i="5"/>
  <c r="BD265" i="5"/>
  <c r="BE265" i="5"/>
  <c r="BF265" i="5"/>
  <c r="BG265" i="5"/>
  <c r="BC266" i="5"/>
  <c r="BD266" i="5"/>
  <c r="BE266" i="5"/>
  <c r="BF266" i="5"/>
  <c r="BG266" i="5"/>
  <c r="BC267" i="5"/>
  <c r="BD267" i="5"/>
  <c r="BE267" i="5"/>
  <c r="BF267" i="5"/>
  <c r="BG267" i="5"/>
  <c r="BC268" i="5"/>
  <c r="BD268" i="5"/>
  <c r="BE268" i="5"/>
  <c r="BF268" i="5"/>
  <c r="BG268" i="5"/>
  <c r="BC269" i="5"/>
  <c r="BD269" i="5"/>
  <c r="BE269" i="5"/>
  <c r="BF269" i="5"/>
  <c r="BG269" i="5"/>
  <c r="BC270" i="5"/>
  <c r="BD270" i="5"/>
  <c r="BE270" i="5"/>
  <c r="BF270" i="5"/>
  <c r="BG270" i="5"/>
  <c r="BC271" i="5"/>
  <c r="BD271" i="5"/>
  <c r="BE271" i="5"/>
  <c r="BF271" i="5"/>
  <c r="BG271" i="5"/>
  <c r="BC272" i="5"/>
  <c r="BD272" i="5"/>
  <c r="BE272" i="5"/>
  <c r="BF272" i="5"/>
  <c r="BG272" i="5"/>
  <c r="BC273" i="5"/>
  <c r="BD273" i="5"/>
  <c r="BE273" i="5"/>
  <c r="BF273" i="5"/>
  <c r="BG273" i="5"/>
  <c r="BC274" i="5"/>
  <c r="BD274" i="5"/>
  <c r="BE274" i="5"/>
  <c r="BF274" i="5"/>
  <c r="BG274" i="5"/>
  <c r="BC275" i="5"/>
  <c r="BD275" i="5"/>
  <c r="BE275" i="5"/>
  <c r="BF275" i="5"/>
  <c r="BG275" i="5"/>
  <c r="BC276" i="5"/>
  <c r="BD276" i="5"/>
  <c r="BE276" i="5"/>
  <c r="BF276" i="5"/>
  <c r="BG276" i="5"/>
  <c r="BC277" i="5"/>
  <c r="BD277" i="5"/>
  <c r="BE277" i="5"/>
  <c r="BF277" i="5"/>
  <c r="BG277" i="5"/>
  <c r="BC278" i="5"/>
  <c r="BD278" i="5"/>
  <c r="BE278" i="5"/>
  <c r="BF278" i="5"/>
  <c r="BG278" i="5"/>
  <c r="BC279" i="5"/>
  <c r="BD279" i="5"/>
  <c r="BE279" i="5"/>
  <c r="BF279" i="5"/>
  <c r="BG279" i="5"/>
  <c r="BC280" i="5"/>
  <c r="BD280" i="5"/>
  <c r="BE280" i="5"/>
  <c r="BF280" i="5"/>
  <c r="BG280" i="5"/>
  <c r="BC281" i="5"/>
  <c r="BD281" i="5"/>
  <c r="BE281" i="5"/>
  <c r="BF281" i="5"/>
  <c r="BG281" i="5"/>
  <c r="BC282" i="5"/>
  <c r="BD282" i="5"/>
  <c r="BE282" i="5"/>
  <c r="BF282" i="5"/>
  <c r="BG282" i="5"/>
  <c r="BC283" i="5"/>
  <c r="BD283" i="5"/>
  <c r="BE283" i="5"/>
  <c r="BF283" i="5"/>
  <c r="BG283" i="5"/>
  <c r="BC284" i="5"/>
  <c r="BD284" i="5"/>
  <c r="BE284" i="5"/>
  <c r="BF284" i="5"/>
  <c r="BG284" i="5"/>
  <c r="BC285" i="5"/>
  <c r="BD285" i="5"/>
  <c r="BE285" i="5"/>
  <c r="BF285" i="5"/>
  <c r="BG285" i="5"/>
  <c r="BC286" i="5"/>
  <c r="BD286" i="5"/>
  <c r="BE286" i="5"/>
  <c r="BF286" i="5"/>
  <c r="BG286" i="5"/>
  <c r="BC287" i="5"/>
  <c r="BD287" i="5"/>
  <c r="BE287" i="5"/>
  <c r="BF287" i="5"/>
  <c r="BG287" i="5"/>
  <c r="BC288" i="5"/>
  <c r="BD288" i="5"/>
  <c r="BE288" i="5"/>
  <c r="BF288" i="5"/>
  <c r="BG288" i="5"/>
  <c r="BC289" i="5"/>
  <c r="BD289" i="5"/>
  <c r="BE289" i="5"/>
  <c r="BF289" i="5"/>
  <c r="BG289" i="5"/>
  <c r="BC290" i="5"/>
  <c r="BD290" i="5"/>
  <c r="BE290" i="5"/>
  <c r="BF290" i="5"/>
  <c r="BG290" i="5"/>
  <c r="BC291" i="5"/>
  <c r="BD291" i="5"/>
  <c r="BE291" i="5"/>
  <c r="BF291" i="5"/>
  <c r="BG291" i="5"/>
  <c r="BC292" i="5"/>
  <c r="BD292" i="5"/>
  <c r="BE292" i="5"/>
  <c r="BF292" i="5"/>
  <c r="BG292" i="5"/>
  <c r="BC293" i="5"/>
  <c r="BD293" i="5"/>
  <c r="BE293" i="5"/>
  <c r="BF293" i="5"/>
  <c r="BG293" i="5"/>
  <c r="BC294" i="5"/>
  <c r="BD294" i="5"/>
  <c r="BE294" i="5"/>
  <c r="BF294" i="5"/>
  <c r="BG294" i="5"/>
  <c r="BC295" i="5"/>
  <c r="BD295" i="5"/>
  <c r="BE295" i="5"/>
  <c r="BF295" i="5"/>
  <c r="BG295" i="5"/>
  <c r="BC296" i="5"/>
  <c r="BD296" i="5"/>
  <c r="BE296" i="5"/>
  <c r="BF296" i="5"/>
  <c r="BG296" i="5"/>
  <c r="BC297" i="5"/>
  <c r="BD297" i="5"/>
  <c r="BE297" i="5"/>
  <c r="BF297" i="5"/>
  <c r="BG297" i="5"/>
  <c r="BC298" i="5"/>
  <c r="BD298" i="5"/>
  <c r="BE298" i="5"/>
  <c r="BF298" i="5"/>
  <c r="BG298" i="5"/>
  <c r="BC299" i="5"/>
  <c r="BD299" i="5"/>
  <c r="BE299" i="5"/>
  <c r="BF299" i="5"/>
  <c r="BG299" i="5"/>
  <c r="BC300" i="5"/>
  <c r="BD300" i="5"/>
  <c r="BE300" i="5"/>
  <c r="BF300" i="5"/>
  <c r="BG300" i="5"/>
  <c r="BC301" i="5"/>
  <c r="BD301" i="5"/>
  <c r="BE301" i="5"/>
  <c r="BF301" i="5"/>
  <c r="BG301" i="5"/>
  <c r="BC302" i="5"/>
  <c r="BD302" i="5"/>
  <c r="BE302" i="5"/>
  <c r="BF302" i="5"/>
  <c r="BG302" i="5"/>
  <c r="BC303" i="5"/>
  <c r="BD303" i="5"/>
  <c r="BE303" i="5"/>
  <c r="BF303" i="5"/>
  <c r="BG303" i="5"/>
  <c r="BC304" i="5"/>
  <c r="BD304" i="5"/>
  <c r="BE304" i="5"/>
  <c r="BF304" i="5"/>
  <c r="BG304" i="5"/>
  <c r="BC305" i="5"/>
  <c r="BD305" i="5"/>
  <c r="BE305" i="5"/>
  <c r="BF305" i="5"/>
  <c r="BG305" i="5"/>
  <c r="BC306" i="5"/>
  <c r="BD306" i="5"/>
  <c r="BE306" i="5"/>
  <c r="BF306" i="5"/>
  <c r="BG306" i="5"/>
  <c r="BC307" i="5"/>
  <c r="BD307" i="5"/>
  <c r="BE307" i="5"/>
  <c r="BF307" i="5"/>
  <c r="BG307" i="5"/>
  <c r="BC308" i="5"/>
  <c r="BD308" i="5"/>
  <c r="BE308" i="5"/>
  <c r="BF308" i="5"/>
  <c r="BG308" i="5"/>
  <c r="BC309" i="5"/>
  <c r="BD309" i="5"/>
  <c r="BE309" i="5"/>
  <c r="BF309" i="5"/>
  <c r="BG309" i="5"/>
  <c r="BC310" i="5"/>
  <c r="BD310" i="5"/>
  <c r="BE310" i="5"/>
  <c r="BF310" i="5"/>
  <c r="BG310" i="5"/>
  <c r="BC311" i="5"/>
  <c r="BD311" i="5"/>
  <c r="BE311" i="5"/>
  <c r="BF311" i="5"/>
  <c r="BG311" i="5"/>
  <c r="BC312" i="5"/>
  <c r="BD312" i="5"/>
  <c r="BE312" i="5"/>
  <c r="BF312" i="5"/>
  <c r="BG312" i="5"/>
  <c r="BC313" i="5"/>
  <c r="BD313" i="5"/>
  <c r="BE313" i="5"/>
  <c r="BF313" i="5"/>
  <c r="BG313" i="5"/>
  <c r="BC314" i="5"/>
  <c r="BD314" i="5"/>
  <c r="BE314" i="5"/>
  <c r="BF314" i="5"/>
  <c r="BG314" i="5"/>
  <c r="BC315" i="5"/>
  <c r="BD315" i="5"/>
  <c r="BE315" i="5"/>
  <c r="BF315" i="5"/>
  <c r="BG315" i="5"/>
  <c r="BC316" i="5"/>
  <c r="BD316" i="5"/>
  <c r="BE316" i="5"/>
  <c r="BF316" i="5"/>
  <c r="BG316" i="5"/>
  <c r="BC317" i="5"/>
  <c r="BD317" i="5"/>
  <c r="BE317" i="5"/>
  <c r="BF317" i="5"/>
  <c r="BG317" i="5"/>
  <c r="BC318" i="5"/>
  <c r="BD318" i="5"/>
  <c r="BE318" i="5"/>
  <c r="BF318" i="5"/>
  <c r="BG318" i="5"/>
  <c r="BC319" i="5"/>
  <c r="BD319" i="5"/>
  <c r="BE319" i="5"/>
  <c r="BF319" i="5"/>
  <c r="BG319" i="5"/>
  <c r="BC320" i="5"/>
  <c r="BD320" i="5"/>
  <c r="BE320" i="5"/>
  <c r="BF320" i="5"/>
  <c r="BG320" i="5"/>
  <c r="BC321" i="5"/>
  <c r="BD321" i="5"/>
  <c r="BE321" i="5"/>
  <c r="BF321" i="5"/>
  <c r="BG321" i="5"/>
  <c r="BC322" i="5"/>
  <c r="BD322" i="5"/>
  <c r="BE322" i="5"/>
  <c r="BF322" i="5"/>
  <c r="BG322" i="5"/>
  <c r="BC323" i="5"/>
  <c r="BD323" i="5"/>
  <c r="BE323" i="5"/>
  <c r="BF323" i="5"/>
  <c r="BG323" i="5"/>
  <c r="BC324" i="5"/>
  <c r="BD324" i="5"/>
  <c r="BE324" i="5"/>
  <c r="BF324" i="5"/>
  <c r="BG324" i="5"/>
  <c r="BC325" i="5"/>
  <c r="BD325" i="5"/>
  <c r="BE325" i="5"/>
  <c r="BF325" i="5"/>
  <c r="BG325" i="5"/>
  <c r="BC326" i="5"/>
  <c r="BD326" i="5"/>
  <c r="BE326" i="5"/>
  <c r="BF326" i="5"/>
  <c r="BG326" i="5"/>
  <c r="BC327" i="5"/>
  <c r="BD327" i="5"/>
  <c r="BE327" i="5"/>
  <c r="BF327" i="5"/>
  <c r="BG327" i="5"/>
  <c r="BC328" i="5"/>
  <c r="BD328" i="5"/>
  <c r="BE328" i="5"/>
  <c r="BF328" i="5"/>
  <c r="BG328" i="5"/>
  <c r="BC329" i="5"/>
  <c r="BD329" i="5"/>
  <c r="BE329" i="5"/>
  <c r="BF329" i="5"/>
  <c r="BG329" i="5"/>
  <c r="BC330" i="5"/>
  <c r="BD330" i="5"/>
  <c r="BE330" i="5"/>
  <c r="BF330" i="5"/>
  <c r="BG330" i="5"/>
  <c r="BC331" i="5"/>
  <c r="BD331" i="5"/>
  <c r="BE331" i="5"/>
  <c r="BF331" i="5"/>
  <c r="BG331" i="5"/>
  <c r="BC332" i="5"/>
  <c r="BD332" i="5"/>
  <c r="BE332" i="5"/>
  <c r="BF332" i="5"/>
  <c r="BG332" i="5"/>
  <c r="BC333" i="5"/>
  <c r="BD333" i="5"/>
  <c r="BE333" i="5"/>
  <c r="BF333" i="5"/>
  <c r="BG333" i="5"/>
  <c r="BC334" i="5"/>
  <c r="BD334" i="5"/>
  <c r="BE334" i="5"/>
  <c r="BF334" i="5"/>
  <c r="BG334" i="5"/>
  <c r="BC335" i="5"/>
  <c r="BD335" i="5"/>
  <c r="BE335" i="5"/>
  <c r="BF335" i="5"/>
  <c r="BG335" i="5"/>
  <c r="BC336" i="5"/>
  <c r="BD336" i="5"/>
  <c r="BE336" i="5"/>
  <c r="BF336" i="5"/>
  <c r="BG336" i="5"/>
  <c r="BC337" i="5"/>
  <c r="BD337" i="5"/>
  <c r="BE337" i="5"/>
  <c r="BF337" i="5"/>
  <c r="BG337" i="5"/>
  <c r="BC338" i="5"/>
  <c r="BD338" i="5"/>
  <c r="BE338" i="5"/>
  <c r="BF338" i="5"/>
  <c r="BG338" i="5"/>
  <c r="BC339" i="5"/>
  <c r="BD339" i="5"/>
  <c r="BE339" i="5"/>
  <c r="BF339" i="5"/>
  <c r="BG339" i="5"/>
  <c r="BC340" i="5"/>
  <c r="BD340" i="5"/>
  <c r="BE340" i="5"/>
  <c r="BF340" i="5"/>
  <c r="BG340" i="5"/>
  <c r="BC341" i="5"/>
  <c r="BD341" i="5"/>
  <c r="BE341" i="5"/>
  <c r="BF341" i="5"/>
  <c r="BG341" i="5"/>
  <c r="BC342" i="5"/>
  <c r="BD342" i="5"/>
  <c r="BE342" i="5"/>
  <c r="BF342" i="5"/>
  <c r="BG342" i="5"/>
  <c r="BC343" i="5"/>
  <c r="BD343" i="5"/>
  <c r="BE343" i="5"/>
  <c r="BF343" i="5"/>
  <c r="BG343" i="5"/>
  <c r="BC344" i="5"/>
  <c r="BD344" i="5"/>
  <c r="BE344" i="5"/>
  <c r="BF344" i="5"/>
  <c r="BG344" i="5"/>
  <c r="AJ12" i="5"/>
  <c r="AK12" i="5"/>
  <c r="AL12" i="5"/>
  <c r="AM12" i="5"/>
  <c r="AN12" i="5"/>
  <c r="AJ13" i="5"/>
  <c r="AK13" i="5"/>
  <c r="AL13" i="5"/>
  <c r="AM13" i="5"/>
  <c r="AN13" i="5"/>
  <c r="AJ14" i="5"/>
  <c r="AK14" i="5"/>
  <c r="AL14" i="5"/>
  <c r="AM14" i="5"/>
  <c r="AN14" i="5"/>
  <c r="AJ15" i="5"/>
  <c r="AK15" i="5"/>
  <c r="AL15" i="5"/>
  <c r="AM15" i="5"/>
  <c r="AN15" i="5"/>
  <c r="AJ16" i="5"/>
  <c r="AK16" i="5"/>
  <c r="AL16" i="5"/>
  <c r="AM16" i="5"/>
  <c r="AN16" i="5"/>
  <c r="AJ17" i="5"/>
  <c r="AK17" i="5"/>
  <c r="AL17" i="5"/>
  <c r="AM17" i="5"/>
  <c r="AN17" i="5"/>
  <c r="AJ18" i="5"/>
  <c r="AK18" i="5"/>
  <c r="AL18" i="5"/>
  <c r="AM18" i="5"/>
  <c r="AN18" i="5"/>
  <c r="AJ19" i="5"/>
  <c r="AK19" i="5"/>
  <c r="AL19" i="5"/>
  <c r="AM19" i="5"/>
  <c r="AN19" i="5"/>
  <c r="AJ20" i="5"/>
  <c r="AK20" i="5"/>
  <c r="AL20" i="5"/>
  <c r="AM20" i="5"/>
  <c r="AN20" i="5"/>
  <c r="AJ21" i="5"/>
  <c r="AK21" i="5"/>
  <c r="AL21" i="5"/>
  <c r="AM21" i="5"/>
  <c r="AN21" i="5"/>
  <c r="AJ22" i="5"/>
  <c r="AK22" i="5"/>
  <c r="AL22" i="5"/>
  <c r="AM22" i="5"/>
  <c r="AN22" i="5"/>
  <c r="AJ23" i="5"/>
  <c r="AK23" i="5"/>
  <c r="AL23" i="5"/>
  <c r="AM23" i="5"/>
  <c r="AN23" i="5"/>
  <c r="AJ24" i="5"/>
  <c r="AK24" i="5"/>
  <c r="AL24" i="5"/>
  <c r="AM24" i="5"/>
  <c r="AN24" i="5"/>
  <c r="AJ25" i="5"/>
  <c r="AK25" i="5"/>
  <c r="AL25" i="5"/>
  <c r="AM25" i="5"/>
  <c r="AN25" i="5"/>
  <c r="AJ26" i="5"/>
  <c r="AK26" i="5"/>
  <c r="AL26" i="5"/>
  <c r="AM26" i="5"/>
  <c r="AN26" i="5"/>
  <c r="AJ27" i="5"/>
  <c r="AK27" i="5"/>
  <c r="AL27" i="5"/>
  <c r="AM27" i="5"/>
  <c r="AN27" i="5"/>
  <c r="AJ28" i="5"/>
  <c r="AK28" i="5"/>
  <c r="AL28" i="5"/>
  <c r="AM28" i="5"/>
  <c r="AN28" i="5"/>
  <c r="AJ29" i="5"/>
  <c r="AK29" i="5"/>
  <c r="AL29" i="5"/>
  <c r="AM29" i="5"/>
  <c r="AN29" i="5"/>
  <c r="AJ30" i="5"/>
  <c r="AK30" i="5"/>
  <c r="AL30" i="5"/>
  <c r="AM30" i="5"/>
  <c r="AN30" i="5"/>
  <c r="AJ31" i="5"/>
  <c r="AK31" i="5"/>
  <c r="AL31" i="5"/>
  <c r="AM31" i="5"/>
  <c r="AN31" i="5"/>
  <c r="AJ32" i="5"/>
  <c r="AK32" i="5"/>
  <c r="AL32" i="5"/>
  <c r="AM32" i="5"/>
  <c r="AN32" i="5"/>
  <c r="AJ33" i="5"/>
  <c r="AK33" i="5"/>
  <c r="AL33" i="5"/>
  <c r="AM33" i="5"/>
  <c r="AN33" i="5"/>
  <c r="AJ34" i="5"/>
  <c r="AK34" i="5"/>
  <c r="AL34" i="5"/>
  <c r="AM34" i="5"/>
  <c r="AN34" i="5"/>
  <c r="AJ35" i="5"/>
  <c r="AK35" i="5"/>
  <c r="AL35" i="5"/>
  <c r="AM35" i="5"/>
  <c r="AN35" i="5"/>
  <c r="AJ36" i="5"/>
  <c r="AK36" i="5"/>
  <c r="AL36" i="5"/>
  <c r="AM36" i="5"/>
  <c r="AN36" i="5"/>
  <c r="AJ37" i="5"/>
  <c r="AK37" i="5"/>
  <c r="AL37" i="5"/>
  <c r="AM37" i="5"/>
  <c r="AN37" i="5"/>
  <c r="AJ38" i="5"/>
  <c r="AK38" i="5"/>
  <c r="AL38" i="5"/>
  <c r="AM38" i="5"/>
  <c r="AN38" i="5"/>
  <c r="AJ39" i="5"/>
  <c r="AK39" i="5"/>
  <c r="AL39" i="5"/>
  <c r="AM39" i="5"/>
  <c r="AN39" i="5"/>
  <c r="AJ40" i="5"/>
  <c r="AK40" i="5"/>
  <c r="AL40" i="5"/>
  <c r="AM40" i="5"/>
  <c r="AN40" i="5"/>
  <c r="AJ41" i="5"/>
  <c r="AK41" i="5"/>
  <c r="AL41" i="5"/>
  <c r="AM41" i="5"/>
  <c r="AN41" i="5"/>
  <c r="AJ42" i="5"/>
  <c r="AK42" i="5"/>
  <c r="AL42" i="5"/>
  <c r="AM42" i="5"/>
  <c r="AN42" i="5"/>
  <c r="AJ43" i="5"/>
  <c r="AK43" i="5"/>
  <c r="AL43" i="5"/>
  <c r="AM43" i="5"/>
  <c r="AN43" i="5"/>
  <c r="AJ44" i="5"/>
  <c r="AK44" i="5"/>
  <c r="AL44" i="5"/>
  <c r="AM44" i="5"/>
  <c r="AN44" i="5"/>
  <c r="AJ45" i="5"/>
  <c r="AK45" i="5"/>
  <c r="AL45" i="5"/>
  <c r="AM45" i="5"/>
  <c r="AN45" i="5"/>
  <c r="AJ46" i="5"/>
  <c r="AK46" i="5"/>
  <c r="AL46" i="5"/>
  <c r="AM46" i="5"/>
  <c r="AN46" i="5"/>
  <c r="AJ47" i="5"/>
  <c r="AK47" i="5"/>
  <c r="AL47" i="5"/>
  <c r="AM47" i="5"/>
  <c r="AN47" i="5"/>
  <c r="AJ48" i="5"/>
  <c r="AK48" i="5"/>
  <c r="AL48" i="5"/>
  <c r="AM48" i="5"/>
  <c r="AN48" i="5"/>
  <c r="AJ49" i="5"/>
  <c r="AK49" i="5"/>
  <c r="AL49" i="5"/>
  <c r="AM49" i="5"/>
  <c r="AN49" i="5"/>
  <c r="AJ50" i="5"/>
  <c r="AK50" i="5"/>
  <c r="AL50" i="5"/>
  <c r="AM50" i="5"/>
  <c r="AN50" i="5"/>
  <c r="AJ51" i="5"/>
  <c r="AK51" i="5"/>
  <c r="AL51" i="5"/>
  <c r="AM51" i="5"/>
  <c r="AN51" i="5"/>
  <c r="AJ52" i="5"/>
  <c r="AK52" i="5"/>
  <c r="AL52" i="5"/>
  <c r="AM52" i="5"/>
  <c r="AN52" i="5"/>
  <c r="AJ53" i="5"/>
  <c r="AK53" i="5"/>
  <c r="AL53" i="5"/>
  <c r="AM53" i="5"/>
  <c r="AN53" i="5"/>
  <c r="AJ54" i="5"/>
  <c r="AK54" i="5"/>
  <c r="AL54" i="5"/>
  <c r="AM54" i="5"/>
  <c r="AN54" i="5"/>
  <c r="AJ55" i="5"/>
  <c r="AK55" i="5"/>
  <c r="AL55" i="5"/>
  <c r="AM55" i="5"/>
  <c r="AN55" i="5"/>
  <c r="AJ56" i="5"/>
  <c r="AK56" i="5"/>
  <c r="AL56" i="5"/>
  <c r="AM56" i="5"/>
  <c r="AN56" i="5"/>
  <c r="AJ57" i="5"/>
  <c r="AK57" i="5"/>
  <c r="AL57" i="5"/>
  <c r="AM57" i="5"/>
  <c r="AN57" i="5"/>
  <c r="AJ58" i="5"/>
  <c r="AK58" i="5"/>
  <c r="AL58" i="5"/>
  <c r="AM58" i="5"/>
  <c r="AN58" i="5"/>
  <c r="AJ59" i="5"/>
  <c r="AK59" i="5"/>
  <c r="AL59" i="5"/>
  <c r="AM59" i="5"/>
  <c r="AN59" i="5"/>
  <c r="AJ60" i="5"/>
  <c r="AK60" i="5"/>
  <c r="AL60" i="5"/>
  <c r="AM60" i="5"/>
  <c r="AN60" i="5"/>
  <c r="AJ61" i="5"/>
  <c r="AK61" i="5"/>
  <c r="AL61" i="5"/>
  <c r="AM61" i="5"/>
  <c r="AN61" i="5"/>
  <c r="AJ62" i="5"/>
  <c r="AK62" i="5"/>
  <c r="AL62" i="5"/>
  <c r="AM62" i="5"/>
  <c r="AN62" i="5"/>
  <c r="AJ63" i="5"/>
  <c r="AK63" i="5"/>
  <c r="AL63" i="5"/>
  <c r="AM63" i="5"/>
  <c r="AN63" i="5"/>
  <c r="AJ64" i="5"/>
  <c r="AK64" i="5"/>
  <c r="AL64" i="5"/>
  <c r="AM64" i="5"/>
  <c r="AN64" i="5"/>
  <c r="AJ65" i="5"/>
  <c r="AK65" i="5"/>
  <c r="AL65" i="5"/>
  <c r="AM65" i="5"/>
  <c r="AN65" i="5"/>
  <c r="AJ66" i="5"/>
  <c r="AK66" i="5"/>
  <c r="AL66" i="5"/>
  <c r="AM66" i="5"/>
  <c r="AN66" i="5"/>
  <c r="AJ67" i="5"/>
  <c r="AK67" i="5"/>
  <c r="AL67" i="5"/>
  <c r="AM67" i="5"/>
  <c r="AN67" i="5"/>
  <c r="AJ68" i="5"/>
  <c r="AK68" i="5"/>
  <c r="AL68" i="5"/>
  <c r="AM68" i="5"/>
  <c r="AN68" i="5"/>
  <c r="AJ69" i="5"/>
  <c r="AK69" i="5"/>
  <c r="AL69" i="5"/>
  <c r="AM69" i="5"/>
  <c r="AN69" i="5"/>
  <c r="AJ70" i="5"/>
  <c r="AK70" i="5"/>
  <c r="AL70" i="5"/>
  <c r="AM70" i="5"/>
  <c r="AN70" i="5"/>
  <c r="AJ71" i="5"/>
  <c r="AK71" i="5"/>
  <c r="AL71" i="5"/>
  <c r="AM71" i="5"/>
  <c r="AN71" i="5"/>
  <c r="AJ72" i="5"/>
  <c r="AK72" i="5"/>
  <c r="AL72" i="5"/>
  <c r="AM72" i="5"/>
  <c r="AN72" i="5"/>
  <c r="AJ73" i="5"/>
  <c r="AK73" i="5"/>
  <c r="AL73" i="5"/>
  <c r="AM73" i="5"/>
  <c r="AN73" i="5"/>
  <c r="AJ74" i="5"/>
  <c r="AK74" i="5"/>
  <c r="AL74" i="5"/>
  <c r="AM74" i="5"/>
  <c r="AN74" i="5"/>
  <c r="AJ75" i="5"/>
  <c r="AK75" i="5"/>
  <c r="AL75" i="5"/>
  <c r="AM75" i="5"/>
  <c r="AN75" i="5"/>
  <c r="AJ76" i="5"/>
  <c r="AK76" i="5"/>
  <c r="AL76" i="5"/>
  <c r="AM76" i="5"/>
  <c r="AN76" i="5"/>
  <c r="AJ77" i="5"/>
  <c r="AK77" i="5"/>
  <c r="AL77" i="5"/>
  <c r="AM77" i="5"/>
  <c r="AN77" i="5"/>
  <c r="AJ78" i="5"/>
  <c r="AK78" i="5"/>
  <c r="AL78" i="5"/>
  <c r="AM78" i="5"/>
  <c r="AN78" i="5"/>
  <c r="AJ79" i="5"/>
  <c r="AK79" i="5"/>
  <c r="AL79" i="5"/>
  <c r="AM79" i="5"/>
  <c r="AN79" i="5"/>
  <c r="AJ80" i="5"/>
  <c r="AK80" i="5"/>
  <c r="AL80" i="5"/>
  <c r="AM80" i="5"/>
  <c r="AN80" i="5"/>
  <c r="AJ81" i="5"/>
  <c r="AK81" i="5"/>
  <c r="AL81" i="5"/>
  <c r="AM81" i="5"/>
  <c r="AN81" i="5"/>
  <c r="AJ82" i="5"/>
  <c r="AK82" i="5"/>
  <c r="AL82" i="5"/>
  <c r="AM82" i="5"/>
  <c r="AN82" i="5"/>
  <c r="AJ83" i="5"/>
  <c r="AK83" i="5"/>
  <c r="AL83" i="5"/>
  <c r="AM83" i="5"/>
  <c r="AN83" i="5"/>
  <c r="AJ84" i="5"/>
  <c r="AK84" i="5"/>
  <c r="AL84" i="5"/>
  <c r="AM84" i="5"/>
  <c r="AN84" i="5"/>
  <c r="AJ85" i="5"/>
  <c r="AK85" i="5"/>
  <c r="AL85" i="5"/>
  <c r="AM85" i="5"/>
  <c r="AN85" i="5"/>
  <c r="AJ86" i="5"/>
  <c r="AK86" i="5"/>
  <c r="AL86" i="5"/>
  <c r="AM86" i="5"/>
  <c r="AN86" i="5"/>
  <c r="AJ87" i="5"/>
  <c r="AK87" i="5"/>
  <c r="AL87" i="5"/>
  <c r="AM87" i="5"/>
  <c r="AN87" i="5"/>
  <c r="AJ88" i="5"/>
  <c r="AK88" i="5"/>
  <c r="AL88" i="5"/>
  <c r="AM88" i="5"/>
  <c r="AN88" i="5"/>
  <c r="AJ89" i="5"/>
  <c r="AK89" i="5"/>
  <c r="AL89" i="5"/>
  <c r="AM89" i="5"/>
  <c r="AN89" i="5"/>
  <c r="AJ90" i="5"/>
  <c r="AK90" i="5"/>
  <c r="AL90" i="5"/>
  <c r="AM90" i="5"/>
  <c r="AN90" i="5"/>
  <c r="AJ91" i="5"/>
  <c r="AK91" i="5"/>
  <c r="AL91" i="5"/>
  <c r="AM91" i="5"/>
  <c r="AN91" i="5"/>
  <c r="AJ92" i="5"/>
  <c r="AK92" i="5"/>
  <c r="AL92" i="5"/>
  <c r="AM92" i="5"/>
  <c r="AN92" i="5"/>
  <c r="AJ93" i="5"/>
  <c r="AK93" i="5"/>
  <c r="AL93" i="5"/>
  <c r="AM93" i="5"/>
  <c r="AN93" i="5"/>
  <c r="AJ94" i="5"/>
  <c r="AK94" i="5"/>
  <c r="AL94" i="5"/>
  <c r="AM94" i="5"/>
  <c r="AN94" i="5"/>
  <c r="AJ95" i="5"/>
  <c r="AK95" i="5"/>
  <c r="AL95" i="5"/>
  <c r="AM95" i="5"/>
  <c r="AN95" i="5"/>
  <c r="AJ96" i="5"/>
  <c r="AK96" i="5"/>
  <c r="AL96" i="5"/>
  <c r="AM96" i="5"/>
  <c r="AN96" i="5"/>
  <c r="AJ97" i="5"/>
  <c r="AK97" i="5"/>
  <c r="AL97" i="5"/>
  <c r="AM97" i="5"/>
  <c r="AN97" i="5"/>
  <c r="AJ98" i="5"/>
  <c r="AK98" i="5"/>
  <c r="AL98" i="5"/>
  <c r="AM98" i="5"/>
  <c r="AN98" i="5"/>
  <c r="AJ99" i="5"/>
  <c r="AK99" i="5"/>
  <c r="AL99" i="5"/>
  <c r="AM99" i="5"/>
  <c r="AN99" i="5"/>
  <c r="AJ100" i="5"/>
  <c r="AK100" i="5"/>
  <c r="AL100" i="5"/>
  <c r="AM100" i="5"/>
  <c r="AN100" i="5"/>
  <c r="AJ101" i="5"/>
  <c r="AK101" i="5"/>
  <c r="AL101" i="5"/>
  <c r="AM101" i="5"/>
  <c r="AN101" i="5"/>
  <c r="AJ102" i="5"/>
  <c r="AK102" i="5"/>
  <c r="AL102" i="5"/>
  <c r="AM102" i="5"/>
  <c r="AN102" i="5"/>
  <c r="AJ103" i="5"/>
  <c r="AK103" i="5"/>
  <c r="AL103" i="5"/>
  <c r="AM103" i="5"/>
  <c r="AN103" i="5"/>
  <c r="AJ104" i="5"/>
  <c r="AK104" i="5"/>
  <c r="AL104" i="5"/>
  <c r="AM104" i="5"/>
  <c r="AN104" i="5"/>
  <c r="AJ105" i="5"/>
  <c r="AK105" i="5"/>
  <c r="AL105" i="5"/>
  <c r="AM105" i="5"/>
  <c r="AN105" i="5"/>
  <c r="AJ106" i="5"/>
  <c r="AK106" i="5"/>
  <c r="AL106" i="5"/>
  <c r="AM106" i="5"/>
  <c r="AN106" i="5"/>
  <c r="AJ107" i="5"/>
  <c r="AK107" i="5"/>
  <c r="AL107" i="5"/>
  <c r="AM107" i="5"/>
  <c r="AN107" i="5"/>
  <c r="AJ108" i="5"/>
  <c r="AK108" i="5"/>
  <c r="AL108" i="5"/>
  <c r="AM108" i="5"/>
  <c r="AN108" i="5"/>
  <c r="AJ109" i="5"/>
  <c r="AK109" i="5"/>
  <c r="AL109" i="5"/>
  <c r="AM109" i="5"/>
  <c r="AN109" i="5"/>
  <c r="AJ110" i="5"/>
  <c r="AK110" i="5"/>
  <c r="AL110" i="5"/>
  <c r="AM110" i="5"/>
  <c r="AN110" i="5"/>
  <c r="AJ111" i="5"/>
  <c r="AK111" i="5"/>
  <c r="AL111" i="5"/>
  <c r="AM111" i="5"/>
  <c r="AN111" i="5"/>
  <c r="AJ112" i="5"/>
  <c r="AK112" i="5"/>
  <c r="AL112" i="5"/>
  <c r="AM112" i="5"/>
  <c r="AN112" i="5"/>
  <c r="AJ113" i="5"/>
  <c r="AK113" i="5"/>
  <c r="AL113" i="5"/>
  <c r="AM113" i="5"/>
  <c r="AN113" i="5"/>
  <c r="AJ114" i="5"/>
  <c r="AK114" i="5"/>
  <c r="AL114" i="5"/>
  <c r="AM114" i="5"/>
  <c r="AN114" i="5"/>
  <c r="AJ115" i="5"/>
  <c r="AK115" i="5"/>
  <c r="AL115" i="5"/>
  <c r="AM115" i="5"/>
  <c r="AN115" i="5"/>
  <c r="AJ116" i="5"/>
  <c r="AK116" i="5"/>
  <c r="AL116" i="5"/>
  <c r="AM116" i="5"/>
  <c r="AN116" i="5"/>
  <c r="AJ117" i="5"/>
  <c r="AK117" i="5"/>
  <c r="AL117" i="5"/>
  <c r="AM117" i="5"/>
  <c r="AN117" i="5"/>
  <c r="AJ118" i="5"/>
  <c r="AK118" i="5"/>
  <c r="AL118" i="5"/>
  <c r="AM118" i="5"/>
  <c r="AN118" i="5"/>
  <c r="AJ119" i="5"/>
  <c r="AK119" i="5"/>
  <c r="AL119" i="5"/>
  <c r="AM119" i="5"/>
  <c r="AN119" i="5"/>
  <c r="AJ120" i="5"/>
  <c r="AK120" i="5"/>
  <c r="AL120" i="5"/>
  <c r="AM120" i="5"/>
  <c r="AN120" i="5"/>
  <c r="AJ121" i="5"/>
  <c r="AK121" i="5"/>
  <c r="AL121" i="5"/>
  <c r="AM121" i="5"/>
  <c r="AN121" i="5"/>
  <c r="AJ122" i="5"/>
  <c r="AK122" i="5"/>
  <c r="AL122" i="5"/>
  <c r="AM122" i="5"/>
  <c r="AN122" i="5"/>
  <c r="AJ123" i="5"/>
  <c r="AK123" i="5"/>
  <c r="AL123" i="5"/>
  <c r="AM123" i="5"/>
  <c r="AN123" i="5"/>
  <c r="AJ124" i="5"/>
  <c r="AK124" i="5"/>
  <c r="AL124" i="5"/>
  <c r="AM124" i="5"/>
  <c r="AN124" i="5"/>
  <c r="AJ125" i="5"/>
  <c r="AK125" i="5"/>
  <c r="AL125" i="5"/>
  <c r="AM125" i="5"/>
  <c r="AN125" i="5"/>
  <c r="AJ126" i="5"/>
  <c r="AK126" i="5"/>
  <c r="AL126" i="5"/>
  <c r="AM126" i="5"/>
  <c r="AN126" i="5"/>
  <c r="AJ127" i="5"/>
  <c r="AK127" i="5"/>
  <c r="AL127" i="5"/>
  <c r="AM127" i="5"/>
  <c r="AN127" i="5"/>
  <c r="AJ128" i="5"/>
  <c r="AK128" i="5"/>
  <c r="AL128" i="5"/>
  <c r="AM128" i="5"/>
  <c r="AN128" i="5"/>
  <c r="AJ129" i="5"/>
  <c r="AK129" i="5"/>
  <c r="AL129" i="5"/>
  <c r="AM129" i="5"/>
  <c r="AN129" i="5"/>
  <c r="AJ130" i="5"/>
  <c r="AK130" i="5"/>
  <c r="AL130" i="5"/>
  <c r="AM130" i="5"/>
  <c r="AN130" i="5"/>
  <c r="AJ131" i="5"/>
  <c r="AK131" i="5"/>
  <c r="AL131" i="5"/>
  <c r="AM131" i="5"/>
  <c r="AN131" i="5"/>
  <c r="AJ132" i="5"/>
  <c r="AK132" i="5"/>
  <c r="AL132" i="5"/>
  <c r="AM132" i="5"/>
  <c r="AN132" i="5"/>
  <c r="AJ133" i="5"/>
  <c r="AK133" i="5"/>
  <c r="AL133" i="5"/>
  <c r="AM133" i="5"/>
  <c r="AN133" i="5"/>
  <c r="AJ134" i="5"/>
  <c r="AK134" i="5"/>
  <c r="AL134" i="5"/>
  <c r="AM134" i="5"/>
  <c r="AN134" i="5"/>
  <c r="AJ135" i="5"/>
  <c r="AK135" i="5"/>
  <c r="AL135" i="5"/>
  <c r="AM135" i="5"/>
  <c r="AN135" i="5"/>
  <c r="AJ136" i="5"/>
  <c r="AK136" i="5"/>
  <c r="AL136" i="5"/>
  <c r="AM136" i="5"/>
  <c r="AN136" i="5"/>
  <c r="AJ137" i="5"/>
  <c r="AK137" i="5"/>
  <c r="AL137" i="5"/>
  <c r="AM137" i="5"/>
  <c r="AN137" i="5"/>
  <c r="AJ138" i="5"/>
  <c r="AK138" i="5"/>
  <c r="AL138" i="5"/>
  <c r="AM138" i="5"/>
  <c r="AN138" i="5"/>
  <c r="AJ139" i="5"/>
  <c r="AK139" i="5"/>
  <c r="AL139" i="5"/>
  <c r="AM139" i="5"/>
  <c r="AN139" i="5"/>
  <c r="AJ140" i="5"/>
  <c r="AK140" i="5"/>
  <c r="AL140" i="5"/>
  <c r="AM140" i="5"/>
  <c r="AN140" i="5"/>
  <c r="AJ141" i="5"/>
  <c r="AK141" i="5"/>
  <c r="AL141" i="5"/>
  <c r="AM141" i="5"/>
  <c r="AN141" i="5"/>
  <c r="AJ142" i="5"/>
  <c r="AK142" i="5"/>
  <c r="AL142" i="5"/>
  <c r="AM142" i="5"/>
  <c r="AN142" i="5"/>
  <c r="AJ143" i="5"/>
  <c r="AK143" i="5"/>
  <c r="AL143" i="5"/>
  <c r="AM143" i="5"/>
  <c r="AN143" i="5"/>
  <c r="AJ144" i="5"/>
  <c r="AK144" i="5"/>
  <c r="AL144" i="5"/>
  <c r="AM144" i="5"/>
  <c r="AN144" i="5"/>
  <c r="AJ145" i="5"/>
  <c r="AK145" i="5"/>
  <c r="AL145" i="5"/>
  <c r="AM145" i="5"/>
  <c r="AN145" i="5"/>
  <c r="AJ146" i="5"/>
  <c r="AK146" i="5"/>
  <c r="AL146" i="5"/>
  <c r="AM146" i="5"/>
  <c r="AN146" i="5"/>
  <c r="AJ147" i="5"/>
  <c r="AK147" i="5"/>
  <c r="AL147" i="5"/>
  <c r="AM147" i="5"/>
  <c r="AN147" i="5"/>
  <c r="AJ148" i="5"/>
  <c r="AK148" i="5"/>
  <c r="AL148" i="5"/>
  <c r="AM148" i="5"/>
  <c r="AN148" i="5"/>
  <c r="AJ149" i="5"/>
  <c r="AK149" i="5"/>
  <c r="AL149" i="5"/>
  <c r="AM149" i="5"/>
  <c r="AN149" i="5"/>
  <c r="AJ150" i="5"/>
  <c r="AK150" i="5"/>
  <c r="AL150" i="5"/>
  <c r="AM150" i="5"/>
  <c r="AN150" i="5"/>
  <c r="AJ151" i="5"/>
  <c r="AK151" i="5"/>
  <c r="AL151" i="5"/>
  <c r="AM151" i="5"/>
  <c r="AN151" i="5"/>
  <c r="AJ152" i="5"/>
  <c r="AK152" i="5"/>
  <c r="AL152" i="5"/>
  <c r="AM152" i="5"/>
  <c r="AN152" i="5"/>
  <c r="AJ153" i="5"/>
  <c r="AK153" i="5"/>
  <c r="AL153" i="5"/>
  <c r="AM153" i="5"/>
  <c r="AN153" i="5"/>
  <c r="AJ154" i="5"/>
  <c r="AK154" i="5"/>
  <c r="AL154" i="5"/>
  <c r="AM154" i="5"/>
  <c r="AN154" i="5"/>
  <c r="AJ155" i="5"/>
  <c r="AK155" i="5"/>
  <c r="AL155" i="5"/>
  <c r="AM155" i="5"/>
  <c r="AN155" i="5"/>
  <c r="AJ156" i="5"/>
  <c r="AK156" i="5"/>
  <c r="AL156" i="5"/>
  <c r="AM156" i="5"/>
  <c r="AN156" i="5"/>
  <c r="AJ157" i="5"/>
  <c r="AK157" i="5"/>
  <c r="AL157" i="5"/>
  <c r="AM157" i="5"/>
  <c r="AN157" i="5"/>
  <c r="AJ158" i="5"/>
  <c r="AK158" i="5"/>
  <c r="AL158" i="5"/>
  <c r="AM158" i="5"/>
  <c r="AN158" i="5"/>
  <c r="AJ159" i="5"/>
  <c r="AK159" i="5"/>
  <c r="AL159" i="5"/>
  <c r="AM159" i="5"/>
  <c r="AN159" i="5"/>
  <c r="AJ160" i="5"/>
  <c r="AK160" i="5"/>
  <c r="AL160" i="5"/>
  <c r="AM160" i="5"/>
  <c r="AN160" i="5"/>
  <c r="AJ161" i="5"/>
  <c r="AK161" i="5"/>
  <c r="AL161" i="5"/>
  <c r="AM161" i="5"/>
  <c r="AN161" i="5"/>
  <c r="AJ162" i="5"/>
  <c r="AK162" i="5"/>
  <c r="AL162" i="5"/>
  <c r="AM162" i="5"/>
  <c r="AN162" i="5"/>
  <c r="AJ163" i="5"/>
  <c r="AK163" i="5"/>
  <c r="AL163" i="5"/>
  <c r="AM163" i="5"/>
  <c r="AN163" i="5"/>
  <c r="AJ164" i="5"/>
  <c r="AK164" i="5"/>
  <c r="AL164" i="5"/>
  <c r="AM164" i="5"/>
  <c r="AN164" i="5"/>
  <c r="AJ165" i="5"/>
  <c r="AK165" i="5"/>
  <c r="AL165" i="5"/>
  <c r="AM165" i="5"/>
  <c r="AN165" i="5"/>
  <c r="AJ166" i="5"/>
  <c r="AK166" i="5"/>
  <c r="AL166" i="5"/>
  <c r="AM166" i="5"/>
  <c r="AN166" i="5"/>
  <c r="AJ167" i="5"/>
  <c r="AK167" i="5"/>
  <c r="AL167" i="5"/>
  <c r="AM167" i="5"/>
  <c r="AN167" i="5"/>
  <c r="AJ168" i="5"/>
  <c r="AK168" i="5"/>
  <c r="AL168" i="5"/>
  <c r="AM168" i="5"/>
  <c r="AN168" i="5"/>
  <c r="AJ169" i="5"/>
  <c r="AK169" i="5"/>
  <c r="AL169" i="5"/>
  <c r="AM169" i="5"/>
  <c r="AN169" i="5"/>
  <c r="AJ170" i="5"/>
  <c r="AK170" i="5"/>
  <c r="AL170" i="5"/>
  <c r="AM170" i="5"/>
  <c r="AN170" i="5"/>
  <c r="AJ171" i="5"/>
  <c r="AK171" i="5"/>
  <c r="AL171" i="5"/>
  <c r="AM171" i="5"/>
  <c r="AN171" i="5"/>
  <c r="AJ172" i="5"/>
  <c r="AK172" i="5"/>
  <c r="AL172" i="5"/>
  <c r="AM172" i="5"/>
  <c r="AN172" i="5"/>
  <c r="AJ173" i="5"/>
  <c r="AK173" i="5"/>
  <c r="AL173" i="5"/>
  <c r="AM173" i="5"/>
  <c r="AN173" i="5"/>
  <c r="AJ174" i="5"/>
  <c r="AK174" i="5"/>
  <c r="AL174" i="5"/>
  <c r="AM174" i="5"/>
  <c r="AN174" i="5"/>
  <c r="AJ175" i="5"/>
  <c r="AK175" i="5"/>
  <c r="AL175" i="5"/>
  <c r="AM175" i="5"/>
  <c r="AN175" i="5"/>
  <c r="AJ176" i="5"/>
  <c r="AK176" i="5"/>
  <c r="AL176" i="5"/>
  <c r="AM176" i="5"/>
  <c r="AN176" i="5"/>
  <c r="AJ177" i="5"/>
  <c r="AK177" i="5"/>
  <c r="AL177" i="5"/>
  <c r="AM177" i="5"/>
  <c r="AN177" i="5"/>
  <c r="AJ178" i="5"/>
  <c r="AK178" i="5"/>
  <c r="AL178" i="5"/>
  <c r="AM178" i="5"/>
  <c r="AN178" i="5"/>
  <c r="AJ179" i="5"/>
  <c r="AK179" i="5"/>
  <c r="AL179" i="5"/>
  <c r="AM179" i="5"/>
  <c r="AN179" i="5"/>
  <c r="AJ180" i="5"/>
  <c r="AK180" i="5"/>
  <c r="AL180" i="5"/>
  <c r="AM180" i="5"/>
  <c r="AN180" i="5"/>
  <c r="AJ181" i="5"/>
  <c r="AK181" i="5"/>
  <c r="AL181" i="5"/>
  <c r="AM181" i="5"/>
  <c r="AN181" i="5"/>
  <c r="AJ182" i="5"/>
  <c r="AK182" i="5"/>
  <c r="AL182" i="5"/>
  <c r="AM182" i="5"/>
  <c r="AN182" i="5"/>
  <c r="AJ183" i="5"/>
  <c r="AK183" i="5"/>
  <c r="AL183" i="5"/>
  <c r="AM183" i="5"/>
  <c r="AN183" i="5"/>
  <c r="AJ184" i="5"/>
  <c r="AK184" i="5"/>
  <c r="AL184" i="5"/>
  <c r="AM184" i="5"/>
  <c r="AN184" i="5"/>
  <c r="AJ185" i="5"/>
  <c r="AK185" i="5"/>
  <c r="AL185" i="5"/>
  <c r="AM185" i="5"/>
  <c r="AN185" i="5"/>
  <c r="AJ186" i="5"/>
  <c r="AK186" i="5"/>
  <c r="AL186" i="5"/>
  <c r="AM186" i="5"/>
  <c r="AN186" i="5"/>
  <c r="AJ187" i="5"/>
  <c r="AK187" i="5"/>
  <c r="AL187" i="5"/>
  <c r="AM187" i="5"/>
  <c r="AN187" i="5"/>
  <c r="AJ188" i="5"/>
  <c r="AK188" i="5"/>
  <c r="AL188" i="5"/>
  <c r="AM188" i="5"/>
  <c r="AN188" i="5"/>
  <c r="AJ189" i="5"/>
  <c r="AK189" i="5"/>
  <c r="AL189" i="5"/>
  <c r="AM189" i="5"/>
  <c r="AN189" i="5"/>
  <c r="AJ190" i="5"/>
  <c r="AK190" i="5"/>
  <c r="AL190" i="5"/>
  <c r="AM190" i="5"/>
  <c r="AN190" i="5"/>
  <c r="AJ191" i="5"/>
  <c r="AK191" i="5"/>
  <c r="AL191" i="5"/>
  <c r="AM191" i="5"/>
  <c r="AN191" i="5"/>
  <c r="AJ192" i="5"/>
  <c r="AK192" i="5"/>
  <c r="AL192" i="5"/>
  <c r="AM192" i="5"/>
  <c r="AN192" i="5"/>
  <c r="AJ193" i="5"/>
  <c r="AK193" i="5"/>
  <c r="AL193" i="5"/>
  <c r="AM193" i="5"/>
  <c r="AN193" i="5"/>
  <c r="AJ194" i="5"/>
  <c r="AK194" i="5"/>
  <c r="AL194" i="5"/>
  <c r="AM194" i="5"/>
  <c r="AN194" i="5"/>
  <c r="AJ195" i="5"/>
  <c r="AK195" i="5"/>
  <c r="AL195" i="5"/>
  <c r="AM195" i="5"/>
  <c r="AN195" i="5"/>
  <c r="AJ196" i="5"/>
  <c r="AK196" i="5"/>
  <c r="AL196" i="5"/>
  <c r="AM196" i="5"/>
  <c r="AN196" i="5"/>
  <c r="AJ197" i="5"/>
  <c r="AK197" i="5"/>
  <c r="AL197" i="5"/>
  <c r="AM197" i="5"/>
  <c r="AN197" i="5"/>
  <c r="AJ198" i="5"/>
  <c r="AK198" i="5"/>
  <c r="AL198" i="5"/>
  <c r="AM198" i="5"/>
  <c r="AN198" i="5"/>
  <c r="AJ199" i="5"/>
  <c r="AK199" i="5"/>
  <c r="AL199" i="5"/>
  <c r="AM199" i="5"/>
  <c r="AN199" i="5"/>
  <c r="AJ200" i="5"/>
  <c r="AK200" i="5"/>
  <c r="AL200" i="5"/>
  <c r="AM200" i="5"/>
  <c r="AN200" i="5"/>
  <c r="AJ201" i="5"/>
  <c r="AK201" i="5"/>
  <c r="AL201" i="5"/>
  <c r="AM201" i="5"/>
  <c r="AN201" i="5"/>
  <c r="AJ202" i="5"/>
  <c r="AK202" i="5"/>
  <c r="AL202" i="5"/>
  <c r="AM202" i="5"/>
  <c r="AN202" i="5"/>
  <c r="AJ203" i="5"/>
  <c r="AK203" i="5"/>
  <c r="AL203" i="5"/>
  <c r="AM203" i="5"/>
  <c r="AN203" i="5"/>
  <c r="AJ204" i="5"/>
  <c r="AK204" i="5"/>
  <c r="AL204" i="5"/>
  <c r="AM204" i="5"/>
  <c r="AN204" i="5"/>
  <c r="AJ205" i="5"/>
  <c r="AK205" i="5"/>
  <c r="AL205" i="5"/>
  <c r="AM205" i="5"/>
  <c r="AN205" i="5"/>
  <c r="AJ206" i="5"/>
  <c r="AK206" i="5"/>
  <c r="AL206" i="5"/>
  <c r="AM206" i="5"/>
  <c r="AN206" i="5"/>
  <c r="AJ207" i="5"/>
  <c r="AK207" i="5"/>
  <c r="AL207" i="5"/>
  <c r="AM207" i="5"/>
  <c r="AN207" i="5"/>
  <c r="AJ208" i="5"/>
  <c r="AK208" i="5"/>
  <c r="AL208" i="5"/>
  <c r="AM208" i="5"/>
  <c r="AN208" i="5"/>
  <c r="AJ209" i="5"/>
  <c r="AK209" i="5"/>
  <c r="AL209" i="5"/>
  <c r="AM209" i="5"/>
  <c r="AN209" i="5"/>
  <c r="AJ210" i="5"/>
  <c r="AK210" i="5"/>
  <c r="AL210" i="5"/>
  <c r="AM210" i="5"/>
  <c r="AN210" i="5"/>
  <c r="AJ211" i="5"/>
  <c r="AK211" i="5"/>
  <c r="AL211" i="5"/>
  <c r="AM211" i="5"/>
  <c r="AN211" i="5"/>
  <c r="AJ212" i="5"/>
  <c r="AK212" i="5"/>
  <c r="AL212" i="5"/>
  <c r="AM212" i="5"/>
  <c r="AN212" i="5"/>
  <c r="AJ213" i="5"/>
  <c r="AK213" i="5"/>
  <c r="AL213" i="5"/>
  <c r="AM213" i="5"/>
  <c r="AN213" i="5"/>
  <c r="AJ214" i="5"/>
  <c r="AK214" i="5"/>
  <c r="AL214" i="5"/>
  <c r="AM214" i="5"/>
  <c r="AN214" i="5"/>
  <c r="AJ215" i="5"/>
  <c r="AK215" i="5"/>
  <c r="AL215" i="5"/>
  <c r="AM215" i="5"/>
  <c r="AN215" i="5"/>
  <c r="AJ216" i="5"/>
  <c r="AK216" i="5"/>
  <c r="AL216" i="5"/>
  <c r="AM216" i="5"/>
  <c r="AN216" i="5"/>
  <c r="AJ217" i="5"/>
  <c r="AK217" i="5"/>
  <c r="AL217" i="5"/>
  <c r="AM217" i="5"/>
  <c r="AN217" i="5"/>
  <c r="AJ218" i="5"/>
  <c r="AK218" i="5"/>
  <c r="AL218" i="5"/>
  <c r="AM218" i="5"/>
  <c r="AN218" i="5"/>
  <c r="AJ219" i="5"/>
  <c r="AK219" i="5"/>
  <c r="AL219" i="5"/>
  <c r="AM219" i="5"/>
  <c r="AN219" i="5"/>
  <c r="AJ220" i="5"/>
  <c r="AK220" i="5"/>
  <c r="AL220" i="5"/>
  <c r="AM220" i="5"/>
  <c r="AN220" i="5"/>
  <c r="AJ221" i="5"/>
  <c r="AK221" i="5"/>
  <c r="AL221" i="5"/>
  <c r="AM221" i="5"/>
  <c r="AN221" i="5"/>
  <c r="AJ222" i="5"/>
  <c r="AK222" i="5"/>
  <c r="AL222" i="5"/>
  <c r="AM222" i="5"/>
  <c r="AN222" i="5"/>
  <c r="AJ223" i="5"/>
  <c r="AK223" i="5"/>
  <c r="AL223" i="5"/>
  <c r="AM223" i="5"/>
  <c r="AN223" i="5"/>
  <c r="AJ224" i="5"/>
  <c r="AK224" i="5"/>
  <c r="AL224" i="5"/>
  <c r="AM224" i="5"/>
  <c r="AN224" i="5"/>
  <c r="AJ225" i="5"/>
  <c r="AK225" i="5"/>
  <c r="AL225" i="5"/>
  <c r="AM225" i="5"/>
  <c r="AN225" i="5"/>
  <c r="AJ226" i="5"/>
  <c r="AK226" i="5"/>
  <c r="AL226" i="5"/>
  <c r="AM226" i="5"/>
  <c r="AN226" i="5"/>
  <c r="AJ227" i="5"/>
  <c r="AK227" i="5"/>
  <c r="AL227" i="5"/>
  <c r="AM227" i="5"/>
  <c r="AN227" i="5"/>
  <c r="AJ228" i="5"/>
  <c r="AK228" i="5"/>
  <c r="AL228" i="5"/>
  <c r="AM228" i="5"/>
  <c r="AN228" i="5"/>
  <c r="AJ229" i="5"/>
  <c r="AK229" i="5"/>
  <c r="AL229" i="5"/>
  <c r="AM229" i="5"/>
  <c r="AN229" i="5"/>
  <c r="AJ230" i="5"/>
  <c r="AK230" i="5"/>
  <c r="AL230" i="5"/>
  <c r="AM230" i="5"/>
  <c r="AN230" i="5"/>
  <c r="AJ231" i="5"/>
  <c r="AK231" i="5"/>
  <c r="AL231" i="5"/>
  <c r="AM231" i="5"/>
  <c r="AN231" i="5"/>
  <c r="AJ232" i="5"/>
  <c r="AK232" i="5"/>
  <c r="AL232" i="5"/>
  <c r="AM232" i="5"/>
  <c r="AN232" i="5"/>
  <c r="AJ233" i="5"/>
  <c r="AK233" i="5"/>
  <c r="AL233" i="5"/>
  <c r="AM233" i="5"/>
  <c r="AN233" i="5"/>
  <c r="AJ234" i="5"/>
  <c r="AK234" i="5"/>
  <c r="AL234" i="5"/>
  <c r="AM234" i="5"/>
  <c r="AN234" i="5"/>
  <c r="AJ235" i="5"/>
  <c r="AK235" i="5"/>
  <c r="AL235" i="5"/>
  <c r="AM235" i="5"/>
  <c r="AN235" i="5"/>
  <c r="AJ236" i="5"/>
  <c r="AK236" i="5"/>
  <c r="AL236" i="5"/>
  <c r="AM236" i="5"/>
  <c r="AN236" i="5"/>
  <c r="AJ237" i="5"/>
  <c r="AK237" i="5"/>
  <c r="AL237" i="5"/>
  <c r="AM237" i="5"/>
  <c r="AN237" i="5"/>
  <c r="AJ238" i="5"/>
  <c r="AK238" i="5"/>
  <c r="AL238" i="5"/>
  <c r="AM238" i="5"/>
  <c r="AN238" i="5"/>
  <c r="AJ239" i="5"/>
  <c r="AK239" i="5"/>
  <c r="AL239" i="5"/>
  <c r="AM239" i="5"/>
  <c r="AN239" i="5"/>
  <c r="AJ240" i="5"/>
  <c r="AK240" i="5"/>
  <c r="AL240" i="5"/>
  <c r="AM240" i="5"/>
  <c r="AN240" i="5"/>
  <c r="AJ241" i="5"/>
  <c r="AK241" i="5"/>
  <c r="AL241" i="5"/>
  <c r="AM241" i="5"/>
  <c r="AN241" i="5"/>
  <c r="AJ242" i="5"/>
  <c r="AK242" i="5"/>
  <c r="AL242" i="5"/>
  <c r="AM242" i="5"/>
  <c r="AN242" i="5"/>
  <c r="AJ243" i="5"/>
  <c r="AK243" i="5"/>
  <c r="AL243" i="5"/>
  <c r="AM243" i="5"/>
  <c r="AN243" i="5"/>
  <c r="AJ244" i="5"/>
  <c r="AK244" i="5"/>
  <c r="AL244" i="5"/>
  <c r="AM244" i="5"/>
  <c r="AN244" i="5"/>
  <c r="AJ245" i="5"/>
  <c r="AK245" i="5"/>
  <c r="AL245" i="5"/>
  <c r="AM245" i="5"/>
  <c r="AN245" i="5"/>
  <c r="AJ246" i="5"/>
  <c r="AK246" i="5"/>
  <c r="AL246" i="5"/>
  <c r="AM246" i="5"/>
  <c r="AN246" i="5"/>
  <c r="AJ247" i="5"/>
  <c r="AK247" i="5"/>
  <c r="AL247" i="5"/>
  <c r="AM247" i="5"/>
  <c r="AN247" i="5"/>
  <c r="AJ248" i="5"/>
  <c r="AK248" i="5"/>
  <c r="AL248" i="5"/>
  <c r="AM248" i="5"/>
  <c r="AN248" i="5"/>
  <c r="AJ249" i="5"/>
  <c r="AK249" i="5"/>
  <c r="AL249" i="5"/>
  <c r="AM249" i="5"/>
  <c r="AN249" i="5"/>
  <c r="AJ250" i="5"/>
  <c r="AK250" i="5"/>
  <c r="AL250" i="5"/>
  <c r="AM250" i="5"/>
  <c r="AN250" i="5"/>
  <c r="AJ251" i="5"/>
  <c r="AK251" i="5"/>
  <c r="AL251" i="5"/>
  <c r="AM251" i="5"/>
  <c r="AN251" i="5"/>
  <c r="AJ252" i="5"/>
  <c r="AK252" i="5"/>
  <c r="AL252" i="5"/>
  <c r="AM252" i="5"/>
  <c r="AN252" i="5"/>
  <c r="AJ253" i="5"/>
  <c r="AK253" i="5"/>
  <c r="AL253" i="5"/>
  <c r="AM253" i="5"/>
  <c r="AN253" i="5"/>
  <c r="AJ254" i="5"/>
  <c r="AK254" i="5"/>
  <c r="AL254" i="5"/>
  <c r="AM254" i="5"/>
  <c r="AN254" i="5"/>
  <c r="AJ255" i="5"/>
  <c r="AK255" i="5"/>
  <c r="AL255" i="5"/>
  <c r="AM255" i="5"/>
  <c r="AN255" i="5"/>
  <c r="AJ256" i="5"/>
  <c r="AK256" i="5"/>
  <c r="AL256" i="5"/>
  <c r="AM256" i="5"/>
  <c r="AN256" i="5"/>
  <c r="AJ257" i="5"/>
  <c r="AK257" i="5"/>
  <c r="AL257" i="5"/>
  <c r="AM257" i="5"/>
  <c r="AN257" i="5"/>
  <c r="AJ258" i="5"/>
  <c r="AK258" i="5"/>
  <c r="AL258" i="5"/>
  <c r="AM258" i="5"/>
  <c r="AN258" i="5"/>
  <c r="AJ259" i="5"/>
  <c r="AK259" i="5"/>
  <c r="AL259" i="5"/>
  <c r="AM259" i="5"/>
  <c r="AN259" i="5"/>
  <c r="AJ260" i="5"/>
  <c r="AK260" i="5"/>
  <c r="AL260" i="5"/>
  <c r="AM260" i="5"/>
  <c r="AN260" i="5"/>
  <c r="AJ261" i="5"/>
  <c r="AK261" i="5"/>
  <c r="AL261" i="5"/>
  <c r="AM261" i="5"/>
  <c r="AN261" i="5"/>
  <c r="AJ262" i="5"/>
  <c r="AK262" i="5"/>
  <c r="AL262" i="5"/>
  <c r="AM262" i="5"/>
  <c r="AN262" i="5"/>
  <c r="AJ263" i="5"/>
  <c r="AK263" i="5"/>
  <c r="AL263" i="5"/>
  <c r="AM263" i="5"/>
  <c r="AN263" i="5"/>
  <c r="AJ264" i="5"/>
  <c r="AK264" i="5"/>
  <c r="AL264" i="5"/>
  <c r="AM264" i="5"/>
  <c r="AN264" i="5"/>
  <c r="AJ265" i="5"/>
  <c r="AK265" i="5"/>
  <c r="AL265" i="5"/>
  <c r="AM265" i="5"/>
  <c r="AN265" i="5"/>
  <c r="AJ266" i="5"/>
  <c r="AK266" i="5"/>
  <c r="AL266" i="5"/>
  <c r="AM266" i="5"/>
  <c r="AN266" i="5"/>
  <c r="AJ267" i="5"/>
  <c r="AK267" i="5"/>
  <c r="AL267" i="5"/>
  <c r="AM267" i="5"/>
  <c r="AN267" i="5"/>
  <c r="AJ268" i="5"/>
  <c r="AK268" i="5"/>
  <c r="AL268" i="5"/>
  <c r="AM268" i="5"/>
  <c r="AN268" i="5"/>
  <c r="AJ269" i="5"/>
  <c r="AK269" i="5"/>
  <c r="AL269" i="5"/>
  <c r="AM269" i="5"/>
  <c r="AN269" i="5"/>
  <c r="AJ270" i="5"/>
  <c r="AK270" i="5"/>
  <c r="AL270" i="5"/>
  <c r="AM270" i="5"/>
  <c r="AN270" i="5"/>
  <c r="AJ271" i="5"/>
  <c r="AK271" i="5"/>
  <c r="AL271" i="5"/>
  <c r="AM271" i="5"/>
  <c r="AN271" i="5"/>
  <c r="AJ272" i="5"/>
  <c r="AK272" i="5"/>
  <c r="AL272" i="5"/>
  <c r="AM272" i="5"/>
  <c r="AN272" i="5"/>
  <c r="AJ273" i="5"/>
  <c r="AK273" i="5"/>
  <c r="AL273" i="5"/>
  <c r="AM273" i="5"/>
  <c r="AN273" i="5"/>
  <c r="AJ274" i="5"/>
  <c r="AK274" i="5"/>
  <c r="AL274" i="5"/>
  <c r="AM274" i="5"/>
  <c r="AN274" i="5"/>
  <c r="AJ275" i="5"/>
  <c r="AK275" i="5"/>
  <c r="AL275" i="5"/>
  <c r="AM275" i="5"/>
  <c r="AN275" i="5"/>
  <c r="AJ276" i="5"/>
  <c r="AK276" i="5"/>
  <c r="AL276" i="5"/>
  <c r="AM276" i="5"/>
  <c r="AN276" i="5"/>
  <c r="AJ277" i="5"/>
  <c r="AK277" i="5"/>
  <c r="AL277" i="5"/>
  <c r="AM277" i="5"/>
  <c r="AN277" i="5"/>
  <c r="AJ278" i="5"/>
  <c r="AK278" i="5"/>
  <c r="AL278" i="5"/>
  <c r="AM278" i="5"/>
  <c r="AN278" i="5"/>
  <c r="AJ279" i="5"/>
  <c r="AK279" i="5"/>
  <c r="AL279" i="5"/>
  <c r="AM279" i="5"/>
  <c r="AN279" i="5"/>
  <c r="AJ280" i="5"/>
  <c r="AK280" i="5"/>
  <c r="AL280" i="5"/>
  <c r="AM280" i="5"/>
  <c r="AN280" i="5"/>
  <c r="AJ281" i="5"/>
  <c r="AK281" i="5"/>
  <c r="AL281" i="5"/>
  <c r="AM281" i="5"/>
  <c r="AN281" i="5"/>
  <c r="AJ282" i="5"/>
  <c r="AK282" i="5"/>
  <c r="AL282" i="5"/>
  <c r="AM282" i="5"/>
  <c r="AN282" i="5"/>
  <c r="AJ283" i="5"/>
  <c r="AK283" i="5"/>
  <c r="AL283" i="5"/>
  <c r="AM283" i="5"/>
  <c r="AN283" i="5"/>
  <c r="AJ284" i="5"/>
  <c r="AK284" i="5"/>
  <c r="AL284" i="5"/>
  <c r="AM284" i="5"/>
  <c r="AN284" i="5"/>
  <c r="AJ285" i="5"/>
  <c r="AK285" i="5"/>
  <c r="AL285" i="5"/>
  <c r="AM285" i="5"/>
  <c r="AN285" i="5"/>
  <c r="AJ286" i="5"/>
  <c r="AK286" i="5"/>
  <c r="AL286" i="5"/>
  <c r="AM286" i="5"/>
  <c r="AN286" i="5"/>
  <c r="AJ287" i="5"/>
  <c r="AK287" i="5"/>
  <c r="AL287" i="5"/>
  <c r="AM287" i="5"/>
  <c r="AN287" i="5"/>
  <c r="AJ288" i="5"/>
  <c r="AK288" i="5"/>
  <c r="AL288" i="5"/>
  <c r="AM288" i="5"/>
  <c r="AN288" i="5"/>
  <c r="AJ289" i="5"/>
  <c r="AK289" i="5"/>
  <c r="AL289" i="5"/>
  <c r="AM289" i="5"/>
  <c r="AN289" i="5"/>
  <c r="AJ290" i="5"/>
  <c r="AK290" i="5"/>
  <c r="AL290" i="5"/>
  <c r="AM290" i="5"/>
  <c r="AN290" i="5"/>
  <c r="AJ291" i="5"/>
  <c r="AK291" i="5"/>
  <c r="AL291" i="5"/>
  <c r="AM291" i="5"/>
  <c r="AN291" i="5"/>
  <c r="AJ292" i="5"/>
  <c r="AK292" i="5"/>
  <c r="AL292" i="5"/>
  <c r="AM292" i="5"/>
  <c r="AN292" i="5"/>
  <c r="AJ293" i="5"/>
  <c r="AK293" i="5"/>
  <c r="AL293" i="5"/>
  <c r="AM293" i="5"/>
  <c r="AN293" i="5"/>
  <c r="AJ294" i="5"/>
  <c r="AK294" i="5"/>
  <c r="AL294" i="5"/>
  <c r="AM294" i="5"/>
  <c r="AN294" i="5"/>
  <c r="AJ295" i="5"/>
  <c r="AK295" i="5"/>
  <c r="AL295" i="5"/>
  <c r="AM295" i="5"/>
  <c r="AN295" i="5"/>
  <c r="AJ296" i="5"/>
  <c r="AK296" i="5"/>
  <c r="AL296" i="5"/>
  <c r="AM296" i="5"/>
  <c r="AN296" i="5"/>
  <c r="AJ297" i="5"/>
  <c r="AK297" i="5"/>
  <c r="AL297" i="5"/>
  <c r="AM297" i="5"/>
  <c r="AN297" i="5"/>
  <c r="AJ298" i="5"/>
  <c r="AK298" i="5"/>
  <c r="AL298" i="5"/>
  <c r="AM298" i="5"/>
  <c r="AN298" i="5"/>
  <c r="AJ299" i="5"/>
  <c r="AK299" i="5"/>
  <c r="AL299" i="5"/>
  <c r="AM299" i="5"/>
  <c r="AN299" i="5"/>
  <c r="AJ300" i="5"/>
  <c r="AK300" i="5"/>
  <c r="AL300" i="5"/>
  <c r="AM300" i="5"/>
  <c r="AN300" i="5"/>
  <c r="AJ301" i="5"/>
  <c r="AK301" i="5"/>
  <c r="AL301" i="5"/>
  <c r="AM301" i="5"/>
  <c r="AN301" i="5"/>
  <c r="AJ302" i="5"/>
  <c r="AK302" i="5"/>
  <c r="AL302" i="5"/>
  <c r="AM302" i="5"/>
  <c r="AN302" i="5"/>
  <c r="AJ303" i="5"/>
  <c r="AK303" i="5"/>
  <c r="AL303" i="5"/>
  <c r="AM303" i="5"/>
  <c r="AN303" i="5"/>
  <c r="AJ304" i="5"/>
  <c r="AK304" i="5"/>
  <c r="AL304" i="5"/>
  <c r="AM304" i="5"/>
  <c r="AN304" i="5"/>
  <c r="AJ305" i="5"/>
  <c r="AK305" i="5"/>
  <c r="AL305" i="5"/>
  <c r="AM305" i="5"/>
  <c r="AN305" i="5"/>
  <c r="AJ306" i="5"/>
  <c r="AK306" i="5"/>
  <c r="AL306" i="5"/>
  <c r="AM306" i="5"/>
  <c r="AN306" i="5"/>
  <c r="AJ307" i="5"/>
  <c r="AK307" i="5"/>
  <c r="AL307" i="5"/>
  <c r="AM307" i="5"/>
  <c r="AN307" i="5"/>
  <c r="AJ308" i="5"/>
  <c r="AK308" i="5"/>
  <c r="AL308" i="5"/>
  <c r="AM308" i="5"/>
  <c r="AN308" i="5"/>
  <c r="AJ309" i="5"/>
  <c r="AK309" i="5"/>
  <c r="AL309" i="5"/>
  <c r="AM309" i="5"/>
  <c r="AN309" i="5"/>
  <c r="AJ310" i="5"/>
  <c r="AK310" i="5"/>
  <c r="AL310" i="5"/>
  <c r="AM310" i="5"/>
  <c r="AN310" i="5"/>
  <c r="AJ311" i="5"/>
  <c r="AK311" i="5"/>
  <c r="AL311" i="5"/>
  <c r="AM311" i="5"/>
  <c r="AN311" i="5"/>
  <c r="AJ312" i="5"/>
  <c r="AK312" i="5"/>
  <c r="AL312" i="5"/>
  <c r="AM312" i="5"/>
  <c r="AN312" i="5"/>
  <c r="AJ313" i="5"/>
  <c r="AK313" i="5"/>
  <c r="AL313" i="5"/>
  <c r="AM313" i="5"/>
  <c r="AN313" i="5"/>
  <c r="AJ314" i="5"/>
  <c r="AK314" i="5"/>
  <c r="AL314" i="5"/>
  <c r="AM314" i="5"/>
  <c r="AN314" i="5"/>
  <c r="AJ315" i="5"/>
  <c r="AK315" i="5"/>
  <c r="AL315" i="5"/>
  <c r="AM315" i="5"/>
  <c r="AN315" i="5"/>
  <c r="AJ316" i="5"/>
  <c r="AK316" i="5"/>
  <c r="AL316" i="5"/>
  <c r="AM316" i="5"/>
  <c r="AN316" i="5"/>
  <c r="AJ317" i="5"/>
  <c r="AK317" i="5"/>
  <c r="AL317" i="5"/>
  <c r="AM317" i="5"/>
  <c r="AN317" i="5"/>
  <c r="AJ318" i="5"/>
  <c r="AK318" i="5"/>
  <c r="AL318" i="5"/>
  <c r="AM318" i="5"/>
  <c r="AN318" i="5"/>
  <c r="AJ319" i="5"/>
  <c r="AK319" i="5"/>
  <c r="AL319" i="5"/>
  <c r="AM319" i="5"/>
  <c r="AN319" i="5"/>
  <c r="AJ320" i="5"/>
  <c r="AK320" i="5"/>
  <c r="AL320" i="5"/>
  <c r="AM320" i="5"/>
  <c r="AN320" i="5"/>
  <c r="AJ321" i="5"/>
  <c r="AK321" i="5"/>
  <c r="AL321" i="5"/>
  <c r="AM321" i="5"/>
  <c r="AN321" i="5"/>
  <c r="AJ322" i="5"/>
  <c r="AK322" i="5"/>
  <c r="AL322" i="5"/>
  <c r="AM322" i="5"/>
  <c r="AN322" i="5"/>
  <c r="AJ323" i="5"/>
  <c r="AK323" i="5"/>
  <c r="AL323" i="5"/>
  <c r="AM323" i="5"/>
  <c r="AN323" i="5"/>
  <c r="AJ324" i="5"/>
  <c r="AK324" i="5"/>
  <c r="AL324" i="5"/>
  <c r="AM324" i="5"/>
  <c r="AN324" i="5"/>
  <c r="AJ325" i="5"/>
  <c r="AK325" i="5"/>
  <c r="AL325" i="5"/>
  <c r="AM325" i="5"/>
  <c r="AN325" i="5"/>
  <c r="AJ326" i="5"/>
  <c r="AK326" i="5"/>
  <c r="AL326" i="5"/>
  <c r="AM326" i="5"/>
  <c r="AN326" i="5"/>
  <c r="AJ327" i="5"/>
  <c r="AK327" i="5"/>
  <c r="AL327" i="5"/>
  <c r="AM327" i="5"/>
  <c r="AN327" i="5"/>
  <c r="AJ328" i="5"/>
  <c r="AK328" i="5"/>
  <c r="AL328" i="5"/>
  <c r="AM328" i="5"/>
  <c r="AN328" i="5"/>
  <c r="AJ329" i="5"/>
  <c r="AK329" i="5"/>
  <c r="AL329" i="5"/>
  <c r="AM329" i="5"/>
  <c r="AN329" i="5"/>
  <c r="AJ330" i="5"/>
  <c r="AK330" i="5"/>
  <c r="AL330" i="5"/>
  <c r="AM330" i="5"/>
  <c r="AN330" i="5"/>
  <c r="AJ331" i="5"/>
  <c r="AK331" i="5"/>
  <c r="AL331" i="5"/>
  <c r="AM331" i="5"/>
  <c r="AN331" i="5"/>
  <c r="AJ332" i="5"/>
  <c r="AK332" i="5"/>
  <c r="AL332" i="5"/>
  <c r="AM332" i="5"/>
  <c r="AN332" i="5"/>
  <c r="AJ333" i="5"/>
  <c r="AK333" i="5"/>
  <c r="AL333" i="5"/>
  <c r="AM333" i="5"/>
  <c r="AN333" i="5"/>
  <c r="AJ334" i="5"/>
  <c r="AK334" i="5"/>
  <c r="AL334" i="5"/>
  <c r="AM334" i="5"/>
  <c r="AN334" i="5"/>
  <c r="AJ335" i="5"/>
  <c r="AK335" i="5"/>
  <c r="AL335" i="5"/>
  <c r="AM335" i="5"/>
  <c r="AN335" i="5"/>
  <c r="AJ336" i="5"/>
  <c r="AK336" i="5"/>
  <c r="AL336" i="5"/>
  <c r="AM336" i="5"/>
  <c r="AN336" i="5"/>
  <c r="AJ337" i="5"/>
  <c r="AK337" i="5"/>
  <c r="AL337" i="5"/>
  <c r="AM337" i="5"/>
  <c r="AN337" i="5"/>
  <c r="AJ338" i="5"/>
  <c r="AK338" i="5"/>
  <c r="AL338" i="5"/>
  <c r="AM338" i="5"/>
  <c r="AN338" i="5"/>
  <c r="AJ339" i="5"/>
  <c r="AK339" i="5"/>
  <c r="AL339" i="5"/>
  <c r="AM339" i="5"/>
  <c r="AN339" i="5"/>
  <c r="AJ340" i="5"/>
  <c r="AK340" i="5"/>
  <c r="AL340" i="5"/>
  <c r="AM340" i="5"/>
  <c r="AN340" i="5"/>
  <c r="AJ341" i="5"/>
  <c r="AK341" i="5"/>
  <c r="AL341" i="5"/>
  <c r="AM341" i="5"/>
  <c r="AN341" i="5"/>
  <c r="AJ342" i="5"/>
  <c r="AK342" i="5"/>
  <c r="AL342" i="5"/>
  <c r="AM342" i="5"/>
  <c r="AN342" i="5"/>
  <c r="AJ343" i="5"/>
  <c r="AK343" i="5"/>
  <c r="AL343" i="5"/>
  <c r="AM343" i="5"/>
  <c r="AN343" i="5"/>
  <c r="AJ344" i="5"/>
  <c r="AK344" i="5"/>
  <c r="AL344" i="5"/>
  <c r="AM344" i="5"/>
  <c r="AN344" i="5"/>
  <c r="EU11" i="5"/>
  <c r="EV11" i="5"/>
  <c r="EW11" i="5"/>
  <c r="EX11" i="5"/>
  <c r="ET11" i="5"/>
  <c r="EB11" i="5"/>
  <c r="EC11" i="5"/>
  <c r="ED11" i="5"/>
  <c r="EE11" i="5"/>
  <c r="EA11" i="5"/>
  <c r="DI11" i="5"/>
  <c r="DJ11" i="5"/>
  <c r="DK11" i="5"/>
  <c r="DL11" i="5"/>
  <c r="DH11" i="5"/>
  <c r="CP11" i="5"/>
  <c r="CQ11" i="5"/>
  <c r="CR11" i="5"/>
  <c r="CS11" i="5"/>
  <c r="CO11" i="5"/>
  <c r="BW11" i="5"/>
  <c r="BX11" i="5"/>
  <c r="BY11" i="5"/>
  <c r="BZ11" i="5"/>
  <c r="BV11" i="5"/>
  <c r="BD11" i="5"/>
  <c r="BE11" i="5"/>
  <c r="BF11" i="5"/>
  <c r="BG11" i="5"/>
  <c r="BC11" i="5"/>
  <c r="AK11" i="5"/>
  <c r="AL11" i="5"/>
  <c r="AM11" i="5"/>
  <c r="AN11" i="5"/>
  <c r="AJ11" i="5"/>
  <c r="Q12" i="5"/>
  <c r="R12" i="5"/>
  <c r="S12" i="5"/>
  <c r="T12" i="5"/>
  <c r="U12" i="5"/>
  <c r="Q13" i="5"/>
  <c r="R13" i="5"/>
  <c r="S13" i="5"/>
  <c r="T13" i="5"/>
  <c r="U13" i="5"/>
  <c r="Q14" i="5"/>
  <c r="R14" i="5"/>
  <c r="S14" i="5"/>
  <c r="T14" i="5"/>
  <c r="U14" i="5"/>
  <c r="Q15" i="5"/>
  <c r="R15" i="5"/>
  <c r="S15" i="5"/>
  <c r="T15" i="5"/>
  <c r="U15" i="5"/>
  <c r="Q16" i="5"/>
  <c r="R16" i="5"/>
  <c r="S16" i="5"/>
  <c r="T16" i="5"/>
  <c r="U16" i="5"/>
  <c r="Q17" i="5"/>
  <c r="R17" i="5"/>
  <c r="S17" i="5"/>
  <c r="T17" i="5"/>
  <c r="U17" i="5"/>
  <c r="Q18" i="5"/>
  <c r="R18" i="5"/>
  <c r="S18" i="5"/>
  <c r="T18" i="5"/>
  <c r="U18" i="5"/>
  <c r="Q19" i="5"/>
  <c r="R19" i="5"/>
  <c r="S19" i="5"/>
  <c r="T19" i="5"/>
  <c r="U19" i="5"/>
  <c r="Q20" i="5"/>
  <c r="R20" i="5"/>
  <c r="S20" i="5"/>
  <c r="T20" i="5"/>
  <c r="U20" i="5"/>
  <c r="Q21" i="5"/>
  <c r="R21" i="5"/>
  <c r="S21" i="5"/>
  <c r="T21" i="5"/>
  <c r="U21" i="5"/>
  <c r="Q22" i="5"/>
  <c r="R22" i="5"/>
  <c r="S22" i="5"/>
  <c r="T22" i="5"/>
  <c r="U22" i="5"/>
  <c r="Q23" i="5"/>
  <c r="R23" i="5"/>
  <c r="S23" i="5"/>
  <c r="T23" i="5"/>
  <c r="U23" i="5"/>
  <c r="Q24" i="5"/>
  <c r="R24" i="5"/>
  <c r="S24" i="5"/>
  <c r="T24" i="5"/>
  <c r="U24" i="5"/>
  <c r="Q25" i="5"/>
  <c r="R25" i="5"/>
  <c r="S25" i="5"/>
  <c r="T25" i="5"/>
  <c r="U25" i="5"/>
  <c r="Q26" i="5"/>
  <c r="R26" i="5"/>
  <c r="S26" i="5"/>
  <c r="T26" i="5"/>
  <c r="U26" i="5"/>
  <c r="Q27" i="5"/>
  <c r="R27" i="5"/>
  <c r="S27" i="5"/>
  <c r="T27" i="5"/>
  <c r="U27" i="5"/>
  <c r="Q28" i="5"/>
  <c r="R28" i="5"/>
  <c r="S28" i="5"/>
  <c r="T28" i="5"/>
  <c r="U28" i="5"/>
  <c r="Q29" i="5"/>
  <c r="R29" i="5"/>
  <c r="S29" i="5"/>
  <c r="T29" i="5"/>
  <c r="U29" i="5"/>
  <c r="Q30" i="5"/>
  <c r="R30" i="5"/>
  <c r="S30" i="5"/>
  <c r="T30" i="5"/>
  <c r="U30" i="5"/>
  <c r="Q31" i="5"/>
  <c r="R31" i="5"/>
  <c r="S31" i="5"/>
  <c r="T31" i="5"/>
  <c r="U31" i="5"/>
  <c r="Q32" i="5"/>
  <c r="R32" i="5"/>
  <c r="S32" i="5"/>
  <c r="T32" i="5"/>
  <c r="U32" i="5"/>
  <c r="Q33" i="5"/>
  <c r="R33" i="5"/>
  <c r="S33" i="5"/>
  <c r="T33" i="5"/>
  <c r="U33" i="5"/>
  <c r="Q34" i="5"/>
  <c r="R34" i="5"/>
  <c r="S34" i="5"/>
  <c r="T34" i="5"/>
  <c r="U34" i="5"/>
  <c r="Q35" i="5"/>
  <c r="R35" i="5"/>
  <c r="S35" i="5"/>
  <c r="T35" i="5"/>
  <c r="U35" i="5"/>
  <c r="Q36" i="5"/>
  <c r="R36" i="5"/>
  <c r="S36" i="5"/>
  <c r="T36" i="5"/>
  <c r="U36" i="5"/>
  <c r="Q37" i="5"/>
  <c r="R37" i="5"/>
  <c r="S37" i="5"/>
  <c r="T37" i="5"/>
  <c r="U37" i="5"/>
  <c r="Q38" i="5"/>
  <c r="R38" i="5"/>
  <c r="S38" i="5"/>
  <c r="T38" i="5"/>
  <c r="U38" i="5"/>
  <c r="Q39" i="5"/>
  <c r="R39" i="5"/>
  <c r="S39" i="5"/>
  <c r="T39" i="5"/>
  <c r="U39" i="5"/>
  <c r="Q40" i="5"/>
  <c r="R40" i="5"/>
  <c r="S40" i="5"/>
  <c r="T40" i="5"/>
  <c r="U40" i="5"/>
  <c r="Q41" i="5"/>
  <c r="R41" i="5"/>
  <c r="S41" i="5"/>
  <c r="T41" i="5"/>
  <c r="U41" i="5"/>
  <c r="Q42" i="5"/>
  <c r="R42" i="5"/>
  <c r="S42" i="5"/>
  <c r="T42" i="5"/>
  <c r="U42" i="5"/>
  <c r="Q43" i="5"/>
  <c r="R43" i="5"/>
  <c r="S43" i="5"/>
  <c r="T43" i="5"/>
  <c r="U43" i="5"/>
  <c r="Q44" i="5"/>
  <c r="R44" i="5"/>
  <c r="S44" i="5"/>
  <c r="T44" i="5"/>
  <c r="U44" i="5"/>
  <c r="Q45" i="5"/>
  <c r="R45" i="5"/>
  <c r="S45" i="5"/>
  <c r="T45" i="5"/>
  <c r="U45" i="5"/>
  <c r="Q46" i="5"/>
  <c r="R46" i="5"/>
  <c r="S46" i="5"/>
  <c r="T46" i="5"/>
  <c r="U46" i="5"/>
  <c r="Q47" i="5"/>
  <c r="R47" i="5"/>
  <c r="S47" i="5"/>
  <c r="T47" i="5"/>
  <c r="U47" i="5"/>
  <c r="Q48" i="5"/>
  <c r="R48" i="5"/>
  <c r="S48" i="5"/>
  <c r="T48" i="5"/>
  <c r="U48" i="5"/>
  <c r="Q49" i="5"/>
  <c r="R49" i="5"/>
  <c r="S49" i="5"/>
  <c r="T49" i="5"/>
  <c r="U49" i="5"/>
  <c r="Q50" i="5"/>
  <c r="R50" i="5"/>
  <c r="S50" i="5"/>
  <c r="T50" i="5"/>
  <c r="U50" i="5"/>
  <c r="Q51" i="5"/>
  <c r="R51" i="5"/>
  <c r="S51" i="5"/>
  <c r="T51" i="5"/>
  <c r="U51" i="5"/>
  <c r="Q52" i="5"/>
  <c r="R52" i="5"/>
  <c r="S52" i="5"/>
  <c r="T52" i="5"/>
  <c r="U52" i="5"/>
  <c r="Q53" i="5"/>
  <c r="R53" i="5"/>
  <c r="S53" i="5"/>
  <c r="T53" i="5"/>
  <c r="U53" i="5"/>
  <c r="Q54" i="5"/>
  <c r="R54" i="5"/>
  <c r="S54" i="5"/>
  <c r="T54" i="5"/>
  <c r="U54" i="5"/>
  <c r="Q55" i="5"/>
  <c r="R55" i="5"/>
  <c r="S55" i="5"/>
  <c r="T55" i="5"/>
  <c r="U55" i="5"/>
  <c r="Q56" i="5"/>
  <c r="R56" i="5"/>
  <c r="S56" i="5"/>
  <c r="T56" i="5"/>
  <c r="U56" i="5"/>
  <c r="Q57" i="5"/>
  <c r="R57" i="5"/>
  <c r="S57" i="5"/>
  <c r="T57" i="5"/>
  <c r="U57" i="5"/>
  <c r="Q58" i="5"/>
  <c r="R58" i="5"/>
  <c r="S58" i="5"/>
  <c r="T58" i="5"/>
  <c r="U58" i="5"/>
  <c r="Q59" i="5"/>
  <c r="R59" i="5"/>
  <c r="S59" i="5"/>
  <c r="T59" i="5"/>
  <c r="U59" i="5"/>
  <c r="Q60" i="5"/>
  <c r="R60" i="5"/>
  <c r="S60" i="5"/>
  <c r="T60" i="5"/>
  <c r="U60" i="5"/>
  <c r="Q61" i="5"/>
  <c r="R61" i="5"/>
  <c r="S61" i="5"/>
  <c r="T61" i="5"/>
  <c r="U61" i="5"/>
  <c r="Q62" i="5"/>
  <c r="R62" i="5"/>
  <c r="S62" i="5"/>
  <c r="T62" i="5"/>
  <c r="U62" i="5"/>
  <c r="Q63" i="5"/>
  <c r="R63" i="5"/>
  <c r="S63" i="5"/>
  <c r="T63" i="5"/>
  <c r="U63" i="5"/>
  <c r="Q64" i="5"/>
  <c r="R64" i="5"/>
  <c r="S64" i="5"/>
  <c r="T64" i="5"/>
  <c r="U64" i="5"/>
  <c r="Q65" i="5"/>
  <c r="R65" i="5"/>
  <c r="S65" i="5"/>
  <c r="T65" i="5"/>
  <c r="U65" i="5"/>
  <c r="Q66" i="5"/>
  <c r="R66" i="5"/>
  <c r="S66" i="5"/>
  <c r="T66" i="5"/>
  <c r="U66" i="5"/>
  <c r="Q67" i="5"/>
  <c r="R67" i="5"/>
  <c r="S67" i="5"/>
  <c r="T67" i="5"/>
  <c r="U67" i="5"/>
  <c r="Q68" i="5"/>
  <c r="R68" i="5"/>
  <c r="S68" i="5"/>
  <c r="T68" i="5"/>
  <c r="U68" i="5"/>
  <c r="Q69" i="5"/>
  <c r="R69" i="5"/>
  <c r="S69" i="5"/>
  <c r="T69" i="5"/>
  <c r="U69" i="5"/>
  <c r="Q70" i="5"/>
  <c r="R70" i="5"/>
  <c r="S70" i="5"/>
  <c r="T70" i="5"/>
  <c r="U70" i="5"/>
  <c r="Q71" i="5"/>
  <c r="R71" i="5"/>
  <c r="S71" i="5"/>
  <c r="T71" i="5"/>
  <c r="U71" i="5"/>
  <c r="Q72" i="5"/>
  <c r="R72" i="5"/>
  <c r="S72" i="5"/>
  <c r="T72" i="5"/>
  <c r="U72" i="5"/>
  <c r="Q73" i="5"/>
  <c r="R73" i="5"/>
  <c r="S73" i="5"/>
  <c r="T73" i="5"/>
  <c r="U73" i="5"/>
  <c r="Q74" i="5"/>
  <c r="R74" i="5"/>
  <c r="S74" i="5"/>
  <c r="T74" i="5"/>
  <c r="U74" i="5"/>
  <c r="Q75" i="5"/>
  <c r="R75" i="5"/>
  <c r="S75" i="5"/>
  <c r="T75" i="5"/>
  <c r="U75" i="5"/>
  <c r="Q76" i="5"/>
  <c r="R76" i="5"/>
  <c r="S76" i="5"/>
  <c r="T76" i="5"/>
  <c r="U76" i="5"/>
  <c r="Q77" i="5"/>
  <c r="R77" i="5"/>
  <c r="S77" i="5"/>
  <c r="T77" i="5"/>
  <c r="U77" i="5"/>
  <c r="Q78" i="5"/>
  <c r="R78" i="5"/>
  <c r="S78" i="5"/>
  <c r="T78" i="5"/>
  <c r="U78" i="5"/>
  <c r="Q79" i="5"/>
  <c r="R79" i="5"/>
  <c r="S79" i="5"/>
  <c r="T79" i="5"/>
  <c r="U79" i="5"/>
  <c r="Q80" i="5"/>
  <c r="R80" i="5"/>
  <c r="S80" i="5"/>
  <c r="T80" i="5"/>
  <c r="U80" i="5"/>
  <c r="Q81" i="5"/>
  <c r="R81" i="5"/>
  <c r="S81" i="5"/>
  <c r="T81" i="5"/>
  <c r="U81" i="5"/>
  <c r="Q82" i="5"/>
  <c r="R82" i="5"/>
  <c r="S82" i="5"/>
  <c r="T82" i="5"/>
  <c r="U82" i="5"/>
  <c r="Q83" i="5"/>
  <c r="R83" i="5"/>
  <c r="S83" i="5"/>
  <c r="T83" i="5"/>
  <c r="U83" i="5"/>
  <c r="Q84" i="5"/>
  <c r="R84" i="5"/>
  <c r="S84" i="5"/>
  <c r="T84" i="5"/>
  <c r="U84" i="5"/>
  <c r="Q85" i="5"/>
  <c r="R85" i="5"/>
  <c r="S85" i="5"/>
  <c r="T85" i="5"/>
  <c r="U85" i="5"/>
  <c r="Q86" i="5"/>
  <c r="R86" i="5"/>
  <c r="S86" i="5"/>
  <c r="T86" i="5"/>
  <c r="U86" i="5"/>
  <c r="Q87" i="5"/>
  <c r="R87" i="5"/>
  <c r="S87" i="5"/>
  <c r="T87" i="5"/>
  <c r="U87" i="5"/>
  <c r="Q88" i="5"/>
  <c r="R88" i="5"/>
  <c r="S88" i="5"/>
  <c r="T88" i="5"/>
  <c r="U88" i="5"/>
  <c r="Q89" i="5"/>
  <c r="R89" i="5"/>
  <c r="S89" i="5"/>
  <c r="T89" i="5"/>
  <c r="U89" i="5"/>
  <c r="Q90" i="5"/>
  <c r="R90" i="5"/>
  <c r="S90" i="5"/>
  <c r="T90" i="5"/>
  <c r="U90" i="5"/>
  <c r="Q91" i="5"/>
  <c r="R91" i="5"/>
  <c r="S91" i="5"/>
  <c r="T91" i="5"/>
  <c r="U91" i="5"/>
  <c r="Q92" i="5"/>
  <c r="R92" i="5"/>
  <c r="S92" i="5"/>
  <c r="T92" i="5"/>
  <c r="U92" i="5"/>
  <c r="Q93" i="5"/>
  <c r="R93" i="5"/>
  <c r="S93" i="5"/>
  <c r="T93" i="5"/>
  <c r="U93" i="5"/>
  <c r="Q94" i="5"/>
  <c r="R94" i="5"/>
  <c r="S94" i="5"/>
  <c r="T94" i="5"/>
  <c r="U94" i="5"/>
  <c r="Q95" i="5"/>
  <c r="R95" i="5"/>
  <c r="S95" i="5"/>
  <c r="T95" i="5"/>
  <c r="U95" i="5"/>
  <c r="Q96" i="5"/>
  <c r="R96" i="5"/>
  <c r="S96" i="5"/>
  <c r="T96" i="5"/>
  <c r="U96" i="5"/>
  <c r="Q97" i="5"/>
  <c r="R97" i="5"/>
  <c r="S97" i="5"/>
  <c r="T97" i="5"/>
  <c r="U97" i="5"/>
  <c r="Q98" i="5"/>
  <c r="R98" i="5"/>
  <c r="S98" i="5"/>
  <c r="T98" i="5"/>
  <c r="U98" i="5"/>
  <c r="Q99" i="5"/>
  <c r="R99" i="5"/>
  <c r="S99" i="5"/>
  <c r="T99" i="5"/>
  <c r="U99" i="5"/>
  <c r="Q100" i="5"/>
  <c r="R100" i="5"/>
  <c r="S100" i="5"/>
  <c r="T100" i="5"/>
  <c r="U100" i="5"/>
  <c r="Q101" i="5"/>
  <c r="R101" i="5"/>
  <c r="S101" i="5"/>
  <c r="T101" i="5"/>
  <c r="U101" i="5"/>
  <c r="Q102" i="5"/>
  <c r="R102" i="5"/>
  <c r="S102" i="5"/>
  <c r="T102" i="5"/>
  <c r="U102" i="5"/>
  <c r="Q103" i="5"/>
  <c r="R103" i="5"/>
  <c r="S103" i="5"/>
  <c r="T103" i="5"/>
  <c r="U103" i="5"/>
  <c r="Q104" i="5"/>
  <c r="R104" i="5"/>
  <c r="S104" i="5"/>
  <c r="T104" i="5"/>
  <c r="U104" i="5"/>
  <c r="Q105" i="5"/>
  <c r="R105" i="5"/>
  <c r="S105" i="5"/>
  <c r="T105" i="5"/>
  <c r="U105" i="5"/>
  <c r="Q106" i="5"/>
  <c r="R106" i="5"/>
  <c r="S106" i="5"/>
  <c r="T106" i="5"/>
  <c r="U106" i="5"/>
  <c r="Q107" i="5"/>
  <c r="R107" i="5"/>
  <c r="S107" i="5"/>
  <c r="T107" i="5"/>
  <c r="U107" i="5"/>
  <c r="Q108" i="5"/>
  <c r="R108" i="5"/>
  <c r="S108" i="5"/>
  <c r="T108" i="5"/>
  <c r="U108" i="5"/>
  <c r="Q109" i="5"/>
  <c r="R109" i="5"/>
  <c r="S109" i="5"/>
  <c r="T109" i="5"/>
  <c r="U109" i="5"/>
  <c r="Q110" i="5"/>
  <c r="R110" i="5"/>
  <c r="S110" i="5"/>
  <c r="T110" i="5"/>
  <c r="U110" i="5"/>
  <c r="Q111" i="5"/>
  <c r="R111" i="5"/>
  <c r="S111" i="5"/>
  <c r="T111" i="5"/>
  <c r="U111" i="5"/>
  <c r="Q112" i="5"/>
  <c r="R112" i="5"/>
  <c r="S112" i="5"/>
  <c r="T112" i="5"/>
  <c r="U112" i="5"/>
  <c r="Q113" i="5"/>
  <c r="R113" i="5"/>
  <c r="S113" i="5"/>
  <c r="T113" i="5"/>
  <c r="U113" i="5"/>
  <c r="Q114" i="5"/>
  <c r="R114" i="5"/>
  <c r="S114" i="5"/>
  <c r="T114" i="5"/>
  <c r="U114" i="5"/>
  <c r="Q115" i="5"/>
  <c r="R115" i="5"/>
  <c r="S115" i="5"/>
  <c r="T115" i="5"/>
  <c r="U115" i="5"/>
  <c r="Q116" i="5"/>
  <c r="R116" i="5"/>
  <c r="S116" i="5"/>
  <c r="T116" i="5"/>
  <c r="U116" i="5"/>
  <c r="Q117" i="5"/>
  <c r="R117" i="5"/>
  <c r="S117" i="5"/>
  <c r="T117" i="5"/>
  <c r="U117" i="5"/>
  <c r="Q118" i="5"/>
  <c r="R118" i="5"/>
  <c r="S118" i="5"/>
  <c r="T118" i="5"/>
  <c r="U118" i="5"/>
  <c r="Q119" i="5"/>
  <c r="R119" i="5"/>
  <c r="S119" i="5"/>
  <c r="T119" i="5"/>
  <c r="U119" i="5"/>
  <c r="Q120" i="5"/>
  <c r="R120" i="5"/>
  <c r="S120" i="5"/>
  <c r="T120" i="5"/>
  <c r="U120" i="5"/>
  <c r="Q121" i="5"/>
  <c r="R121" i="5"/>
  <c r="S121" i="5"/>
  <c r="T121" i="5"/>
  <c r="U121" i="5"/>
  <c r="Q122" i="5"/>
  <c r="R122" i="5"/>
  <c r="S122" i="5"/>
  <c r="T122" i="5"/>
  <c r="U122" i="5"/>
  <c r="Q123" i="5"/>
  <c r="R123" i="5"/>
  <c r="S123" i="5"/>
  <c r="T123" i="5"/>
  <c r="U123" i="5"/>
  <c r="Q124" i="5"/>
  <c r="R124" i="5"/>
  <c r="S124" i="5"/>
  <c r="T124" i="5"/>
  <c r="U124" i="5"/>
  <c r="Q125" i="5"/>
  <c r="R125" i="5"/>
  <c r="S125" i="5"/>
  <c r="T125" i="5"/>
  <c r="U125" i="5"/>
  <c r="Q126" i="5"/>
  <c r="R126" i="5"/>
  <c r="S126" i="5"/>
  <c r="T126" i="5"/>
  <c r="U126" i="5"/>
  <c r="Q127" i="5"/>
  <c r="R127" i="5"/>
  <c r="S127" i="5"/>
  <c r="T127" i="5"/>
  <c r="U127" i="5"/>
  <c r="Q128" i="5"/>
  <c r="R128" i="5"/>
  <c r="S128" i="5"/>
  <c r="T128" i="5"/>
  <c r="U128" i="5"/>
  <c r="Q129" i="5"/>
  <c r="R129" i="5"/>
  <c r="S129" i="5"/>
  <c r="T129" i="5"/>
  <c r="U129" i="5"/>
  <c r="Q130" i="5"/>
  <c r="R130" i="5"/>
  <c r="S130" i="5"/>
  <c r="T130" i="5"/>
  <c r="U130" i="5"/>
  <c r="Q131" i="5"/>
  <c r="R131" i="5"/>
  <c r="S131" i="5"/>
  <c r="T131" i="5"/>
  <c r="U131" i="5"/>
  <c r="Q132" i="5"/>
  <c r="R132" i="5"/>
  <c r="S132" i="5"/>
  <c r="T132" i="5"/>
  <c r="U132" i="5"/>
  <c r="Q133" i="5"/>
  <c r="R133" i="5"/>
  <c r="S133" i="5"/>
  <c r="T133" i="5"/>
  <c r="U133" i="5"/>
  <c r="Q134" i="5"/>
  <c r="R134" i="5"/>
  <c r="S134" i="5"/>
  <c r="T134" i="5"/>
  <c r="U134" i="5"/>
  <c r="Q135" i="5"/>
  <c r="R135" i="5"/>
  <c r="S135" i="5"/>
  <c r="T135" i="5"/>
  <c r="U135" i="5"/>
  <c r="Q136" i="5"/>
  <c r="R136" i="5"/>
  <c r="S136" i="5"/>
  <c r="T136" i="5"/>
  <c r="U136" i="5"/>
  <c r="Q137" i="5"/>
  <c r="R137" i="5"/>
  <c r="S137" i="5"/>
  <c r="T137" i="5"/>
  <c r="U137" i="5"/>
  <c r="Q138" i="5"/>
  <c r="R138" i="5"/>
  <c r="S138" i="5"/>
  <c r="T138" i="5"/>
  <c r="U138" i="5"/>
  <c r="Q139" i="5"/>
  <c r="R139" i="5"/>
  <c r="S139" i="5"/>
  <c r="T139" i="5"/>
  <c r="U139" i="5"/>
  <c r="Q140" i="5"/>
  <c r="R140" i="5"/>
  <c r="S140" i="5"/>
  <c r="T140" i="5"/>
  <c r="U140" i="5"/>
  <c r="Q141" i="5"/>
  <c r="R141" i="5"/>
  <c r="S141" i="5"/>
  <c r="T141" i="5"/>
  <c r="U141" i="5"/>
  <c r="Q142" i="5"/>
  <c r="R142" i="5"/>
  <c r="S142" i="5"/>
  <c r="T142" i="5"/>
  <c r="U142" i="5"/>
  <c r="Q143" i="5"/>
  <c r="R143" i="5"/>
  <c r="S143" i="5"/>
  <c r="T143" i="5"/>
  <c r="U143" i="5"/>
  <c r="Q144" i="5"/>
  <c r="R144" i="5"/>
  <c r="S144" i="5"/>
  <c r="T144" i="5"/>
  <c r="U144" i="5"/>
  <c r="Q145" i="5"/>
  <c r="R145" i="5"/>
  <c r="S145" i="5"/>
  <c r="T145" i="5"/>
  <c r="U145" i="5"/>
  <c r="Q146" i="5"/>
  <c r="R146" i="5"/>
  <c r="S146" i="5"/>
  <c r="T146" i="5"/>
  <c r="U146" i="5"/>
  <c r="Q147" i="5"/>
  <c r="R147" i="5"/>
  <c r="S147" i="5"/>
  <c r="T147" i="5"/>
  <c r="U147" i="5"/>
  <c r="Q148" i="5"/>
  <c r="R148" i="5"/>
  <c r="S148" i="5"/>
  <c r="T148" i="5"/>
  <c r="U148" i="5"/>
  <c r="Q149" i="5"/>
  <c r="R149" i="5"/>
  <c r="S149" i="5"/>
  <c r="T149" i="5"/>
  <c r="U149" i="5"/>
  <c r="Q150" i="5"/>
  <c r="R150" i="5"/>
  <c r="S150" i="5"/>
  <c r="T150" i="5"/>
  <c r="U150" i="5"/>
  <c r="Q151" i="5"/>
  <c r="R151" i="5"/>
  <c r="S151" i="5"/>
  <c r="T151" i="5"/>
  <c r="U151" i="5"/>
  <c r="Q152" i="5"/>
  <c r="R152" i="5"/>
  <c r="S152" i="5"/>
  <c r="T152" i="5"/>
  <c r="U152" i="5"/>
  <c r="Q153" i="5"/>
  <c r="R153" i="5"/>
  <c r="S153" i="5"/>
  <c r="T153" i="5"/>
  <c r="U153" i="5"/>
  <c r="Q154" i="5"/>
  <c r="R154" i="5"/>
  <c r="S154" i="5"/>
  <c r="T154" i="5"/>
  <c r="U154" i="5"/>
  <c r="Q155" i="5"/>
  <c r="R155" i="5"/>
  <c r="S155" i="5"/>
  <c r="T155" i="5"/>
  <c r="U155" i="5"/>
  <c r="Q156" i="5"/>
  <c r="R156" i="5"/>
  <c r="S156" i="5"/>
  <c r="T156" i="5"/>
  <c r="U156" i="5"/>
  <c r="Q157" i="5"/>
  <c r="R157" i="5"/>
  <c r="S157" i="5"/>
  <c r="T157" i="5"/>
  <c r="U157" i="5"/>
  <c r="Q158" i="5"/>
  <c r="R158" i="5"/>
  <c r="S158" i="5"/>
  <c r="T158" i="5"/>
  <c r="U158" i="5"/>
  <c r="Q159" i="5"/>
  <c r="R159" i="5"/>
  <c r="S159" i="5"/>
  <c r="T159" i="5"/>
  <c r="U159" i="5"/>
  <c r="Q160" i="5"/>
  <c r="R160" i="5"/>
  <c r="S160" i="5"/>
  <c r="T160" i="5"/>
  <c r="U160" i="5"/>
  <c r="Q161" i="5"/>
  <c r="R161" i="5"/>
  <c r="S161" i="5"/>
  <c r="T161" i="5"/>
  <c r="U161" i="5"/>
  <c r="Q162" i="5"/>
  <c r="R162" i="5"/>
  <c r="S162" i="5"/>
  <c r="T162" i="5"/>
  <c r="U162" i="5"/>
  <c r="Q163" i="5"/>
  <c r="R163" i="5"/>
  <c r="S163" i="5"/>
  <c r="T163" i="5"/>
  <c r="U163" i="5"/>
  <c r="Q164" i="5"/>
  <c r="R164" i="5"/>
  <c r="S164" i="5"/>
  <c r="T164" i="5"/>
  <c r="U164" i="5"/>
  <c r="Q165" i="5"/>
  <c r="R165" i="5"/>
  <c r="S165" i="5"/>
  <c r="T165" i="5"/>
  <c r="U165" i="5"/>
  <c r="Q166" i="5"/>
  <c r="R166" i="5"/>
  <c r="S166" i="5"/>
  <c r="T166" i="5"/>
  <c r="U166" i="5"/>
  <c r="Q167" i="5"/>
  <c r="R167" i="5"/>
  <c r="S167" i="5"/>
  <c r="T167" i="5"/>
  <c r="U167" i="5"/>
  <c r="Q168" i="5"/>
  <c r="R168" i="5"/>
  <c r="S168" i="5"/>
  <c r="T168" i="5"/>
  <c r="U168" i="5"/>
  <c r="Q169" i="5"/>
  <c r="R169" i="5"/>
  <c r="S169" i="5"/>
  <c r="T169" i="5"/>
  <c r="U169" i="5"/>
  <c r="Q170" i="5"/>
  <c r="R170" i="5"/>
  <c r="S170" i="5"/>
  <c r="T170" i="5"/>
  <c r="U170" i="5"/>
  <c r="Q171" i="5"/>
  <c r="R171" i="5"/>
  <c r="S171" i="5"/>
  <c r="T171" i="5"/>
  <c r="U171" i="5"/>
  <c r="Q172" i="5"/>
  <c r="R172" i="5"/>
  <c r="S172" i="5"/>
  <c r="T172" i="5"/>
  <c r="U172" i="5"/>
  <c r="Q173" i="5"/>
  <c r="R173" i="5"/>
  <c r="S173" i="5"/>
  <c r="T173" i="5"/>
  <c r="U173" i="5"/>
  <c r="Q174" i="5"/>
  <c r="R174" i="5"/>
  <c r="S174" i="5"/>
  <c r="T174" i="5"/>
  <c r="U174" i="5"/>
  <c r="Q175" i="5"/>
  <c r="R175" i="5"/>
  <c r="S175" i="5"/>
  <c r="T175" i="5"/>
  <c r="U175" i="5"/>
  <c r="Q176" i="5"/>
  <c r="R176" i="5"/>
  <c r="S176" i="5"/>
  <c r="T176" i="5"/>
  <c r="U176" i="5"/>
  <c r="Q177" i="5"/>
  <c r="R177" i="5"/>
  <c r="S177" i="5"/>
  <c r="T177" i="5"/>
  <c r="U177" i="5"/>
  <c r="Q178" i="5"/>
  <c r="R178" i="5"/>
  <c r="S178" i="5"/>
  <c r="T178" i="5"/>
  <c r="U178" i="5"/>
  <c r="Q179" i="5"/>
  <c r="R179" i="5"/>
  <c r="S179" i="5"/>
  <c r="T179" i="5"/>
  <c r="U179" i="5"/>
  <c r="Q180" i="5"/>
  <c r="R180" i="5"/>
  <c r="S180" i="5"/>
  <c r="T180" i="5"/>
  <c r="U180" i="5"/>
  <c r="Q181" i="5"/>
  <c r="R181" i="5"/>
  <c r="S181" i="5"/>
  <c r="T181" i="5"/>
  <c r="U181" i="5"/>
  <c r="Q182" i="5"/>
  <c r="R182" i="5"/>
  <c r="S182" i="5"/>
  <c r="T182" i="5"/>
  <c r="U182" i="5"/>
  <c r="Q183" i="5"/>
  <c r="R183" i="5"/>
  <c r="S183" i="5"/>
  <c r="T183" i="5"/>
  <c r="U183" i="5"/>
  <c r="Q184" i="5"/>
  <c r="R184" i="5"/>
  <c r="S184" i="5"/>
  <c r="T184" i="5"/>
  <c r="U184" i="5"/>
  <c r="Q185" i="5"/>
  <c r="R185" i="5"/>
  <c r="S185" i="5"/>
  <c r="T185" i="5"/>
  <c r="U185" i="5"/>
  <c r="Q186" i="5"/>
  <c r="R186" i="5"/>
  <c r="S186" i="5"/>
  <c r="T186" i="5"/>
  <c r="U186" i="5"/>
  <c r="Q187" i="5"/>
  <c r="R187" i="5"/>
  <c r="S187" i="5"/>
  <c r="T187" i="5"/>
  <c r="U187" i="5"/>
  <c r="Q188" i="5"/>
  <c r="R188" i="5"/>
  <c r="S188" i="5"/>
  <c r="T188" i="5"/>
  <c r="U188" i="5"/>
  <c r="Q189" i="5"/>
  <c r="R189" i="5"/>
  <c r="S189" i="5"/>
  <c r="T189" i="5"/>
  <c r="U189" i="5"/>
  <c r="Q190" i="5"/>
  <c r="R190" i="5"/>
  <c r="S190" i="5"/>
  <c r="T190" i="5"/>
  <c r="U190" i="5"/>
  <c r="Q191" i="5"/>
  <c r="R191" i="5"/>
  <c r="S191" i="5"/>
  <c r="T191" i="5"/>
  <c r="U191" i="5"/>
  <c r="Q192" i="5"/>
  <c r="R192" i="5"/>
  <c r="S192" i="5"/>
  <c r="T192" i="5"/>
  <c r="U192" i="5"/>
  <c r="Q193" i="5"/>
  <c r="R193" i="5"/>
  <c r="S193" i="5"/>
  <c r="T193" i="5"/>
  <c r="U193" i="5"/>
  <c r="Q194" i="5"/>
  <c r="R194" i="5"/>
  <c r="S194" i="5"/>
  <c r="T194" i="5"/>
  <c r="U194" i="5"/>
  <c r="Q195" i="5"/>
  <c r="R195" i="5"/>
  <c r="S195" i="5"/>
  <c r="T195" i="5"/>
  <c r="U195" i="5"/>
  <c r="Q196" i="5"/>
  <c r="R196" i="5"/>
  <c r="S196" i="5"/>
  <c r="T196" i="5"/>
  <c r="U196" i="5"/>
  <c r="Q197" i="5"/>
  <c r="R197" i="5"/>
  <c r="S197" i="5"/>
  <c r="T197" i="5"/>
  <c r="U197" i="5"/>
  <c r="Q198" i="5"/>
  <c r="R198" i="5"/>
  <c r="S198" i="5"/>
  <c r="T198" i="5"/>
  <c r="U198" i="5"/>
  <c r="Q199" i="5"/>
  <c r="R199" i="5"/>
  <c r="S199" i="5"/>
  <c r="T199" i="5"/>
  <c r="U199" i="5"/>
  <c r="Q200" i="5"/>
  <c r="R200" i="5"/>
  <c r="S200" i="5"/>
  <c r="T200" i="5"/>
  <c r="U200" i="5"/>
  <c r="Q201" i="5"/>
  <c r="R201" i="5"/>
  <c r="S201" i="5"/>
  <c r="T201" i="5"/>
  <c r="U201" i="5"/>
  <c r="Q202" i="5"/>
  <c r="R202" i="5"/>
  <c r="S202" i="5"/>
  <c r="T202" i="5"/>
  <c r="U202" i="5"/>
  <c r="Q203" i="5"/>
  <c r="R203" i="5"/>
  <c r="S203" i="5"/>
  <c r="T203" i="5"/>
  <c r="U203" i="5"/>
  <c r="Q204" i="5"/>
  <c r="R204" i="5"/>
  <c r="S204" i="5"/>
  <c r="T204" i="5"/>
  <c r="U204" i="5"/>
  <c r="Q205" i="5"/>
  <c r="R205" i="5"/>
  <c r="S205" i="5"/>
  <c r="T205" i="5"/>
  <c r="U205" i="5"/>
  <c r="Q206" i="5"/>
  <c r="R206" i="5"/>
  <c r="S206" i="5"/>
  <c r="T206" i="5"/>
  <c r="U206" i="5"/>
  <c r="Q207" i="5"/>
  <c r="R207" i="5"/>
  <c r="S207" i="5"/>
  <c r="T207" i="5"/>
  <c r="U207" i="5"/>
  <c r="Q208" i="5"/>
  <c r="R208" i="5"/>
  <c r="S208" i="5"/>
  <c r="T208" i="5"/>
  <c r="U208" i="5"/>
  <c r="Q209" i="5"/>
  <c r="R209" i="5"/>
  <c r="S209" i="5"/>
  <c r="T209" i="5"/>
  <c r="U209" i="5"/>
  <c r="Q210" i="5"/>
  <c r="R210" i="5"/>
  <c r="S210" i="5"/>
  <c r="T210" i="5"/>
  <c r="U210" i="5"/>
  <c r="Q211" i="5"/>
  <c r="R211" i="5"/>
  <c r="S211" i="5"/>
  <c r="T211" i="5"/>
  <c r="U211" i="5"/>
  <c r="Q212" i="5"/>
  <c r="R212" i="5"/>
  <c r="S212" i="5"/>
  <c r="T212" i="5"/>
  <c r="U212" i="5"/>
  <c r="Q213" i="5"/>
  <c r="R213" i="5"/>
  <c r="S213" i="5"/>
  <c r="T213" i="5"/>
  <c r="U213" i="5"/>
  <c r="Q214" i="5"/>
  <c r="R214" i="5"/>
  <c r="S214" i="5"/>
  <c r="T214" i="5"/>
  <c r="U214" i="5"/>
  <c r="Q215" i="5"/>
  <c r="R215" i="5"/>
  <c r="S215" i="5"/>
  <c r="T215" i="5"/>
  <c r="U215" i="5"/>
  <c r="Q216" i="5"/>
  <c r="R216" i="5"/>
  <c r="S216" i="5"/>
  <c r="T216" i="5"/>
  <c r="U216" i="5"/>
  <c r="Q217" i="5"/>
  <c r="R217" i="5"/>
  <c r="S217" i="5"/>
  <c r="T217" i="5"/>
  <c r="U217" i="5"/>
  <c r="Q218" i="5"/>
  <c r="R218" i="5"/>
  <c r="S218" i="5"/>
  <c r="T218" i="5"/>
  <c r="U218" i="5"/>
  <c r="Q219" i="5"/>
  <c r="R219" i="5"/>
  <c r="S219" i="5"/>
  <c r="T219" i="5"/>
  <c r="U219" i="5"/>
  <c r="Q220" i="5"/>
  <c r="R220" i="5"/>
  <c r="S220" i="5"/>
  <c r="T220" i="5"/>
  <c r="U220" i="5"/>
  <c r="Q221" i="5"/>
  <c r="R221" i="5"/>
  <c r="S221" i="5"/>
  <c r="T221" i="5"/>
  <c r="U221" i="5"/>
  <c r="Q222" i="5"/>
  <c r="R222" i="5"/>
  <c r="S222" i="5"/>
  <c r="T222" i="5"/>
  <c r="U222" i="5"/>
  <c r="Q223" i="5"/>
  <c r="R223" i="5"/>
  <c r="S223" i="5"/>
  <c r="T223" i="5"/>
  <c r="U223" i="5"/>
  <c r="Q224" i="5"/>
  <c r="R224" i="5"/>
  <c r="S224" i="5"/>
  <c r="T224" i="5"/>
  <c r="U224" i="5"/>
  <c r="Q225" i="5"/>
  <c r="R225" i="5"/>
  <c r="S225" i="5"/>
  <c r="T225" i="5"/>
  <c r="U225" i="5"/>
  <c r="Q226" i="5"/>
  <c r="R226" i="5"/>
  <c r="S226" i="5"/>
  <c r="T226" i="5"/>
  <c r="U226" i="5"/>
  <c r="Q227" i="5"/>
  <c r="R227" i="5"/>
  <c r="S227" i="5"/>
  <c r="T227" i="5"/>
  <c r="U227" i="5"/>
  <c r="Q228" i="5"/>
  <c r="R228" i="5"/>
  <c r="S228" i="5"/>
  <c r="T228" i="5"/>
  <c r="U228" i="5"/>
  <c r="Q229" i="5"/>
  <c r="R229" i="5"/>
  <c r="S229" i="5"/>
  <c r="T229" i="5"/>
  <c r="U229" i="5"/>
  <c r="Q230" i="5"/>
  <c r="R230" i="5"/>
  <c r="S230" i="5"/>
  <c r="T230" i="5"/>
  <c r="U230" i="5"/>
  <c r="Q231" i="5"/>
  <c r="R231" i="5"/>
  <c r="S231" i="5"/>
  <c r="T231" i="5"/>
  <c r="U231" i="5"/>
  <c r="Q232" i="5"/>
  <c r="R232" i="5"/>
  <c r="S232" i="5"/>
  <c r="T232" i="5"/>
  <c r="U232" i="5"/>
  <c r="Q233" i="5"/>
  <c r="R233" i="5"/>
  <c r="S233" i="5"/>
  <c r="T233" i="5"/>
  <c r="U233" i="5"/>
  <c r="Q234" i="5"/>
  <c r="R234" i="5"/>
  <c r="S234" i="5"/>
  <c r="T234" i="5"/>
  <c r="U234" i="5"/>
  <c r="Q235" i="5"/>
  <c r="R235" i="5"/>
  <c r="S235" i="5"/>
  <c r="T235" i="5"/>
  <c r="U235" i="5"/>
  <c r="Q236" i="5"/>
  <c r="R236" i="5"/>
  <c r="S236" i="5"/>
  <c r="T236" i="5"/>
  <c r="U236" i="5"/>
  <c r="Q237" i="5"/>
  <c r="R237" i="5"/>
  <c r="S237" i="5"/>
  <c r="T237" i="5"/>
  <c r="U237" i="5"/>
  <c r="Q238" i="5"/>
  <c r="R238" i="5"/>
  <c r="S238" i="5"/>
  <c r="T238" i="5"/>
  <c r="U238" i="5"/>
  <c r="Q239" i="5"/>
  <c r="R239" i="5"/>
  <c r="S239" i="5"/>
  <c r="T239" i="5"/>
  <c r="U239" i="5"/>
  <c r="Q240" i="5"/>
  <c r="R240" i="5"/>
  <c r="S240" i="5"/>
  <c r="T240" i="5"/>
  <c r="U240" i="5"/>
  <c r="Q241" i="5"/>
  <c r="R241" i="5"/>
  <c r="S241" i="5"/>
  <c r="T241" i="5"/>
  <c r="U241" i="5"/>
  <c r="Q242" i="5"/>
  <c r="R242" i="5"/>
  <c r="S242" i="5"/>
  <c r="T242" i="5"/>
  <c r="U242" i="5"/>
  <c r="Q243" i="5"/>
  <c r="R243" i="5"/>
  <c r="S243" i="5"/>
  <c r="T243" i="5"/>
  <c r="U243" i="5"/>
  <c r="Q244" i="5"/>
  <c r="R244" i="5"/>
  <c r="S244" i="5"/>
  <c r="T244" i="5"/>
  <c r="U244" i="5"/>
  <c r="Q245" i="5"/>
  <c r="R245" i="5"/>
  <c r="S245" i="5"/>
  <c r="T245" i="5"/>
  <c r="U245" i="5"/>
  <c r="Q246" i="5"/>
  <c r="R246" i="5"/>
  <c r="S246" i="5"/>
  <c r="T246" i="5"/>
  <c r="U246" i="5"/>
  <c r="Q247" i="5"/>
  <c r="R247" i="5"/>
  <c r="S247" i="5"/>
  <c r="T247" i="5"/>
  <c r="U247" i="5"/>
  <c r="Q248" i="5"/>
  <c r="R248" i="5"/>
  <c r="S248" i="5"/>
  <c r="T248" i="5"/>
  <c r="U248" i="5"/>
  <c r="Q249" i="5"/>
  <c r="R249" i="5"/>
  <c r="S249" i="5"/>
  <c r="T249" i="5"/>
  <c r="U249" i="5"/>
  <c r="Q250" i="5"/>
  <c r="R250" i="5"/>
  <c r="S250" i="5"/>
  <c r="T250" i="5"/>
  <c r="U250" i="5"/>
  <c r="Q251" i="5"/>
  <c r="R251" i="5"/>
  <c r="S251" i="5"/>
  <c r="T251" i="5"/>
  <c r="U251" i="5"/>
  <c r="Q252" i="5"/>
  <c r="R252" i="5"/>
  <c r="S252" i="5"/>
  <c r="T252" i="5"/>
  <c r="U252" i="5"/>
  <c r="Q253" i="5"/>
  <c r="R253" i="5"/>
  <c r="S253" i="5"/>
  <c r="T253" i="5"/>
  <c r="U253" i="5"/>
  <c r="Q254" i="5"/>
  <c r="R254" i="5"/>
  <c r="S254" i="5"/>
  <c r="T254" i="5"/>
  <c r="U254" i="5"/>
  <c r="Q255" i="5"/>
  <c r="R255" i="5"/>
  <c r="S255" i="5"/>
  <c r="T255" i="5"/>
  <c r="U255" i="5"/>
  <c r="Q256" i="5"/>
  <c r="R256" i="5"/>
  <c r="S256" i="5"/>
  <c r="T256" i="5"/>
  <c r="U256" i="5"/>
  <c r="Q257" i="5"/>
  <c r="R257" i="5"/>
  <c r="S257" i="5"/>
  <c r="T257" i="5"/>
  <c r="U257" i="5"/>
  <c r="Q258" i="5"/>
  <c r="R258" i="5"/>
  <c r="S258" i="5"/>
  <c r="T258" i="5"/>
  <c r="U258" i="5"/>
  <c r="Q259" i="5"/>
  <c r="R259" i="5"/>
  <c r="S259" i="5"/>
  <c r="T259" i="5"/>
  <c r="U259" i="5"/>
  <c r="Q260" i="5"/>
  <c r="R260" i="5"/>
  <c r="S260" i="5"/>
  <c r="T260" i="5"/>
  <c r="U260" i="5"/>
  <c r="Q261" i="5"/>
  <c r="R261" i="5"/>
  <c r="S261" i="5"/>
  <c r="T261" i="5"/>
  <c r="U261" i="5"/>
  <c r="Q262" i="5"/>
  <c r="R262" i="5"/>
  <c r="S262" i="5"/>
  <c r="T262" i="5"/>
  <c r="U262" i="5"/>
  <c r="Q263" i="5"/>
  <c r="R263" i="5"/>
  <c r="S263" i="5"/>
  <c r="T263" i="5"/>
  <c r="U263" i="5"/>
  <c r="Q264" i="5"/>
  <c r="R264" i="5"/>
  <c r="S264" i="5"/>
  <c r="T264" i="5"/>
  <c r="U264" i="5"/>
  <c r="Q265" i="5"/>
  <c r="R265" i="5"/>
  <c r="S265" i="5"/>
  <c r="T265" i="5"/>
  <c r="U265" i="5"/>
  <c r="Q266" i="5"/>
  <c r="R266" i="5"/>
  <c r="S266" i="5"/>
  <c r="T266" i="5"/>
  <c r="U266" i="5"/>
  <c r="Q267" i="5"/>
  <c r="R267" i="5"/>
  <c r="S267" i="5"/>
  <c r="T267" i="5"/>
  <c r="U267" i="5"/>
  <c r="Q268" i="5"/>
  <c r="R268" i="5"/>
  <c r="S268" i="5"/>
  <c r="T268" i="5"/>
  <c r="U268" i="5"/>
  <c r="Q269" i="5"/>
  <c r="R269" i="5"/>
  <c r="S269" i="5"/>
  <c r="T269" i="5"/>
  <c r="U269" i="5"/>
  <c r="Q270" i="5"/>
  <c r="R270" i="5"/>
  <c r="S270" i="5"/>
  <c r="T270" i="5"/>
  <c r="U270" i="5"/>
  <c r="Q271" i="5"/>
  <c r="R271" i="5"/>
  <c r="S271" i="5"/>
  <c r="T271" i="5"/>
  <c r="U271" i="5"/>
  <c r="Q272" i="5"/>
  <c r="R272" i="5"/>
  <c r="S272" i="5"/>
  <c r="T272" i="5"/>
  <c r="U272" i="5"/>
  <c r="Q273" i="5"/>
  <c r="R273" i="5"/>
  <c r="S273" i="5"/>
  <c r="T273" i="5"/>
  <c r="U273" i="5"/>
  <c r="Q274" i="5"/>
  <c r="R274" i="5"/>
  <c r="S274" i="5"/>
  <c r="T274" i="5"/>
  <c r="U274" i="5"/>
  <c r="Q275" i="5"/>
  <c r="R275" i="5"/>
  <c r="S275" i="5"/>
  <c r="T275" i="5"/>
  <c r="U275" i="5"/>
  <c r="Q276" i="5"/>
  <c r="R276" i="5"/>
  <c r="S276" i="5"/>
  <c r="T276" i="5"/>
  <c r="U276" i="5"/>
  <c r="Q277" i="5"/>
  <c r="R277" i="5"/>
  <c r="S277" i="5"/>
  <c r="T277" i="5"/>
  <c r="U277" i="5"/>
  <c r="Q278" i="5"/>
  <c r="R278" i="5"/>
  <c r="S278" i="5"/>
  <c r="T278" i="5"/>
  <c r="U278" i="5"/>
  <c r="Q279" i="5"/>
  <c r="R279" i="5"/>
  <c r="S279" i="5"/>
  <c r="T279" i="5"/>
  <c r="U279" i="5"/>
  <c r="Q280" i="5"/>
  <c r="R280" i="5"/>
  <c r="S280" i="5"/>
  <c r="T280" i="5"/>
  <c r="U280" i="5"/>
  <c r="Q281" i="5"/>
  <c r="R281" i="5"/>
  <c r="S281" i="5"/>
  <c r="T281" i="5"/>
  <c r="U281" i="5"/>
  <c r="Q282" i="5"/>
  <c r="R282" i="5"/>
  <c r="S282" i="5"/>
  <c r="T282" i="5"/>
  <c r="U282" i="5"/>
  <c r="Q283" i="5"/>
  <c r="R283" i="5"/>
  <c r="S283" i="5"/>
  <c r="T283" i="5"/>
  <c r="U283" i="5"/>
  <c r="Q284" i="5"/>
  <c r="R284" i="5"/>
  <c r="S284" i="5"/>
  <c r="T284" i="5"/>
  <c r="U284" i="5"/>
  <c r="Q285" i="5"/>
  <c r="R285" i="5"/>
  <c r="S285" i="5"/>
  <c r="T285" i="5"/>
  <c r="U285" i="5"/>
  <c r="Q286" i="5"/>
  <c r="R286" i="5"/>
  <c r="S286" i="5"/>
  <c r="T286" i="5"/>
  <c r="U286" i="5"/>
  <c r="Q287" i="5"/>
  <c r="R287" i="5"/>
  <c r="S287" i="5"/>
  <c r="T287" i="5"/>
  <c r="U287" i="5"/>
  <c r="Q288" i="5"/>
  <c r="R288" i="5"/>
  <c r="S288" i="5"/>
  <c r="T288" i="5"/>
  <c r="U288" i="5"/>
  <c r="Q289" i="5"/>
  <c r="R289" i="5"/>
  <c r="S289" i="5"/>
  <c r="T289" i="5"/>
  <c r="U289" i="5"/>
  <c r="Q290" i="5"/>
  <c r="R290" i="5"/>
  <c r="S290" i="5"/>
  <c r="T290" i="5"/>
  <c r="U290" i="5"/>
  <c r="Q291" i="5"/>
  <c r="R291" i="5"/>
  <c r="S291" i="5"/>
  <c r="T291" i="5"/>
  <c r="U291" i="5"/>
  <c r="Q292" i="5"/>
  <c r="R292" i="5"/>
  <c r="S292" i="5"/>
  <c r="T292" i="5"/>
  <c r="U292" i="5"/>
  <c r="Q293" i="5"/>
  <c r="R293" i="5"/>
  <c r="S293" i="5"/>
  <c r="T293" i="5"/>
  <c r="U293" i="5"/>
  <c r="Q294" i="5"/>
  <c r="R294" i="5"/>
  <c r="S294" i="5"/>
  <c r="T294" i="5"/>
  <c r="U294" i="5"/>
  <c r="Q295" i="5"/>
  <c r="R295" i="5"/>
  <c r="S295" i="5"/>
  <c r="T295" i="5"/>
  <c r="U295" i="5"/>
  <c r="Q296" i="5"/>
  <c r="R296" i="5"/>
  <c r="S296" i="5"/>
  <c r="T296" i="5"/>
  <c r="U296" i="5"/>
  <c r="Q297" i="5"/>
  <c r="R297" i="5"/>
  <c r="S297" i="5"/>
  <c r="T297" i="5"/>
  <c r="U297" i="5"/>
  <c r="Q298" i="5"/>
  <c r="R298" i="5"/>
  <c r="S298" i="5"/>
  <c r="T298" i="5"/>
  <c r="U298" i="5"/>
  <c r="Q299" i="5"/>
  <c r="R299" i="5"/>
  <c r="S299" i="5"/>
  <c r="T299" i="5"/>
  <c r="U299" i="5"/>
  <c r="Q300" i="5"/>
  <c r="R300" i="5"/>
  <c r="S300" i="5"/>
  <c r="T300" i="5"/>
  <c r="U300" i="5"/>
  <c r="Q301" i="5"/>
  <c r="R301" i="5"/>
  <c r="S301" i="5"/>
  <c r="T301" i="5"/>
  <c r="U301" i="5"/>
  <c r="Q302" i="5"/>
  <c r="R302" i="5"/>
  <c r="S302" i="5"/>
  <c r="T302" i="5"/>
  <c r="U302" i="5"/>
  <c r="Q303" i="5"/>
  <c r="R303" i="5"/>
  <c r="S303" i="5"/>
  <c r="T303" i="5"/>
  <c r="U303" i="5"/>
  <c r="Q304" i="5"/>
  <c r="R304" i="5"/>
  <c r="S304" i="5"/>
  <c r="T304" i="5"/>
  <c r="U304" i="5"/>
  <c r="Q305" i="5"/>
  <c r="R305" i="5"/>
  <c r="S305" i="5"/>
  <c r="T305" i="5"/>
  <c r="U305" i="5"/>
  <c r="Q306" i="5"/>
  <c r="R306" i="5"/>
  <c r="S306" i="5"/>
  <c r="T306" i="5"/>
  <c r="U306" i="5"/>
  <c r="Q307" i="5"/>
  <c r="R307" i="5"/>
  <c r="S307" i="5"/>
  <c r="T307" i="5"/>
  <c r="U307" i="5"/>
  <c r="Q308" i="5"/>
  <c r="R308" i="5"/>
  <c r="S308" i="5"/>
  <c r="T308" i="5"/>
  <c r="U308" i="5"/>
  <c r="Q309" i="5"/>
  <c r="R309" i="5"/>
  <c r="S309" i="5"/>
  <c r="T309" i="5"/>
  <c r="U309" i="5"/>
  <c r="Q310" i="5"/>
  <c r="R310" i="5"/>
  <c r="S310" i="5"/>
  <c r="T310" i="5"/>
  <c r="U310" i="5"/>
  <c r="Q311" i="5"/>
  <c r="R311" i="5"/>
  <c r="S311" i="5"/>
  <c r="T311" i="5"/>
  <c r="U311" i="5"/>
  <c r="Q312" i="5"/>
  <c r="R312" i="5"/>
  <c r="S312" i="5"/>
  <c r="T312" i="5"/>
  <c r="U312" i="5"/>
  <c r="Q313" i="5"/>
  <c r="R313" i="5"/>
  <c r="S313" i="5"/>
  <c r="T313" i="5"/>
  <c r="U313" i="5"/>
  <c r="Q314" i="5"/>
  <c r="R314" i="5"/>
  <c r="S314" i="5"/>
  <c r="T314" i="5"/>
  <c r="U314" i="5"/>
  <c r="Q315" i="5"/>
  <c r="R315" i="5"/>
  <c r="S315" i="5"/>
  <c r="T315" i="5"/>
  <c r="U315" i="5"/>
  <c r="Q316" i="5"/>
  <c r="R316" i="5"/>
  <c r="S316" i="5"/>
  <c r="T316" i="5"/>
  <c r="U316" i="5"/>
  <c r="Q317" i="5"/>
  <c r="R317" i="5"/>
  <c r="S317" i="5"/>
  <c r="T317" i="5"/>
  <c r="U317" i="5"/>
  <c r="Q318" i="5"/>
  <c r="R318" i="5"/>
  <c r="S318" i="5"/>
  <c r="T318" i="5"/>
  <c r="U318" i="5"/>
  <c r="Q319" i="5"/>
  <c r="R319" i="5"/>
  <c r="S319" i="5"/>
  <c r="T319" i="5"/>
  <c r="U319" i="5"/>
  <c r="Q320" i="5"/>
  <c r="R320" i="5"/>
  <c r="S320" i="5"/>
  <c r="T320" i="5"/>
  <c r="U320" i="5"/>
  <c r="Q321" i="5"/>
  <c r="R321" i="5"/>
  <c r="S321" i="5"/>
  <c r="T321" i="5"/>
  <c r="U321" i="5"/>
  <c r="Q322" i="5"/>
  <c r="R322" i="5"/>
  <c r="S322" i="5"/>
  <c r="T322" i="5"/>
  <c r="U322" i="5"/>
  <c r="Q323" i="5"/>
  <c r="R323" i="5"/>
  <c r="S323" i="5"/>
  <c r="T323" i="5"/>
  <c r="U323" i="5"/>
  <c r="Q324" i="5"/>
  <c r="R324" i="5"/>
  <c r="S324" i="5"/>
  <c r="T324" i="5"/>
  <c r="U324" i="5"/>
  <c r="Q325" i="5"/>
  <c r="R325" i="5"/>
  <c r="S325" i="5"/>
  <c r="T325" i="5"/>
  <c r="U325" i="5"/>
  <c r="Q326" i="5"/>
  <c r="R326" i="5"/>
  <c r="S326" i="5"/>
  <c r="T326" i="5"/>
  <c r="U326" i="5"/>
  <c r="Q327" i="5"/>
  <c r="R327" i="5"/>
  <c r="S327" i="5"/>
  <c r="T327" i="5"/>
  <c r="U327" i="5"/>
  <c r="Q328" i="5"/>
  <c r="R328" i="5"/>
  <c r="S328" i="5"/>
  <c r="T328" i="5"/>
  <c r="U328" i="5"/>
  <c r="Q329" i="5"/>
  <c r="R329" i="5"/>
  <c r="S329" i="5"/>
  <c r="T329" i="5"/>
  <c r="U329" i="5"/>
  <c r="Q330" i="5"/>
  <c r="R330" i="5"/>
  <c r="S330" i="5"/>
  <c r="T330" i="5"/>
  <c r="U330" i="5"/>
  <c r="Q331" i="5"/>
  <c r="R331" i="5"/>
  <c r="S331" i="5"/>
  <c r="T331" i="5"/>
  <c r="U331" i="5"/>
  <c r="Q332" i="5"/>
  <c r="R332" i="5"/>
  <c r="S332" i="5"/>
  <c r="T332" i="5"/>
  <c r="U332" i="5"/>
  <c r="Q333" i="5"/>
  <c r="R333" i="5"/>
  <c r="S333" i="5"/>
  <c r="T333" i="5"/>
  <c r="U333" i="5"/>
  <c r="Q334" i="5"/>
  <c r="R334" i="5"/>
  <c r="S334" i="5"/>
  <c r="T334" i="5"/>
  <c r="U334" i="5"/>
  <c r="Q335" i="5"/>
  <c r="R335" i="5"/>
  <c r="S335" i="5"/>
  <c r="T335" i="5"/>
  <c r="U335" i="5"/>
  <c r="Q336" i="5"/>
  <c r="R336" i="5"/>
  <c r="S336" i="5"/>
  <c r="T336" i="5"/>
  <c r="U336" i="5"/>
  <c r="Q337" i="5"/>
  <c r="R337" i="5"/>
  <c r="S337" i="5"/>
  <c r="T337" i="5"/>
  <c r="U337" i="5"/>
  <c r="Q338" i="5"/>
  <c r="R338" i="5"/>
  <c r="S338" i="5"/>
  <c r="T338" i="5"/>
  <c r="U338" i="5"/>
  <c r="Q339" i="5"/>
  <c r="R339" i="5"/>
  <c r="S339" i="5"/>
  <c r="T339" i="5"/>
  <c r="U339" i="5"/>
  <c r="Q340" i="5"/>
  <c r="R340" i="5"/>
  <c r="S340" i="5"/>
  <c r="T340" i="5"/>
  <c r="U340" i="5"/>
  <c r="Q341" i="5"/>
  <c r="R341" i="5"/>
  <c r="S341" i="5"/>
  <c r="T341" i="5"/>
  <c r="U341" i="5"/>
  <c r="Q342" i="5"/>
  <c r="R342" i="5"/>
  <c r="S342" i="5"/>
  <c r="T342" i="5"/>
  <c r="U342" i="5"/>
  <c r="Q343" i="5"/>
  <c r="R343" i="5"/>
  <c r="S343" i="5"/>
  <c r="T343" i="5"/>
  <c r="U343" i="5"/>
  <c r="Q344" i="5"/>
  <c r="R344" i="5"/>
  <c r="S344" i="5"/>
  <c r="T344" i="5"/>
  <c r="U344" i="5"/>
  <c r="R11" i="5"/>
  <c r="S11" i="5"/>
  <c r="T11" i="5"/>
  <c r="U11" i="5"/>
  <c r="Q11" i="5"/>
  <c r="D26" i="5"/>
  <c r="E26" i="5"/>
  <c r="F26" i="5"/>
  <c r="G26" i="5"/>
  <c r="H26" i="5"/>
  <c r="D27" i="5"/>
  <c r="E27" i="5"/>
  <c r="F27" i="5"/>
  <c r="G27" i="5"/>
  <c r="H27" i="5"/>
  <c r="D28" i="5"/>
  <c r="E28" i="5"/>
  <c r="F28" i="5"/>
  <c r="G28" i="5"/>
  <c r="H28" i="5"/>
  <c r="D29" i="5"/>
  <c r="E29" i="5"/>
  <c r="F29" i="5"/>
  <c r="G29" i="5"/>
  <c r="H29" i="5"/>
  <c r="D30" i="5"/>
  <c r="E30" i="5"/>
  <c r="F30" i="5"/>
  <c r="G30" i="5"/>
  <c r="H30" i="5"/>
  <c r="D31" i="5"/>
  <c r="E31" i="5"/>
  <c r="F31" i="5"/>
  <c r="G31" i="5"/>
  <c r="H31" i="5"/>
  <c r="D32" i="5"/>
  <c r="E32" i="5"/>
  <c r="F32" i="5"/>
  <c r="G32" i="5"/>
  <c r="H32" i="5"/>
  <c r="D33" i="5"/>
  <c r="E33" i="5"/>
  <c r="F33" i="5"/>
  <c r="G33" i="5"/>
  <c r="H33" i="5"/>
  <c r="D34" i="5"/>
  <c r="E34" i="5"/>
  <c r="F34" i="5"/>
  <c r="G34" i="5"/>
  <c r="H34" i="5"/>
  <c r="D35" i="5"/>
  <c r="E35" i="5"/>
  <c r="F35" i="5"/>
  <c r="G35" i="5"/>
  <c r="H35" i="5"/>
  <c r="D36" i="5"/>
  <c r="E36" i="5"/>
  <c r="F36" i="5"/>
  <c r="G36" i="5"/>
  <c r="H36" i="5"/>
  <c r="D37" i="5"/>
  <c r="E37" i="5"/>
  <c r="F37" i="5"/>
  <c r="G37" i="5"/>
  <c r="H37" i="5"/>
  <c r="D38" i="5"/>
  <c r="E38" i="5"/>
  <c r="F38" i="5"/>
  <c r="G38" i="5"/>
  <c r="H38" i="5"/>
  <c r="D39" i="5"/>
  <c r="E39" i="5"/>
  <c r="F39" i="5"/>
  <c r="G39" i="5"/>
  <c r="H39" i="5"/>
  <c r="D40" i="5"/>
  <c r="E40" i="5"/>
  <c r="F40" i="5"/>
  <c r="G40" i="5"/>
  <c r="H40" i="5"/>
  <c r="D41" i="5"/>
  <c r="E41" i="5"/>
  <c r="F41" i="5"/>
  <c r="G41" i="5"/>
  <c r="H41" i="5"/>
  <c r="D42" i="5"/>
  <c r="E42" i="5"/>
  <c r="F42" i="5"/>
  <c r="G42" i="5"/>
  <c r="H42" i="5"/>
  <c r="D43" i="5"/>
  <c r="E43" i="5"/>
  <c r="F43" i="5"/>
  <c r="G43" i="5"/>
  <c r="H43" i="5"/>
  <c r="D44" i="5"/>
  <c r="E44" i="5"/>
  <c r="F44" i="5"/>
  <c r="G44" i="5"/>
  <c r="H44" i="5"/>
  <c r="D45" i="5"/>
  <c r="E45" i="5"/>
  <c r="F45" i="5"/>
  <c r="G45" i="5"/>
  <c r="H45" i="5"/>
  <c r="D46" i="5"/>
  <c r="E46" i="5"/>
  <c r="F46" i="5"/>
  <c r="G46" i="5"/>
  <c r="H46" i="5"/>
  <c r="D47" i="5"/>
  <c r="E47" i="5"/>
  <c r="F47" i="5"/>
  <c r="G47" i="5"/>
  <c r="H47" i="5"/>
  <c r="D48" i="5"/>
  <c r="E48" i="5"/>
  <c r="F48" i="5"/>
  <c r="G48" i="5"/>
  <c r="H48" i="5"/>
  <c r="D49" i="5"/>
  <c r="E49" i="5"/>
  <c r="F49" i="5"/>
  <c r="G49" i="5"/>
  <c r="H49" i="5"/>
  <c r="D50" i="5"/>
  <c r="E50" i="5"/>
  <c r="F50" i="5"/>
  <c r="G50" i="5"/>
  <c r="H50" i="5"/>
  <c r="D51" i="5"/>
  <c r="E51" i="5"/>
  <c r="F51" i="5"/>
  <c r="G51" i="5"/>
  <c r="H51" i="5"/>
  <c r="D52" i="5"/>
  <c r="E52" i="5"/>
  <c r="F52" i="5"/>
  <c r="G52" i="5"/>
  <c r="H52" i="5"/>
  <c r="D53" i="5"/>
  <c r="E53" i="5"/>
  <c r="F53" i="5"/>
  <c r="G53" i="5"/>
  <c r="H53" i="5"/>
  <c r="D54" i="5"/>
  <c r="E54" i="5"/>
  <c r="F54" i="5"/>
  <c r="G54" i="5"/>
  <c r="H54" i="5"/>
  <c r="D55" i="5"/>
  <c r="E55" i="5"/>
  <c r="F55" i="5"/>
  <c r="G55" i="5"/>
  <c r="H55" i="5"/>
  <c r="D56" i="5"/>
  <c r="E56" i="5"/>
  <c r="F56" i="5"/>
  <c r="G56" i="5"/>
  <c r="H56" i="5"/>
  <c r="D57" i="5"/>
  <c r="E57" i="5"/>
  <c r="F57" i="5"/>
  <c r="G57" i="5"/>
  <c r="H57" i="5"/>
  <c r="D58" i="5"/>
  <c r="E58" i="5"/>
  <c r="F58" i="5"/>
  <c r="G58" i="5"/>
  <c r="H58" i="5"/>
  <c r="D59" i="5"/>
  <c r="E59" i="5"/>
  <c r="F59" i="5"/>
  <c r="G59" i="5"/>
  <c r="H59" i="5"/>
  <c r="D60" i="5"/>
  <c r="E60" i="5"/>
  <c r="F60" i="5"/>
  <c r="G60" i="5"/>
  <c r="H60" i="5"/>
  <c r="D61" i="5"/>
  <c r="E61" i="5"/>
  <c r="F61" i="5"/>
  <c r="G61" i="5"/>
  <c r="H61" i="5"/>
  <c r="D62" i="5"/>
  <c r="E62" i="5"/>
  <c r="F62" i="5"/>
  <c r="G62" i="5"/>
  <c r="H62" i="5"/>
  <c r="D63" i="5"/>
  <c r="E63" i="5"/>
  <c r="F63" i="5"/>
  <c r="G63" i="5"/>
  <c r="H63" i="5"/>
  <c r="D64" i="5"/>
  <c r="E64" i="5"/>
  <c r="F64" i="5"/>
  <c r="G64" i="5"/>
  <c r="H64" i="5"/>
  <c r="D65" i="5"/>
  <c r="E65" i="5"/>
  <c r="F65" i="5"/>
  <c r="G65" i="5"/>
  <c r="H65" i="5"/>
  <c r="D66" i="5"/>
  <c r="E66" i="5"/>
  <c r="F66" i="5"/>
  <c r="G66" i="5"/>
  <c r="H66" i="5"/>
  <c r="D67" i="5"/>
  <c r="E67" i="5"/>
  <c r="F67" i="5"/>
  <c r="G67" i="5"/>
  <c r="H67" i="5"/>
  <c r="D68" i="5"/>
  <c r="E68" i="5"/>
  <c r="F68" i="5"/>
  <c r="G68" i="5"/>
  <c r="H68" i="5"/>
  <c r="D69" i="5"/>
  <c r="E69" i="5"/>
  <c r="F69" i="5"/>
  <c r="G69" i="5"/>
  <c r="H69" i="5"/>
  <c r="D70" i="5"/>
  <c r="E70" i="5"/>
  <c r="F70" i="5"/>
  <c r="G70" i="5"/>
  <c r="H70" i="5"/>
  <c r="D71" i="5"/>
  <c r="E71" i="5"/>
  <c r="F71" i="5"/>
  <c r="G71" i="5"/>
  <c r="H71" i="5"/>
  <c r="D72" i="5"/>
  <c r="E72" i="5"/>
  <c r="F72" i="5"/>
  <c r="G72" i="5"/>
  <c r="H72" i="5"/>
  <c r="D73" i="5"/>
  <c r="E73" i="5"/>
  <c r="F73" i="5"/>
  <c r="G73" i="5"/>
  <c r="H73" i="5"/>
  <c r="D74" i="5"/>
  <c r="E74" i="5"/>
  <c r="F74" i="5"/>
  <c r="G74" i="5"/>
  <c r="H74" i="5"/>
  <c r="D75" i="5"/>
  <c r="E75" i="5"/>
  <c r="F75" i="5"/>
  <c r="G75" i="5"/>
  <c r="H75" i="5"/>
  <c r="D76" i="5"/>
  <c r="E76" i="5"/>
  <c r="F76" i="5"/>
  <c r="G76" i="5"/>
  <c r="H76" i="5"/>
  <c r="D77" i="5"/>
  <c r="E77" i="5"/>
  <c r="F77" i="5"/>
  <c r="G77" i="5"/>
  <c r="H77" i="5"/>
  <c r="D78" i="5"/>
  <c r="E78" i="5"/>
  <c r="F78" i="5"/>
  <c r="G78" i="5"/>
  <c r="H78" i="5"/>
  <c r="D79" i="5"/>
  <c r="E79" i="5"/>
  <c r="F79" i="5"/>
  <c r="G79" i="5"/>
  <c r="H79" i="5"/>
  <c r="D80" i="5"/>
  <c r="E80" i="5"/>
  <c r="F80" i="5"/>
  <c r="G80" i="5"/>
  <c r="H80" i="5"/>
  <c r="D81" i="5"/>
  <c r="E81" i="5"/>
  <c r="F81" i="5"/>
  <c r="G81" i="5"/>
  <c r="H81" i="5"/>
  <c r="D82" i="5"/>
  <c r="E82" i="5"/>
  <c r="F82" i="5"/>
  <c r="G82" i="5"/>
  <c r="H82" i="5"/>
  <c r="D83" i="5"/>
  <c r="E83" i="5"/>
  <c r="F83" i="5"/>
  <c r="G83" i="5"/>
  <c r="H83" i="5"/>
  <c r="D84" i="5"/>
  <c r="E84" i="5"/>
  <c r="F84" i="5"/>
  <c r="G84" i="5"/>
  <c r="H84" i="5"/>
  <c r="D85" i="5"/>
  <c r="E85" i="5"/>
  <c r="F85" i="5"/>
  <c r="G85" i="5"/>
  <c r="H85" i="5"/>
  <c r="D86" i="5"/>
  <c r="E86" i="5"/>
  <c r="F86" i="5"/>
  <c r="G86" i="5"/>
  <c r="H86" i="5"/>
  <c r="D87" i="5"/>
  <c r="E87" i="5"/>
  <c r="F87" i="5"/>
  <c r="G87" i="5"/>
  <c r="H87" i="5"/>
  <c r="D88" i="5"/>
  <c r="E88" i="5"/>
  <c r="F88" i="5"/>
  <c r="G88" i="5"/>
  <c r="H88" i="5"/>
  <c r="D89" i="5"/>
  <c r="E89" i="5"/>
  <c r="F89" i="5"/>
  <c r="G89" i="5"/>
  <c r="H89" i="5"/>
  <c r="D90" i="5"/>
  <c r="E90" i="5"/>
  <c r="F90" i="5"/>
  <c r="G90" i="5"/>
  <c r="H90" i="5"/>
  <c r="D91" i="5"/>
  <c r="E91" i="5"/>
  <c r="F91" i="5"/>
  <c r="G91" i="5"/>
  <c r="H91" i="5"/>
  <c r="D92" i="5"/>
  <c r="E92" i="5"/>
  <c r="F92" i="5"/>
  <c r="G92" i="5"/>
  <c r="H92" i="5"/>
  <c r="D93" i="5"/>
  <c r="E93" i="5"/>
  <c r="F93" i="5"/>
  <c r="G93" i="5"/>
  <c r="H93" i="5"/>
  <c r="D94" i="5"/>
  <c r="E94" i="5"/>
  <c r="F94" i="5"/>
  <c r="G94" i="5"/>
  <c r="H94" i="5"/>
  <c r="D95" i="5"/>
  <c r="E95" i="5"/>
  <c r="F95" i="5"/>
  <c r="G95" i="5"/>
  <c r="H95" i="5"/>
  <c r="D96" i="5"/>
  <c r="E96" i="5"/>
  <c r="F96" i="5"/>
  <c r="G96" i="5"/>
  <c r="H96" i="5"/>
  <c r="D97" i="5"/>
  <c r="E97" i="5"/>
  <c r="F97" i="5"/>
  <c r="G97" i="5"/>
  <c r="H97" i="5"/>
  <c r="D98" i="5"/>
  <c r="E98" i="5"/>
  <c r="F98" i="5"/>
  <c r="G98" i="5"/>
  <c r="H98" i="5"/>
  <c r="D99" i="5"/>
  <c r="E99" i="5"/>
  <c r="F99" i="5"/>
  <c r="G99" i="5"/>
  <c r="H99" i="5"/>
  <c r="D100" i="5"/>
  <c r="E100" i="5"/>
  <c r="F100" i="5"/>
  <c r="G100" i="5"/>
  <c r="H100" i="5"/>
  <c r="D101" i="5"/>
  <c r="E101" i="5"/>
  <c r="F101" i="5"/>
  <c r="G101" i="5"/>
  <c r="H101" i="5"/>
  <c r="D102" i="5"/>
  <c r="E102" i="5"/>
  <c r="F102" i="5"/>
  <c r="G102" i="5"/>
  <c r="H102" i="5"/>
  <c r="D103" i="5"/>
  <c r="E103" i="5"/>
  <c r="F103" i="5"/>
  <c r="G103" i="5"/>
  <c r="H103" i="5"/>
  <c r="D104" i="5"/>
  <c r="E104" i="5"/>
  <c r="F104" i="5"/>
  <c r="G104" i="5"/>
  <c r="H104" i="5"/>
  <c r="D105" i="5"/>
  <c r="E105" i="5"/>
  <c r="F105" i="5"/>
  <c r="G105" i="5"/>
  <c r="H105" i="5"/>
  <c r="D106" i="5"/>
  <c r="E106" i="5"/>
  <c r="F106" i="5"/>
  <c r="G106" i="5"/>
  <c r="H106" i="5"/>
  <c r="D107" i="5"/>
  <c r="E107" i="5"/>
  <c r="F107" i="5"/>
  <c r="G107" i="5"/>
  <c r="H107" i="5"/>
  <c r="D108" i="5"/>
  <c r="E108" i="5"/>
  <c r="F108" i="5"/>
  <c r="G108" i="5"/>
  <c r="H108" i="5"/>
  <c r="D109" i="5"/>
  <c r="E109" i="5"/>
  <c r="F109" i="5"/>
  <c r="G109" i="5"/>
  <c r="H109" i="5"/>
  <c r="D110" i="5"/>
  <c r="E110" i="5"/>
  <c r="F110" i="5"/>
  <c r="G110" i="5"/>
  <c r="H110" i="5"/>
  <c r="D111" i="5"/>
  <c r="E111" i="5"/>
  <c r="F111" i="5"/>
  <c r="G111" i="5"/>
  <c r="H111" i="5"/>
  <c r="D112" i="5"/>
  <c r="E112" i="5"/>
  <c r="F112" i="5"/>
  <c r="G112" i="5"/>
  <c r="H112" i="5"/>
  <c r="D113" i="5"/>
  <c r="E113" i="5"/>
  <c r="F113" i="5"/>
  <c r="G113" i="5"/>
  <c r="H113" i="5"/>
  <c r="D114" i="5"/>
  <c r="E114" i="5"/>
  <c r="F114" i="5"/>
  <c r="G114" i="5"/>
  <c r="H114" i="5"/>
  <c r="D115" i="5"/>
  <c r="E115" i="5"/>
  <c r="F115" i="5"/>
  <c r="G115" i="5"/>
  <c r="H115" i="5"/>
  <c r="D116" i="5"/>
  <c r="E116" i="5"/>
  <c r="F116" i="5"/>
  <c r="G116" i="5"/>
  <c r="H116" i="5"/>
  <c r="D117" i="5"/>
  <c r="E117" i="5"/>
  <c r="F117" i="5"/>
  <c r="G117" i="5"/>
  <c r="H117" i="5"/>
  <c r="D118" i="5"/>
  <c r="E118" i="5"/>
  <c r="F118" i="5"/>
  <c r="G118" i="5"/>
  <c r="H118" i="5"/>
  <c r="D119" i="5"/>
  <c r="E119" i="5"/>
  <c r="F119" i="5"/>
  <c r="G119" i="5"/>
  <c r="H119" i="5"/>
  <c r="D120" i="5"/>
  <c r="E120" i="5"/>
  <c r="F120" i="5"/>
  <c r="G120" i="5"/>
  <c r="H120" i="5"/>
  <c r="D121" i="5"/>
  <c r="E121" i="5"/>
  <c r="F121" i="5"/>
  <c r="G121" i="5"/>
  <c r="H121" i="5"/>
  <c r="D122" i="5"/>
  <c r="E122" i="5"/>
  <c r="F122" i="5"/>
  <c r="G122" i="5"/>
  <c r="H122" i="5"/>
  <c r="D123" i="5"/>
  <c r="E123" i="5"/>
  <c r="F123" i="5"/>
  <c r="G123" i="5"/>
  <c r="H123" i="5"/>
  <c r="D124" i="5"/>
  <c r="E124" i="5"/>
  <c r="F124" i="5"/>
  <c r="G124" i="5"/>
  <c r="H124" i="5"/>
  <c r="D125" i="5"/>
  <c r="E125" i="5"/>
  <c r="F125" i="5"/>
  <c r="G125" i="5"/>
  <c r="H125" i="5"/>
  <c r="D126" i="5"/>
  <c r="E126" i="5"/>
  <c r="F126" i="5"/>
  <c r="G126" i="5"/>
  <c r="H126" i="5"/>
  <c r="D127" i="5"/>
  <c r="E127" i="5"/>
  <c r="F127" i="5"/>
  <c r="G127" i="5"/>
  <c r="H127" i="5"/>
  <c r="D128" i="5"/>
  <c r="E128" i="5"/>
  <c r="F128" i="5"/>
  <c r="G128" i="5"/>
  <c r="H128" i="5"/>
  <c r="D129" i="5"/>
  <c r="E129" i="5"/>
  <c r="F129" i="5"/>
  <c r="G129" i="5"/>
  <c r="H129" i="5"/>
  <c r="D130" i="5"/>
  <c r="E130" i="5"/>
  <c r="F130" i="5"/>
  <c r="G130" i="5"/>
  <c r="H130" i="5"/>
  <c r="D131" i="5"/>
  <c r="E131" i="5"/>
  <c r="F131" i="5"/>
  <c r="G131" i="5"/>
  <c r="H131" i="5"/>
  <c r="D132" i="5"/>
  <c r="E132" i="5"/>
  <c r="F132" i="5"/>
  <c r="G132" i="5"/>
  <c r="H132" i="5"/>
  <c r="D133" i="5"/>
  <c r="E133" i="5"/>
  <c r="F133" i="5"/>
  <c r="G133" i="5"/>
  <c r="H133" i="5"/>
  <c r="D134" i="5"/>
  <c r="E134" i="5"/>
  <c r="F134" i="5"/>
  <c r="G134" i="5"/>
  <c r="H134" i="5"/>
  <c r="D135" i="5"/>
  <c r="E135" i="5"/>
  <c r="F135" i="5"/>
  <c r="G135" i="5"/>
  <c r="H135" i="5"/>
  <c r="D136" i="5"/>
  <c r="E136" i="5"/>
  <c r="F136" i="5"/>
  <c r="G136" i="5"/>
  <c r="H136" i="5"/>
  <c r="D137" i="5"/>
  <c r="E137" i="5"/>
  <c r="F137" i="5"/>
  <c r="G137" i="5"/>
  <c r="H137" i="5"/>
  <c r="D138" i="5"/>
  <c r="E138" i="5"/>
  <c r="F138" i="5"/>
  <c r="G138" i="5"/>
  <c r="H138" i="5"/>
  <c r="D139" i="5"/>
  <c r="E139" i="5"/>
  <c r="F139" i="5"/>
  <c r="G139" i="5"/>
  <c r="H139" i="5"/>
  <c r="D140" i="5"/>
  <c r="E140" i="5"/>
  <c r="F140" i="5"/>
  <c r="G140" i="5"/>
  <c r="H140" i="5"/>
  <c r="D141" i="5"/>
  <c r="E141" i="5"/>
  <c r="F141" i="5"/>
  <c r="G141" i="5"/>
  <c r="H141" i="5"/>
  <c r="D142" i="5"/>
  <c r="E142" i="5"/>
  <c r="F142" i="5"/>
  <c r="G142" i="5"/>
  <c r="H142" i="5"/>
  <c r="D143" i="5"/>
  <c r="E143" i="5"/>
  <c r="F143" i="5"/>
  <c r="G143" i="5"/>
  <c r="H143" i="5"/>
  <c r="D144" i="5"/>
  <c r="E144" i="5"/>
  <c r="F144" i="5"/>
  <c r="G144" i="5"/>
  <c r="H144" i="5"/>
  <c r="D145" i="5"/>
  <c r="E145" i="5"/>
  <c r="F145" i="5"/>
  <c r="G145" i="5"/>
  <c r="H145" i="5"/>
  <c r="D146" i="5"/>
  <c r="E146" i="5"/>
  <c r="F146" i="5"/>
  <c r="G146" i="5"/>
  <c r="H146" i="5"/>
  <c r="D147" i="5"/>
  <c r="E147" i="5"/>
  <c r="F147" i="5"/>
  <c r="G147" i="5"/>
  <c r="H147" i="5"/>
  <c r="D148" i="5"/>
  <c r="E148" i="5"/>
  <c r="F148" i="5"/>
  <c r="G148" i="5"/>
  <c r="H148" i="5"/>
  <c r="D149" i="5"/>
  <c r="E149" i="5"/>
  <c r="F149" i="5"/>
  <c r="G149" i="5"/>
  <c r="H149" i="5"/>
  <c r="D150" i="5"/>
  <c r="E150" i="5"/>
  <c r="F150" i="5"/>
  <c r="G150" i="5"/>
  <c r="H150" i="5"/>
  <c r="D151" i="5"/>
  <c r="E151" i="5"/>
  <c r="F151" i="5"/>
  <c r="G151" i="5"/>
  <c r="H151" i="5"/>
  <c r="D152" i="5"/>
  <c r="E152" i="5"/>
  <c r="F152" i="5"/>
  <c r="G152" i="5"/>
  <c r="H152" i="5"/>
  <c r="D153" i="5"/>
  <c r="E153" i="5"/>
  <c r="F153" i="5"/>
  <c r="G153" i="5"/>
  <c r="H153" i="5"/>
  <c r="D154" i="5"/>
  <c r="E154" i="5"/>
  <c r="F154" i="5"/>
  <c r="G154" i="5"/>
  <c r="H154" i="5"/>
  <c r="D155" i="5"/>
  <c r="E155" i="5"/>
  <c r="F155" i="5"/>
  <c r="G155" i="5"/>
  <c r="H155" i="5"/>
  <c r="D156" i="5"/>
  <c r="E156" i="5"/>
  <c r="F156" i="5"/>
  <c r="G156" i="5"/>
  <c r="H156" i="5"/>
  <c r="D157" i="5"/>
  <c r="E157" i="5"/>
  <c r="F157" i="5"/>
  <c r="G157" i="5"/>
  <c r="H157" i="5"/>
  <c r="D158" i="5"/>
  <c r="E158" i="5"/>
  <c r="F158" i="5"/>
  <c r="G158" i="5"/>
  <c r="H158" i="5"/>
  <c r="D159" i="5"/>
  <c r="E159" i="5"/>
  <c r="F159" i="5"/>
  <c r="G159" i="5"/>
  <c r="H159" i="5"/>
  <c r="D160" i="5"/>
  <c r="E160" i="5"/>
  <c r="F160" i="5"/>
  <c r="G160" i="5"/>
  <c r="H160" i="5"/>
  <c r="D161" i="5"/>
  <c r="E161" i="5"/>
  <c r="F161" i="5"/>
  <c r="G161" i="5"/>
  <c r="H161" i="5"/>
  <c r="D162" i="5"/>
  <c r="E162" i="5"/>
  <c r="F162" i="5"/>
  <c r="G162" i="5"/>
  <c r="H162" i="5"/>
  <c r="D163" i="5"/>
  <c r="E163" i="5"/>
  <c r="F163" i="5"/>
  <c r="G163" i="5"/>
  <c r="H163" i="5"/>
  <c r="D164" i="5"/>
  <c r="E164" i="5"/>
  <c r="F164" i="5"/>
  <c r="G164" i="5"/>
  <c r="H164" i="5"/>
  <c r="D165" i="5"/>
  <c r="E165" i="5"/>
  <c r="F165" i="5"/>
  <c r="G165" i="5"/>
  <c r="H165" i="5"/>
  <c r="D166" i="5"/>
  <c r="E166" i="5"/>
  <c r="F166" i="5"/>
  <c r="G166" i="5"/>
  <c r="H166" i="5"/>
  <c r="D167" i="5"/>
  <c r="E167" i="5"/>
  <c r="F167" i="5"/>
  <c r="G167" i="5"/>
  <c r="H167" i="5"/>
  <c r="D168" i="5"/>
  <c r="E168" i="5"/>
  <c r="F168" i="5"/>
  <c r="G168" i="5"/>
  <c r="H168" i="5"/>
  <c r="D169" i="5"/>
  <c r="E169" i="5"/>
  <c r="F169" i="5"/>
  <c r="G169" i="5"/>
  <c r="H169" i="5"/>
  <c r="D170" i="5"/>
  <c r="E170" i="5"/>
  <c r="F170" i="5"/>
  <c r="G170" i="5"/>
  <c r="H170" i="5"/>
  <c r="D171" i="5"/>
  <c r="E171" i="5"/>
  <c r="F171" i="5"/>
  <c r="G171" i="5"/>
  <c r="H171" i="5"/>
  <c r="D172" i="5"/>
  <c r="E172" i="5"/>
  <c r="F172" i="5"/>
  <c r="G172" i="5"/>
  <c r="H172" i="5"/>
  <c r="D173" i="5"/>
  <c r="E173" i="5"/>
  <c r="F173" i="5"/>
  <c r="G173" i="5"/>
  <c r="H173" i="5"/>
  <c r="D174" i="5"/>
  <c r="E174" i="5"/>
  <c r="F174" i="5"/>
  <c r="G174" i="5"/>
  <c r="H174" i="5"/>
  <c r="D175" i="5"/>
  <c r="E175" i="5"/>
  <c r="F175" i="5"/>
  <c r="G175" i="5"/>
  <c r="H175" i="5"/>
  <c r="D176" i="5"/>
  <c r="E176" i="5"/>
  <c r="F176" i="5"/>
  <c r="G176" i="5"/>
  <c r="H176" i="5"/>
  <c r="D177" i="5"/>
  <c r="E177" i="5"/>
  <c r="F177" i="5"/>
  <c r="G177" i="5"/>
  <c r="H177" i="5"/>
  <c r="D178" i="5"/>
  <c r="E178" i="5"/>
  <c r="F178" i="5"/>
  <c r="G178" i="5"/>
  <c r="H178" i="5"/>
  <c r="D179" i="5"/>
  <c r="E179" i="5"/>
  <c r="F179" i="5"/>
  <c r="G179" i="5"/>
  <c r="H179" i="5"/>
  <c r="D180" i="5"/>
  <c r="E180" i="5"/>
  <c r="F180" i="5"/>
  <c r="G180" i="5"/>
  <c r="H180" i="5"/>
  <c r="D181" i="5"/>
  <c r="E181" i="5"/>
  <c r="F181" i="5"/>
  <c r="G181" i="5"/>
  <c r="H181" i="5"/>
  <c r="D182" i="5"/>
  <c r="E182" i="5"/>
  <c r="F182" i="5"/>
  <c r="G182" i="5"/>
  <c r="H182" i="5"/>
  <c r="D183" i="5"/>
  <c r="E183" i="5"/>
  <c r="F183" i="5"/>
  <c r="G183" i="5"/>
  <c r="H183" i="5"/>
  <c r="D184" i="5"/>
  <c r="E184" i="5"/>
  <c r="F184" i="5"/>
  <c r="G184" i="5"/>
  <c r="H184" i="5"/>
  <c r="D185" i="5"/>
  <c r="E185" i="5"/>
  <c r="F185" i="5"/>
  <c r="G185" i="5"/>
  <c r="H185" i="5"/>
  <c r="D186" i="5"/>
  <c r="E186" i="5"/>
  <c r="F186" i="5"/>
  <c r="G186" i="5"/>
  <c r="H186" i="5"/>
  <c r="D187" i="5"/>
  <c r="E187" i="5"/>
  <c r="F187" i="5"/>
  <c r="G187" i="5"/>
  <c r="H187" i="5"/>
  <c r="D188" i="5"/>
  <c r="E188" i="5"/>
  <c r="F188" i="5"/>
  <c r="G188" i="5"/>
  <c r="H188" i="5"/>
  <c r="D189" i="5"/>
  <c r="E189" i="5"/>
  <c r="F189" i="5"/>
  <c r="G189" i="5"/>
  <c r="H189" i="5"/>
  <c r="D190" i="5"/>
  <c r="E190" i="5"/>
  <c r="F190" i="5"/>
  <c r="G190" i="5"/>
  <c r="H190" i="5"/>
  <c r="D191" i="5"/>
  <c r="E191" i="5"/>
  <c r="F191" i="5"/>
  <c r="G191" i="5"/>
  <c r="H191" i="5"/>
  <c r="D192" i="5"/>
  <c r="E192" i="5"/>
  <c r="F192" i="5"/>
  <c r="G192" i="5"/>
  <c r="H192" i="5"/>
  <c r="D193" i="5"/>
  <c r="E193" i="5"/>
  <c r="F193" i="5"/>
  <c r="G193" i="5"/>
  <c r="H193" i="5"/>
  <c r="D194" i="5"/>
  <c r="E194" i="5"/>
  <c r="F194" i="5"/>
  <c r="G194" i="5"/>
  <c r="H194" i="5"/>
  <c r="D195" i="5"/>
  <c r="E195" i="5"/>
  <c r="F195" i="5"/>
  <c r="G195" i="5"/>
  <c r="H195" i="5"/>
  <c r="D196" i="5"/>
  <c r="E196" i="5"/>
  <c r="F196" i="5"/>
  <c r="G196" i="5"/>
  <c r="H196" i="5"/>
  <c r="D197" i="5"/>
  <c r="E197" i="5"/>
  <c r="F197" i="5"/>
  <c r="G197" i="5"/>
  <c r="H197" i="5"/>
  <c r="D198" i="5"/>
  <c r="E198" i="5"/>
  <c r="F198" i="5"/>
  <c r="G198" i="5"/>
  <c r="H198" i="5"/>
  <c r="D199" i="5"/>
  <c r="E199" i="5"/>
  <c r="F199" i="5"/>
  <c r="G199" i="5"/>
  <c r="H199" i="5"/>
  <c r="D200" i="5"/>
  <c r="E200" i="5"/>
  <c r="F200" i="5"/>
  <c r="G200" i="5"/>
  <c r="H200" i="5"/>
  <c r="D201" i="5"/>
  <c r="E201" i="5"/>
  <c r="F201" i="5"/>
  <c r="G201" i="5"/>
  <c r="H201" i="5"/>
  <c r="D202" i="5"/>
  <c r="E202" i="5"/>
  <c r="F202" i="5"/>
  <c r="G202" i="5"/>
  <c r="H202" i="5"/>
  <c r="D203" i="5"/>
  <c r="E203" i="5"/>
  <c r="F203" i="5"/>
  <c r="G203" i="5"/>
  <c r="H203" i="5"/>
  <c r="D204" i="5"/>
  <c r="E204" i="5"/>
  <c r="F204" i="5"/>
  <c r="G204" i="5"/>
  <c r="H204" i="5"/>
  <c r="D205" i="5"/>
  <c r="E205" i="5"/>
  <c r="F205" i="5"/>
  <c r="G205" i="5"/>
  <c r="H205" i="5"/>
  <c r="D206" i="5"/>
  <c r="E206" i="5"/>
  <c r="F206" i="5"/>
  <c r="G206" i="5"/>
  <c r="H206" i="5"/>
  <c r="D207" i="5"/>
  <c r="E207" i="5"/>
  <c r="F207" i="5"/>
  <c r="G207" i="5"/>
  <c r="H207" i="5"/>
  <c r="D208" i="5"/>
  <c r="E208" i="5"/>
  <c r="F208" i="5"/>
  <c r="G208" i="5"/>
  <c r="H208" i="5"/>
  <c r="D209" i="5"/>
  <c r="E209" i="5"/>
  <c r="F209" i="5"/>
  <c r="G209" i="5"/>
  <c r="H209" i="5"/>
  <c r="D210" i="5"/>
  <c r="E210" i="5"/>
  <c r="F210" i="5"/>
  <c r="G210" i="5"/>
  <c r="H210" i="5"/>
  <c r="D211" i="5"/>
  <c r="E211" i="5"/>
  <c r="F211" i="5"/>
  <c r="G211" i="5"/>
  <c r="H211" i="5"/>
  <c r="D212" i="5"/>
  <c r="E212" i="5"/>
  <c r="F212" i="5"/>
  <c r="G212" i="5"/>
  <c r="H212" i="5"/>
  <c r="D213" i="5"/>
  <c r="E213" i="5"/>
  <c r="F213" i="5"/>
  <c r="G213" i="5"/>
  <c r="H213" i="5"/>
  <c r="D214" i="5"/>
  <c r="E214" i="5"/>
  <c r="F214" i="5"/>
  <c r="G214" i="5"/>
  <c r="H214" i="5"/>
  <c r="D215" i="5"/>
  <c r="E215" i="5"/>
  <c r="F215" i="5"/>
  <c r="G215" i="5"/>
  <c r="H215" i="5"/>
  <c r="D216" i="5"/>
  <c r="E216" i="5"/>
  <c r="F216" i="5"/>
  <c r="G216" i="5"/>
  <c r="H216" i="5"/>
  <c r="D217" i="5"/>
  <c r="E217" i="5"/>
  <c r="F217" i="5"/>
  <c r="G217" i="5"/>
  <c r="H217" i="5"/>
  <c r="D218" i="5"/>
  <c r="E218" i="5"/>
  <c r="F218" i="5"/>
  <c r="G218" i="5"/>
  <c r="H218" i="5"/>
  <c r="D219" i="5"/>
  <c r="E219" i="5"/>
  <c r="F219" i="5"/>
  <c r="G219" i="5"/>
  <c r="H219" i="5"/>
  <c r="D220" i="5"/>
  <c r="E220" i="5"/>
  <c r="F220" i="5"/>
  <c r="G220" i="5"/>
  <c r="H220" i="5"/>
  <c r="D221" i="5"/>
  <c r="E221" i="5"/>
  <c r="F221" i="5"/>
  <c r="G221" i="5"/>
  <c r="H221" i="5"/>
  <c r="D222" i="5"/>
  <c r="E222" i="5"/>
  <c r="F222" i="5"/>
  <c r="G222" i="5"/>
  <c r="H222" i="5"/>
  <c r="D223" i="5"/>
  <c r="E223" i="5"/>
  <c r="F223" i="5"/>
  <c r="G223" i="5"/>
  <c r="H223" i="5"/>
  <c r="D224" i="5"/>
  <c r="E224" i="5"/>
  <c r="F224" i="5"/>
  <c r="G224" i="5"/>
  <c r="H224" i="5"/>
  <c r="D225" i="5"/>
  <c r="E225" i="5"/>
  <c r="F225" i="5"/>
  <c r="G225" i="5"/>
  <c r="H225" i="5"/>
  <c r="D226" i="5"/>
  <c r="E226" i="5"/>
  <c r="F226" i="5"/>
  <c r="G226" i="5"/>
  <c r="H226" i="5"/>
  <c r="D227" i="5"/>
  <c r="E227" i="5"/>
  <c r="F227" i="5"/>
  <c r="G227" i="5"/>
  <c r="H227" i="5"/>
  <c r="D228" i="5"/>
  <c r="E228" i="5"/>
  <c r="F228" i="5"/>
  <c r="G228" i="5"/>
  <c r="H228" i="5"/>
  <c r="D229" i="5"/>
  <c r="E229" i="5"/>
  <c r="F229" i="5"/>
  <c r="G229" i="5"/>
  <c r="H229" i="5"/>
  <c r="D230" i="5"/>
  <c r="E230" i="5"/>
  <c r="F230" i="5"/>
  <c r="G230" i="5"/>
  <c r="H230" i="5"/>
  <c r="D231" i="5"/>
  <c r="E231" i="5"/>
  <c r="F231" i="5"/>
  <c r="G231" i="5"/>
  <c r="H231" i="5"/>
  <c r="D232" i="5"/>
  <c r="E232" i="5"/>
  <c r="F232" i="5"/>
  <c r="G232" i="5"/>
  <c r="H232" i="5"/>
  <c r="D233" i="5"/>
  <c r="E233" i="5"/>
  <c r="F233" i="5"/>
  <c r="G233" i="5"/>
  <c r="H233" i="5"/>
  <c r="D234" i="5"/>
  <c r="E234" i="5"/>
  <c r="F234" i="5"/>
  <c r="G234" i="5"/>
  <c r="H234" i="5"/>
  <c r="D235" i="5"/>
  <c r="E235" i="5"/>
  <c r="F235" i="5"/>
  <c r="G235" i="5"/>
  <c r="H235" i="5"/>
  <c r="D236" i="5"/>
  <c r="E236" i="5"/>
  <c r="F236" i="5"/>
  <c r="G236" i="5"/>
  <c r="H236" i="5"/>
  <c r="D237" i="5"/>
  <c r="E237" i="5"/>
  <c r="F237" i="5"/>
  <c r="G237" i="5"/>
  <c r="H237" i="5"/>
  <c r="D238" i="5"/>
  <c r="E238" i="5"/>
  <c r="F238" i="5"/>
  <c r="G238" i="5"/>
  <c r="H238" i="5"/>
  <c r="D239" i="5"/>
  <c r="E239" i="5"/>
  <c r="F239" i="5"/>
  <c r="G239" i="5"/>
  <c r="H239" i="5"/>
  <c r="D240" i="5"/>
  <c r="E240" i="5"/>
  <c r="F240" i="5"/>
  <c r="G240" i="5"/>
  <c r="H240" i="5"/>
  <c r="D241" i="5"/>
  <c r="E241" i="5"/>
  <c r="F241" i="5"/>
  <c r="G241" i="5"/>
  <c r="H241" i="5"/>
  <c r="D242" i="5"/>
  <c r="E242" i="5"/>
  <c r="F242" i="5"/>
  <c r="G242" i="5"/>
  <c r="H242" i="5"/>
  <c r="D243" i="5"/>
  <c r="E243" i="5"/>
  <c r="F243" i="5"/>
  <c r="G243" i="5"/>
  <c r="H243" i="5"/>
  <c r="D244" i="5"/>
  <c r="E244" i="5"/>
  <c r="F244" i="5"/>
  <c r="G244" i="5"/>
  <c r="H244" i="5"/>
  <c r="D245" i="5"/>
  <c r="E245" i="5"/>
  <c r="F245" i="5"/>
  <c r="G245" i="5"/>
  <c r="H245" i="5"/>
  <c r="D246" i="5"/>
  <c r="E246" i="5"/>
  <c r="F246" i="5"/>
  <c r="G246" i="5"/>
  <c r="H246" i="5"/>
  <c r="D247" i="5"/>
  <c r="E247" i="5"/>
  <c r="F247" i="5"/>
  <c r="G247" i="5"/>
  <c r="H247" i="5"/>
  <c r="D248" i="5"/>
  <c r="E248" i="5"/>
  <c r="F248" i="5"/>
  <c r="G248" i="5"/>
  <c r="H248" i="5"/>
  <c r="D249" i="5"/>
  <c r="E249" i="5"/>
  <c r="F249" i="5"/>
  <c r="G249" i="5"/>
  <c r="H249" i="5"/>
  <c r="D250" i="5"/>
  <c r="E250" i="5"/>
  <c r="F250" i="5"/>
  <c r="G250" i="5"/>
  <c r="H250" i="5"/>
  <c r="D251" i="5"/>
  <c r="E251" i="5"/>
  <c r="F251" i="5"/>
  <c r="G251" i="5"/>
  <c r="H251" i="5"/>
  <c r="D252" i="5"/>
  <c r="E252" i="5"/>
  <c r="F252" i="5"/>
  <c r="G252" i="5"/>
  <c r="H252" i="5"/>
  <c r="D253" i="5"/>
  <c r="E253" i="5"/>
  <c r="F253" i="5"/>
  <c r="G253" i="5"/>
  <c r="H253" i="5"/>
  <c r="D254" i="5"/>
  <c r="E254" i="5"/>
  <c r="F254" i="5"/>
  <c r="G254" i="5"/>
  <c r="H254" i="5"/>
  <c r="D255" i="5"/>
  <c r="E255" i="5"/>
  <c r="F255" i="5"/>
  <c r="G255" i="5"/>
  <c r="H255" i="5"/>
  <c r="D256" i="5"/>
  <c r="E256" i="5"/>
  <c r="F256" i="5"/>
  <c r="G256" i="5"/>
  <c r="H256" i="5"/>
  <c r="D257" i="5"/>
  <c r="E257" i="5"/>
  <c r="F257" i="5"/>
  <c r="G257" i="5"/>
  <c r="H257" i="5"/>
  <c r="D258" i="5"/>
  <c r="E258" i="5"/>
  <c r="F258" i="5"/>
  <c r="G258" i="5"/>
  <c r="H258" i="5"/>
  <c r="D259" i="5"/>
  <c r="E259" i="5"/>
  <c r="F259" i="5"/>
  <c r="G259" i="5"/>
  <c r="H259" i="5"/>
  <c r="D260" i="5"/>
  <c r="E260" i="5"/>
  <c r="F260" i="5"/>
  <c r="G260" i="5"/>
  <c r="H260" i="5"/>
  <c r="D261" i="5"/>
  <c r="E261" i="5"/>
  <c r="F261" i="5"/>
  <c r="G261" i="5"/>
  <c r="H261" i="5"/>
  <c r="D262" i="5"/>
  <c r="E262" i="5"/>
  <c r="F262" i="5"/>
  <c r="G262" i="5"/>
  <c r="H262" i="5"/>
  <c r="D263" i="5"/>
  <c r="E263" i="5"/>
  <c r="F263" i="5"/>
  <c r="G263" i="5"/>
  <c r="H263" i="5"/>
  <c r="D264" i="5"/>
  <c r="E264" i="5"/>
  <c r="F264" i="5"/>
  <c r="G264" i="5"/>
  <c r="H264" i="5"/>
  <c r="D265" i="5"/>
  <c r="E265" i="5"/>
  <c r="F265" i="5"/>
  <c r="G265" i="5"/>
  <c r="H265" i="5"/>
  <c r="D266" i="5"/>
  <c r="E266" i="5"/>
  <c r="F266" i="5"/>
  <c r="G266" i="5"/>
  <c r="H266" i="5"/>
  <c r="D267" i="5"/>
  <c r="E267" i="5"/>
  <c r="F267" i="5"/>
  <c r="G267" i="5"/>
  <c r="H267" i="5"/>
  <c r="D268" i="5"/>
  <c r="E268" i="5"/>
  <c r="F268" i="5"/>
  <c r="G268" i="5"/>
  <c r="H268" i="5"/>
  <c r="D269" i="5"/>
  <c r="E269" i="5"/>
  <c r="F269" i="5"/>
  <c r="G269" i="5"/>
  <c r="H269" i="5"/>
  <c r="D270" i="5"/>
  <c r="E270" i="5"/>
  <c r="F270" i="5"/>
  <c r="G270" i="5"/>
  <c r="H270" i="5"/>
  <c r="D271" i="5"/>
  <c r="E271" i="5"/>
  <c r="F271" i="5"/>
  <c r="G271" i="5"/>
  <c r="H271" i="5"/>
  <c r="D272" i="5"/>
  <c r="E272" i="5"/>
  <c r="F272" i="5"/>
  <c r="G272" i="5"/>
  <c r="H272" i="5"/>
  <c r="D273" i="5"/>
  <c r="E273" i="5"/>
  <c r="F273" i="5"/>
  <c r="G273" i="5"/>
  <c r="H273" i="5"/>
  <c r="D274" i="5"/>
  <c r="E274" i="5"/>
  <c r="F274" i="5"/>
  <c r="G274" i="5"/>
  <c r="H274" i="5"/>
  <c r="D275" i="5"/>
  <c r="E275" i="5"/>
  <c r="F275" i="5"/>
  <c r="G275" i="5"/>
  <c r="H275" i="5"/>
  <c r="D276" i="5"/>
  <c r="E276" i="5"/>
  <c r="F276" i="5"/>
  <c r="G276" i="5"/>
  <c r="H276" i="5"/>
  <c r="D277" i="5"/>
  <c r="E277" i="5"/>
  <c r="F277" i="5"/>
  <c r="G277" i="5"/>
  <c r="H277" i="5"/>
  <c r="D278" i="5"/>
  <c r="E278" i="5"/>
  <c r="F278" i="5"/>
  <c r="G278" i="5"/>
  <c r="H278" i="5"/>
  <c r="D279" i="5"/>
  <c r="E279" i="5"/>
  <c r="F279" i="5"/>
  <c r="G279" i="5"/>
  <c r="H279" i="5"/>
  <c r="D280" i="5"/>
  <c r="E280" i="5"/>
  <c r="F280" i="5"/>
  <c r="G280" i="5"/>
  <c r="H280" i="5"/>
  <c r="D281" i="5"/>
  <c r="E281" i="5"/>
  <c r="F281" i="5"/>
  <c r="G281" i="5"/>
  <c r="H281" i="5"/>
  <c r="D282" i="5"/>
  <c r="E282" i="5"/>
  <c r="F282" i="5"/>
  <c r="G282" i="5"/>
  <c r="H282" i="5"/>
  <c r="D283" i="5"/>
  <c r="E283" i="5"/>
  <c r="F283" i="5"/>
  <c r="G283" i="5"/>
  <c r="H283" i="5"/>
  <c r="D284" i="5"/>
  <c r="E284" i="5"/>
  <c r="F284" i="5"/>
  <c r="G284" i="5"/>
  <c r="H284" i="5"/>
  <c r="D285" i="5"/>
  <c r="E285" i="5"/>
  <c r="F285" i="5"/>
  <c r="G285" i="5"/>
  <c r="H285" i="5"/>
  <c r="D286" i="5"/>
  <c r="E286" i="5"/>
  <c r="F286" i="5"/>
  <c r="G286" i="5"/>
  <c r="H286" i="5"/>
  <c r="D287" i="5"/>
  <c r="E287" i="5"/>
  <c r="F287" i="5"/>
  <c r="G287" i="5"/>
  <c r="H287" i="5"/>
  <c r="D288" i="5"/>
  <c r="E288" i="5"/>
  <c r="F288" i="5"/>
  <c r="G288" i="5"/>
  <c r="H288" i="5"/>
  <c r="D289" i="5"/>
  <c r="E289" i="5"/>
  <c r="F289" i="5"/>
  <c r="G289" i="5"/>
  <c r="H289" i="5"/>
  <c r="D290" i="5"/>
  <c r="E290" i="5"/>
  <c r="F290" i="5"/>
  <c r="G290" i="5"/>
  <c r="H290" i="5"/>
  <c r="D291" i="5"/>
  <c r="E291" i="5"/>
  <c r="F291" i="5"/>
  <c r="G291" i="5"/>
  <c r="H291" i="5"/>
  <c r="D292" i="5"/>
  <c r="E292" i="5"/>
  <c r="F292" i="5"/>
  <c r="G292" i="5"/>
  <c r="H292" i="5"/>
  <c r="D293" i="5"/>
  <c r="E293" i="5"/>
  <c r="F293" i="5"/>
  <c r="G293" i="5"/>
  <c r="H293" i="5"/>
  <c r="D294" i="5"/>
  <c r="E294" i="5"/>
  <c r="F294" i="5"/>
  <c r="G294" i="5"/>
  <c r="H294" i="5"/>
  <c r="D295" i="5"/>
  <c r="E295" i="5"/>
  <c r="F295" i="5"/>
  <c r="G295" i="5"/>
  <c r="H295" i="5"/>
  <c r="D296" i="5"/>
  <c r="E296" i="5"/>
  <c r="F296" i="5"/>
  <c r="G296" i="5"/>
  <c r="H296" i="5"/>
  <c r="D297" i="5"/>
  <c r="E297" i="5"/>
  <c r="F297" i="5"/>
  <c r="G297" i="5"/>
  <c r="H297" i="5"/>
  <c r="D298" i="5"/>
  <c r="E298" i="5"/>
  <c r="F298" i="5"/>
  <c r="G298" i="5"/>
  <c r="H298" i="5"/>
  <c r="D299" i="5"/>
  <c r="E299" i="5"/>
  <c r="F299" i="5"/>
  <c r="G299" i="5"/>
  <c r="H299" i="5"/>
  <c r="D300" i="5"/>
  <c r="E300" i="5"/>
  <c r="F300" i="5"/>
  <c r="G300" i="5"/>
  <c r="H300" i="5"/>
  <c r="D301" i="5"/>
  <c r="E301" i="5"/>
  <c r="F301" i="5"/>
  <c r="G301" i="5"/>
  <c r="H301" i="5"/>
  <c r="D302" i="5"/>
  <c r="E302" i="5"/>
  <c r="F302" i="5"/>
  <c r="G302" i="5"/>
  <c r="H302" i="5"/>
  <c r="D303" i="5"/>
  <c r="E303" i="5"/>
  <c r="F303" i="5"/>
  <c r="G303" i="5"/>
  <c r="H303" i="5"/>
  <c r="D304" i="5"/>
  <c r="E304" i="5"/>
  <c r="F304" i="5"/>
  <c r="G304" i="5"/>
  <c r="H304" i="5"/>
  <c r="D305" i="5"/>
  <c r="E305" i="5"/>
  <c r="F305" i="5"/>
  <c r="G305" i="5"/>
  <c r="H305" i="5"/>
  <c r="D306" i="5"/>
  <c r="E306" i="5"/>
  <c r="F306" i="5"/>
  <c r="G306" i="5"/>
  <c r="H306" i="5"/>
  <c r="D307" i="5"/>
  <c r="E307" i="5"/>
  <c r="F307" i="5"/>
  <c r="G307" i="5"/>
  <c r="H307" i="5"/>
  <c r="D308" i="5"/>
  <c r="E308" i="5"/>
  <c r="F308" i="5"/>
  <c r="G308" i="5"/>
  <c r="H308" i="5"/>
  <c r="D309" i="5"/>
  <c r="E309" i="5"/>
  <c r="F309" i="5"/>
  <c r="G309" i="5"/>
  <c r="H309" i="5"/>
  <c r="D310" i="5"/>
  <c r="E310" i="5"/>
  <c r="F310" i="5"/>
  <c r="G310" i="5"/>
  <c r="H310" i="5"/>
  <c r="D311" i="5"/>
  <c r="E311" i="5"/>
  <c r="F311" i="5"/>
  <c r="G311" i="5"/>
  <c r="H311" i="5"/>
  <c r="D312" i="5"/>
  <c r="E312" i="5"/>
  <c r="F312" i="5"/>
  <c r="G312" i="5"/>
  <c r="H312" i="5"/>
  <c r="D313" i="5"/>
  <c r="E313" i="5"/>
  <c r="F313" i="5"/>
  <c r="G313" i="5"/>
  <c r="H313" i="5"/>
  <c r="D314" i="5"/>
  <c r="E314" i="5"/>
  <c r="F314" i="5"/>
  <c r="G314" i="5"/>
  <c r="H314" i="5"/>
  <c r="D315" i="5"/>
  <c r="E315" i="5"/>
  <c r="F315" i="5"/>
  <c r="G315" i="5"/>
  <c r="H315" i="5"/>
  <c r="D316" i="5"/>
  <c r="E316" i="5"/>
  <c r="F316" i="5"/>
  <c r="G316" i="5"/>
  <c r="H316" i="5"/>
  <c r="D317" i="5"/>
  <c r="E317" i="5"/>
  <c r="F317" i="5"/>
  <c r="G317" i="5"/>
  <c r="H317" i="5"/>
  <c r="D318" i="5"/>
  <c r="E318" i="5"/>
  <c r="F318" i="5"/>
  <c r="G318" i="5"/>
  <c r="H318" i="5"/>
  <c r="D319" i="5"/>
  <c r="E319" i="5"/>
  <c r="F319" i="5"/>
  <c r="G319" i="5"/>
  <c r="H319" i="5"/>
  <c r="D320" i="5"/>
  <c r="E320" i="5"/>
  <c r="F320" i="5"/>
  <c r="G320" i="5"/>
  <c r="H320" i="5"/>
  <c r="D321" i="5"/>
  <c r="E321" i="5"/>
  <c r="F321" i="5"/>
  <c r="G321" i="5"/>
  <c r="H321" i="5"/>
  <c r="D322" i="5"/>
  <c r="E322" i="5"/>
  <c r="F322" i="5"/>
  <c r="G322" i="5"/>
  <c r="H322" i="5"/>
  <c r="D323" i="5"/>
  <c r="E323" i="5"/>
  <c r="F323" i="5"/>
  <c r="G323" i="5"/>
  <c r="H323" i="5"/>
  <c r="D324" i="5"/>
  <c r="E324" i="5"/>
  <c r="F324" i="5"/>
  <c r="G324" i="5"/>
  <c r="H324" i="5"/>
  <c r="D325" i="5"/>
  <c r="E325" i="5"/>
  <c r="F325" i="5"/>
  <c r="G325" i="5"/>
  <c r="H325" i="5"/>
  <c r="D326" i="5"/>
  <c r="E326" i="5"/>
  <c r="F326" i="5"/>
  <c r="G326" i="5"/>
  <c r="H326" i="5"/>
  <c r="D327" i="5"/>
  <c r="E327" i="5"/>
  <c r="F327" i="5"/>
  <c r="G327" i="5"/>
  <c r="H327" i="5"/>
  <c r="D328" i="5"/>
  <c r="E328" i="5"/>
  <c r="F328" i="5"/>
  <c r="G328" i="5"/>
  <c r="H328" i="5"/>
  <c r="D329" i="5"/>
  <c r="E329" i="5"/>
  <c r="F329" i="5"/>
  <c r="G329" i="5"/>
  <c r="H329" i="5"/>
  <c r="D330" i="5"/>
  <c r="E330" i="5"/>
  <c r="F330" i="5"/>
  <c r="G330" i="5"/>
  <c r="H330" i="5"/>
  <c r="D331" i="5"/>
  <c r="E331" i="5"/>
  <c r="F331" i="5"/>
  <c r="G331" i="5"/>
  <c r="H331" i="5"/>
  <c r="D332" i="5"/>
  <c r="E332" i="5"/>
  <c r="F332" i="5"/>
  <c r="G332" i="5"/>
  <c r="H332" i="5"/>
  <c r="D333" i="5"/>
  <c r="E333" i="5"/>
  <c r="F333" i="5"/>
  <c r="G333" i="5"/>
  <c r="H333" i="5"/>
  <c r="D334" i="5"/>
  <c r="E334" i="5"/>
  <c r="F334" i="5"/>
  <c r="G334" i="5"/>
  <c r="H334" i="5"/>
  <c r="D335" i="5"/>
  <c r="E335" i="5"/>
  <c r="F335" i="5"/>
  <c r="G335" i="5"/>
  <c r="H335" i="5"/>
  <c r="D336" i="5"/>
  <c r="E336" i="5"/>
  <c r="F336" i="5"/>
  <c r="G336" i="5"/>
  <c r="H336" i="5"/>
  <c r="D337" i="5"/>
  <c r="E337" i="5"/>
  <c r="F337" i="5"/>
  <c r="G337" i="5"/>
  <c r="H337" i="5"/>
  <c r="D338" i="5"/>
  <c r="E338" i="5"/>
  <c r="F338" i="5"/>
  <c r="G338" i="5"/>
  <c r="H338" i="5"/>
  <c r="D339" i="5"/>
  <c r="E339" i="5"/>
  <c r="F339" i="5"/>
  <c r="G339" i="5"/>
  <c r="H339" i="5"/>
  <c r="D340" i="5"/>
  <c r="E340" i="5"/>
  <c r="F340" i="5"/>
  <c r="G340" i="5"/>
  <c r="H340" i="5"/>
  <c r="D341" i="5"/>
  <c r="E341" i="5"/>
  <c r="F341" i="5"/>
  <c r="G341" i="5"/>
  <c r="H341" i="5"/>
  <c r="D342" i="5"/>
  <c r="E342" i="5"/>
  <c r="F342" i="5"/>
  <c r="G342" i="5"/>
  <c r="H342" i="5"/>
  <c r="D343" i="5"/>
  <c r="E343" i="5"/>
  <c r="F343" i="5"/>
  <c r="G343" i="5"/>
  <c r="H343" i="5"/>
  <c r="D344" i="5"/>
  <c r="E344" i="5"/>
  <c r="F344" i="5"/>
  <c r="G344" i="5"/>
  <c r="H344" i="5"/>
  <c r="D12" i="5"/>
  <c r="E12" i="5"/>
  <c r="F12" i="5"/>
  <c r="G12" i="5"/>
  <c r="H12" i="5"/>
  <c r="D13" i="5"/>
  <c r="E13" i="5"/>
  <c r="F13" i="5"/>
  <c r="G13" i="5"/>
  <c r="H13" i="5"/>
  <c r="D14" i="5"/>
  <c r="E14" i="5"/>
  <c r="F14" i="5"/>
  <c r="G14" i="5"/>
  <c r="H14" i="5"/>
  <c r="D15" i="5"/>
  <c r="E15" i="5"/>
  <c r="F15" i="5"/>
  <c r="G15" i="5"/>
  <c r="H15" i="5"/>
  <c r="D16" i="5"/>
  <c r="E16" i="5"/>
  <c r="F16" i="5"/>
  <c r="G16" i="5"/>
  <c r="H16" i="5"/>
  <c r="D17" i="5"/>
  <c r="E17" i="5"/>
  <c r="F17" i="5"/>
  <c r="G17" i="5"/>
  <c r="H17" i="5"/>
  <c r="D18" i="5"/>
  <c r="E18" i="5"/>
  <c r="F18" i="5"/>
  <c r="G18" i="5"/>
  <c r="H18" i="5"/>
  <c r="D19" i="5"/>
  <c r="E19" i="5"/>
  <c r="F19" i="5"/>
  <c r="G19" i="5"/>
  <c r="H19" i="5"/>
  <c r="D20" i="5"/>
  <c r="E20" i="5"/>
  <c r="F20" i="5"/>
  <c r="G20" i="5"/>
  <c r="H20" i="5"/>
  <c r="D21" i="5"/>
  <c r="E21" i="5"/>
  <c r="F21" i="5"/>
  <c r="G21" i="5"/>
  <c r="H21" i="5"/>
  <c r="D22" i="5"/>
  <c r="E22" i="5"/>
  <c r="F22" i="5"/>
  <c r="G22" i="5"/>
  <c r="H22" i="5"/>
  <c r="D23" i="5"/>
  <c r="E23" i="5"/>
  <c r="F23" i="5"/>
  <c r="G23" i="5"/>
  <c r="H23" i="5"/>
  <c r="D24" i="5"/>
  <c r="E24" i="5"/>
  <c r="F24" i="5"/>
  <c r="G24" i="5"/>
  <c r="H24" i="5"/>
  <c r="D25" i="5"/>
  <c r="E25" i="5"/>
  <c r="F25" i="5"/>
  <c r="G25" i="5"/>
  <c r="H25" i="5"/>
  <c r="E11" i="5"/>
  <c r="F11" i="5"/>
  <c r="G11" i="5"/>
  <c r="D11" i="5"/>
  <c r="B13" i="5"/>
  <c r="C13" i="5"/>
  <c r="B14" i="5"/>
  <c r="L14" i="5" s="1"/>
  <c r="C14" i="5"/>
  <c r="B15" i="5"/>
  <c r="L15" i="5" s="1"/>
  <c r="C15" i="5"/>
  <c r="B16" i="5"/>
  <c r="L16" i="5" s="1"/>
  <c r="C16" i="5"/>
  <c r="B17" i="5"/>
  <c r="C17" i="5"/>
  <c r="B18" i="5"/>
  <c r="L18" i="5" s="1"/>
  <c r="C18" i="5"/>
  <c r="B19" i="5"/>
  <c r="L19" i="5" s="1"/>
  <c r="C19" i="5"/>
  <c r="B20" i="5"/>
  <c r="L20" i="5" s="1"/>
  <c r="C20" i="5"/>
  <c r="B21" i="5"/>
  <c r="L21" i="5" s="1"/>
  <c r="C21" i="5"/>
  <c r="B22" i="5"/>
  <c r="L22" i="5" s="1"/>
  <c r="C22" i="5"/>
  <c r="B23" i="5"/>
  <c r="L23" i="5" s="1"/>
  <c r="C23" i="5"/>
  <c r="B24" i="5"/>
  <c r="L24" i="5" s="1"/>
  <c r="C24" i="5"/>
  <c r="B25" i="5"/>
  <c r="L25" i="5" s="1"/>
  <c r="C25" i="5"/>
  <c r="B26" i="5"/>
  <c r="L26" i="5" s="1"/>
  <c r="C26" i="5"/>
  <c r="B27" i="5"/>
  <c r="L27" i="5" s="1"/>
  <c r="C27" i="5"/>
  <c r="B28" i="5"/>
  <c r="L28" i="5" s="1"/>
  <c r="C28" i="5"/>
  <c r="B29" i="5"/>
  <c r="L29" i="5" s="1"/>
  <c r="C29" i="5"/>
  <c r="B30" i="5"/>
  <c r="L30" i="5" s="1"/>
  <c r="C30" i="5"/>
  <c r="B31" i="5"/>
  <c r="L31" i="5" s="1"/>
  <c r="C31" i="5"/>
  <c r="B32" i="5"/>
  <c r="L32" i="5" s="1"/>
  <c r="C32" i="5"/>
  <c r="B33" i="5"/>
  <c r="L33" i="5" s="1"/>
  <c r="C33" i="5"/>
  <c r="B34" i="5"/>
  <c r="L34" i="5" s="1"/>
  <c r="C34" i="5"/>
  <c r="B35" i="5"/>
  <c r="L35" i="5" s="1"/>
  <c r="C35" i="5"/>
  <c r="B36" i="5"/>
  <c r="L36" i="5" s="1"/>
  <c r="C36" i="5"/>
  <c r="B37" i="5"/>
  <c r="L37" i="5" s="1"/>
  <c r="C37" i="5"/>
  <c r="B38" i="5"/>
  <c r="L38" i="5" s="1"/>
  <c r="C38" i="5"/>
  <c r="B39" i="5"/>
  <c r="L39" i="5" s="1"/>
  <c r="C39" i="5"/>
  <c r="B40" i="5"/>
  <c r="L40" i="5" s="1"/>
  <c r="C40" i="5"/>
  <c r="B41" i="5"/>
  <c r="L41" i="5" s="1"/>
  <c r="C41" i="5"/>
  <c r="B42" i="5"/>
  <c r="L42" i="5" s="1"/>
  <c r="C42" i="5"/>
  <c r="B43" i="5"/>
  <c r="L43" i="5" s="1"/>
  <c r="C43" i="5"/>
  <c r="B44" i="5"/>
  <c r="L44" i="5" s="1"/>
  <c r="C44" i="5"/>
  <c r="B45" i="5"/>
  <c r="L45" i="5" s="1"/>
  <c r="C45" i="5"/>
  <c r="B46" i="5"/>
  <c r="L46" i="5" s="1"/>
  <c r="C46" i="5"/>
  <c r="B47" i="5"/>
  <c r="L47" i="5" s="1"/>
  <c r="C47" i="5"/>
  <c r="B48" i="5"/>
  <c r="L48" i="5" s="1"/>
  <c r="C48" i="5"/>
  <c r="B49" i="5"/>
  <c r="L49" i="5" s="1"/>
  <c r="C49" i="5"/>
  <c r="B50" i="5"/>
  <c r="L50" i="5" s="1"/>
  <c r="C50" i="5"/>
  <c r="B51" i="5"/>
  <c r="L51" i="5" s="1"/>
  <c r="C51" i="5"/>
  <c r="B52" i="5"/>
  <c r="L52" i="5" s="1"/>
  <c r="C52" i="5"/>
  <c r="B53" i="5"/>
  <c r="L53" i="5" s="1"/>
  <c r="C53" i="5"/>
  <c r="B54" i="5"/>
  <c r="L54" i="5" s="1"/>
  <c r="C54" i="5"/>
  <c r="B55" i="5"/>
  <c r="L55" i="5" s="1"/>
  <c r="C55" i="5"/>
  <c r="B56" i="5"/>
  <c r="L56" i="5" s="1"/>
  <c r="C56" i="5"/>
  <c r="B57" i="5"/>
  <c r="L57" i="5" s="1"/>
  <c r="C57" i="5"/>
  <c r="B58" i="5"/>
  <c r="L58" i="5" s="1"/>
  <c r="C58" i="5"/>
  <c r="B59" i="5"/>
  <c r="L59" i="5" s="1"/>
  <c r="C59" i="5"/>
  <c r="B60" i="5"/>
  <c r="L60" i="5" s="1"/>
  <c r="C60" i="5"/>
  <c r="B61" i="5"/>
  <c r="L61" i="5" s="1"/>
  <c r="C61" i="5"/>
  <c r="B62" i="5"/>
  <c r="L62" i="5" s="1"/>
  <c r="C62" i="5"/>
  <c r="B63" i="5"/>
  <c r="L63" i="5" s="1"/>
  <c r="C63" i="5"/>
  <c r="B64" i="5"/>
  <c r="L64" i="5" s="1"/>
  <c r="C64" i="5"/>
  <c r="B65" i="5"/>
  <c r="L65" i="5" s="1"/>
  <c r="C65" i="5"/>
  <c r="B66" i="5"/>
  <c r="L66" i="5" s="1"/>
  <c r="C66" i="5"/>
  <c r="B67" i="5"/>
  <c r="L67" i="5" s="1"/>
  <c r="C67" i="5"/>
  <c r="B68" i="5"/>
  <c r="L68" i="5" s="1"/>
  <c r="C68" i="5"/>
  <c r="B69" i="5"/>
  <c r="L69" i="5" s="1"/>
  <c r="C69" i="5"/>
  <c r="B70" i="5"/>
  <c r="L70" i="5" s="1"/>
  <c r="C70" i="5"/>
  <c r="B71" i="5"/>
  <c r="L71" i="5" s="1"/>
  <c r="C71" i="5"/>
  <c r="B72" i="5"/>
  <c r="L72" i="5" s="1"/>
  <c r="C72" i="5"/>
  <c r="B73" i="5"/>
  <c r="L73" i="5" s="1"/>
  <c r="C73" i="5"/>
  <c r="B74" i="5"/>
  <c r="L74" i="5" s="1"/>
  <c r="C74" i="5"/>
  <c r="B75" i="5"/>
  <c r="L75" i="5" s="1"/>
  <c r="C75" i="5"/>
  <c r="B76" i="5"/>
  <c r="L76" i="5" s="1"/>
  <c r="C76" i="5"/>
  <c r="B77" i="5"/>
  <c r="L77" i="5" s="1"/>
  <c r="C77" i="5"/>
  <c r="B78" i="5"/>
  <c r="L78" i="5" s="1"/>
  <c r="C78" i="5"/>
  <c r="B79" i="5"/>
  <c r="L79" i="5" s="1"/>
  <c r="C79" i="5"/>
  <c r="B80" i="5"/>
  <c r="L80" i="5" s="1"/>
  <c r="C80" i="5"/>
  <c r="B81" i="5"/>
  <c r="L81" i="5" s="1"/>
  <c r="C81" i="5"/>
  <c r="B82" i="5"/>
  <c r="L82" i="5" s="1"/>
  <c r="C82" i="5"/>
  <c r="B83" i="5"/>
  <c r="L83" i="5" s="1"/>
  <c r="C83" i="5"/>
  <c r="B84" i="5"/>
  <c r="L84" i="5" s="1"/>
  <c r="C84" i="5"/>
  <c r="B85" i="5"/>
  <c r="L85" i="5" s="1"/>
  <c r="C85" i="5"/>
  <c r="B86" i="5"/>
  <c r="L86" i="5" s="1"/>
  <c r="C86" i="5"/>
  <c r="B87" i="5"/>
  <c r="L87" i="5" s="1"/>
  <c r="C87" i="5"/>
  <c r="B88" i="5"/>
  <c r="L88" i="5" s="1"/>
  <c r="C88" i="5"/>
  <c r="B89" i="5"/>
  <c r="L89" i="5" s="1"/>
  <c r="C89" i="5"/>
  <c r="B90" i="5"/>
  <c r="L90" i="5" s="1"/>
  <c r="C90" i="5"/>
  <c r="B91" i="5"/>
  <c r="L91" i="5" s="1"/>
  <c r="C91" i="5"/>
  <c r="B92" i="5"/>
  <c r="L92" i="5" s="1"/>
  <c r="C92" i="5"/>
  <c r="B93" i="5"/>
  <c r="L93" i="5" s="1"/>
  <c r="C93" i="5"/>
  <c r="B94" i="5"/>
  <c r="L94" i="5" s="1"/>
  <c r="C94" i="5"/>
  <c r="B95" i="5"/>
  <c r="L95" i="5" s="1"/>
  <c r="C95" i="5"/>
  <c r="B96" i="5"/>
  <c r="L96" i="5" s="1"/>
  <c r="C96" i="5"/>
  <c r="B97" i="5"/>
  <c r="L97" i="5" s="1"/>
  <c r="C97" i="5"/>
  <c r="B98" i="5"/>
  <c r="L98" i="5" s="1"/>
  <c r="C98" i="5"/>
  <c r="B99" i="5"/>
  <c r="L99" i="5" s="1"/>
  <c r="C99" i="5"/>
  <c r="B100" i="5"/>
  <c r="L100" i="5" s="1"/>
  <c r="C100" i="5"/>
  <c r="B101" i="5"/>
  <c r="L101" i="5" s="1"/>
  <c r="C101" i="5"/>
  <c r="B102" i="5"/>
  <c r="L102" i="5" s="1"/>
  <c r="C102" i="5"/>
  <c r="B103" i="5"/>
  <c r="L103" i="5" s="1"/>
  <c r="C103" i="5"/>
  <c r="B104" i="5"/>
  <c r="L104" i="5" s="1"/>
  <c r="C104" i="5"/>
  <c r="B105" i="5"/>
  <c r="L105" i="5" s="1"/>
  <c r="C105" i="5"/>
  <c r="B106" i="5"/>
  <c r="L106" i="5" s="1"/>
  <c r="C106" i="5"/>
  <c r="B107" i="5"/>
  <c r="L107" i="5" s="1"/>
  <c r="C107" i="5"/>
  <c r="B108" i="5"/>
  <c r="L108" i="5" s="1"/>
  <c r="C108" i="5"/>
  <c r="B109" i="5"/>
  <c r="L109" i="5" s="1"/>
  <c r="C109" i="5"/>
  <c r="B110" i="5"/>
  <c r="L110" i="5" s="1"/>
  <c r="C110" i="5"/>
  <c r="B111" i="5"/>
  <c r="L111" i="5" s="1"/>
  <c r="C111" i="5"/>
  <c r="B112" i="5"/>
  <c r="L112" i="5" s="1"/>
  <c r="C112" i="5"/>
  <c r="B113" i="5"/>
  <c r="L113" i="5" s="1"/>
  <c r="C113" i="5"/>
  <c r="B114" i="5"/>
  <c r="L114" i="5" s="1"/>
  <c r="C114" i="5"/>
  <c r="B115" i="5"/>
  <c r="L115" i="5" s="1"/>
  <c r="C115" i="5"/>
  <c r="B116" i="5"/>
  <c r="L116" i="5" s="1"/>
  <c r="C116" i="5"/>
  <c r="B117" i="5"/>
  <c r="L117" i="5" s="1"/>
  <c r="C117" i="5"/>
  <c r="B118" i="5"/>
  <c r="L118" i="5" s="1"/>
  <c r="C118" i="5"/>
  <c r="B119" i="5"/>
  <c r="L119" i="5" s="1"/>
  <c r="C119" i="5"/>
  <c r="B120" i="5"/>
  <c r="L120" i="5" s="1"/>
  <c r="C120" i="5"/>
  <c r="B121" i="5"/>
  <c r="L121" i="5" s="1"/>
  <c r="C121" i="5"/>
  <c r="B122" i="5"/>
  <c r="L122" i="5" s="1"/>
  <c r="C122" i="5"/>
  <c r="B123" i="5"/>
  <c r="L123" i="5" s="1"/>
  <c r="C123" i="5"/>
  <c r="B124" i="5"/>
  <c r="L124" i="5" s="1"/>
  <c r="C124" i="5"/>
  <c r="B125" i="5"/>
  <c r="L125" i="5" s="1"/>
  <c r="C125" i="5"/>
  <c r="B126" i="5"/>
  <c r="L126" i="5" s="1"/>
  <c r="C126" i="5"/>
  <c r="B127" i="5"/>
  <c r="L127" i="5" s="1"/>
  <c r="C127" i="5"/>
  <c r="B128" i="5"/>
  <c r="L128" i="5" s="1"/>
  <c r="C128" i="5"/>
  <c r="B129" i="5"/>
  <c r="L129" i="5" s="1"/>
  <c r="C129" i="5"/>
  <c r="B130" i="5"/>
  <c r="L130" i="5" s="1"/>
  <c r="C130" i="5"/>
  <c r="B131" i="5"/>
  <c r="L131" i="5" s="1"/>
  <c r="C131" i="5"/>
  <c r="B132" i="5"/>
  <c r="L132" i="5" s="1"/>
  <c r="C132" i="5"/>
  <c r="B133" i="5"/>
  <c r="L133" i="5" s="1"/>
  <c r="C133" i="5"/>
  <c r="B134" i="5"/>
  <c r="L134" i="5" s="1"/>
  <c r="C134" i="5"/>
  <c r="B135" i="5"/>
  <c r="L135" i="5" s="1"/>
  <c r="C135" i="5"/>
  <c r="B136" i="5"/>
  <c r="L136" i="5" s="1"/>
  <c r="C136" i="5"/>
  <c r="B137" i="5"/>
  <c r="L137" i="5" s="1"/>
  <c r="C137" i="5"/>
  <c r="B138" i="5"/>
  <c r="L138" i="5" s="1"/>
  <c r="C138" i="5"/>
  <c r="B139" i="5"/>
  <c r="L139" i="5" s="1"/>
  <c r="C139" i="5"/>
  <c r="B140" i="5"/>
  <c r="L140" i="5" s="1"/>
  <c r="C140" i="5"/>
  <c r="B141" i="5"/>
  <c r="L141" i="5" s="1"/>
  <c r="C141" i="5"/>
  <c r="B142" i="5"/>
  <c r="L142" i="5" s="1"/>
  <c r="C142" i="5"/>
  <c r="B143" i="5"/>
  <c r="L143" i="5" s="1"/>
  <c r="C143" i="5"/>
  <c r="B144" i="5"/>
  <c r="L144" i="5" s="1"/>
  <c r="C144" i="5"/>
  <c r="B145" i="5"/>
  <c r="L145" i="5" s="1"/>
  <c r="C145" i="5"/>
  <c r="B146" i="5"/>
  <c r="L146" i="5" s="1"/>
  <c r="C146" i="5"/>
  <c r="B147" i="5"/>
  <c r="L147" i="5" s="1"/>
  <c r="C147" i="5"/>
  <c r="B148" i="5"/>
  <c r="L148" i="5" s="1"/>
  <c r="C148" i="5"/>
  <c r="B149" i="5"/>
  <c r="L149" i="5" s="1"/>
  <c r="C149" i="5"/>
  <c r="B150" i="5"/>
  <c r="L150" i="5" s="1"/>
  <c r="C150" i="5"/>
  <c r="B151" i="5"/>
  <c r="L151" i="5" s="1"/>
  <c r="C151" i="5"/>
  <c r="B152" i="5"/>
  <c r="L152" i="5" s="1"/>
  <c r="C152" i="5"/>
  <c r="B153" i="5"/>
  <c r="L153" i="5" s="1"/>
  <c r="C153" i="5"/>
  <c r="B154" i="5"/>
  <c r="L154" i="5" s="1"/>
  <c r="C154" i="5"/>
  <c r="B155" i="5"/>
  <c r="L155" i="5" s="1"/>
  <c r="C155" i="5"/>
  <c r="B156" i="5"/>
  <c r="L156" i="5" s="1"/>
  <c r="C156" i="5"/>
  <c r="B157" i="5"/>
  <c r="L157" i="5" s="1"/>
  <c r="C157" i="5"/>
  <c r="B158" i="5"/>
  <c r="L158" i="5" s="1"/>
  <c r="C158" i="5"/>
  <c r="B159" i="5"/>
  <c r="L159" i="5" s="1"/>
  <c r="C159" i="5"/>
  <c r="B160" i="5"/>
  <c r="L160" i="5" s="1"/>
  <c r="C160" i="5"/>
  <c r="B161" i="5"/>
  <c r="L161" i="5" s="1"/>
  <c r="C161" i="5"/>
  <c r="B162" i="5"/>
  <c r="L162" i="5" s="1"/>
  <c r="C162" i="5"/>
  <c r="B163" i="5"/>
  <c r="L163" i="5" s="1"/>
  <c r="C163" i="5"/>
  <c r="B164" i="5"/>
  <c r="L164" i="5" s="1"/>
  <c r="C164" i="5"/>
  <c r="B165" i="5"/>
  <c r="L165" i="5" s="1"/>
  <c r="C165" i="5"/>
  <c r="B166" i="5"/>
  <c r="L166" i="5" s="1"/>
  <c r="C166" i="5"/>
  <c r="B167" i="5"/>
  <c r="L167" i="5" s="1"/>
  <c r="C167" i="5"/>
  <c r="B168" i="5"/>
  <c r="L168" i="5" s="1"/>
  <c r="C168" i="5"/>
  <c r="B169" i="5"/>
  <c r="L169" i="5" s="1"/>
  <c r="C169" i="5"/>
  <c r="B170" i="5"/>
  <c r="L170" i="5" s="1"/>
  <c r="C170" i="5"/>
  <c r="B171" i="5"/>
  <c r="L171" i="5" s="1"/>
  <c r="C171" i="5"/>
  <c r="B172" i="5"/>
  <c r="L172" i="5" s="1"/>
  <c r="C172" i="5"/>
  <c r="B173" i="5"/>
  <c r="L173" i="5" s="1"/>
  <c r="C173" i="5"/>
  <c r="B174" i="5"/>
  <c r="L174" i="5" s="1"/>
  <c r="C174" i="5"/>
  <c r="B175" i="5"/>
  <c r="L175" i="5" s="1"/>
  <c r="C175" i="5"/>
  <c r="B176" i="5"/>
  <c r="L176" i="5" s="1"/>
  <c r="C176" i="5"/>
  <c r="B177" i="5"/>
  <c r="L177" i="5" s="1"/>
  <c r="C177" i="5"/>
  <c r="B178" i="5"/>
  <c r="L178" i="5" s="1"/>
  <c r="C178" i="5"/>
  <c r="B179" i="5"/>
  <c r="L179" i="5" s="1"/>
  <c r="C179" i="5"/>
  <c r="B180" i="5"/>
  <c r="L180" i="5" s="1"/>
  <c r="C180" i="5"/>
  <c r="B181" i="5"/>
  <c r="L181" i="5" s="1"/>
  <c r="C181" i="5"/>
  <c r="B182" i="5"/>
  <c r="L182" i="5" s="1"/>
  <c r="C182" i="5"/>
  <c r="B183" i="5"/>
  <c r="L183" i="5" s="1"/>
  <c r="C183" i="5"/>
  <c r="B184" i="5"/>
  <c r="L184" i="5" s="1"/>
  <c r="C184" i="5"/>
  <c r="B185" i="5"/>
  <c r="L185" i="5" s="1"/>
  <c r="C185" i="5"/>
  <c r="B186" i="5"/>
  <c r="L186" i="5" s="1"/>
  <c r="C186" i="5"/>
  <c r="B187" i="5"/>
  <c r="L187" i="5" s="1"/>
  <c r="C187" i="5"/>
  <c r="B188" i="5"/>
  <c r="L188" i="5" s="1"/>
  <c r="C188" i="5"/>
  <c r="B189" i="5"/>
  <c r="L189" i="5" s="1"/>
  <c r="C189" i="5"/>
  <c r="B190" i="5"/>
  <c r="L190" i="5" s="1"/>
  <c r="C190" i="5"/>
  <c r="B191" i="5"/>
  <c r="L191" i="5" s="1"/>
  <c r="C191" i="5"/>
  <c r="B192" i="5"/>
  <c r="L192" i="5" s="1"/>
  <c r="C192" i="5"/>
  <c r="B193" i="5"/>
  <c r="L193" i="5" s="1"/>
  <c r="C193" i="5"/>
  <c r="B194" i="5"/>
  <c r="L194" i="5" s="1"/>
  <c r="C194" i="5"/>
  <c r="B195" i="5"/>
  <c r="L195" i="5" s="1"/>
  <c r="C195" i="5"/>
  <c r="B196" i="5"/>
  <c r="L196" i="5" s="1"/>
  <c r="C196" i="5"/>
  <c r="B197" i="5"/>
  <c r="L197" i="5" s="1"/>
  <c r="C197" i="5"/>
  <c r="B198" i="5"/>
  <c r="L198" i="5" s="1"/>
  <c r="C198" i="5"/>
  <c r="B199" i="5"/>
  <c r="L199" i="5" s="1"/>
  <c r="C199" i="5"/>
  <c r="B200" i="5"/>
  <c r="L200" i="5" s="1"/>
  <c r="C200" i="5"/>
  <c r="B201" i="5"/>
  <c r="L201" i="5" s="1"/>
  <c r="C201" i="5"/>
  <c r="B202" i="5"/>
  <c r="L202" i="5" s="1"/>
  <c r="C202" i="5"/>
  <c r="B203" i="5"/>
  <c r="L203" i="5" s="1"/>
  <c r="C203" i="5"/>
  <c r="B204" i="5"/>
  <c r="L204" i="5" s="1"/>
  <c r="C204" i="5"/>
  <c r="B205" i="5"/>
  <c r="L205" i="5" s="1"/>
  <c r="C205" i="5"/>
  <c r="B206" i="5"/>
  <c r="L206" i="5" s="1"/>
  <c r="C206" i="5"/>
  <c r="B207" i="5"/>
  <c r="L207" i="5" s="1"/>
  <c r="C207" i="5"/>
  <c r="B208" i="5"/>
  <c r="L208" i="5" s="1"/>
  <c r="C208" i="5"/>
  <c r="B209" i="5"/>
  <c r="L209" i="5" s="1"/>
  <c r="C209" i="5"/>
  <c r="B210" i="5"/>
  <c r="L210" i="5" s="1"/>
  <c r="C210" i="5"/>
  <c r="B211" i="5"/>
  <c r="L211" i="5" s="1"/>
  <c r="C211" i="5"/>
  <c r="B212" i="5"/>
  <c r="L212" i="5" s="1"/>
  <c r="C212" i="5"/>
  <c r="B213" i="5"/>
  <c r="L213" i="5" s="1"/>
  <c r="C213" i="5"/>
  <c r="B214" i="5"/>
  <c r="L214" i="5" s="1"/>
  <c r="C214" i="5"/>
  <c r="B215" i="5"/>
  <c r="L215" i="5" s="1"/>
  <c r="C215" i="5"/>
  <c r="B216" i="5"/>
  <c r="L216" i="5" s="1"/>
  <c r="C216" i="5"/>
  <c r="B217" i="5"/>
  <c r="L217" i="5" s="1"/>
  <c r="C217" i="5"/>
  <c r="B218" i="5"/>
  <c r="L218" i="5" s="1"/>
  <c r="C218" i="5"/>
  <c r="B219" i="5"/>
  <c r="L219" i="5" s="1"/>
  <c r="C219" i="5"/>
  <c r="B220" i="5"/>
  <c r="L220" i="5" s="1"/>
  <c r="C220" i="5"/>
  <c r="B221" i="5"/>
  <c r="L221" i="5" s="1"/>
  <c r="C221" i="5"/>
  <c r="B222" i="5"/>
  <c r="L222" i="5" s="1"/>
  <c r="C222" i="5"/>
  <c r="B223" i="5"/>
  <c r="L223" i="5" s="1"/>
  <c r="C223" i="5"/>
  <c r="B224" i="5"/>
  <c r="L224" i="5" s="1"/>
  <c r="C224" i="5"/>
  <c r="B225" i="5"/>
  <c r="L225" i="5" s="1"/>
  <c r="C225" i="5"/>
  <c r="B226" i="5"/>
  <c r="L226" i="5" s="1"/>
  <c r="C226" i="5"/>
  <c r="B227" i="5"/>
  <c r="L227" i="5" s="1"/>
  <c r="C227" i="5"/>
  <c r="B228" i="5"/>
  <c r="L228" i="5" s="1"/>
  <c r="C228" i="5"/>
  <c r="B229" i="5"/>
  <c r="L229" i="5" s="1"/>
  <c r="C229" i="5"/>
  <c r="B230" i="5"/>
  <c r="L230" i="5" s="1"/>
  <c r="C230" i="5"/>
  <c r="B231" i="5"/>
  <c r="L231" i="5" s="1"/>
  <c r="C231" i="5"/>
  <c r="B232" i="5"/>
  <c r="L232" i="5" s="1"/>
  <c r="C232" i="5"/>
  <c r="B233" i="5"/>
  <c r="L233" i="5" s="1"/>
  <c r="C233" i="5"/>
  <c r="B234" i="5"/>
  <c r="L234" i="5" s="1"/>
  <c r="C234" i="5"/>
  <c r="B235" i="5"/>
  <c r="L235" i="5" s="1"/>
  <c r="C235" i="5"/>
  <c r="B236" i="5"/>
  <c r="L236" i="5" s="1"/>
  <c r="C236" i="5"/>
  <c r="B237" i="5"/>
  <c r="L237" i="5" s="1"/>
  <c r="C237" i="5"/>
  <c r="B238" i="5"/>
  <c r="L238" i="5" s="1"/>
  <c r="C238" i="5"/>
  <c r="B239" i="5"/>
  <c r="L239" i="5" s="1"/>
  <c r="C239" i="5"/>
  <c r="B240" i="5"/>
  <c r="L240" i="5" s="1"/>
  <c r="C240" i="5"/>
  <c r="B241" i="5"/>
  <c r="L241" i="5" s="1"/>
  <c r="C241" i="5"/>
  <c r="B242" i="5"/>
  <c r="L242" i="5" s="1"/>
  <c r="C242" i="5"/>
  <c r="B243" i="5"/>
  <c r="L243" i="5" s="1"/>
  <c r="C243" i="5"/>
  <c r="B244" i="5"/>
  <c r="L244" i="5" s="1"/>
  <c r="C244" i="5"/>
  <c r="B245" i="5"/>
  <c r="L245" i="5" s="1"/>
  <c r="C245" i="5"/>
  <c r="B246" i="5"/>
  <c r="L246" i="5" s="1"/>
  <c r="C246" i="5"/>
  <c r="B247" i="5"/>
  <c r="L247" i="5" s="1"/>
  <c r="C247" i="5"/>
  <c r="B248" i="5"/>
  <c r="L248" i="5" s="1"/>
  <c r="C248" i="5"/>
  <c r="B249" i="5"/>
  <c r="L249" i="5" s="1"/>
  <c r="C249" i="5"/>
  <c r="B250" i="5"/>
  <c r="L250" i="5" s="1"/>
  <c r="C250" i="5"/>
  <c r="B251" i="5"/>
  <c r="L251" i="5" s="1"/>
  <c r="C251" i="5"/>
  <c r="B252" i="5"/>
  <c r="L252" i="5" s="1"/>
  <c r="C252" i="5"/>
  <c r="B253" i="5"/>
  <c r="L253" i="5" s="1"/>
  <c r="C253" i="5"/>
  <c r="B254" i="5"/>
  <c r="L254" i="5" s="1"/>
  <c r="C254" i="5"/>
  <c r="B255" i="5"/>
  <c r="L255" i="5" s="1"/>
  <c r="C255" i="5"/>
  <c r="B256" i="5"/>
  <c r="L256" i="5" s="1"/>
  <c r="C256" i="5"/>
  <c r="B257" i="5"/>
  <c r="L257" i="5" s="1"/>
  <c r="C257" i="5"/>
  <c r="B258" i="5"/>
  <c r="L258" i="5" s="1"/>
  <c r="C258" i="5"/>
  <c r="B259" i="5"/>
  <c r="L259" i="5" s="1"/>
  <c r="C259" i="5"/>
  <c r="B260" i="5"/>
  <c r="L260" i="5" s="1"/>
  <c r="C260" i="5"/>
  <c r="B261" i="5"/>
  <c r="L261" i="5" s="1"/>
  <c r="C261" i="5"/>
  <c r="B262" i="5"/>
  <c r="L262" i="5" s="1"/>
  <c r="C262" i="5"/>
  <c r="B263" i="5"/>
  <c r="L263" i="5" s="1"/>
  <c r="C263" i="5"/>
  <c r="B264" i="5"/>
  <c r="L264" i="5" s="1"/>
  <c r="C264" i="5"/>
  <c r="B265" i="5"/>
  <c r="L265" i="5" s="1"/>
  <c r="C265" i="5"/>
  <c r="B266" i="5"/>
  <c r="L266" i="5" s="1"/>
  <c r="C266" i="5"/>
  <c r="B267" i="5"/>
  <c r="L267" i="5" s="1"/>
  <c r="C267" i="5"/>
  <c r="B268" i="5"/>
  <c r="L268" i="5" s="1"/>
  <c r="C268" i="5"/>
  <c r="B269" i="5"/>
  <c r="L269" i="5" s="1"/>
  <c r="C269" i="5"/>
  <c r="B270" i="5"/>
  <c r="L270" i="5" s="1"/>
  <c r="C270" i="5"/>
  <c r="B271" i="5"/>
  <c r="L271" i="5" s="1"/>
  <c r="C271" i="5"/>
  <c r="B272" i="5"/>
  <c r="L272" i="5" s="1"/>
  <c r="C272" i="5"/>
  <c r="B273" i="5"/>
  <c r="L273" i="5" s="1"/>
  <c r="C273" i="5"/>
  <c r="B274" i="5"/>
  <c r="L274" i="5" s="1"/>
  <c r="C274" i="5"/>
  <c r="B275" i="5"/>
  <c r="L275" i="5" s="1"/>
  <c r="C275" i="5"/>
  <c r="B276" i="5"/>
  <c r="L276" i="5" s="1"/>
  <c r="C276" i="5"/>
  <c r="B277" i="5"/>
  <c r="L277" i="5" s="1"/>
  <c r="C277" i="5"/>
  <c r="B278" i="5"/>
  <c r="L278" i="5" s="1"/>
  <c r="C278" i="5"/>
  <c r="B279" i="5"/>
  <c r="L279" i="5" s="1"/>
  <c r="C279" i="5"/>
  <c r="B280" i="5"/>
  <c r="L280" i="5" s="1"/>
  <c r="C280" i="5"/>
  <c r="B281" i="5"/>
  <c r="L281" i="5" s="1"/>
  <c r="C281" i="5"/>
  <c r="B282" i="5"/>
  <c r="L282" i="5" s="1"/>
  <c r="C282" i="5"/>
  <c r="B283" i="5"/>
  <c r="L283" i="5" s="1"/>
  <c r="C283" i="5"/>
  <c r="B284" i="5"/>
  <c r="L284" i="5" s="1"/>
  <c r="C284" i="5"/>
  <c r="B285" i="5"/>
  <c r="L285" i="5" s="1"/>
  <c r="C285" i="5"/>
  <c r="B286" i="5"/>
  <c r="L286" i="5" s="1"/>
  <c r="C286" i="5"/>
  <c r="B287" i="5"/>
  <c r="L287" i="5" s="1"/>
  <c r="C287" i="5"/>
  <c r="B288" i="5"/>
  <c r="L288" i="5" s="1"/>
  <c r="C288" i="5"/>
  <c r="B289" i="5"/>
  <c r="L289" i="5" s="1"/>
  <c r="C289" i="5"/>
  <c r="B290" i="5"/>
  <c r="L290" i="5" s="1"/>
  <c r="C290" i="5"/>
  <c r="B291" i="5"/>
  <c r="L291" i="5" s="1"/>
  <c r="C291" i="5"/>
  <c r="B292" i="5"/>
  <c r="L292" i="5" s="1"/>
  <c r="C292" i="5"/>
  <c r="B293" i="5"/>
  <c r="L293" i="5" s="1"/>
  <c r="C293" i="5"/>
  <c r="B294" i="5"/>
  <c r="L294" i="5" s="1"/>
  <c r="C294" i="5"/>
  <c r="B295" i="5"/>
  <c r="L295" i="5" s="1"/>
  <c r="C295" i="5"/>
  <c r="B296" i="5"/>
  <c r="L296" i="5" s="1"/>
  <c r="C296" i="5"/>
  <c r="B297" i="5"/>
  <c r="L297" i="5" s="1"/>
  <c r="C297" i="5"/>
  <c r="B298" i="5"/>
  <c r="L298" i="5" s="1"/>
  <c r="C298" i="5"/>
  <c r="B299" i="5"/>
  <c r="L299" i="5" s="1"/>
  <c r="C299" i="5"/>
  <c r="B300" i="5"/>
  <c r="L300" i="5" s="1"/>
  <c r="C300" i="5"/>
  <c r="B301" i="5"/>
  <c r="L301" i="5" s="1"/>
  <c r="C301" i="5"/>
  <c r="B302" i="5"/>
  <c r="L302" i="5" s="1"/>
  <c r="C302" i="5"/>
  <c r="B303" i="5"/>
  <c r="L303" i="5" s="1"/>
  <c r="C303" i="5"/>
  <c r="B304" i="5"/>
  <c r="L304" i="5" s="1"/>
  <c r="C304" i="5"/>
  <c r="B305" i="5"/>
  <c r="L305" i="5" s="1"/>
  <c r="C305" i="5"/>
  <c r="B306" i="5"/>
  <c r="L306" i="5" s="1"/>
  <c r="C306" i="5"/>
  <c r="B307" i="5"/>
  <c r="L307" i="5" s="1"/>
  <c r="C307" i="5"/>
  <c r="B308" i="5"/>
  <c r="L308" i="5" s="1"/>
  <c r="C308" i="5"/>
  <c r="B309" i="5"/>
  <c r="L309" i="5" s="1"/>
  <c r="C309" i="5"/>
  <c r="B310" i="5"/>
  <c r="L310" i="5" s="1"/>
  <c r="C310" i="5"/>
  <c r="B311" i="5"/>
  <c r="L311" i="5" s="1"/>
  <c r="C311" i="5"/>
  <c r="B312" i="5"/>
  <c r="L312" i="5" s="1"/>
  <c r="C312" i="5"/>
  <c r="B313" i="5"/>
  <c r="L313" i="5" s="1"/>
  <c r="C313" i="5"/>
  <c r="B314" i="5"/>
  <c r="L314" i="5" s="1"/>
  <c r="C314" i="5"/>
  <c r="B315" i="5"/>
  <c r="L315" i="5" s="1"/>
  <c r="C315" i="5"/>
  <c r="B316" i="5"/>
  <c r="L316" i="5" s="1"/>
  <c r="C316" i="5"/>
  <c r="B317" i="5"/>
  <c r="L317" i="5" s="1"/>
  <c r="C317" i="5"/>
  <c r="B318" i="5"/>
  <c r="L318" i="5" s="1"/>
  <c r="C318" i="5"/>
  <c r="B319" i="5"/>
  <c r="L319" i="5" s="1"/>
  <c r="C319" i="5"/>
  <c r="B320" i="5"/>
  <c r="L320" i="5" s="1"/>
  <c r="C320" i="5"/>
  <c r="B321" i="5"/>
  <c r="L321" i="5" s="1"/>
  <c r="C321" i="5"/>
  <c r="B322" i="5"/>
  <c r="L322" i="5" s="1"/>
  <c r="C322" i="5"/>
  <c r="B323" i="5"/>
  <c r="L323" i="5" s="1"/>
  <c r="C323" i="5"/>
  <c r="B324" i="5"/>
  <c r="L324" i="5" s="1"/>
  <c r="C324" i="5"/>
  <c r="B325" i="5"/>
  <c r="L325" i="5" s="1"/>
  <c r="C325" i="5"/>
  <c r="B326" i="5"/>
  <c r="L326" i="5" s="1"/>
  <c r="C326" i="5"/>
  <c r="B327" i="5"/>
  <c r="L327" i="5" s="1"/>
  <c r="C327" i="5"/>
  <c r="B328" i="5"/>
  <c r="L328" i="5" s="1"/>
  <c r="C328" i="5"/>
  <c r="B329" i="5"/>
  <c r="L329" i="5" s="1"/>
  <c r="C329" i="5"/>
  <c r="B330" i="5"/>
  <c r="L330" i="5" s="1"/>
  <c r="C330" i="5"/>
  <c r="B331" i="5"/>
  <c r="L331" i="5" s="1"/>
  <c r="C331" i="5"/>
  <c r="B332" i="5"/>
  <c r="L332" i="5" s="1"/>
  <c r="C332" i="5"/>
  <c r="B333" i="5"/>
  <c r="L333" i="5" s="1"/>
  <c r="C333" i="5"/>
  <c r="B334" i="5"/>
  <c r="L334" i="5" s="1"/>
  <c r="C334" i="5"/>
  <c r="B335" i="5"/>
  <c r="L335" i="5" s="1"/>
  <c r="C335" i="5"/>
  <c r="B336" i="5"/>
  <c r="L336" i="5" s="1"/>
  <c r="C336" i="5"/>
  <c r="B337" i="5"/>
  <c r="L337" i="5" s="1"/>
  <c r="C337" i="5"/>
  <c r="B338" i="5"/>
  <c r="L338" i="5" s="1"/>
  <c r="C338" i="5"/>
  <c r="B339" i="5"/>
  <c r="L339" i="5" s="1"/>
  <c r="C339" i="5"/>
  <c r="B340" i="5"/>
  <c r="L340" i="5" s="1"/>
  <c r="C340" i="5"/>
  <c r="B341" i="5"/>
  <c r="L341" i="5" s="1"/>
  <c r="C341" i="5"/>
  <c r="B342" i="5"/>
  <c r="L342" i="5" s="1"/>
  <c r="C342" i="5"/>
  <c r="B343" i="5"/>
  <c r="L343" i="5" s="1"/>
  <c r="C343" i="5"/>
  <c r="B344" i="5"/>
  <c r="L344" i="5" s="1"/>
  <c r="C344" i="5"/>
  <c r="C12" i="5"/>
  <c r="B12" i="5"/>
  <c r="P10" i="6" l="1"/>
  <c r="O10" i="6"/>
  <c r="CF11" i="5"/>
  <c r="EN11" i="5"/>
  <c r="CH11" i="5"/>
  <c r="AA11" i="5"/>
  <c r="CX11" i="5"/>
  <c r="AB191" i="5"/>
  <c r="Z189" i="5"/>
  <c r="AC186" i="5"/>
  <c r="AA184" i="5"/>
  <c r="AD181" i="5"/>
  <c r="AB179" i="5"/>
  <c r="Z177" i="5"/>
  <c r="AC174" i="5"/>
  <c r="AA172" i="5"/>
  <c r="AD169" i="5"/>
  <c r="AB167" i="5"/>
  <c r="Z165" i="5"/>
  <c r="AC162" i="5"/>
  <c r="AA160" i="5"/>
  <c r="AD157" i="5"/>
  <c r="AB155" i="5"/>
  <c r="Z153" i="5"/>
  <c r="AC150" i="5"/>
  <c r="AA148" i="5"/>
  <c r="AD145" i="5"/>
  <c r="AB143" i="5"/>
  <c r="Z141" i="5"/>
  <c r="AC138" i="5"/>
  <c r="AA136" i="5"/>
  <c r="AD133" i="5"/>
  <c r="AB131" i="5"/>
  <c r="Z129" i="5"/>
  <c r="AC126" i="5"/>
  <c r="AA124" i="5"/>
  <c r="AD121" i="5"/>
  <c r="AB119" i="5"/>
  <c r="Z117" i="5"/>
  <c r="AC114" i="5"/>
  <c r="AA112" i="5"/>
  <c r="AD109" i="5"/>
  <c r="AB107" i="5"/>
  <c r="Z105" i="5"/>
  <c r="AC102" i="5"/>
  <c r="AA100" i="5"/>
  <c r="AD97" i="5"/>
  <c r="AB95" i="5"/>
  <c r="AB335" i="5"/>
  <c r="AB323" i="5"/>
  <c r="AD313" i="5"/>
  <c r="AA304" i="5"/>
  <c r="AB299" i="5"/>
  <c r="AA292" i="5"/>
  <c r="Z285" i="5"/>
  <c r="AA280" i="5"/>
  <c r="Z273" i="5"/>
  <c r="AD265" i="5"/>
  <c r="AC258" i="5"/>
  <c r="AB251" i="5"/>
  <c r="AA244" i="5"/>
  <c r="Z237" i="5"/>
  <c r="AD229" i="5"/>
  <c r="AC222" i="5"/>
  <c r="AD217" i="5"/>
  <c r="AC210" i="5"/>
  <c r="AD205" i="5"/>
  <c r="AC198" i="5"/>
  <c r="AD337" i="5"/>
  <c r="AC330" i="5"/>
  <c r="AB311" i="5"/>
  <c r="AC306" i="5"/>
  <c r="Z297" i="5"/>
  <c r="AD289" i="5"/>
  <c r="AC282" i="5"/>
  <c r="AB275" i="5"/>
  <c r="AA268" i="5"/>
  <c r="AB263" i="5"/>
  <c r="AA256" i="5"/>
  <c r="Z249" i="5"/>
  <c r="AD241" i="5"/>
  <c r="AC234" i="5"/>
  <c r="AB227" i="5"/>
  <c r="AA220" i="5"/>
  <c r="Z213" i="5"/>
  <c r="Z201" i="5"/>
  <c r="AD193" i="5"/>
  <c r="Z333" i="5"/>
  <c r="AA316" i="5"/>
  <c r="Z309" i="5"/>
  <c r="AD301" i="5"/>
  <c r="AC294" i="5"/>
  <c r="AB287" i="5"/>
  <c r="AD277" i="5"/>
  <c r="AC270" i="5"/>
  <c r="Z261" i="5"/>
  <c r="AD253" i="5"/>
  <c r="AC246" i="5"/>
  <c r="AB239" i="5"/>
  <c r="AA232" i="5"/>
  <c r="Z225" i="5"/>
  <c r="AB215" i="5"/>
  <c r="AA208" i="5"/>
  <c r="AB203" i="5"/>
  <c r="AA196" i="5"/>
  <c r="AC342" i="5"/>
  <c r="AD325" i="5"/>
  <c r="AA340" i="5"/>
  <c r="AC318" i="5"/>
  <c r="AA328" i="5"/>
  <c r="Z321" i="5"/>
  <c r="Z93" i="5"/>
  <c r="AC90" i="5"/>
  <c r="AA88" i="5"/>
  <c r="AD85" i="5"/>
  <c r="AB83" i="5"/>
  <c r="Z81" i="5"/>
  <c r="AC78" i="5"/>
  <c r="AA76" i="5"/>
  <c r="AD73" i="5"/>
  <c r="AB71" i="5"/>
  <c r="Z69" i="5"/>
  <c r="AC66" i="5"/>
  <c r="AA64" i="5"/>
  <c r="AD61" i="5"/>
  <c r="AB59" i="5"/>
  <c r="Z57" i="5"/>
  <c r="AC54" i="5"/>
  <c r="AA52" i="5"/>
  <c r="AD49" i="5"/>
  <c r="AB47" i="5"/>
  <c r="Z45" i="5"/>
  <c r="AC42" i="5"/>
  <c r="AA40" i="5"/>
  <c r="AD37" i="5"/>
  <c r="AB35" i="5"/>
  <c r="Z33" i="5"/>
  <c r="AC30" i="5"/>
  <c r="AA28" i="5"/>
  <c r="AD25" i="5"/>
  <c r="AB23" i="5"/>
  <c r="Z21" i="5"/>
  <c r="AC18" i="5"/>
  <c r="AA16" i="5"/>
  <c r="AD13" i="5"/>
  <c r="CE343" i="5"/>
  <c r="CH340" i="5"/>
  <c r="CF338" i="5"/>
  <c r="CI335" i="5"/>
  <c r="CG333" i="5"/>
  <c r="CE331" i="5"/>
  <c r="CH328" i="5"/>
  <c r="CF326" i="5"/>
  <c r="CI323" i="5"/>
  <c r="CG321" i="5"/>
  <c r="CE319" i="5"/>
  <c r="CH316" i="5"/>
  <c r="CF314" i="5"/>
  <c r="CI311" i="5"/>
  <c r="CG309" i="5"/>
  <c r="CE307" i="5"/>
  <c r="CH304" i="5"/>
  <c r="CF302" i="5"/>
  <c r="CI299" i="5"/>
  <c r="CG297" i="5"/>
  <c r="CE295" i="5"/>
  <c r="CH292" i="5"/>
  <c r="CF290" i="5"/>
  <c r="CI287" i="5"/>
  <c r="CG285" i="5"/>
  <c r="CE283" i="5"/>
  <c r="CH280" i="5"/>
  <c r="CF278" i="5"/>
  <c r="CI275" i="5"/>
  <c r="CG273" i="5"/>
  <c r="CE271" i="5"/>
  <c r="CH268" i="5"/>
  <c r="CF266" i="5"/>
  <c r="CI263" i="5"/>
  <c r="CG261" i="5"/>
  <c r="CE259" i="5"/>
  <c r="CH256" i="5"/>
  <c r="CF254" i="5"/>
  <c r="CI251" i="5"/>
  <c r="CG249" i="5"/>
  <c r="CE247" i="5"/>
  <c r="CH244" i="5"/>
  <c r="CF242" i="5"/>
  <c r="CI239" i="5"/>
  <c r="CG237" i="5"/>
  <c r="CE235" i="5"/>
  <c r="CH232" i="5"/>
  <c r="CF230" i="5"/>
  <c r="CI227" i="5"/>
  <c r="CG225" i="5"/>
  <c r="CE223" i="5"/>
  <c r="EM11" i="5"/>
  <c r="CH220" i="5"/>
  <c r="CF218" i="5"/>
  <c r="CI215" i="5"/>
  <c r="CG213" i="5"/>
  <c r="CE211" i="5"/>
  <c r="CH208" i="5"/>
  <c r="CF206" i="5"/>
  <c r="CI203" i="5"/>
  <c r="CG201" i="5"/>
  <c r="CE199" i="5"/>
  <c r="CH196" i="5"/>
  <c r="CF194" i="5"/>
  <c r="CI191" i="5"/>
  <c r="CG189" i="5"/>
  <c r="CE187" i="5"/>
  <c r="CH184" i="5"/>
  <c r="CF182" i="5"/>
  <c r="CI179" i="5"/>
  <c r="CG177" i="5"/>
  <c r="CE175" i="5"/>
  <c r="CH172" i="5"/>
  <c r="CF170" i="5"/>
  <c r="CI167" i="5"/>
  <c r="CG165" i="5"/>
  <c r="CE163" i="5"/>
  <c r="CH160" i="5"/>
  <c r="CF158" i="5"/>
  <c r="CI155" i="5"/>
  <c r="CG153" i="5"/>
  <c r="CE151" i="5"/>
  <c r="CH148" i="5"/>
  <c r="CF146" i="5"/>
  <c r="CI143" i="5"/>
  <c r="CG141" i="5"/>
  <c r="CE139" i="5"/>
  <c r="CH136" i="5"/>
  <c r="CF134" i="5"/>
  <c r="CI131" i="5"/>
  <c r="CG129" i="5"/>
  <c r="CE127" i="5"/>
  <c r="CH124" i="5"/>
  <c r="CF122" i="5"/>
  <c r="CI119" i="5"/>
  <c r="CG117" i="5"/>
  <c r="CE115" i="5"/>
  <c r="CH112" i="5"/>
  <c r="CF110" i="5"/>
  <c r="CI107" i="5"/>
  <c r="CG105" i="5"/>
  <c r="CE103" i="5"/>
  <c r="CH100" i="5"/>
  <c r="CF98" i="5"/>
  <c r="CI95" i="5"/>
  <c r="CG93" i="5"/>
  <c r="CE91" i="5"/>
  <c r="CH88" i="5"/>
  <c r="CF86" i="5"/>
  <c r="CI83" i="5"/>
  <c r="CG81" i="5"/>
  <c r="CE79" i="5"/>
  <c r="CH76" i="5"/>
  <c r="CF74" i="5"/>
  <c r="CI71" i="5"/>
  <c r="CG69" i="5"/>
  <c r="CE67" i="5"/>
  <c r="CH64" i="5"/>
  <c r="CF62" i="5"/>
  <c r="CI59" i="5"/>
  <c r="CG57" i="5"/>
  <c r="CE55" i="5"/>
  <c r="CH52" i="5"/>
  <c r="CF50" i="5"/>
  <c r="CI47" i="5"/>
  <c r="CG45" i="5"/>
  <c r="CE43" i="5"/>
  <c r="CH40" i="5"/>
  <c r="CF38" i="5"/>
  <c r="CI35" i="5"/>
  <c r="CG33" i="5"/>
  <c r="CE31" i="5"/>
  <c r="CH28" i="5"/>
  <c r="CF26" i="5"/>
  <c r="CI23" i="5"/>
  <c r="CG21" i="5"/>
  <c r="CE19" i="5"/>
  <c r="AS25" i="5"/>
  <c r="AV22" i="5"/>
  <c r="AT20" i="5"/>
  <c r="AW17" i="5"/>
  <c r="AU15" i="5"/>
  <c r="AS13" i="5"/>
  <c r="BO343" i="5"/>
  <c r="BM341" i="5"/>
  <c r="BP338" i="5"/>
  <c r="BN336" i="5"/>
  <c r="BL334" i="5"/>
  <c r="BO331" i="5"/>
  <c r="BM329" i="5"/>
  <c r="BP326" i="5"/>
  <c r="BN324" i="5"/>
  <c r="BL322" i="5"/>
  <c r="BO319" i="5"/>
  <c r="BM317" i="5"/>
  <c r="BP314" i="5"/>
  <c r="BN312" i="5"/>
  <c r="BL310" i="5"/>
  <c r="BO307" i="5"/>
  <c r="BM305" i="5"/>
  <c r="BP302" i="5"/>
  <c r="BN300" i="5"/>
  <c r="BL298" i="5"/>
  <c r="BO295" i="5"/>
  <c r="BM293" i="5"/>
  <c r="BP290" i="5"/>
  <c r="BN288" i="5"/>
  <c r="BL286" i="5"/>
  <c r="BO283" i="5"/>
  <c r="BM281" i="5"/>
  <c r="BP278" i="5"/>
  <c r="BN276" i="5"/>
  <c r="BL274" i="5"/>
  <c r="BO271" i="5"/>
  <c r="BM269" i="5"/>
  <c r="BP266" i="5"/>
  <c r="BN264" i="5"/>
  <c r="BL262" i="5"/>
  <c r="BO259" i="5"/>
  <c r="BM257" i="5"/>
  <c r="BP254" i="5"/>
  <c r="BN252" i="5"/>
  <c r="BL250" i="5"/>
  <c r="BO247" i="5"/>
  <c r="BM245" i="5"/>
  <c r="BP242" i="5"/>
  <c r="BN240" i="5"/>
  <c r="BL238" i="5"/>
  <c r="BO235" i="5"/>
  <c r="BM233" i="5"/>
  <c r="BP230" i="5"/>
  <c r="BN228" i="5"/>
  <c r="BL226" i="5"/>
  <c r="BO223" i="5"/>
  <c r="BM221" i="5"/>
  <c r="BP218" i="5"/>
  <c r="BN216" i="5"/>
  <c r="BL214" i="5"/>
  <c r="BO211" i="5"/>
  <c r="BM209" i="5"/>
  <c r="BP206" i="5"/>
  <c r="BN204" i="5"/>
  <c r="BL202" i="5"/>
  <c r="BO199" i="5"/>
  <c r="BM197" i="5"/>
  <c r="BP194" i="5"/>
  <c r="BN192" i="5"/>
  <c r="BL190" i="5"/>
  <c r="BO187" i="5"/>
  <c r="BM185" i="5"/>
  <c r="BP182" i="5"/>
  <c r="BN180" i="5"/>
  <c r="BL178" i="5"/>
  <c r="BO175" i="5"/>
  <c r="BM173" i="5"/>
  <c r="BP170" i="5"/>
  <c r="BN168" i="5"/>
  <c r="BL166" i="5"/>
  <c r="BO163" i="5"/>
  <c r="BM161" i="5"/>
  <c r="BP158" i="5"/>
  <c r="BN156" i="5"/>
  <c r="BL154" i="5"/>
  <c r="BO151" i="5"/>
  <c r="BM149" i="5"/>
  <c r="BP146" i="5"/>
  <c r="BN144" i="5"/>
  <c r="BL142" i="5"/>
  <c r="BO139" i="5"/>
  <c r="BM137" i="5"/>
  <c r="BP134" i="5"/>
  <c r="BN132" i="5"/>
  <c r="BL130" i="5"/>
  <c r="BO127" i="5"/>
  <c r="BM125" i="5"/>
  <c r="BP122" i="5"/>
  <c r="BN120" i="5"/>
  <c r="BL118" i="5"/>
  <c r="BO115" i="5"/>
  <c r="BM113" i="5"/>
  <c r="BP110" i="5"/>
  <c r="BN108" i="5"/>
  <c r="BL106" i="5"/>
  <c r="BO103" i="5"/>
  <c r="BM101" i="5"/>
  <c r="AU11" i="5"/>
  <c r="DA11" i="5"/>
  <c r="AT24" i="5"/>
  <c r="AW21" i="5"/>
  <c r="AU19" i="5"/>
  <c r="AS17" i="5"/>
  <c r="AV14" i="5"/>
  <c r="AT12" i="5"/>
  <c r="AT320" i="5"/>
  <c r="AU291" i="5"/>
  <c r="AT260" i="5"/>
  <c r="AU231" i="5"/>
  <c r="AW197" i="5"/>
  <c r="AV166" i="5"/>
  <c r="AS133" i="5"/>
  <c r="AW101" i="5"/>
  <c r="AU63" i="5"/>
  <c r="AT332" i="5"/>
  <c r="AT308" i="5"/>
  <c r="AS277" i="5"/>
  <c r="AU243" i="5"/>
  <c r="AT212" i="5"/>
  <c r="AW185" i="5"/>
  <c r="AW161" i="5"/>
  <c r="AT140" i="5"/>
  <c r="AS109" i="5"/>
  <c r="AS85" i="5"/>
  <c r="AV58" i="5"/>
  <c r="AU39" i="5"/>
  <c r="AS320" i="5"/>
  <c r="AV293" i="5"/>
  <c r="AU262" i="5"/>
  <c r="AV233" i="5"/>
  <c r="AT207" i="5"/>
  <c r="AS176" i="5"/>
  <c r="AT147" i="5"/>
  <c r="AV125" i="5"/>
  <c r="AV113" i="5"/>
  <c r="AU106" i="5"/>
  <c r="AT99" i="5"/>
  <c r="AW96" i="5"/>
  <c r="AU94" i="5"/>
  <c r="AS92" i="5"/>
  <c r="AT87" i="5"/>
  <c r="AW72" i="5"/>
  <c r="AV65" i="5"/>
  <c r="AT63" i="5"/>
  <c r="AW60" i="5"/>
  <c r="AU58" i="5"/>
  <c r="AS56" i="5"/>
  <c r="AV53" i="5"/>
  <c r="AW48" i="5"/>
  <c r="AS44" i="5"/>
  <c r="AV41" i="5"/>
  <c r="AT39" i="5"/>
  <c r="AW36" i="5"/>
  <c r="AU34" i="5"/>
  <c r="AS32" i="5"/>
  <c r="AV29" i="5"/>
  <c r="AT27" i="5"/>
  <c r="AW24" i="5"/>
  <c r="AU22" i="5"/>
  <c r="AS20" i="5"/>
  <c r="AV17" i="5"/>
  <c r="AT15" i="5"/>
  <c r="AW12" i="5"/>
  <c r="AV11" i="5"/>
  <c r="AV322" i="5"/>
  <c r="AW293" i="5"/>
  <c r="AV262" i="5"/>
  <c r="AV238" i="5"/>
  <c r="AW209" i="5"/>
  <c r="AS181" i="5"/>
  <c r="AT152" i="5"/>
  <c r="AU123" i="5"/>
  <c r="AV94" i="5"/>
  <c r="AS61" i="5"/>
  <c r="AU334" i="5"/>
  <c r="AV305" i="5"/>
  <c r="AV281" i="5"/>
  <c r="AT267" i="5"/>
  <c r="AW240" i="5"/>
  <c r="AW216" i="5"/>
  <c r="AW192" i="5"/>
  <c r="AU166" i="5"/>
  <c r="AV137" i="5"/>
  <c r="AW120" i="5"/>
  <c r="AT111" i="5"/>
  <c r="AS104" i="5"/>
  <c r="AT51" i="5"/>
  <c r="AT11" i="5"/>
  <c r="DB11" i="5"/>
  <c r="EL11" i="5"/>
  <c r="AW343" i="5"/>
  <c r="AU341" i="5"/>
  <c r="AS339" i="5"/>
  <c r="AV336" i="5"/>
  <c r="AT334" i="5"/>
  <c r="AW331" i="5"/>
  <c r="AU329" i="5"/>
  <c r="AS327" i="5"/>
  <c r="AV324" i="5"/>
  <c r="AT322" i="5"/>
  <c r="AW319" i="5"/>
  <c r="AU317" i="5"/>
  <c r="AS315" i="5"/>
  <c r="AV312" i="5"/>
  <c r="AT310" i="5"/>
  <c r="AW307" i="5"/>
  <c r="AU305" i="5"/>
  <c r="AS303" i="5"/>
  <c r="AV300" i="5"/>
  <c r="AT298" i="5"/>
  <c r="AW295" i="5"/>
  <c r="AU293" i="5"/>
  <c r="AS291" i="5"/>
  <c r="AV288" i="5"/>
  <c r="AT286" i="5"/>
  <c r="AW283" i="5"/>
  <c r="AU281" i="5"/>
  <c r="AS279" i="5"/>
  <c r="AV276" i="5"/>
  <c r="AT274" i="5"/>
  <c r="AU327" i="5"/>
  <c r="AV298" i="5"/>
  <c r="AW269" i="5"/>
  <c r="AS241" i="5"/>
  <c r="AV214" i="5"/>
  <c r="AU183" i="5"/>
  <c r="AV154" i="5"/>
  <c r="AW125" i="5"/>
  <c r="AU99" i="5"/>
  <c r="AS73" i="5"/>
  <c r="AV46" i="5"/>
  <c r="AW29" i="5"/>
  <c r="AS344" i="5"/>
  <c r="AV317" i="5"/>
  <c r="AT291" i="5"/>
  <c r="AW264" i="5"/>
  <c r="AS236" i="5"/>
  <c r="AW204" i="5"/>
  <c r="AU178" i="5"/>
  <c r="AU154" i="5"/>
  <c r="AS128" i="5"/>
  <c r="AS116" i="5"/>
  <c r="AW108" i="5"/>
  <c r="AV101" i="5"/>
  <c r="AU46" i="5"/>
  <c r="AS325" i="5"/>
  <c r="AT296" i="5"/>
  <c r="AS265" i="5"/>
  <c r="AT236" i="5"/>
  <c r="AU207" i="5"/>
  <c r="AV178" i="5"/>
  <c r="AU147" i="5"/>
  <c r="AS121" i="5"/>
  <c r="AT92" i="5"/>
  <c r="AW65" i="5"/>
  <c r="AT44" i="5"/>
  <c r="AU27" i="5"/>
  <c r="AV341" i="5"/>
  <c r="AT315" i="5"/>
  <c r="AW288" i="5"/>
  <c r="AS260" i="5"/>
  <c r="AU238" i="5"/>
  <c r="AS212" i="5"/>
  <c r="AV185" i="5"/>
  <c r="AV161" i="5"/>
  <c r="AT135" i="5"/>
  <c r="AU82" i="5"/>
  <c r="AS341" i="5"/>
  <c r="AS329" i="5"/>
  <c r="AS317" i="5"/>
  <c r="AS305" i="5"/>
  <c r="AS293" i="5"/>
  <c r="AS281" i="5"/>
  <c r="AS269" i="5"/>
  <c r="AS257" i="5"/>
  <c r="AS245" i="5"/>
  <c r="AS233" i="5"/>
  <c r="AS221" i="5"/>
  <c r="AS209" i="5"/>
  <c r="AS197" i="5"/>
  <c r="AS185" i="5"/>
  <c r="AS173" i="5"/>
  <c r="AS161" i="5"/>
  <c r="AV146" i="5"/>
  <c r="AV134" i="5"/>
  <c r="AT120" i="5"/>
  <c r="AW105" i="5"/>
  <c r="AW93" i="5"/>
  <c r="AW81" i="5"/>
  <c r="AW69" i="5"/>
  <c r="AW57" i="5"/>
  <c r="AT48" i="5"/>
  <c r="AU31" i="5"/>
  <c r="AW317" i="5"/>
  <c r="AS289" i="5"/>
  <c r="AU267" i="5"/>
  <c r="AW233" i="5"/>
  <c r="AS205" i="5"/>
  <c r="AT176" i="5"/>
  <c r="AS145" i="5"/>
  <c r="AT116" i="5"/>
  <c r="AU87" i="5"/>
  <c r="AT56" i="5"/>
  <c r="AS332" i="5"/>
  <c r="AS308" i="5"/>
  <c r="AT279" i="5"/>
  <c r="AW252" i="5"/>
  <c r="AU226" i="5"/>
  <c r="AS200" i="5"/>
  <c r="AV173" i="5"/>
  <c r="AV149" i="5"/>
  <c r="AW84" i="5"/>
  <c r="AW333" i="5"/>
  <c r="AW321" i="5"/>
  <c r="AW309" i="5"/>
  <c r="AT300" i="5"/>
  <c r="AT288" i="5"/>
  <c r="AT276" i="5"/>
  <c r="AV266" i="5"/>
  <c r="AV254" i="5"/>
  <c r="AV242" i="5"/>
  <c r="AV230" i="5"/>
  <c r="AV218" i="5"/>
  <c r="AV206" i="5"/>
  <c r="AV194" i="5"/>
  <c r="AV182" i="5"/>
  <c r="AV170" i="5"/>
  <c r="AV158" i="5"/>
  <c r="AS149" i="5"/>
  <c r="AS137" i="5"/>
  <c r="AS125" i="5"/>
  <c r="AS113" i="5"/>
  <c r="AS101" i="5"/>
  <c r="AS89" i="5"/>
  <c r="AS77" i="5"/>
  <c r="AS65" i="5"/>
  <c r="AS53" i="5"/>
  <c r="AS41" i="5"/>
  <c r="AW33" i="5"/>
  <c r="AW329" i="5"/>
  <c r="AU303" i="5"/>
  <c r="AT272" i="5"/>
  <c r="AT248" i="5"/>
  <c r="AW221" i="5"/>
  <c r="AU195" i="5"/>
  <c r="AS169" i="5"/>
  <c r="AW137" i="5"/>
  <c r="AV106" i="5"/>
  <c r="AU75" i="5"/>
  <c r="AW324" i="5"/>
  <c r="AU298" i="5"/>
  <c r="AS272" i="5"/>
  <c r="AV245" i="5"/>
  <c r="AV221" i="5"/>
  <c r="AU190" i="5"/>
  <c r="AS164" i="5"/>
  <c r="AS140" i="5"/>
  <c r="AU118" i="5"/>
  <c r="AU70" i="5"/>
  <c r="AT336" i="5"/>
  <c r="AT324" i="5"/>
  <c r="AT312" i="5"/>
  <c r="AU295" i="5"/>
  <c r="AU283" i="5"/>
  <c r="AU271" i="5"/>
  <c r="AW261" i="5"/>
  <c r="AW249" i="5"/>
  <c r="AW237" i="5"/>
  <c r="AW225" i="5"/>
  <c r="AU211" i="5"/>
  <c r="AU199" i="5"/>
  <c r="AW189" i="5"/>
  <c r="AW177" i="5"/>
  <c r="AW165" i="5"/>
  <c r="AT156" i="5"/>
  <c r="AT144" i="5"/>
  <c r="AT132" i="5"/>
  <c r="AV122" i="5"/>
  <c r="AV110" i="5"/>
  <c r="AT96" i="5"/>
  <c r="AT84" i="5"/>
  <c r="AT72" i="5"/>
  <c r="AT60" i="5"/>
  <c r="AU43" i="5"/>
  <c r="AU339" i="5"/>
  <c r="AW305" i="5"/>
  <c r="AW281" i="5"/>
  <c r="AV250" i="5"/>
  <c r="AS217" i="5"/>
  <c r="AT188" i="5"/>
  <c r="AS157" i="5"/>
  <c r="AV130" i="5"/>
  <c r="AT104" i="5"/>
  <c r="AW77" i="5"/>
  <c r="AU51" i="5"/>
  <c r="AS37" i="5"/>
  <c r="AT327" i="5"/>
  <c r="AW300" i="5"/>
  <c r="AV269" i="5"/>
  <c r="AT243" i="5"/>
  <c r="AU214" i="5"/>
  <c r="AS188" i="5"/>
  <c r="AT159" i="5"/>
  <c r="AW132" i="5"/>
  <c r="AS80" i="5"/>
  <c r="AV338" i="5"/>
  <c r="AV326" i="5"/>
  <c r="AV314" i="5"/>
  <c r="AV302" i="5"/>
  <c r="AV290" i="5"/>
  <c r="AV278" i="5"/>
  <c r="AT264" i="5"/>
  <c r="AT252" i="5"/>
  <c r="AT240" i="5"/>
  <c r="AT228" i="5"/>
  <c r="AW213" i="5"/>
  <c r="AW201" i="5"/>
  <c r="AU187" i="5"/>
  <c r="AU175" i="5"/>
  <c r="AU163" i="5"/>
  <c r="AU151" i="5"/>
  <c r="AU139" i="5"/>
  <c r="AU127" i="5"/>
  <c r="AU115" i="5"/>
  <c r="AU103" i="5"/>
  <c r="AU91" i="5"/>
  <c r="AU79" i="5"/>
  <c r="AU67" i="5"/>
  <c r="AU55" i="5"/>
  <c r="AV38" i="5"/>
  <c r="AS29" i="5"/>
  <c r="AV334" i="5"/>
  <c r="AS301" i="5"/>
  <c r="AV274" i="5"/>
  <c r="AW245" i="5"/>
  <c r="AU219" i="5"/>
  <c r="AV190" i="5"/>
  <c r="AU159" i="5"/>
  <c r="AT128" i="5"/>
  <c r="AS97" i="5"/>
  <c r="AT68" i="5"/>
  <c r="AW41" i="5"/>
  <c r="AV329" i="5"/>
  <c r="AT303" i="5"/>
  <c r="AW276" i="5"/>
  <c r="AU250" i="5"/>
  <c r="AS224" i="5"/>
  <c r="AU202" i="5"/>
  <c r="AW180" i="5"/>
  <c r="AW156" i="5"/>
  <c r="AU130" i="5"/>
  <c r="AT75" i="5"/>
  <c r="AU343" i="5"/>
  <c r="AU331" i="5"/>
  <c r="AU319" i="5"/>
  <c r="AU307" i="5"/>
  <c r="AW297" i="5"/>
  <c r="AW285" i="5"/>
  <c r="AW273" i="5"/>
  <c r="AU259" i="5"/>
  <c r="AU247" i="5"/>
  <c r="AU235" i="5"/>
  <c r="AU223" i="5"/>
  <c r="AT216" i="5"/>
  <c r="AT204" i="5"/>
  <c r="AT192" i="5"/>
  <c r="AT180" i="5"/>
  <c r="AT168" i="5"/>
  <c r="AW153" i="5"/>
  <c r="AW141" i="5"/>
  <c r="AW129" i="5"/>
  <c r="AW117" i="5"/>
  <c r="AT108" i="5"/>
  <c r="AV98" i="5"/>
  <c r="AV86" i="5"/>
  <c r="AV74" i="5"/>
  <c r="AV62" i="5"/>
  <c r="AV50" i="5"/>
  <c r="AW45" i="5"/>
  <c r="AT36" i="5"/>
  <c r="AV26" i="5"/>
  <c r="AS337" i="5"/>
  <c r="AV310" i="5"/>
  <c r="AU279" i="5"/>
  <c r="AS253" i="5"/>
  <c r="AT224" i="5"/>
  <c r="AS193" i="5"/>
  <c r="AT164" i="5"/>
  <c r="AU135" i="5"/>
  <c r="AU111" i="5"/>
  <c r="AV82" i="5"/>
  <c r="AW53" i="5"/>
  <c r="AV34" i="5"/>
  <c r="AT339" i="5"/>
  <c r="AW312" i="5"/>
  <c r="AU286" i="5"/>
  <c r="AV257" i="5"/>
  <c r="AT231" i="5"/>
  <c r="AV209" i="5"/>
  <c r="AT183" i="5"/>
  <c r="AS152" i="5"/>
  <c r="AV89" i="5"/>
  <c r="CI11" i="5"/>
  <c r="AW344" i="5"/>
  <c r="AU342" i="5"/>
  <c r="AS340" i="5"/>
  <c r="AV337" i="5"/>
  <c r="AT335" i="5"/>
  <c r="AW332" i="5"/>
  <c r="AU330" i="5"/>
  <c r="AS328" i="5"/>
  <c r="AV325" i="5"/>
  <c r="AT323" i="5"/>
  <c r="AW320" i="5"/>
  <c r="AU318" i="5"/>
  <c r="AS316" i="5"/>
  <c r="AV313" i="5"/>
  <c r="AT311" i="5"/>
  <c r="AW308" i="5"/>
  <c r="AU306" i="5"/>
  <c r="AS304" i="5"/>
  <c r="AV301" i="5"/>
  <c r="AT299" i="5"/>
  <c r="AW296" i="5"/>
  <c r="AU294" i="5"/>
  <c r="AS292" i="5"/>
  <c r="AV289" i="5"/>
  <c r="AT287" i="5"/>
  <c r="AW284" i="5"/>
  <c r="AU282" i="5"/>
  <c r="AS280" i="5"/>
  <c r="AV277" i="5"/>
  <c r="AT275" i="5"/>
  <c r="AW272" i="5"/>
  <c r="AU270" i="5"/>
  <c r="AS268" i="5"/>
  <c r="AV265" i="5"/>
  <c r="AT263" i="5"/>
  <c r="AW260" i="5"/>
  <c r="AU258" i="5"/>
  <c r="AS256" i="5"/>
  <c r="AV253" i="5"/>
  <c r="AT251" i="5"/>
  <c r="AW248" i="5"/>
  <c r="AU246" i="5"/>
  <c r="AS244" i="5"/>
  <c r="AV241" i="5"/>
  <c r="AT239" i="5"/>
  <c r="AW236" i="5"/>
  <c r="AU234" i="5"/>
  <c r="AS232" i="5"/>
  <c r="AV229" i="5"/>
  <c r="AT227" i="5"/>
  <c r="AW224" i="5"/>
  <c r="AU222" i="5"/>
  <c r="AS220" i="5"/>
  <c r="AV217" i="5"/>
  <c r="AT344" i="5"/>
  <c r="AU315" i="5"/>
  <c r="AV286" i="5"/>
  <c r="AW257" i="5"/>
  <c r="AS229" i="5"/>
  <c r="AV202" i="5"/>
  <c r="AW173" i="5"/>
  <c r="AW149" i="5"/>
  <c r="AV118" i="5"/>
  <c r="AW89" i="5"/>
  <c r="AV70" i="5"/>
  <c r="AS49" i="5"/>
  <c r="AT32" i="5"/>
  <c r="AU322" i="5"/>
  <c r="AS296" i="5"/>
  <c r="AU274" i="5"/>
  <c r="AS248" i="5"/>
  <c r="AT219" i="5"/>
  <c r="AT195" i="5"/>
  <c r="AW168" i="5"/>
  <c r="AU142" i="5"/>
  <c r="AV77" i="5"/>
  <c r="AW341" i="5"/>
  <c r="AS313" i="5"/>
  <c r="AT284" i="5"/>
  <c r="AU255" i="5"/>
  <c r="AV226" i="5"/>
  <c r="AT200" i="5"/>
  <c r="AU171" i="5"/>
  <c r="AV142" i="5"/>
  <c r="AW113" i="5"/>
  <c r="AT80" i="5"/>
  <c r="AW336" i="5"/>
  <c r="AU310" i="5"/>
  <c r="AS284" i="5"/>
  <c r="AT255" i="5"/>
  <c r="AW228" i="5"/>
  <c r="AV197" i="5"/>
  <c r="AT171" i="5"/>
  <c r="AW144" i="5"/>
  <c r="AT123" i="5"/>
  <c r="AS68" i="5"/>
  <c r="BP98" i="5"/>
  <c r="BN96" i="5"/>
  <c r="BL94" i="5"/>
  <c r="BO91" i="5"/>
  <c r="BM89" i="5"/>
  <c r="BP86" i="5"/>
  <c r="BN84" i="5"/>
  <c r="BL82" i="5"/>
  <c r="BO79" i="5"/>
  <c r="BM77" i="5"/>
  <c r="BP74" i="5"/>
  <c r="BN72" i="5"/>
  <c r="BL70" i="5"/>
  <c r="BO67" i="5"/>
  <c r="BM65" i="5"/>
  <c r="BP62" i="5"/>
  <c r="BN60" i="5"/>
  <c r="BL58" i="5"/>
  <c r="BO55" i="5"/>
  <c r="BM53" i="5"/>
  <c r="BP50" i="5"/>
  <c r="BN48" i="5"/>
  <c r="BL46" i="5"/>
  <c r="BO43" i="5"/>
  <c r="BM41" i="5"/>
  <c r="BP38" i="5"/>
  <c r="BN36" i="5"/>
  <c r="BL34" i="5"/>
  <c r="BO31" i="5"/>
  <c r="BM29" i="5"/>
  <c r="BP26" i="5"/>
  <c r="BN24" i="5"/>
  <c r="BL22" i="5"/>
  <c r="BO19" i="5"/>
  <c r="BM17" i="5"/>
  <c r="BP14" i="5"/>
  <c r="BN12" i="5"/>
  <c r="AW271" i="5"/>
  <c r="AU269" i="5"/>
  <c r="AS267" i="5"/>
  <c r="AV264" i="5"/>
  <c r="AT262" i="5"/>
  <c r="AW259" i="5"/>
  <c r="AU257" i="5"/>
  <c r="AS255" i="5"/>
  <c r="AV252" i="5"/>
  <c r="AT250" i="5"/>
  <c r="AW247" i="5"/>
  <c r="AU245" i="5"/>
  <c r="AS243" i="5"/>
  <c r="AV240" i="5"/>
  <c r="AT238" i="5"/>
  <c r="AW235" i="5"/>
  <c r="AU233" i="5"/>
  <c r="AS231" i="5"/>
  <c r="AV228" i="5"/>
  <c r="AT226" i="5"/>
  <c r="AW223" i="5"/>
  <c r="AU221" i="5"/>
  <c r="AS219" i="5"/>
  <c r="AV216" i="5"/>
  <c r="AT214" i="5"/>
  <c r="AW211" i="5"/>
  <c r="AU209" i="5"/>
  <c r="AS207" i="5"/>
  <c r="AV204" i="5"/>
  <c r="AT202" i="5"/>
  <c r="AW199" i="5"/>
  <c r="AU197" i="5"/>
  <c r="AS195" i="5"/>
  <c r="AV192" i="5"/>
  <c r="AT190" i="5"/>
  <c r="AW187" i="5"/>
  <c r="AU185" i="5"/>
  <c r="AS183" i="5"/>
  <c r="AV180" i="5"/>
  <c r="AT178" i="5"/>
  <c r="AW175" i="5"/>
  <c r="AU173" i="5"/>
  <c r="AS171" i="5"/>
  <c r="AV168" i="5"/>
  <c r="AT166" i="5"/>
  <c r="AW163" i="5"/>
  <c r="AU161" i="5"/>
  <c r="AS159" i="5"/>
  <c r="AV156" i="5"/>
  <c r="AT154" i="5"/>
  <c r="AW151" i="5"/>
  <c r="AU149" i="5"/>
  <c r="AS147" i="5"/>
  <c r="AV144" i="5"/>
  <c r="AT142" i="5"/>
  <c r="AW139" i="5"/>
  <c r="AU137" i="5"/>
  <c r="AS135" i="5"/>
  <c r="AV132" i="5"/>
  <c r="AT130" i="5"/>
  <c r="AW127" i="5"/>
  <c r="AU125" i="5"/>
  <c r="AS123" i="5"/>
  <c r="AV120" i="5"/>
  <c r="AT118" i="5"/>
  <c r="AV343" i="5"/>
  <c r="AT341" i="5"/>
  <c r="AW338" i="5"/>
  <c r="AU336" i="5"/>
  <c r="AS334" i="5"/>
  <c r="AV331" i="5"/>
  <c r="AT329" i="5"/>
  <c r="AW326" i="5"/>
  <c r="AU324" i="5"/>
  <c r="AS322" i="5"/>
  <c r="AV319" i="5"/>
  <c r="AT317" i="5"/>
  <c r="AW314" i="5"/>
  <c r="AU312" i="5"/>
  <c r="AS310" i="5"/>
  <c r="AV307" i="5"/>
  <c r="AT305" i="5"/>
  <c r="AW302" i="5"/>
  <c r="AU300" i="5"/>
  <c r="AS298" i="5"/>
  <c r="AV295" i="5"/>
  <c r="AT293" i="5"/>
  <c r="AW290" i="5"/>
  <c r="AU288" i="5"/>
  <c r="AS286" i="5"/>
  <c r="AV283" i="5"/>
  <c r="AT281" i="5"/>
  <c r="AW278" i="5"/>
  <c r="AU276" i="5"/>
  <c r="AS274" i="5"/>
  <c r="AV271" i="5"/>
  <c r="AT269" i="5"/>
  <c r="AW266" i="5"/>
  <c r="AU264" i="5"/>
  <c r="AS262" i="5"/>
  <c r="AV259" i="5"/>
  <c r="AT257" i="5"/>
  <c r="AW254" i="5"/>
  <c r="AU252" i="5"/>
  <c r="AS250" i="5"/>
  <c r="AV247" i="5"/>
  <c r="AT245" i="5"/>
  <c r="AW242" i="5"/>
  <c r="AU240" i="5"/>
  <c r="AS238" i="5"/>
  <c r="AV235" i="5"/>
  <c r="AT233" i="5"/>
  <c r="AW230" i="5"/>
  <c r="AU228" i="5"/>
  <c r="AS226" i="5"/>
  <c r="AV223" i="5"/>
  <c r="AT221" i="5"/>
  <c r="AW218" i="5"/>
  <c r="AU216" i="5"/>
  <c r="AT343" i="5"/>
  <c r="AW340" i="5"/>
  <c r="AU338" i="5"/>
  <c r="AS336" i="5"/>
  <c r="AV333" i="5"/>
  <c r="AT331" i="5"/>
  <c r="AW328" i="5"/>
  <c r="AU326" i="5"/>
  <c r="AS324" i="5"/>
  <c r="AV321" i="5"/>
  <c r="AT319" i="5"/>
  <c r="AW316" i="5"/>
  <c r="AU314" i="5"/>
  <c r="AS312" i="5"/>
  <c r="AV309" i="5"/>
  <c r="AT307" i="5"/>
  <c r="AW304" i="5"/>
  <c r="AU302" i="5"/>
  <c r="AS300" i="5"/>
  <c r="AV297" i="5"/>
  <c r="AT295" i="5"/>
  <c r="AW292" i="5"/>
  <c r="AU290" i="5"/>
  <c r="AS288" i="5"/>
  <c r="AV285" i="5"/>
  <c r="AT283" i="5"/>
  <c r="AW280" i="5"/>
  <c r="AU278" i="5"/>
  <c r="AS276" i="5"/>
  <c r="AV273" i="5"/>
  <c r="AT271" i="5"/>
  <c r="AW268" i="5"/>
  <c r="FF11" i="5"/>
  <c r="AS343" i="5"/>
  <c r="AV340" i="5"/>
  <c r="AT338" i="5"/>
  <c r="AW335" i="5"/>
  <c r="AU333" i="5"/>
  <c r="AS331" i="5"/>
  <c r="AV328" i="5"/>
  <c r="AT326" i="5"/>
  <c r="AW323" i="5"/>
  <c r="AU321" i="5"/>
  <c r="AS319" i="5"/>
  <c r="AV316" i="5"/>
  <c r="AT314" i="5"/>
  <c r="AW311" i="5"/>
  <c r="AU309" i="5"/>
  <c r="AS307" i="5"/>
  <c r="AV304" i="5"/>
  <c r="AT302" i="5"/>
  <c r="AW299" i="5"/>
  <c r="AU297" i="5"/>
  <c r="AS295" i="5"/>
  <c r="AV292" i="5"/>
  <c r="AT290" i="5"/>
  <c r="AW287" i="5"/>
  <c r="AU285" i="5"/>
  <c r="AS283" i="5"/>
  <c r="AV280" i="5"/>
  <c r="AT278" i="5"/>
  <c r="AW275" i="5"/>
  <c r="AU273" i="5"/>
  <c r="AS271" i="5"/>
  <c r="AV268" i="5"/>
  <c r="AT266" i="5"/>
  <c r="AW263" i="5"/>
  <c r="AU261" i="5"/>
  <c r="AS259" i="5"/>
  <c r="AV256" i="5"/>
  <c r="AT254" i="5"/>
  <c r="AW251" i="5"/>
  <c r="AU249" i="5"/>
  <c r="AS247" i="5"/>
  <c r="AV244" i="5"/>
  <c r="AT242" i="5"/>
  <c r="AW239" i="5"/>
  <c r="AU237" i="5"/>
  <c r="AS235" i="5"/>
  <c r="AV232" i="5"/>
  <c r="AT230" i="5"/>
  <c r="AW227" i="5"/>
  <c r="AU225" i="5"/>
  <c r="AS223" i="5"/>
  <c r="FE11" i="5"/>
  <c r="AW342" i="5"/>
  <c r="AU340" i="5"/>
  <c r="AS338" i="5"/>
  <c r="AV335" i="5"/>
  <c r="AT333" i="5"/>
  <c r="AW330" i="5"/>
  <c r="AU328" i="5"/>
  <c r="AS326" i="5"/>
  <c r="AV323" i="5"/>
  <c r="AT321" i="5"/>
  <c r="AW318" i="5"/>
  <c r="AU316" i="5"/>
  <c r="AS314" i="5"/>
  <c r="AV311" i="5"/>
  <c r="AT309" i="5"/>
  <c r="AW306" i="5"/>
  <c r="AU304" i="5"/>
  <c r="AS302" i="5"/>
  <c r="AV299" i="5"/>
  <c r="AT297" i="5"/>
  <c r="AW294" i="5"/>
  <c r="AU292" i="5"/>
  <c r="AS290" i="5"/>
  <c r="AV287" i="5"/>
  <c r="AT285" i="5"/>
  <c r="AW282" i="5"/>
  <c r="AU280" i="5"/>
  <c r="AS278" i="5"/>
  <c r="AV275" i="5"/>
  <c r="AT273" i="5"/>
  <c r="AW270" i="5"/>
  <c r="AU268" i="5"/>
  <c r="AS266" i="5"/>
  <c r="AV263" i="5"/>
  <c r="AT261" i="5"/>
  <c r="AW258" i="5"/>
  <c r="AU256" i="5"/>
  <c r="AS254" i="5"/>
  <c r="AV251" i="5"/>
  <c r="AT249" i="5"/>
  <c r="AW246" i="5"/>
  <c r="AU244" i="5"/>
  <c r="AS242" i="5"/>
  <c r="AV239" i="5"/>
  <c r="AT237" i="5"/>
  <c r="AW234" i="5"/>
  <c r="AU232" i="5"/>
  <c r="AS230" i="5"/>
  <c r="AV227" i="5"/>
  <c r="AT225" i="5"/>
  <c r="AW222" i="5"/>
  <c r="AU220" i="5"/>
  <c r="AS218" i="5"/>
  <c r="AV215" i="5"/>
  <c r="AT213" i="5"/>
  <c r="AW210" i="5"/>
  <c r="AU208" i="5"/>
  <c r="AS206" i="5"/>
  <c r="AV203" i="5"/>
  <c r="AT201" i="5"/>
  <c r="CE11" i="5"/>
  <c r="AV342" i="5"/>
  <c r="AT340" i="5"/>
  <c r="AW337" i="5"/>
  <c r="AU335" i="5"/>
  <c r="AS333" i="5"/>
  <c r="AV330" i="5"/>
  <c r="AT328" i="5"/>
  <c r="AW325" i="5"/>
  <c r="AU323" i="5"/>
  <c r="AS321" i="5"/>
  <c r="AV318" i="5"/>
  <c r="AT316" i="5"/>
  <c r="AW313" i="5"/>
  <c r="AU311" i="5"/>
  <c r="AS309" i="5"/>
  <c r="AV306" i="5"/>
  <c r="AT304" i="5"/>
  <c r="AW301" i="5"/>
  <c r="AU299" i="5"/>
  <c r="AS297" i="5"/>
  <c r="AV294" i="5"/>
  <c r="AT292" i="5"/>
  <c r="AW289" i="5"/>
  <c r="AU287" i="5"/>
  <c r="AS285" i="5"/>
  <c r="AV282" i="5"/>
  <c r="AT280" i="5"/>
  <c r="AW277" i="5"/>
  <c r="AU275" i="5"/>
  <c r="AS273" i="5"/>
  <c r="AV270" i="5"/>
  <c r="AT268" i="5"/>
  <c r="AW265" i="5"/>
  <c r="AU263" i="5"/>
  <c r="AS261" i="5"/>
  <c r="AV258" i="5"/>
  <c r="AT256" i="5"/>
  <c r="AW253" i="5"/>
  <c r="AU251" i="5"/>
  <c r="AS249" i="5"/>
  <c r="AV246" i="5"/>
  <c r="AT244" i="5"/>
  <c r="AW241" i="5"/>
  <c r="AU239" i="5"/>
  <c r="AS237" i="5"/>
  <c r="AV234" i="5"/>
  <c r="AT232" i="5"/>
  <c r="AW229" i="5"/>
  <c r="AU227" i="5"/>
  <c r="AS225" i="5"/>
  <c r="AV222" i="5"/>
  <c r="AT215" i="5"/>
  <c r="AW212" i="5"/>
  <c r="AU210" i="5"/>
  <c r="AS208" i="5"/>
  <c r="AV205" i="5"/>
  <c r="AT203" i="5"/>
  <c r="AW200" i="5"/>
  <c r="AU198" i="5"/>
  <c r="AS196" i="5"/>
  <c r="AV193" i="5"/>
  <c r="AT191" i="5"/>
  <c r="AW188" i="5"/>
  <c r="AU186" i="5"/>
  <c r="AS184" i="5"/>
  <c r="AV181" i="5"/>
  <c r="AT179" i="5"/>
  <c r="AW176" i="5"/>
  <c r="AU174" i="5"/>
  <c r="AS172" i="5"/>
  <c r="AV169" i="5"/>
  <c r="AT167" i="5"/>
  <c r="AW164" i="5"/>
  <c r="AU162" i="5"/>
  <c r="AS160" i="5"/>
  <c r="AV157" i="5"/>
  <c r="AT155" i="5"/>
  <c r="AW152" i="5"/>
  <c r="AU150" i="5"/>
  <c r="AS148" i="5"/>
  <c r="AV145" i="5"/>
  <c r="AT143" i="5"/>
  <c r="AW140" i="5"/>
  <c r="AU138" i="5"/>
  <c r="AS136" i="5"/>
  <c r="AV133" i="5"/>
  <c r="AT131" i="5"/>
  <c r="AW128" i="5"/>
  <c r="AU126" i="5"/>
  <c r="AS124" i="5"/>
  <c r="AV121" i="5"/>
  <c r="AT119" i="5"/>
  <c r="AW116" i="5"/>
  <c r="AU114" i="5"/>
  <c r="AS112" i="5"/>
  <c r="AV109" i="5"/>
  <c r="AT107" i="5"/>
  <c r="AW104" i="5"/>
  <c r="AU102" i="5"/>
  <c r="AS100" i="5"/>
  <c r="AV97" i="5"/>
  <c r="AT95" i="5"/>
  <c r="AW92" i="5"/>
  <c r="AU90" i="5"/>
  <c r="AS88" i="5"/>
  <c r="AV85" i="5"/>
  <c r="AT83" i="5"/>
  <c r="AW80" i="5"/>
  <c r="AU78" i="5"/>
  <c r="AS76" i="5"/>
  <c r="AV73" i="5"/>
  <c r="AT71" i="5"/>
  <c r="AW68" i="5"/>
  <c r="AU66" i="5"/>
  <c r="AS64" i="5"/>
  <c r="AV61" i="5"/>
  <c r="AT59" i="5"/>
  <c r="AW56" i="5"/>
  <c r="AU54" i="5"/>
  <c r="AS52" i="5"/>
  <c r="AV49" i="5"/>
  <c r="AT47" i="5"/>
  <c r="AW44" i="5"/>
  <c r="AU42" i="5"/>
  <c r="AS40" i="5"/>
  <c r="AV37" i="5"/>
  <c r="AT35" i="5"/>
  <c r="AW32" i="5"/>
  <c r="AU30" i="5"/>
  <c r="AS28" i="5"/>
  <c r="AV25" i="5"/>
  <c r="AT23" i="5"/>
  <c r="AW20" i="5"/>
  <c r="AU18" i="5"/>
  <c r="AS16" i="5"/>
  <c r="AV13" i="5"/>
  <c r="AS11" i="5"/>
  <c r="AV344" i="5"/>
  <c r="AT342" i="5"/>
  <c r="AW339" i="5"/>
  <c r="AU337" i="5"/>
  <c r="AS335" i="5"/>
  <c r="AV332" i="5"/>
  <c r="AT330" i="5"/>
  <c r="AW327" i="5"/>
  <c r="AU325" i="5"/>
  <c r="AS323" i="5"/>
  <c r="AV320" i="5"/>
  <c r="AT318" i="5"/>
  <c r="AW315" i="5"/>
  <c r="AU313" i="5"/>
  <c r="AS311" i="5"/>
  <c r="AV308" i="5"/>
  <c r="AT306" i="5"/>
  <c r="AW303" i="5"/>
  <c r="AU301" i="5"/>
  <c r="AS299" i="5"/>
  <c r="AV296" i="5"/>
  <c r="AT294" i="5"/>
  <c r="AW291" i="5"/>
  <c r="AU289" i="5"/>
  <c r="AS287" i="5"/>
  <c r="AV284" i="5"/>
  <c r="AT282" i="5"/>
  <c r="AW279" i="5"/>
  <c r="AU277" i="5"/>
  <c r="AS275" i="5"/>
  <c r="AV272" i="5"/>
  <c r="AT270" i="5"/>
  <c r="AW267" i="5"/>
  <c r="AU265" i="5"/>
  <c r="AS263" i="5"/>
  <c r="AV260" i="5"/>
  <c r="AT258" i="5"/>
  <c r="AW255" i="5"/>
  <c r="AU253" i="5"/>
  <c r="AS251" i="5"/>
  <c r="AV248" i="5"/>
  <c r="AT246" i="5"/>
  <c r="AW243" i="5"/>
  <c r="AU241" i="5"/>
  <c r="AS239" i="5"/>
  <c r="AV236" i="5"/>
  <c r="AT234" i="5"/>
  <c r="AW231" i="5"/>
  <c r="AU229" i="5"/>
  <c r="AS227" i="5"/>
  <c r="AV224" i="5"/>
  <c r="AT222" i="5"/>
  <c r="AW219" i="5"/>
  <c r="AU217" i="5"/>
  <c r="AS215" i="5"/>
  <c r="AV212" i="5"/>
  <c r="AT210" i="5"/>
  <c r="AW207" i="5"/>
  <c r="AU205" i="5"/>
  <c r="AS203" i="5"/>
  <c r="AV200" i="5"/>
  <c r="AT198" i="5"/>
  <c r="AW195" i="5"/>
  <c r="AU193" i="5"/>
  <c r="AS191" i="5"/>
  <c r="AV188" i="5"/>
  <c r="AW11" i="5"/>
  <c r="AU344" i="5"/>
  <c r="AS342" i="5"/>
  <c r="AV339" i="5"/>
  <c r="AT337" i="5"/>
  <c r="AW334" i="5"/>
  <c r="AU332" i="5"/>
  <c r="AS330" i="5"/>
  <c r="AV327" i="5"/>
  <c r="AT325" i="5"/>
  <c r="AW322" i="5"/>
  <c r="AU320" i="5"/>
  <c r="AS318" i="5"/>
  <c r="AV315" i="5"/>
  <c r="AT313" i="5"/>
  <c r="AW310" i="5"/>
  <c r="AU308" i="5"/>
  <c r="AS306" i="5"/>
  <c r="AV303" i="5"/>
  <c r="AT301" i="5"/>
  <c r="AW298" i="5"/>
  <c r="AU296" i="5"/>
  <c r="AS294" i="5"/>
  <c r="AV291" i="5"/>
  <c r="AT289" i="5"/>
  <c r="AW286" i="5"/>
  <c r="AU284" i="5"/>
  <c r="AS282" i="5"/>
  <c r="AV279" i="5"/>
  <c r="AT277" i="5"/>
  <c r="AW274" i="5"/>
  <c r="AU272" i="5"/>
  <c r="AS270" i="5"/>
  <c r="AV267" i="5"/>
  <c r="AT265" i="5"/>
  <c r="AW262" i="5"/>
  <c r="AU260" i="5"/>
  <c r="AS258" i="5"/>
  <c r="AV255" i="5"/>
  <c r="AT253" i="5"/>
  <c r="AW250" i="5"/>
  <c r="AU248" i="5"/>
  <c r="AS246" i="5"/>
  <c r="AV243" i="5"/>
  <c r="AT241" i="5"/>
  <c r="AW238" i="5"/>
  <c r="AU236" i="5"/>
  <c r="AS234" i="5"/>
  <c r="AV231" i="5"/>
  <c r="AT229" i="5"/>
  <c r="AW226" i="5"/>
  <c r="AU224" i="5"/>
  <c r="AS222" i="5"/>
  <c r="AV219" i="5"/>
  <c r="AT217" i="5"/>
  <c r="AW214" i="5"/>
  <c r="AU212" i="5"/>
  <c r="AS210" i="5"/>
  <c r="AV207" i="5"/>
  <c r="AT205" i="5"/>
  <c r="AW202" i="5"/>
  <c r="AU200" i="5"/>
  <c r="AW115" i="5"/>
  <c r="AU113" i="5"/>
  <c r="AS111" i="5"/>
  <c r="AV108" i="5"/>
  <c r="AT106" i="5"/>
  <c r="AW103" i="5"/>
  <c r="AU101" i="5"/>
  <c r="AS99" i="5"/>
  <c r="AV96" i="5"/>
  <c r="AT94" i="5"/>
  <c r="AW91" i="5"/>
  <c r="AU89" i="5"/>
  <c r="AS87" i="5"/>
  <c r="AV84" i="5"/>
  <c r="AT82" i="5"/>
  <c r="AW79" i="5"/>
  <c r="AU77" i="5"/>
  <c r="AS75" i="5"/>
  <c r="AV72" i="5"/>
  <c r="AT70" i="5"/>
  <c r="AW67" i="5"/>
  <c r="AU65" i="5"/>
  <c r="AS63" i="5"/>
  <c r="AV60" i="5"/>
  <c r="AT58" i="5"/>
  <c r="AW55" i="5"/>
  <c r="AU53" i="5"/>
  <c r="AS51" i="5"/>
  <c r="AV48" i="5"/>
  <c r="AT46" i="5"/>
  <c r="AW43" i="5"/>
  <c r="AU41" i="5"/>
  <c r="AS39" i="5"/>
  <c r="AV36" i="5"/>
  <c r="AT34" i="5"/>
  <c r="AW31" i="5"/>
  <c r="AU29" i="5"/>
  <c r="AS27" i="5"/>
  <c r="AV24" i="5"/>
  <c r="AT22" i="5"/>
  <c r="AW19" i="5"/>
  <c r="AU17" i="5"/>
  <c r="AS15" i="5"/>
  <c r="AV12" i="5"/>
  <c r="AS214" i="5"/>
  <c r="AV211" i="5"/>
  <c r="AT209" i="5"/>
  <c r="AW206" i="5"/>
  <c r="AU204" i="5"/>
  <c r="AS202" i="5"/>
  <c r="AV199" i="5"/>
  <c r="AT197" i="5"/>
  <c r="AW194" i="5"/>
  <c r="AU192" i="5"/>
  <c r="AS190" i="5"/>
  <c r="AV187" i="5"/>
  <c r="AT185" i="5"/>
  <c r="AW182" i="5"/>
  <c r="AU180" i="5"/>
  <c r="AS178" i="5"/>
  <c r="AV175" i="5"/>
  <c r="AT173" i="5"/>
  <c r="AW170" i="5"/>
  <c r="AU168" i="5"/>
  <c r="AS166" i="5"/>
  <c r="AV163" i="5"/>
  <c r="AT161" i="5"/>
  <c r="AW158" i="5"/>
  <c r="AU156" i="5"/>
  <c r="AS154" i="5"/>
  <c r="AV151" i="5"/>
  <c r="AT149" i="5"/>
  <c r="AW146" i="5"/>
  <c r="AU144" i="5"/>
  <c r="AS142" i="5"/>
  <c r="AV139" i="5"/>
  <c r="AT137" i="5"/>
  <c r="AW134" i="5"/>
  <c r="AU132" i="5"/>
  <c r="AS130" i="5"/>
  <c r="AV127" i="5"/>
  <c r="AT125" i="5"/>
  <c r="AW122" i="5"/>
  <c r="AU120" i="5"/>
  <c r="AS118" i="5"/>
  <c r="AV115" i="5"/>
  <c r="AT113" i="5"/>
  <c r="AW110" i="5"/>
  <c r="AU108" i="5"/>
  <c r="AS106" i="5"/>
  <c r="AV103" i="5"/>
  <c r="AT101" i="5"/>
  <c r="AW98" i="5"/>
  <c r="AU96" i="5"/>
  <c r="AS94" i="5"/>
  <c r="AV91" i="5"/>
  <c r="AT89" i="5"/>
  <c r="AW86" i="5"/>
  <c r="AU84" i="5"/>
  <c r="AS82" i="5"/>
  <c r="AV79" i="5"/>
  <c r="AT77" i="5"/>
  <c r="AW74" i="5"/>
  <c r="AU72" i="5"/>
  <c r="AS70" i="5"/>
  <c r="AV67" i="5"/>
  <c r="AT65" i="5"/>
  <c r="AW62" i="5"/>
  <c r="AU60" i="5"/>
  <c r="AS58" i="5"/>
  <c r="AV55" i="5"/>
  <c r="AT53" i="5"/>
  <c r="AW50" i="5"/>
  <c r="AU48" i="5"/>
  <c r="AS46" i="5"/>
  <c r="AV43" i="5"/>
  <c r="AT41" i="5"/>
  <c r="AW38" i="5"/>
  <c r="AU36" i="5"/>
  <c r="AS34" i="5"/>
  <c r="AV31" i="5"/>
  <c r="AT29" i="5"/>
  <c r="AW26" i="5"/>
  <c r="AU24" i="5"/>
  <c r="AS22" i="5"/>
  <c r="AV19" i="5"/>
  <c r="AT17" i="5"/>
  <c r="AW14" i="5"/>
  <c r="AU12" i="5"/>
  <c r="AU266" i="5"/>
  <c r="AS264" i="5"/>
  <c r="AV261" i="5"/>
  <c r="AT259" i="5"/>
  <c r="AW256" i="5"/>
  <c r="AU254" i="5"/>
  <c r="AS252" i="5"/>
  <c r="AV249" i="5"/>
  <c r="AT247" i="5"/>
  <c r="AW244" i="5"/>
  <c r="AU242" i="5"/>
  <c r="AS240" i="5"/>
  <c r="AV237" i="5"/>
  <c r="AT235" i="5"/>
  <c r="AW232" i="5"/>
  <c r="AU230" i="5"/>
  <c r="AS228" i="5"/>
  <c r="AV225" i="5"/>
  <c r="AT223" i="5"/>
  <c r="AW220" i="5"/>
  <c r="AU218" i="5"/>
  <c r="AS216" i="5"/>
  <c r="AV213" i="5"/>
  <c r="AT211" i="5"/>
  <c r="AW208" i="5"/>
  <c r="AU206" i="5"/>
  <c r="AS204" i="5"/>
  <c r="AV201" i="5"/>
  <c r="AT199" i="5"/>
  <c r="AW196" i="5"/>
  <c r="AU194" i="5"/>
  <c r="AS192" i="5"/>
  <c r="AV189" i="5"/>
  <c r="AT187" i="5"/>
  <c r="AW184" i="5"/>
  <c r="AU182" i="5"/>
  <c r="AS180" i="5"/>
  <c r="AV177" i="5"/>
  <c r="AT175" i="5"/>
  <c r="AW172" i="5"/>
  <c r="AU170" i="5"/>
  <c r="AS168" i="5"/>
  <c r="AV165" i="5"/>
  <c r="AT163" i="5"/>
  <c r="AW160" i="5"/>
  <c r="AU158" i="5"/>
  <c r="AS156" i="5"/>
  <c r="AV153" i="5"/>
  <c r="AT151" i="5"/>
  <c r="AW148" i="5"/>
  <c r="AU146" i="5"/>
  <c r="AS144" i="5"/>
  <c r="AV141" i="5"/>
  <c r="AT139" i="5"/>
  <c r="AW136" i="5"/>
  <c r="AU134" i="5"/>
  <c r="AS132" i="5"/>
  <c r="AV129" i="5"/>
  <c r="AT127" i="5"/>
  <c r="AW124" i="5"/>
  <c r="AU122" i="5"/>
  <c r="AS120" i="5"/>
  <c r="AV117" i="5"/>
  <c r="AT115" i="5"/>
  <c r="AW112" i="5"/>
  <c r="AU110" i="5"/>
  <c r="AS108" i="5"/>
  <c r="AV105" i="5"/>
  <c r="AT103" i="5"/>
  <c r="AW100" i="5"/>
  <c r="AU98" i="5"/>
  <c r="AS96" i="5"/>
  <c r="AV93" i="5"/>
  <c r="AT91" i="5"/>
  <c r="AW88" i="5"/>
  <c r="AU86" i="5"/>
  <c r="AS84" i="5"/>
  <c r="AV81" i="5"/>
  <c r="AT79" i="5"/>
  <c r="AW76" i="5"/>
  <c r="AU74" i="5"/>
  <c r="AS72" i="5"/>
  <c r="AV69" i="5"/>
  <c r="AT67" i="5"/>
  <c r="AW64" i="5"/>
  <c r="AU62" i="5"/>
  <c r="AS60" i="5"/>
  <c r="AV57" i="5"/>
  <c r="AT55" i="5"/>
  <c r="AW52" i="5"/>
  <c r="AU50" i="5"/>
  <c r="AS48" i="5"/>
  <c r="AV45" i="5"/>
  <c r="AT43" i="5"/>
  <c r="AW40" i="5"/>
  <c r="AU38" i="5"/>
  <c r="AS36" i="5"/>
  <c r="AV33" i="5"/>
  <c r="AT31" i="5"/>
  <c r="AW28" i="5"/>
  <c r="AU26" i="5"/>
  <c r="AS24" i="5"/>
  <c r="AV21" i="5"/>
  <c r="AT19" i="5"/>
  <c r="AW16" i="5"/>
  <c r="AU14" i="5"/>
  <c r="AS12" i="5"/>
  <c r="AV220" i="5"/>
  <c r="AT218" i="5"/>
  <c r="AW215" i="5"/>
  <c r="AU213" i="5"/>
  <c r="AS211" i="5"/>
  <c r="AV208" i="5"/>
  <c r="AT206" i="5"/>
  <c r="AW203" i="5"/>
  <c r="AU201" i="5"/>
  <c r="AS199" i="5"/>
  <c r="AV196" i="5"/>
  <c r="AT194" i="5"/>
  <c r="AW191" i="5"/>
  <c r="AU189" i="5"/>
  <c r="AS187" i="5"/>
  <c r="AV184" i="5"/>
  <c r="AT182" i="5"/>
  <c r="AW179" i="5"/>
  <c r="AU177" i="5"/>
  <c r="AS175" i="5"/>
  <c r="AV172" i="5"/>
  <c r="AT170" i="5"/>
  <c r="AW167" i="5"/>
  <c r="AU165" i="5"/>
  <c r="AS163" i="5"/>
  <c r="AV160" i="5"/>
  <c r="AT158" i="5"/>
  <c r="AW155" i="5"/>
  <c r="AU153" i="5"/>
  <c r="AS151" i="5"/>
  <c r="AV148" i="5"/>
  <c r="AT146" i="5"/>
  <c r="AW143" i="5"/>
  <c r="AU141" i="5"/>
  <c r="AS139" i="5"/>
  <c r="AV136" i="5"/>
  <c r="AT134" i="5"/>
  <c r="AW131" i="5"/>
  <c r="AU129" i="5"/>
  <c r="AS127" i="5"/>
  <c r="AV124" i="5"/>
  <c r="AT122" i="5"/>
  <c r="AW119" i="5"/>
  <c r="AU117" i="5"/>
  <c r="AS115" i="5"/>
  <c r="AV112" i="5"/>
  <c r="AT110" i="5"/>
  <c r="AW107" i="5"/>
  <c r="AU105" i="5"/>
  <c r="AS103" i="5"/>
  <c r="AV100" i="5"/>
  <c r="AT98" i="5"/>
  <c r="AW95" i="5"/>
  <c r="AU93" i="5"/>
  <c r="AS91" i="5"/>
  <c r="AV88" i="5"/>
  <c r="AT86" i="5"/>
  <c r="AW83" i="5"/>
  <c r="AU81" i="5"/>
  <c r="AS79" i="5"/>
  <c r="AV76" i="5"/>
  <c r="AT74" i="5"/>
  <c r="AW71" i="5"/>
  <c r="AU69" i="5"/>
  <c r="AS67" i="5"/>
  <c r="AV64" i="5"/>
  <c r="AT62" i="5"/>
  <c r="AW59" i="5"/>
  <c r="AU57" i="5"/>
  <c r="AS55" i="5"/>
  <c r="AV52" i="5"/>
  <c r="AT50" i="5"/>
  <c r="AW47" i="5"/>
  <c r="AU45" i="5"/>
  <c r="AS43" i="5"/>
  <c r="AV40" i="5"/>
  <c r="AT38" i="5"/>
  <c r="AW35" i="5"/>
  <c r="AU33" i="5"/>
  <c r="AS31" i="5"/>
  <c r="AV28" i="5"/>
  <c r="AT26" i="5"/>
  <c r="AW23" i="5"/>
  <c r="AU21" i="5"/>
  <c r="AS19" i="5"/>
  <c r="AV16" i="5"/>
  <c r="AT14" i="5"/>
  <c r="AW198" i="5"/>
  <c r="AU196" i="5"/>
  <c r="AS194" i="5"/>
  <c r="AV191" i="5"/>
  <c r="AT189" i="5"/>
  <c r="AW186" i="5"/>
  <c r="AU184" i="5"/>
  <c r="AS182" i="5"/>
  <c r="AV179" i="5"/>
  <c r="AT177" i="5"/>
  <c r="AW174" i="5"/>
  <c r="AU172" i="5"/>
  <c r="AS170" i="5"/>
  <c r="AV167" i="5"/>
  <c r="AT165" i="5"/>
  <c r="AW162" i="5"/>
  <c r="AU160" i="5"/>
  <c r="AS158" i="5"/>
  <c r="AV155" i="5"/>
  <c r="AT153" i="5"/>
  <c r="AW150" i="5"/>
  <c r="AU148" i="5"/>
  <c r="AS146" i="5"/>
  <c r="AV143" i="5"/>
  <c r="AT141" i="5"/>
  <c r="AW138" i="5"/>
  <c r="AU136" i="5"/>
  <c r="AS134" i="5"/>
  <c r="AV131" i="5"/>
  <c r="AT129" i="5"/>
  <c r="AW126" i="5"/>
  <c r="AU124" i="5"/>
  <c r="AS122" i="5"/>
  <c r="AV119" i="5"/>
  <c r="AT117" i="5"/>
  <c r="AW114" i="5"/>
  <c r="AU112" i="5"/>
  <c r="AS110" i="5"/>
  <c r="AV107" i="5"/>
  <c r="AT105" i="5"/>
  <c r="AW102" i="5"/>
  <c r="AU100" i="5"/>
  <c r="AS98" i="5"/>
  <c r="AV95" i="5"/>
  <c r="AT93" i="5"/>
  <c r="AW90" i="5"/>
  <c r="AU88" i="5"/>
  <c r="AS86" i="5"/>
  <c r="AV83" i="5"/>
  <c r="AT81" i="5"/>
  <c r="AW78" i="5"/>
  <c r="AU76" i="5"/>
  <c r="AS74" i="5"/>
  <c r="AV71" i="5"/>
  <c r="AT69" i="5"/>
  <c r="AW66" i="5"/>
  <c r="AU64" i="5"/>
  <c r="AS62" i="5"/>
  <c r="AV59" i="5"/>
  <c r="AT57" i="5"/>
  <c r="AW54" i="5"/>
  <c r="AU52" i="5"/>
  <c r="AS50" i="5"/>
  <c r="AV47" i="5"/>
  <c r="AT45" i="5"/>
  <c r="AW42" i="5"/>
  <c r="AU40" i="5"/>
  <c r="AS38" i="5"/>
  <c r="AV35" i="5"/>
  <c r="AT33" i="5"/>
  <c r="AW30" i="5"/>
  <c r="AU28" i="5"/>
  <c r="AS26" i="5"/>
  <c r="AV23" i="5"/>
  <c r="AT21" i="5"/>
  <c r="AW18" i="5"/>
  <c r="AU16" i="5"/>
  <c r="AS14" i="5"/>
  <c r="AT220" i="5"/>
  <c r="AW217" i="5"/>
  <c r="AU215" i="5"/>
  <c r="AS213" i="5"/>
  <c r="AV210" i="5"/>
  <c r="AT208" i="5"/>
  <c r="AW205" i="5"/>
  <c r="AU203" i="5"/>
  <c r="AS201" i="5"/>
  <c r="AV198" i="5"/>
  <c r="AT196" i="5"/>
  <c r="AW193" i="5"/>
  <c r="AU191" i="5"/>
  <c r="AS189" i="5"/>
  <c r="AV186" i="5"/>
  <c r="AT184" i="5"/>
  <c r="AW181" i="5"/>
  <c r="AU179" i="5"/>
  <c r="AS177" i="5"/>
  <c r="AV174" i="5"/>
  <c r="AT172" i="5"/>
  <c r="AW169" i="5"/>
  <c r="AU167" i="5"/>
  <c r="AS165" i="5"/>
  <c r="AV162" i="5"/>
  <c r="AT160" i="5"/>
  <c r="AW157" i="5"/>
  <c r="AU155" i="5"/>
  <c r="AS153" i="5"/>
  <c r="AV150" i="5"/>
  <c r="AT148" i="5"/>
  <c r="AW145" i="5"/>
  <c r="AU143" i="5"/>
  <c r="AS141" i="5"/>
  <c r="AV138" i="5"/>
  <c r="AT136" i="5"/>
  <c r="AW133" i="5"/>
  <c r="AU131" i="5"/>
  <c r="AS129" i="5"/>
  <c r="AV126" i="5"/>
  <c r="AT124" i="5"/>
  <c r="AW121" i="5"/>
  <c r="AU119" i="5"/>
  <c r="AS117" i="5"/>
  <c r="AV114" i="5"/>
  <c r="AT112" i="5"/>
  <c r="AW109" i="5"/>
  <c r="AU107" i="5"/>
  <c r="AS105" i="5"/>
  <c r="AV102" i="5"/>
  <c r="AT100" i="5"/>
  <c r="AW97" i="5"/>
  <c r="AU95" i="5"/>
  <c r="AS93" i="5"/>
  <c r="AV90" i="5"/>
  <c r="AT88" i="5"/>
  <c r="AW85" i="5"/>
  <c r="AU83" i="5"/>
  <c r="AS81" i="5"/>
  <c r="AV78" i="5"/>
  <c r="AT76" i="5"/>
  <c r="AW73" i="5"/>
  <c r="AU71" i="5"/>
  <c r="AS69" i="5"/>
  <c r="AV66" i="5"/>
  <c r="AT64" i="5"/>
  <c r="AW61" i="5"/>
  <c r="AU59" i="5"/>
  <c r="AS57" i="5"/>
  <c r="AV54" i="5"/>
  <c r="AT52" i="5"/>
  <c r="AW49" i="5"/>
  <c r="AU47" i="5"/>
  <c r="AS45" i="5"/>
  <c r="AV42" i="5"/>
  <c r="AT40" i="5"/>
  <c r="AW37" i="5"/>
  <c r="AU35" i="5"/>
  <c r="AS33" i="5"/>
  <c r="AV30" i="5"/>
  <c r="AT28" i="5"/>
  <c r="AW25" i="5"/>
  <c r="AU23" i="5"/>
  <c r="AS21" i="5"/>
  <c r="AV18" i="5"/>
  <c r="AT16" i="5"/>
  <c r="AW13" i="5"/>
  <c r="AT186" i="5"/>
  <c r="AW183" i="5"/>
  <c r="AU181" i="5"/>
  <c r="AS179" i="5"/>
  <c r="AV176" i="5"/>
  <c r="AT174" i="5"/>
  <c r="AW171" i="5"/>
  <c r="AU169" i="5"/>
  <c r="AS167" i="5"/>
  <c r="AV164" i="5"/>
  <c r="AT162" i="5"/>
  <c r="AW159" i="5"/>
  <c r="AU157" i="5"/>
  <c r="AS155" i="5"/>
  <c r="AV152" i="5"/>
  <c r="AT150" i="5"/>
  <c r="AW147" i="5"/>
  <c r="AU145" i="5"/>
  <c r="AS143" i="5"/>
  <c r="AV140" i="5"/>
  <c r="AT138" i="5"/>
  <c r="AW135" i="5"/>
  <c r="AU133" i="5"/>
  <c r="AS131" i="5"/>
  <c r="AV128" i="5"/>
  <c r="AT126" i="5"/>
  <c r="AW123" i="5"/>
  <c r="AU121" i="5"/>
  <c r="AS119" i="5"/>
  <c r="AV116" i="5"/>
  <c r="AT114" i="5"/>
  <c r="AW111" i="5"/>
  <c r="AU109" i="5"/>
  <c r="AS107" i="5"/>
  <c r="AV104" i="5"/>
  <c r="AT102" i="5"/>
  <c r="AW99" i="5"/>
  <c r="AU97" i="5"/>
  <c r="AS95" i="5"/>
  <c r="AV92" i="5"/>
  <c r="AT90" i="5"/>
  <c r="AW87" i="5"/>
  <c r="AU85" i="5"/>
  <c r="AS83" i="5"/>
  <c r="AV80" i="5"/>
  <c r="AT78" i="5"/>
  <c r="AW75" i="5"/>
  <c r="AU73" i="5"/>
  <c r="AS71" i="5"/>
  <c r="AV68" i="5"/>
  <c r="AT66" i="5"/>
  <c r="AW63" i="5"/>
  <c r="AU61" i="5"/>
  <c r="AS59" i="5"/>
  <c r="AV56" i="5"/>
  <c r="AT54" i="5"/>
  <c r="AW51" i="5"/>
  <c r="AU49" i="5"/>
  <c r="AS47" i="5"/>
  <c r="AV44" i="5"/>
  <c r="AT42" i="5"/>
  <c r="AW39" i="5"/>
  <c r="AU37" i="5"/>
  <c r="AS35" i="5"/>
  <c r="AV32" i="5"/>
  <c r="AT30" i="5"/>
  <c r="AW27" i="5"/>
  <c r="AU25" i="5"/>
  <c r="AS23" i="5"/>
  <c r="AV20" i="5"/>
  <c r="AT18" i="5"/>
  <c r="AW15" i="5"/>
  <c r="AU13" i="5"/>
  <c r="AS198" i="5"/>
  <c r="AV195" i="5"/>
  <c r="AT193" i="5"/>
  <c r="AW190" i="5"/>
  <c r="AU188" i="5"/>
  <c r="AS186" i="5"/>
  <c r="AV183" i="5"/>
  <c r="AT181" i="5"/>
  <c r="AW178" i="5"/>
  <c r="AU176" i="5"/>
  <c r="AS174" i="5"/>
  <c r="AV171" i="5"/>
  <c r="AT169" i="5"/>
  <c r="AW166" i="5"/>
  <c r="AU164" i="5"/>
  <c r="AS162" i="5"/>
  <c r="AV159" i="5"/>
  <c r="AT157" i="5"/>
  <c r="AW154" i="5"/>
  <c r="AU152" i="5"/>
  <c r="AS150" i="5"/>
  <c r="AV147" i="5"/>
  <c r="AT145" i="5"/>
  <c r="AW142" i="5"/>
  <c r="AU140" i="5"/>
  <c r="AS138" i="5"/>
  <c r="AV135" i="5"/>
  <c r="AT133" i="5"/>
  <c r="AW130" i="5"/>
  <c r="AU128" i="5"/>
  <c r="AS126" i="5"/>
  <c r="AV123" i="5"/>
  <c r="AT121" i="5"/>
  <c r="AW118" i="5"/>
  <c r="AU116" i="5"/>
  <c r="AS114" i="5"/>
  <c r="AV111" i="5"/>
  <c r="AT109" i="5"/>
  <c r="AW106" i="5"/>
  <c r="AU104" i="5"/>
  <c r="AS102" i="5"/>
  <c r="AV99" i="5"/>
  <c r="AT97" i="5"/>
  <c r="AW94" i="5"/>
  <c r="AU92" i="5"/>
  <c r="AS90" i="5"/>
  <c r="AV87" i="5"/>
  <c r="AT85" i="5"/>
  <c r="AW82" i="5"/>
  <c r="AU80" i="5"/>
  <c r="AS78" i="5"/>
  <c r="AV75" i="5"/>
  <c r="AT73" i="5"/>
  <c r="AW70" i="5"/>
  <c r="AU68" i="5"/>
  <c r="AS66" i="5"/>
  <c r="AV63" i="5"/>
  <c r="AT61" i="5"/>
  <c r="AW58" i="5"/>
  <c r="AU56" i="5"/>
  <c r="AS54" i="5"/>
  <c r="AV51" i="5"/>
  <c r="AT49" i="5"/>
  <c r="AW46" i="5"/>
  <c r="AU44" i="5"/>
  <c r="AS42" i="5"/>
  <c r="AV39" i="5"/>
  <c r="AT37" i="5"/>
  <c r="AW34" i="5"/>
  <c r="AU32" i="5"/>
  <c r="AS30" i="5"/>
  <c r="AV27" i="5"/>
  <c r="AT25" i="5"/>
  <c r="AW22" i="5"/>
  <c r="AU20" i="5"/>
  <c r="AS18" i="5"/>
  <c r="AV15" i="5"/>
  <c r="AT13" i="5"/>
  <c r="CH16" i="5"/>
  <c r="CF14" i="5"/>
  <c r="DB344" i="5"/>
  <c r="CZ342" i="5"/>
  <c r="CX340" i="5"/>
  <c r="DA337" i="5"/>
  <c r="CY335" i="5"/>
  <c r="DB332" i="5"/>
  <c r="CZ330" i="5"/>
  <c r="CX328" i="5"/>
  <c r="DA325" i="5"/>
  <c r="CY323" i="5"/>
  <c r="DB320" i="5"/>
  <c r="CZ318" i="5"/>
  <c r="CX316" i="5"/>
  <c r="DA313" i="5"/>
  <c r="CY311" i="5"/>
  <c r="DB308" i="5"/>
  <c r="CZ306" i="5"/>
  <c r="CX304" i="5"/>
  <c r="DA301" i="5"/>
  <c r="CY299" i="5"/>
  <c r="DB296" i="5"/>
  <c r="CZ294" i="5"/>
  <c r="CX292" i="5"/>
  <c r="DA289" i="5"/>
  <c r="CY287" i="5"/>
  <c r="DB284" i="5"/>
  <c r="CZ282" i="5"/>
  <c r="CX280" i="5"/>
  <c r="DA277" i="5"/>
  <c r="CY275" i="5"/>
  <c r="DB272" i="5"/>
  <c r="CZ270" i="5"/>
  <c r="CX268" i="5"/>
  <c r="DA265" i="5"/>
  <c r="CY263" i="5"/>
  <c r="DB260" i="5"/>
  <c r="CZ258" i="5"/>
  <c r="CX256" i="5"/>
  <c r="DA253" i="5"/>
  <c r="CY251" i="5"/>
  <c r="DB248" i="5"/>
  <c r="CZ246" i="5"/>
  <c r="CX244" i="5"/>
  <c r="DA241" i="5"/>
  <c r="CY239" i="5"/>
  <c r="DB236" i="5"/>
  <c r="CZ234" i="5"/>
  <c r="CX232" i="5"/>
  <c r="DA229" i="5"/>
  <c r="CY227" i="5"/>
  <c r="DB224" i="5"/>
  <c r="CZ222" i="5"/>
  <c r="CX220" i="5"/>
  <c r="DA217" i="5"/>
  <c r="CY215" i="5"/>
  <c r="DB212" i="5"/>
  <c r="CZ210" i="5"/>
  <c r="CX208" i="5"/>
  <c r="DA205" i="5"/>
  <c r="CY203" i="5"/>
  <c r="DB200" i="5"/>
  <c r="CZ198" i="5"/>
  <c r="CX196" i="5"/>
  <c r="DA193" i="5"/>
  <c r="CY191" i="5"/>
  <c r="DB188" i="5"/>
  <c r="CZ186" i="5"/>
  <c r="CX184" i="5"/>
  <c r="DA181" i="5"/>
  <c r="CY179" i="5"/>
  <c r="DB176" i="5"/>
  <c r="CZ174" i="5"/>
  <c r="CX172" i="5"/>
  <c r="DA169" i="5"/>
  <c r="CY167" i="5"/>
  <c r="DB164" i="5"/>
  <c r="CZ162" i="5"/>
  <c r="CX160" i="5"/>
  <c r="DA157" i="5"/>
  <c r="CY155" i="5"/>
  <c r="DB152" i="5"/>
  <c r="CZ150" i="5"/>
  <c r="CX148" i="5"/>
  <c r="AD344" i="5"/>
  <c r="AB342" i="5"/>
  <c r="Z340" i="5"/>
  <c r="AC337" i="5"/>
  <c r="AA335" i="5"/>
  <c r="AD332" i="5"/>
  <c r="ET355" i="5"/>
  <c r="EW352" i="5"/>
  <c r="EB355" i="5"/>
  <c r="EE352" i="5"/>
  <c r="DJ355" i="5"/>
  <c r="DH353" i="5"/>
  <c r="CP353" i="5"/>
  <c r="BZ355" i="5"/>
  <c r="BC356" i="5"/>
  <c r="AN353" i="5"/>
  <c r="Q354" i="5"/>
  <c r="DL355" i="5"/>
  <c r="S354" i="5"/>
  <c r="EX354" i="5"/>
  <c r="EV352" i="5"/>
  <c r="EA355" i="5"/>
  <c r="ED352" i="5"/>
  <c r="DI355" i="5"/>
  <c r="DL352" i="5"/>
  <c r="CQ355" i="5"/>
  <c r="CO353" i="5"/>
  <c r="BY355" i="5"/>
  <c r="BW353" i="5"/>
  <c r="BG355" i="5"/>
  <c r="BE353" i="5"/>
  <c r="AJ356" i="5"/>
  <c r="AM353" i="5"/>
  <c r="R356" i="5"/>
  <c r="U353" i="5"/>
  <c r="ED355" i="5"/>
  <c r="EW354" i="5"/>
  <c r="EU352" i="5"/>
  <c r="EE354" i="5"/>
  <c r="EC352" i="5"/>
  <c r="DH355" i="5"/>
  <c r="DK352" i="5"/>
  <c r="CP355" i="5"/>
  <c r="CS352" i="5"/>
  <c r="BX355" i="5"/>
  <c r="BV353" i="5"/>
  <c r="BF355" i="5"/>
  <c r="BD353" i="5"/>
  <c r="AN355" i="5"/>
  <c r="AL353" i="5"/>
  <c r="Q356" i="5"/>
  <c r="T353" i="5"/>
  <c r="R353" i="5"/>
  <c r="BZ353" i="5"/>
  <c r="EX356" i="5"/>
  <c r="EV354" i="5"/>
  <c r="ET352" i="5"/>
  <c r="ED354" i="5"/>
  <c r="EB352" i="5"/>
  <c r="DL354" i="5"/>
  <c r="DJ352" i="5"/>
  <c r="CO355" i="5"/>
  <c r="CR352" i="5"/>
  <c r="BW355" i="5"/>
  <c r="BZ352" i="5"/>
  <c r="BE355" i="5"/>
  <c r="BC353" i="5"/>
  <c r="AM355" i="5"/>
  <c r="AK353" i="5"/>
  <c r="U355" i="5"/>
  <c r="S353" i="5"/>
  <c r="T355" i="5"/>
  <c r="CO356" i="5"/>
  <c r="EW356" i="5"/>
  <c r="EU354" i="5"/>
  <c r="EE356" i="5"/>
  <c r="EC354" i="5"/>
  <c r="EA352" i="5"/>
  <c r="DK354" i="5"/>
  <c r="DI352" i="5"/>
  <c r="CS354" i="5"/>
  <c r="CQ352" i="5"/>
  <c r="BV355" i="5"/>
  <c r="BY352" i="5"/>
  <c r="BD355" i="5"/>
  <c r="BG352" i="5"/>
  <c r="AL355" i="5"/>
  <c r="AJ353" i="5"/>
  <c r="EB353" i="5"/>
  <c r="U356" i="5"/>
  <c r="EV356" i="5"/>
  <c r="ET354" i="5"/>
  <c r="ED356" i="5"/>
  <c r="EB354" i="5"/>
  <c r="DL356" i="5"/>
  <c r="DJ354" i="5"/>
  <c r="DH352" i="5"/>
  <c r="CR354" i="5"/>
  <c r="CP352" i="5"/>
  <c r="BZ354" i="5"/>
  <c r="BX352" i="5"/>
  <c r="BC355" i="5"/>
  <c r="BF352" i="5"/>
  <c r="AK355" i="5"/>
  <c r="AN352" i="5"/>
  <c r="S355" i="5"/>
  <c r="Q353" i="5"/>
  <c r="R355" i="5"/>
  <c r="Q355" i="5"/>
  <c r="BF356" i="5"/>
  <c r="AJ352" i="5"/>
  <c r="AK354" i="5"/>
  <c r="EU356" i="5"/>
  <c r="EX353" i="5"/>
  <c r="EC356" i="5"/>
  <c r="EA354" i="5"/>
  <c r="DK356" i="5"/>
  <c r="DI354" i="5"/>
  <c r="CS356" i="5"/>
  <c r="CQ354" i="5"/>
  <c r="CO352" i="5"/>
  <c r="BY354" i="5"/>
  <c r="BW352" i="5"/>
  <c r="BG354" i="5"/>
  <c r="BE352" i="5"/>
  <c r="AJ355" i="5"/>
  <c r="AM352" i="5"/>
  <c r="U352" i="5"/>
  <c r="BX356" i="5"/>
  <c r="T354" i="5"/>
  <c r="AM356" i="5"/>
  <c r="ET356" i="5"/>
  <c r="EW353" i="5"/>
  <c r="EB356" i="5"/>
  <c r="EE353" i="5"/>
  <c r="DJ356" i="5"/>
  <c r="DH354" i="5"/>
  <c r="CR356" i="5"/>
  <c r="CP354" i="5"/>
  <c r="BZ356" i="5"/>
  <c r="BX354" i="5"/>
  <c r="BV352" i="5"/>
  <c r="BF354" i="5"/>
  <c r="BD352" i="5"/>
  <c r="AN354" i="5"/>
  <c r="AL352" i="5"/>
  <c r="T352" i="5"/>
  <c r="BD354" i="5"/>
  <c r="CR353" i="5"/>
  <c r="EX355" i="5"/>
  <c r="FG355" i="5" s="1"/>
  <c r="EV353" i="5"/>
  <c r="EA356" i="5"/>
  <c r="ED353" i="5"/>
  <c r="DI356" i="5"/>
  <c r="DL353" i="5"/>
  <c r="CQ356" i="5"/>
  <c r="CO354" i="5"/>
  <c r="BY356" i="5"/>
  <c r="BW354" i="5"/>
  <c r="BG356" i="5"/>
  <c r="BE354" i="5"/>
  <c r="BC352" i="5"/>
  <c r="AM354" i="5"/>
  <c r="AK352" i="5"/>
  <c r="U354" i="5"/>
  <c r="S352" i="5"/>
  <c r="CS353" i="5"/>
  <c r="AL354" i="5"/>
  <c r="BE356" i="5"/>
  <c r="EW355" i="5"/>
  <c r="EU353" i="5"/>
  <c r="EE355" i="5"/>
  <c r="EC353" i="5"/>
  <c r="DH356" i="5"/>
  <c r="DK353" i="5"/>
  <c r="CP356" i="5"/>
  <c r="BV354" i="5"/>
  <c r="AN356" i="5"/>
  <c r="BC354" i="5"/>
  <c r="EV355" i="5"/>
  <c r="ET353" i="5"/>
  <c r="FC353" i="5" s="1"/>
  <c r="DJ353" i="5"/>
  <c r="Q352" i="5"/>
  <c r="EU355" i="5"/>
  <c r="EX352" i="5"/>
  <c r="EC355" i="5"/>
  <c r="EA353" i="5"/>
  <c r="EJ353" i="5" s="1"/>
  <c r="DK355" i="5"/>
  <c r="DI353" i="5"/>
  <c r="CS355" i="5"/>
  <c r="CQ353" i="5"/>
  <c r="BV356" i="5"/>
  <c r="BY353" i="5"/>
  <c r="BD356" i="5"/>
  <c r="BG353" i="5"/>
  <c r="AL356" i="5"/>
  <c r="AJ354" i="5"/>
  <c r="AS354" i="5" s="1"/>
  <c r="T356" i="5"/>
  <c r="R354" i="5"/>
  <c r="CR355" i="5"/>
  <c r="BX353" i="5"/>
  <c r="BF353" i="5"/>
  <c r="AK356" i="5"/>
  <c r="AT356" i="5" s="1"/>
  <c r="S356" i="5"/>
  <c r="R352" i="5"/>
  <c r="BW356" i="5"/>
  <c r="EX375" i="5"/>
  <c r="EV373" i="5"/>
  <c r="ET371" i="5"/>
  <c r="ED373" i="5"/>
  <c r="EB371" i="5"/>
  <c r="DL373" i="5"/>
  <c r="DJ371" i="5"/>
  <c r="CO374" i="5"/>
  <c r="CR371" i="5"/>
  <c r="BW374" i="5"/>
  <c r="BZ371" i="5"/>
  <c r="BE374" i="5"/>
  <c r="BC372" i="5"/>
  <c r="AM374" i="5"/>
  <c r="AK372" i="5"/>
  <c r="U374" i="5"/>
  <c r="S372" i="5"/>
  <c r="D375" i="5"/>
  <c r="G372" i="5"/>
  <c r="EU369" i="5"/>
  <c r="EX366" i="5"/>
  <c r="EC369" i="5"/>
  <c r="EA367" i="5"/>
  <c r="DK369" i="5"/>
  <c r="DI367" i="5"/>
  <c r="CS369" i="5"/>
  <c r="CQ367" i="5"/>
  <c r="CO365" i="5"/>
  <c r="BY367" i="5"/>
  <c r="BW365" i="5"/>
  <c r="BG367" i="5"/>
  <c r="BE365" i="5"/>
  <c r="AJ368" i="5"/>
  <c r="AM365" i="5"/>
  <c r="R368" i="5"/>
  <c r="U365" i="5"/>
  <c r="F368" i="5"/>
  <c r="D366" i="5"/>
  <c r="EW362" i="5"/>
  <c r="EU360" i="5"/>
  <c r="EE362" i="5"/>
  <c r="EC360" i="5"/>
  <c r="DH363" i="5"/>
  <c r="DK360" i="5"/>
  <c r="CP363" i="5"/>
  <c r="CS360" i="5"/>
  <c r="BX363" i="5"/>
  <c r="BV361" i="5"/>
  <c r="BF363" i="5"/>
  <c r="BD361" i="5"/>
  <c r="AN363" i="5"/>
  <c r="AL361" i="5"/>
  <c r="AJ359" i="5"/>
  <c r="T361" i="5"/>
  <c r="R359" i="5"/>
  <c r="G361" i="5"/>
  <c r="D362" i="5"/>
  <c r="EW375" i="5"/>
  <c r="EU373" i="5"/>
  <c r="EE375" i="5"/>
  <c r="EC373" i="5"/>
  <c r="EA371" i="5"/>
  <c r="DK373" i="5"/>
  <c r="DI371" i="5"/>
  <c r="CS373" i="5"/>
  <c r="CQ371" i="5"/>
  <c r="BV374" i="5"/>
  <c r="BY371" i="5"/>
  <c r="BD374" i="5"/>
  <c r="BG371" i="5"/>
  <c r="AL374" i="5"/>
  <c r="AJ372" i="5"/>
  <c r="T374" i="5"/>
  <c r="R372" i="5"/>
  <c r="H374" i="5"/>
  <c r="F372" i="5"/>
  <c r="ET369" i="5"/>
  <c r="EW366" i="5"/>
  <c r="EB369" i="5"/>
  <c r="EE366" i="5"/>
  <c r="DJ369" i="5"/>
  <c r="DH367" i="5"/>
  <c r="CR369" i="5"/>
  <c r="CP367" i="5"/>
  <c r="BZ369" i="5"/>
  <c r="BX367" i="5"/>
  <c r="BV365" i="5"/>
  <c r="BF367" i="5"/>
  <c r="BD365" i="5"/>
  <c r="AN367" i="5"/>
  <c r="AL365" i="5"/>
  <c r="Q368" i="5"/>
  <c r="T365" i="5"/>
  <c r="E368" i="5"/>
  <c r="H365" i="5"/>
  <c r="EV362" i="5"/>
  <c r="ET360" i="5"/>
  <c r="ED362" i="5"/>
  <c r="EB360" i="5"/>
  <c r="DL362" i="5"/>
  <c r="DJ360" i="5"/>
  <c r="CO363" i="5"/>
  <c r="CR360" i="5"/>
  <c r="BW363" i="5"/>
  <c r="BZ360" i="5"/>
  <c r="BE363" i="5"/>
  <c r="BC361" i="5"/>
  <c r="AM363" i="5"/>
  <c r="AK361" i="5"/>
  <c r="U363" i="5"/>
  <c r="S361" i="5"/>
  <c r="Q359" i="5"/>
  <c r="H361" i="5"/>
  <c r="D363" i="5"/>
  <c r="EV375" i="5"/>
  <c r="ET373" i="5"/>
  <c r="ED375" i="5"/>
  <c r="EB373" i="5"/>
  <c r="DL375" i="5"/>
  <c r="DJ373" i="5"/>
  <c r="DH371" i="5"/>
  <c r="CR373" i="5"/>
  <c r="CP371" i="5"/>
  <c r="BZ373" i="5"/>
  <c r="BX371" i="5"/>
  <c r="BC374" i="5"/>
  <c r="BF371" i="5"/>
  <c r="AK374" i="5"/>
  <c r="AN371" i="5"/>
  <c r="S374" i="5"/>
  <c r="Q372" i="5"/>
  <c r="G374" i="5"/>
  <c r="E372" i="5"/>
  <c r="EX368" i="5"/>
  <c r="EV366" i="5"/>
  <c r="EA369" i="5"/>
  <c r="ED366" i="5"/>
  <c r="DI369" i="5"/>
  <c r="DL366" i="5"/>
  <c r="CQ369" i="5"/>
  <c r="CO367" i="5"/>
  <c r="BY369" i="5"/>
  <c r="BW367" i="5"/>
  <c r="BG369" i="5"/>
  <c r="BE367" i="5"/>
  <c r="BC365" i="5"/>
  <c r="AM367" i="5"/>
  <c r="AK365" i="5"/>
  <c r="U367" i="5"/>
  <c r="S365" i="5"/>
  <c r="D368" i="5"/>
  <c r="G365" i="5"/>
  <c r="EU362" i="5"/>
  <c r="EX359" i="5"/>
  <c r="EC362" i="5"/>
  <c r="EA360" i="5"/>
  <c r="DK362" i="5"/>
  <c r="DI360" i="5"/>
  <c r="CS362" i="5"/>
  <c r="CQ360" i="5"/>
  <c r="BV363" i="5"/>
  <c r="BY360" i="5"/>
  <c r="BD363" i="5"/>
  <c r="BG360" i="5"/>
  <c r="AL363" i="5"/>
  <c r="AJ361" i="5"/>
  <c r="T363" i="5"/>
  <c r="R361" i="5"/>
  <c r="E359" i="5"/>
  <c r="E362" i="5"/>
  <c r="D359" i="5"/>
  <c r="EU375" i="5"/>
  <c r="EX372" i="5"/>
  <c r="EC375" i="5"/>
  <c r="EA373" i="5"/>
  <c r="DK375" i="5"/>
  <c r="DI373" i="5"/>
  <c r="CS375" i="5"/>
  <c r="CQ373" i="5"/>
  <c r="CO371" i="5"/>
  <c r="BY373" i="5"/>
  <c r="BW371" i="5"/>
  <c r="BG373" i="5"/>
  <c r="BE371" i="5"/>
  <c r="AJ374" i="5"/>
  <c r="AM371" i="5"/>
  <c r="R374" i="5"/>
  <c r="U371" i="5"/>
  <c r="F374" i="5"/>
  <c r="D372" i="5"/>
  <c r="EW368" i="5"/>
  <c r="EU366" i="5"/>
  <c r="EE368" i="5"/>
  <c r="EC366" i="5"/>
  <c r="DH369" i="5"/>
  <c r="DK366" i="5"/>
  <c r="CP369" i="5"/>
  <c r="CS366" i="5"/>
  <c r="BX369" i="5"/>
  <c r="BV367" i="5"/>
  <c r="BF369" i="5"/>
  <c r="BD367" i="5"/>
  <c r="AN369" i="5"/>
  <c r="AL367" i="5"/>
  <c r="AJ365" i="5"/>
  <c r="T367" i="5"/>
  <c r="R365" i="5"/>
  <c r="H367" i="5"/>
  <c r="F365" i="5"/>
  <c r="ET362" i="5"/>
  <c r="EW359" i="5"/>
  <c r="EB362" i="5"/>
  <c r="EE359" i="5"/>
  <c r="DJ362" i="5"/>
  <c r="DH360" i="5"/>
  <c r="CR362" i="5"/>
  <c r="CP360" i="5"/>
  <c r="BZ362" i="5"/>
  <c r="BX360" i="5"/>
  <c r="BC363" i="5"/>
  <c r="BF360" i="5"/>
  <c r="AK363" i="5"/>
  <c r="AN360" i="5"/>
  <c r="S363" i="5"/>
  <c r="Q361" i="5"/>
  <c r="F359" i="5"/>
  <c r="F362" i="5"/>
  <c r="ET375" i="5"/>
  <c r="EW372" i="5"/>
  <c r="EB375" i="5"/>
  <c r="EE372" i="5"/>
  <c r="DJ375" i="5"/>
  <c r="DH373" i="5"/>
  <c r="CR375" i="5"/>
  <c r="CP373" i="5"/>
  <c r="BZ375" i="5"/>
  <c r="BX373" i="5"/>
  <c r="BV371" i="5"/>
  <c r="BF373" i="5"/>
  <c r="BD371" i="5"/>
  <c r="AN373" i="5"/>
  <c r="AL371" i="5"/>
  <c r="Q374" i="5"/>
  <c r="T371" i="5"/>
  <c r="E374" i="5"/>
  <c r="H371" i="5"/>
  <c r="EV368" i="5"/>
  <c r="ET366" i="5"/>
  <c r="ED368" i="5"/>
  <c r="EB366" i="5"/>
  <c r="DL368" i="5"/>
  <c r="DJ366" i="5"/>
  <c r="CO369" i="5"/>
  <c r="CR366" i="5"/>
  <c r="BW369" i="5"/>
  <c r="BZ366" i="5"/>
  <c r="BE369" i="5"/>
  <c r="BC367" i="5"/>
  <c r="AM369" i="5"/>
  <c r="AK367" i="5"/>
  <c r="U369" i="5"/>
  <c r="S367" i="5"/>
  <c r="Q365" i="5"/>
  <c r="G367" i="5"/>
  <c r="E365" i="5"/>
  <c r="EX361" i="5"/>
  <c r="EV359" i="5"/>
  <c r="EA362" i="5"/>
  <c r="ED359" i="5"/>
  <c r="DI362" i="5"/>
  <c r="DL359" i="5"/>
  <c r="CQ362" i="5"/>
  <c r="CO360" i="5"/>
  <c r="BY362" i="5"/>
  <c r="BW360" i="5"/>
  <c r="BG362" i="5"/>
  <c r="BE360" i="5"/>
  <c r="AJ363" i="5"/>
  <c r="AM360" i="5"/>
  <c r="R363" i="5"/>
  <c r="U360" i="5"/>
  <c r="G359" i="5"/>
  <c r="G362" i="5"/>
  <c r="EX374" i="5"/>
  <c r="EV372" i="5"/>
  <c r="EA375" i="5"/>
  <c r="ED372" i="5"/>
  <c r="DI375" i="5"/>
  <c r="DL372" i="5"/>
  <c r="CQ375" i="5"/>
  <c r="CO373" i="5"/>
  <c r="BY375" i="5"/>
  <c r="BW373" i="5"/>
  <c r="BG375" i="5"/>
  <c r="BE373" i="5"/>
  <c r="BC371" i="5"/>
  <c r="AM373" i="5"/>
  <c r="AK371" i="5"/>
  <c r="U373" i="5"/>
  <c r="S371" i="5"/>
  <c r="D374" i="5"/>
  <c r="G371" i="5"/>
  <c r="EU368" i="5"/>
  <c r="EX365" i="5"/>
  <c r="EC368" i="5"/>
  <c r="EA366" i="5"/>
  <c r="DK368" i="5"/>
  <c r="DI366" i="5"/>
  <c r="CS368" i="5"/>
  <c r="CQ366" i="5"/>
  <c r="BV369" i="5"/>
  <c r="BY366" i="5"/>
  <c r="BD369" i="5"/>
  <c r="BG366" i="5"/>
  <c r="AL369" i="5"/>
  <c r="AJ367" i="5"/>
  <c r="T369" i="5"/>
  <c r="R367" i="5"/>
  <c r="H369" i="5"/>
  <c r="F367" i="5"/>
  <c r="D365" i="5"/>
  <c r="EW361" i="5"/>
  <c r="EU359" i="5"/>
  <c r="EE361" i="5"/>
  <c r="EC359" i="5"/>
  <c r="DH362" i="5"/>
  <c r="DK359" i="5"/>
  <c r="CP362" i="5"/>
  <c r="CS359" i="5"/>
  <c r="BX362" i="5"/>
  <c r="BV360" i="5"/>
  <c r="BF362" i="5"/>
  <c r="BD360" i="5"/>
  <c r="AN362" i="5"/>
  <c r="AL360" i="5"/>
  <c r="Q363" i="5"/>
  <c r="T360" i="5"/>
  <c r="H359" i="5"/>
  <c r="H362" i="5"/>
  <c r="EW374" i="5"/>
  <c r="EU372" i="5"/>
  <c r="EE374" i="5"/>
  <c r="EC372" i="5"/>
  <c r="DH375" i="5"/>
  <c r="DK372" i="5"/>
  <c r="CP375" i="5"/>
  <c r="CS372" i="5"/>
  <c r="BX375" i="5"/>
  <c r="BV373" i="5"/>
  <c r="BF375" i="5"/>
  <c r="BD373" i="5"/>
  <c r="AN375" i="5"/>
  <c r="AL373" i="5"/>
  <c r="AJ371" i="5"/>
  <c r="T373" i="5"/>
  <c r="R371" i="5"/>
  <c r="H373" i="5"/>
  <c r="F371" i="5"/>
  <c r="ET368" i="5"/>
  <c r="EW365" i="5"/>
  <c r="EB368" i="5"/>
  <c r="EE365" i="5"/>
  <c r="DJ368" i="5"/>
  <c r="DH366" i="5"/>
  <c r="CR368" i="5"/>
  <c r="CP366" i="5"/>
  <c r="BZ368" i="5"/>
  <c r="BX366" i="5"/>
  <c r="BC369" i="5"/>
  <c r="BF366" i="5"/>
  <c r="AK369" i="5"/>
  <c r="AN366" i="5"/>
  <c r="S369" i="5"/>
  <c r="Q367" i="5"/>
  <c r="G369" i="5"/>
  <c r="E367" i="5"/>
  <c r="EX363" i="5"/>
  <c r="EV361" i="5"/>
  <c r="ET359" i="5"/>
  <c r="ED361" i="5"/>
  <c r="EB359" i="5"/>
  <c r="DL361" i="5"/>
  <c r="DJ359" i="5"/>
  <c r="CO362" i="5"/>
  <c r="CR359" i="5"/>
  <c r="BW362" i="5"/>
  <c r="BZ359" i="5"/>
  <c r="BE362" i="5"/>
  <c r="BC360" i="5"/>
  <c r="AM362" i="5"/>
  <c r="AK360" i="5"/>
  <c r="U362" i="5"/>
  <c r="S360" i="5"/>
  <c r="E360" i="5"/>
  <c r="E363" i="5"/>
  <c r="EV374" i="5"/>
  <c r="ET372" i="5"/>
  <c r="ED374" i="5"/>
  <c r="EB372" i="5"/>
  <c r="DL374" i="5"/>
  <c r="DJ372" i="5"/>
  <c r="CO375" i="5"/>
  <c r="CR372" i="5"/>
  <c r="BW375" i="5"/>
  <c r="BZ372" i="5"/>
  <c r="BE375" i="5"/>
  <c r="BC373" i="5"/>
  <c r="AM375" i="5"/>
  <c r="AK373" i="5"/>
  <c r="U375" i="5"/>
  <c r="S373" i="5"/>
  <c r="Q371" i="5"/>
  <c r="G373" i="5"/>
  <c r="E371" i="5"/>
  <c r="EX367" i="5"/>
  <c r="EV365" i="5"/>
  <c r="EA368" i="5"/>
  <c r="ED365" i="5"/>
  <c r="DI368" i="5"/>
  <c r="DL365" i="5"/>
  <c r="CQ368" i="5"/>
  <c r="CO366" i="5"/>
  <c r="BY368" i="5"/>
  <c r="BW366" i="5"/>
  <c r="BG368" i="5"/>
  <c r="BE366" i="5"/>
  <c r="AJ369" i="5"/>
  <c r="AM366" i="5"/>
  <c r="R369" i="5"/>
  <c r="U366" i="5"/>
  <c r="F369" i="5"/>
  <c r="D367" i="5"/>
  <c r="EW363" i="5"/>
  <c r="EU361" i="5"/>
  <c r="EE363" i="5"/>
  <c r="EC361" i="5"/>
  <c r="EA359" i="5"/>
  <c r="DK361" i="5"/>
  <c r="DT361" i="5" s="1"/>
  <c r="DI359" i="5"/>
  <c r="CS361" i="5"/>
  <c r="CQ359" i="5"/>
  <c r="BV362" i="5"/>
  <c r="BY359" i="5"/>
  <c r="BD362" i="5"/>
  <c r="BG359" i="5"/>
  <c r="AL362" i="5"/>
  <c r="AJ360" i="5"/>
  <c r="T362" i="5"/>
  <c r="R360" i="5"/>
  <c r="F360" i="5"/>
  <c r="F363" i="5"/>
  <c r="EU374" i="5"/>
  <c r="EX371" i="5"/>
  <c r="EC374" i="5"/>
  <c r="EA372" i="5"/>
  <c r="DK374" i="5"/>
  <c r="DI372" i="5"/>
  <c r="DR372" i="5" s="1"/>
  <c r="CS374" i="5"/>
  <c r="CQ372" i="5"/>
  <c r="BV375" i="5"/>
  <c r="BY372" i="5"/>
  <c r="BD375" i="5"/>
  <c r="BG372" i="5"/>
  <c r="AL375" i="5"/>
  <c r="AJ373" i="5"/>
  <c r="T375" i="5"/>
  <c r="R373" i="5"/>
  <c r="H375" i="5"/>
  <c r="F373" i="5"/>
  <c r="D371" i="5"/>
  <c r="EW367" i="5"/>
  <c r="EU365" i="5"/>
  <c r="EE367" i="5"/>
  <c r="EC365" i="5"/>
  <c r="DH368" i="5"/>
  <c r="DK365" i="5"/>
  <c r="DT365" i="5" s="1"/>
  <c r="CP368" i="5"/>
  <c r="CS365" i="5"/>
  <c r="BX368" i="5"/>
  <c r="BV366" i="5"/>
  <c r="BF368" i="5"/>
  <c r="BD366" i="5"/>
  <c r="AN368" i="5"/>
  <c r="AL366" i="5"/>
  <c r="Q369" i="5"/>
  <c r="T366" i="5"/>
  <c r="E369" i="5"/>
  <c r="H366" i="5"/>
  <c r="EV363" i="5"/>
  <c r="ET361" i="5"/>
  <c r="ED363" i="5"/>
  <c r="EB361" i="5"/>
  <c r="DL363" i="5"/>
  <c r="DJ361" i="5"/>
  <c r="DH359" i="5"/>
  <c r="DQ359" i="5" s="1"/>
  <c r="CR361" i="5"/>
  <c r="CP359" i="5"/>
  <c r="BZ361" i="5"/>
  <c r="BX359" i="5"/>
  <c r="BC362" i="5"/>
  <c r="BF359" i="5"/>
  <c r="AK362" i="5"/>
  <c r="AN359" i="5"/>
  <c r="S362" i="5"/>
  <c r="Q360" i="5"/>
  <c r="G360" i="5"/>
  <c r="G363" i="5"/>
  <c r="ET374" i="5"/>
  <c r="EW371" i="5"/>
  <c r="EB374" i="5"/>
  <c r="EE371" i="5"/>
  <c r="DJ374" i="5"/>
  <c r="DH372" i="5"/>
  <c r="CR374" i="5"/>
  <c r="CP372" i="5"/>
  <c r="BZ374" i="5"/>
  <c r="BX372" i="5"/>
  <c r="BC375" i="5"/>
  <c r="BF372" i="5"/>
  <c r="AK375" i="5"/>
  <c r="AN372" i="5"/>
  <c r="S375" i="5"/>
  <c r="Q373" i="5"/>
  <c r="G375" i="5"/>
  <c r="E373" i="5"/>
  <c r="EX369" i="5"/>
  <c r="EV367" i="5"/>
  <c r="ET365" i="5"/>
  <c r="ED367" i="5"/>
  <c r="EB365" i="5"/>
  <c r="DL367" i="5"/>
  <c r="DJ365" i="5"/>
  <c r="CO368" i="5"/>
  <c r="CR365" i="5"/>
  <c r="BW368" i="5"/>
  <c r="BZ365" i="5"/>
  <c r="BE368" i="5"/>
  <c r="BC366" i="5"/>
  <c r="AM368" i="5"/>
  <c r="AK366" i="5"/>
  <c r="U368" i="5"/>
  <c r="S366" i="5"/>
  <c r="D369" i="5"/>
  <c r="G366" i="5"/>
  <c r="EU363" i="5"/>
  <c r="EX360" i="5"/>
  <c r="EC363" i="5"/>
  <c r="EA361" i="5"/>
  <c r="DK363" i="5"/>
  <c r="DI361" i="5"/>
  <c r="CS363" i="5"/>
  <c r="CQ361" i="5"/>
  <c r="CO359" i="5"/>
  <c r="BY361" i="5"/>
  <c r="BW359" i="5"/>
  <c r="BG361" i="5"/>
  <c r="BE359" i="5"/>
  <c r="AJ362" i="5"/>
  <c r="AM359" i="5"/>
  <c r="R362" i="5"/>
  <c r="U359" i="5"/>
  <c r="H360" i="5"/>
  <c r="H363" i="5"/>
  <c r="EX373" i="5"/>
  <c r="EV371" i="5"/>
  <c r="EA374" i="5"/>
  <c r="ED371" i="5"/>
  <c r="DI374" i="5"/>
  <c r="DL371" i="5"/>
  <c r="CQ374" i="5"/>
  <c r="CO372" i="5"/>
  <c r="BY374" i="5"/>
  <c r="BW372" i="5"/>
  <c r="BG374" i="5"/>
  <c r="BE372" i="5"/>
  <c r="AJ375" i="5"/>
  <c r="AM372" i="5"/>
  <c r="R375" i="5"/>
  <c r="U372" i="5"/>
  <c r="F375" i="5"/>
  <c r="D373" i="5"/>
  <c r="EW369" i="5"/>
  <c r="EU367" i="5"/>
  <c r="EE369" i="5"/>
  <c r="EC367" i="5"/>
  <c r="EA365" i="5"/>
  <c r="DK367" i="5"/>
  <c r="DI365" i="5"/>
  <c r="CS367" i="5"/>
  <c r="CQ365" i="5"/>
  <c r="CZ365" i="5" s="1"/>
  <c r="BV368" i="5"/>
  <c r="BY365" i="5"/>
  <c r="BD368" i="5"/>
  <c r="BG365" i="5"/>
  <c r="AL368" i="5"/>
  <c r="AJ366" i="5"/>
  <c r="T368" i="5"/>
  <c r="R366" i="5"/>
  <c r="H368" i="5"/>
  <c r="F366" i="5"/>
  <c r="ET363" i="5"/>
  <c r="EW360" i="5"/>
  <c r="FF360" i="5" s="1"/>
  <c r="EB363" i="5"/>
  <c r="EE360" i="5"/>
  <c r="DJ363" i="5"/>
  <c r="DH361" i="5"/>
  <c r="CR363" i="5"/>
  <c r="CP361" i="5"/>
  <c r="BZ363" i="5"/>
  <c r="BX361" i="5"/>
  <c r="BV359" i="5"/>
  <c r="BF361" i="5"/>
  <c r="BO361" i="5" s="1"/>
  <c r="BD359" i="5"/>
  <c r="BM359" i="5" s="1"/>
  <c r="AN361" i="5"/>
  <c r="AL359" i="5"/>
  <c r="Q362" i="5"/>
  <c r="T359" i="5"/>
  <c r="E361" i="5"/>
  <c r="D360" i="5"/>
  <c r="EW373" i="5"/>
  <c r="FF373" i="5" s="1"/>
  <c r="EU371" i="5"/>
  <c r="FD371" i="5" s="1"/>
  <c r="EE373" i="5"/>
  <c r="EC371" i="5"/>
  <c r="DH374" i="5"/>
  <c r="DK371" i="5"/>
  <c r="CP374" i="5"/>
  <c r="CS371" i="5"/>
  <c r="DB371" i="5" s="1"/>
  <c r="BX374" i="5"/>
  <c r="BV372" i="5"/>
  <c r="BF374" i="5"/>
  <c r="BD372" i="5"/>
  <c r="AN374" i="5"/>
  <c r="AL372" i="5"/>
  <c r="AU372" i="5" s="1"/>
  <c r="Q375" i="5"/>
  <c r="T372" i="5"/>
  <c r="E375" i="5"/>
  <c r="H372" i="5"/>
  <c r="EV369" i="5"/>
  <c r="ET367" i="5"/>
  <c r="ED369" i="5"/>
  <c r="EB367" i="5"/>
  <c r="DL369" i="5"/>
  <c r="DJ367" i="5"/>
  <c r="DS367" i="5" s="1"/>
  <c r="DH365" i="5"/>
  <c r="CR367" i="5"/>
  <c r="DA367" i="5" s="1"/>
  <c r="CP365" i="5"/>
  <c r="BZ367" i="5"/>
  <c r="BX365" i="5"/>
  <c r="CG365" i="5" s="1"/>
  <c r="BC368" i="5"/>
  <c r="BF365" i="5"/>
  <c r="BO365" i="5" s="1"/>
  <c r="AK368" i="5"/>
  <c r="AN365" i="5"/>
  <c r="S368" i="5"/>
  <c r="Q366" i="5"/>
  <c r="G368" i="5"/>
  <c r="E366" i="5"/>
  <c r="EX362" i="5"/>
  <c r="FG362" i="5" s="1"/>
  <c r="EV360" i="5"/>
  <c r="EA363" i="5"/>
  <c r="ED360" i="5"/>
  <c r="EM360" i="5" s="1"/>
  <c r="DI363" i="5"/>
  <c r="DL360" i="5"/>
  <c r="CQ363" i="5"/>
  <c r="CO361" i="5"/>
  <c r="BY363" i="5"/>
  <c r="BW361" i="5"/>
  <c r="BG363" i="5"/>
  <c r="BE361" i="5"/>
  <c r="BC359" i="5"/>
  <c r="BL359" i="5" s="1"/>
  <c r="AM361" i="5"/>
  <c r="AK359" i="5"/>
  <c r="U361" i="5"/>
  <c r="S359" i="5"/>
  <c r="AB359" i="5" s="1"/>
  <c r="F361" i="5"/>
  <c r="D361" i="5"/>
  <c r="AC11" i="5"/>
  <c r="Z343" i="5"/>
  <c r="AC340" i="5"/>
  <c r="AA338" i="5"/>
  <c r="AD335" i="5"/>
  <c r="AB333" i="5"/>
  <c r="Z331" i="5"/>
  <c r="AC328" i="5"/>
  <c r="AA326" i="5"/>
  <c r="AD323" i="5"/>
  <c r="AB321" i="5"/>
  <c r="Z319" i="5"/>
  <c r="AC316" i="5"/>
  <c r="AA314" i="5"/>
  <c r="AD311" i="5"/>
  <c r="AB309" i="5"/>
  <c r="Z307" i="5"/>
  <c r="AC304" i="5"/>
  <c r="AB330" i="5"/>
  <c r="Z328" i="5"/>
  <c r="AC325" i="5"/>
  <c r="AA323" i="5"/>
  <c r="AD320" i="5"/>
  <c r="AB318" i="5"/>
  <c r="Z316" i="5"/>
  <c r="AC313" i="5"/>
  <c r="AA311" i="5"/>
  <c r="AD308" i="5"/>
  <c r="AB306" i="5"/>
  <c r="Z304" i="5"/>
  <c r="AC301" i="5"/>
  <c r="AA299" i="5"/>
  <c r="AD296" i="5"/>
  <c r="AB294" i="5"/>
  <c r="Z292" i="5"/>
  <c r="AC289" i="5"/>
  <c r="AA287" i="5"/>
  <c r="AD284" i="5"/>
  <c r="AB282" i="5"/>
  <c r="Z280" i="5"/>
  <c r="AC277" i="5"/>
  <c r="AA275" i="5"/>
  <c r="AD272" i="5"/>
  <c r="AB270" i="5"/>
  <c r="Z268" i="5"/>
  <c r="AC265" i="5"/>
  <c r="AA263" i="5"/>
  <c r="AD260" i="5"/>
  <c r="AB258" i="5"/>
  <c r="Z256" i="5"/>
  <c r="AC253" i="5"/>
  <c r="AA251" i="5"/>
  <c r="AD248" i="5"/>
  <c r="AB246" i="5"/>
  <c r="Z244" i="5"/>
  <c r="AC241" i="5"/>
  <c r="AA239" i="5"/>
  <c r="AD236" i="5"/>
  <c r="AB234" i="5"/>
  <c r="Z232" i="5"/>
  <c r="AC229" i="5"/>
  <c r="AA227" i="5"/>
  <c r="AD224" i="5"/>
  <c r="AB222" i="5"/>
  <c r="Z220" i="5"/>
  <c r="AC217" i="5"/>
  <c r="AA215" i="5"/>
  <c r="AD212" i="5"/>
  <c r="AB210" i="5"/>
  <c r="Z208" i="5"/>
  <c r="AC205" i="5"/>
  <c r="AA203" i="5"/>
  <c r="AD200" i="5"/>
  <c r="AB198" i="5"/>
  <c r="Z196" i="5"/>
  <c r="AC193" i="5"/>
  <c r="AA191" i="5"/>
  <c r="AD188" i="5"/>
  <c r="AB186" i="5"/>
  <c r="Z184" i="5"/>
  <c r="AC181" i="5"/>
  <c r="AA179" i="5"/>
  <c r="AD176" i="5"/>
  <c r="AB174" i="5"/>
  <c r="Z172" i="5"/>
  <c r="AC169" i="5"/>
  <c r="AA167" i="5"/>
  <c r="AD164" i="5"/>
  <c r="AB162" i="5"/>
  <c r="Z160" i="5"/>
  <c r="AC157" i="5"/>
  <c r="AA155" i="5"/>
  <c r="AD152" i="5"/>
  <c r="AB150" i="5"/>
  <c r="Z148" i="5"/>
  <c r="AC145" i="5"/>
  <c r="AA143" i="5"/>
  <c r="AD140" i="5"/>
  <c r="AB138" i="5"/>
  <c r="Z136" i="5"/>
  <c r="AC133" i="5"/>
  <c r="AA131" i="5"/>
  <c r="AD128" i="5"/>
  <c r="AB126" i="5"/>
  <c r="Z124" i="5"/>
  <c r="AC121" i="5"/>
  <c r="AA119" i="5"/>
  <c r="AD116" i="5"/>
  <c r="AB114" i="5"/>
  <c r="Z112" i="5"/>
  <c r="AC109" i="5"/>
  <c r="AA107" i="5"/>
  <c r="AD104" i="5"/>
  <c r="AB102" i="5"/>
  <c r="Z100" i="5"/>
  <c r="AC97" i="5"/>
  <c r="AA95" i="5"/>
  <c r="AD92" i="5"/>
  <c r="AB90" i="5"/>
  <c r="Z88" i="5"/>
  <c r="AC85" i="5"/>
  <c r="AA83" i="5"/>
  <c r="AD80" i="5"/>
  <c r="AB78" i="5"/>
  <c r="Z76" i="5"/>
  <c r="AC73" i="5"/>
  <c r="AA71" i="5"/>
  <c r="AD68" i="5"/>
  <c r="AB66" i="5"/>
  <c r="Z64" i="5"/>
  <c r="AC61" i="5"/>
  <c r="AA59" i="5"/>
  <c r="AD56" i="5"/>
  <c r="AB54" i="5"/>
  <c r="Z52" i="5"/>
  <c r="AC49" i="5"/>
  <c r="AA47" i="5"/>
  <c r="AD44" i="5"/>
  <c r="AB42" i="5"/>
  <c r="Z40" i="5"/>
  <c r="AC37" i="5"/>
  <c r="AA35" i="5"/>
  <c r="AD32" i="5"/>
  <c r="AB30" i="5"/>
  <c r="Z28" i="5"/>
  <c r="AC25" i="5"/>
  <c r="AA23" i="5"/>
  <c r="AD20" i="5"/>
  <c r="AB18" i="5"/>
  <c r="Z16" i="5"/>
  <c r="AC13" i="5"/>
  <c r="AC344" i="5"/>
  <c r="AA342" i="5"/>
  <c r="AD339" i="5"/>
  <c r="AB337" i="5"/>
  <c r="Z335" i="5"/>
  <c r="AC332" i="5"/>
  <c r="AA330" i="5"/>
  <c r="AD327" i="5"/>
  <c r="AB325" i="5"/>
  <c r="Z323" i="5"/>
  <c r="AC320" i="5"/>
  <c r="AA318" i="5"/>
  <c r="AD315" i="5"/>
  <c r="AB313" i="5"/>
  <c r="Z311" i="5"/>
  <c r="AC308" i="5"/>
  <c r="AA306" i="5"/>
  <c r="AD303" i="5"/>
  <c r="AB301" i="5"/>
  <c r="Z299" i="5"/>
  <c r="AC296" i="5"/>
  <c r="AA294" i="5"/>
  <c r="AD291" i="5"/>
  <c r="AB289" i="5"/>
  <c r="Z287" i="5"/>
  <c r="AC284" i="5"/>
  <c r="AA282" i="5"/>
  <c r="AD279" i="5"/>
  <c r="AB277" i="5"/>
  <c r="Z275" i="5"/>
  <c r="AC272" i="5"/>
  <c r="AA270" i="5"/>
  <c r="AD267" i="5"/>
  <c r="AB265" i="5"/>
  <c r="Z263" i="5"/>
  <c r="AC260" i="5"/>
  <c r="AA258" i="5"/>
  <c r="AD255" i="5"/>
  <c r="AB253" i="5"/>
  <c r="Z251" i="5"/>
  <c r="AC248" i="5"/>
  <c r="AA246" i="5"/>
  <c r="AD243" i="5"/>
  <c r="AB241" i="5"/>
  <c r="Z239" i="5"/>
  <c r="AC236" i="5"/>
  <c r="AA234" i="5"/>
  <c r="AD231" i="5"/>
  <c r="AB229" i="5"/>
  <c r="Z227" i="5"/>
  <c r="AC224" i="5"/>
  <c r="AA222" i="5"/>
  <c r="AD219" i="5"/>
  <c r="AB217" i="5"/>
  <c r="Z215" i="5"/>
  <c r="AC212" i="5"/>
  <c r="AA210" i="5"/>
  <c r="AD207" i="5"/>
  <c r="AB205" i="5"/>
  <c r="Z203" i="5"/>
  <c r="AC200" i="5"/>
  <c r="AA198" i="5"/>
  <c r="AD195" i="5"/>
  <c r="AB193" i="5"/>
  <c r="Z191" i="5"/>
  <c r="AC188" i="5"/>
  <c r="AA186" i="5"/>
  <c r="AD183" i="5"/>
  <c r="AB181" i="5"/>
  <c r="Z179" i="5"/>
  <c r="AC176" i="5"/>
  <c r="AA174" i="5"/>
  <c r="AD171" i="5"/>
  <c r="AB169" i="5"/>
  <c r="Z167" i="5"/>
  <c r="AC164" i="5"/>
  <c r="AA162" i="5"/>
  <c r="AD159" i="5"/>
  <c r="AB157" i="5"/>
  <c r="Z155" i="5"/>
  <c r="AC152" i="5"/>
  <c r="AA150" i="5"/>
  <c r="AD147" i="5"/>
  <c r="AB145" i="5"/>
  <c r="Z143" i="5"/>
  <c r="AC140" i="5"/>
  <c r="AA138" i="5"/>
  <c r="AD135" i="5"/>
  <c r="AB133" i="5"/>
  <c r="Z131" i="5"/>
  <c r="AC128" i="5"/>
  <c r="AA126" i="5"/>
  <c r="AD123" i="5"/>
  <c r="AB121" i="5"/>
  <c r="Z119" i="5"/>
  <c r="AC116" i="5"/>
  <c r="AA114" i="5"/>
  <c r="AD111" i="5"/>
  <c r="AB109" i="5"/>
  <c r="Z107" i="5"/>
  <c r="AC104" i="5"/>
  <c r="AA102" i="5"/>
  <c r="AD99" i="5"/>
  <c r="AB97" i="5"/>
  <c r="Z95" i="5"/>
  <c r="AC92" i="5"/>
  <c r="AA90" i="5"/>
  <c r="AD87" i="5"/>
  <c r="AB85" i="5"/>
  <c r="Z83" i="5"/>
  <c r="AC80" i="5"/>
  <c r="AA78" i="5"/>
  <c r="AD75" i="5"/>
  <c r="AB73" i="5"/>
  <c r="Z71" i="5"/>
  <c r="AC68" i="5"/>
  <c r="AA66" i="5"/>
  <c r="AD63" i="5"/>
  <c r="AB61" i="5"/>
  <c r="Z59" i="5"/>
  <c r="AC56" i="5"/>
  <c r="AA54" i="5"/>
  <c r="AD51" i="5"/>
  <c r="AB49" i="5"/>
  <c r="Z47" i="5"/>
  <c r="AC44" i="5"/>
  <c r="AA42" i="5"/>
  <c r="AD39" i="5"/>
  <c r="AB37" i="5"/>
  <c r="Z35" i="5"/>
  <c r="AC32" i="5"/>
  <c r="AA30" i="5"/>
  <c r="AD27" i="5"/>
  <c r="AB25" i="5"/>
  <c r="Z23" i="5"/>
  <c r="AC20" i="5"/>
  <c r="AA18" i="5"/>
  <c r="AD15" i="5"/>
  <c r="AB13" i="5"/>
  <c r="AB344" i="5"/>
  <c r="Z342" i="5"/>
  <c r="AC339" i="5"/>
  <c r="AA337" i="5"/>
  <c r="AD334" i="5"/>
  <c r="AB332" i="5"/>
  <c r="Z330" i="5"/>
  <c r="AC327" i="5"/>
  <c r="AA325" i="5"/>
  <c r="AD322" i="5"/>
  <c r="AB320" i="5"/>
  <c r="Z318" i="5"/>
  <c r="AC315" i="5"/>
  <c r="AA313" i="5"/>
  <c r="AD310" i="5"/>
  <c r="AB308" i="5"/>
  <c r="Z306" i="5"/>
  <c r="AC303" i="5"/>
  <c r="AA301" i="5"/>
  <c r="AD298" i="5"/>
  <c r="AB296" i="5"/>
  <c r="Z294" i="5"/>
  <c r="AC291" i="5"/>
  <c r="AA289" i="5"/>
  <c r="AD286" i="5"/>
  <c r="AB284" i="5"/>
  <c r="Z282" i="5"/>
  <c r="AC279" i="5"/>
  <c r="AA277" i="5"/>
  <c r="AD274" i="5"/>
  <c r="AB272" i="5"/>
  <c r="Z270" i="5"/>
  <c r="AC267" i="5"/>
  <c r="AA265" i="5"/>
  <c r="AD262" i="5"/>
  <c r="AB260" i="5"/>
  <c r="Z258" i="5"/>
  <c r="AC255" i="5"/>
  <c r="AA253" i="5"/>
  <c r="AD250" i="5"/>
  <c r="AB248" i="5"/>
  <c r="Z246" i="5"/>
  <c r="AC243" i="5"/>
  <c r="AA241" i="5"/>
  <c r="AD238" i="5"/>
  <c r="AB236" i="5"/>
  <c r="Z234" i="5"/>
  <c r="AC231" i="5"/>
  <c r="AA229" i="5"/>
  <c r="AD226" i="5"/>
  <c r="AB224" i="5"/>
  <c r="Z222" i="5"/>
  <c r="AC219" i="5"/>
  <c r="AA217" i="5"/>
  <c r="AD214" i="5"/>
  <c r="AB212" i="5"/>
  <c r="Z210" i="5"/>
  <c r="AC207" i="5"/>
  <c r="AA205" i="5"/>
  <c r="AD202" i="5"/>
  <c r="AB200" i="5"/>
  <c r="Z198" i="5"/>
  <c r="AC195" i="5"/>
  <c r="AA193" i="5"/>
  <c r="AD190" i="5"/>
  <c r="AB188" i="5"/>
  <c r="Z186" i="5"/>
  <c r="AC183" i="5"/>
  <c r="AA181" i="5"/>
  <c r="AD178" i="5"/>
  <c r="AB176" i="5"/>
  <c r="Z174" i="5"/>
  <c r="AC171" i="5"/>
  <c r="AA169" i="5"/>
  <c r="AD166" i="5"/>
  <c r="AB164" i="5"/>
  <c r="Z162" i="5"/>
  <c r="AC159" i="5"/>
  <c r="AA157" i="5"/>
  <c r="AD154" i="5"/>
  <c r="AB152" i="5"/>
  <c r="Z150" i="5"/>
  <c r="AC147" i="5"/>
  <c r="AA145" i="5"/>
  <c r="AD142" i="5"/>
  <c r="AB140" i="5"/>
  <c r="Z138" i="5"/>
  <c r="AC135" i="5"/>
  <c r="AA133" i="5"/>
  <c r="AD130" i="5"/>
  <c r="AB128" i="5"/>
  <c r="Z126" i="5"/>
  <c r="AC123" i="5"/>
  <c r="AA121" i="5"/>
  <c r="AD118" i="5"/>
  <c r="AB116" i="5"/>
  <c r="Z114" i="5"/>
  <c r="AC111" i="5"/>
  <c r="AA109" i="5"/>
  <c r="AD106" i="5"/>
  <c r="AB104" i="5"/>
  <c r="Z102" i="5"/>
  <c r="AC99" i="5"/>
  <c r="AA97" i="5"/>
  <c r="AD94" i="5"/>
  <c r="AB92" i="5"/>
  <c r="Z90" i="5"/>
  <c r="AC87" i="5"/>
  <c r="AA85" i="5"/>
  <c r="AD82" i="5"/>
  <c r="AB80" i="5"/>
  <c r="Z78" i="5"/>
  <c r="AC75" i="5"/>
  <c r="AA73" i="5"/>
  <c r="AD70" i="5"/>
  <c r="AB68" i="5"/>
  <c r="Z66" i="5"/>
  <c r="AC63" i="5"/>
  <c r="AA61" i="5"/>
  <c r="AD58" i="5"/>
  <c r="AB56" i="5"/>
  <c r="Z54" i="5"/>
  <c r="AC51" i="5"/>
  <c r="AA49" i="5"/>
  <c r="AD46" i="5"/>
  <c r="AB44" i="5"/>
  <c r="Z42" i="5"/>
  <c r="AC39" i="5"/>
  <c r="AA37" i="5"/>
  <c r="AD34" i="5"/>
  <c r="AB32" i="5"/>
  <c r="Z30" i="5"/>
  <c r="AC27" i="5"/>
  <c r="AA25" i="5"/>
  <c r="AD22" i="5"/>
  <c r="AB20" i="5"/>
  <c r="Z18" i="5"/>
  <c r="AC15" i="5"/>
  <c r="AA13" i="5"/>
  <c r="BL11" i="5"/>
  <c r="EK11" i="5"/>
  <c r="AA344" i="5"/>
  <c r="AD341" i="5"/>
  <c r="AB339" i="5"/>
  <c r="Z337" i="5"/>
  <c r="AC334" i="5"/>
  <c r="AA332" i="5"/>
  <c r="AD329" i="5"/>
  <c r="AB327" i="5"/>
  <c r="Z325" i="5"/>
  <c r="AC322" i="5"/>
  <c r="AA320" i="5"/>
  <c r="AD317" i="5"/>
  <c r="AB315" i="5"/>
  <c r="Z313" i="5"/>
  <c r="AC310" i="5"/>
  <c r="AA308" i="5"/>
  <c r="AD305" i="5"/>
  <c r="AB303" i="5"/>
  <c r="Z301" i="5"/>
  <c r="AC298" i="5"/>
  <c r="AA296" i="5"/>
  <c r="AD293" i="5"/>
  <c r="AB291" i="5"/>
  <c r="Z289" i="5"/>
  <c r="AC286" i="5"/>
  <c r="AA284" i="5"/>
  <c r="AD281" i="5"/>
  <c r="AB279" i="5"/>
  <c r="Z277" i="5"/>
  <c r="AC274" i="5"/>
  <c r="AA272" i="5"/>
  <c r="AD269" i="5"/>
  <c r="AB267" i="5"/>
  <c r="Z265" i="5"/>
  <c r="AC262" i="5"/>
  <c r="AA260" i="5"/>
  <c r="AD257" i="5"/>
  <c r="AB255" i="5"/>
  <c r="Z253" i="5"/>
  <c r="AC250" i="5"/>
  <c r="AA248" i="5"/>
  <c r="AD245" i="5"/>
  <c r="AB243" i="5"/>
  <c r="Z241" i="5"/>
  <c r="AC238" i="5"/>
  <c r="AA236" i="5"/>
  <c r="AD233" i="5"/>
  <c r="AB231" i="5"/>
  <c r="Z229" i="5"/>
  <c r="AC226" i="5"/>
  <c r="AA224" i="5"/>
  <c r="AD221" i="5"/>
  <c r="AB219" i="5"/>
  <c r="Z217" i="5"/>
  <c r="AC214" i="5"/>
  <c r="AA212" i="5"/>
  <c r="AD209" i="5"/>
  <c r="AB207" i="5"/>
  <c r="Z205" i="5"/>
  <c r="AC202" i="5"/>
  <c r="AA200" i="5"/>
  <c r="AD197" i="5"/>
  <c r="AB195" i="5"/>
  <c r="Z193" i="5"/>
  <c r="AC190" i="5"/>
  <c r="AA188" i="5"/>
  <c r="AD185" i="5"/>
  <c r="AB183" i="5"/>
  <c r="Z181" i="5"/>
  <c r="AC178" i="5"/>
  <c r="AA176" i="5"/>
  <c r="AD173" i="5"/>
  <c r="AB171" i="5"/>
  <c r="Z169" i="5"/>
  <c r="AC166" i="5"/>
  <c r="AA164" i="5"/>
  <c r="AD161" i="5"/>
  <c r="AB159" i="5"/>
  <c r="Z157" i="5"/>
  <c r="AC154" i="5"/>
  <c r="AA152" i="5"/>
  <c r="AD149" i="5"/>
  <c r="AB147" i="5"/>
  <c r="Z145" i="5"/>
  <c r="AC142" i="5"/>
  <c r="AA140" i="5"/>
  <c r="AD137" i="5"/>
  <c r="AB135" i="5"/>
  <c r="Z133" i="5"/>
  <c r="AC130" i="5"/>
  <c r="AA128" i="5"/>
  <c r="AD125" i="5"/>
  <c r="AB123" i="5"/>
  <c r="Z121" i="5"/>
  <c r="AC118" i="5"/>
  <c r="AA116" i="5"/>
  <c r="AD113" i="5"/>
  <c r="AB111" i="5"/>
  <c r="Z109" i="5"/>
  <c r="AC106" i="5"/>
  <c r="AA104" i="5"/>
  <c r="AD101" i="5"/>
  <c r="AB99" i="5"/>
  <c r="Z97" i="5"/>
  <c r="AC94" i="5"/>
  <c r="AA92" i="5"/>
  <c r="AD89" i="5"/>
  <c r="AB87" i="5"/>
  <c r="Z85" i="5"/>
  <c r="AC82" i="5"/>
  <c r="AA80" i="5"/>
  <c r="AD77" i="5"/>
  <c r="AB75" i="5"/>
  <c r="Z73" i="5"/>
  <c r="AC70" i="5"/>
  <c r="AA68" i="5"/>
  <c r="AD65" i="5"/>
  <c r="AB63" i="5"/>
  <c r="Z61" i="5"/>
  <c r="AC58" i="5"/>
  <c r="AA56" i="5"/>
  <c r="AD53" i="5"/>
  <c r="AB51" i="5"/>
  <c r="Z49" i="5"/>
  <c r="AC46" i="5"/>
  <c r="AA44" i="5"/>
  <c r="AD41" i="5"/>
  <c r="AB39" i="5"/>
  <c r="Z37" i="5"/>
  <c r="AC34" i="5"/>
  <c r="AA32" i="5"/>
  <c r="AD29" i="5"/>
  <c r="AB27" i="5"/>
  <c r="Z25" i="5"/>
  <c r="AC22" i="5"/>
  <c r="AA20" i="5"/>
  <c r="AD17" i="5"/>
  <c r="AB15" i="5"/>
  <c r="Z13" i="5"/>
  <c r="BP11" i="5"/>
  <c r="CZ11" i="5"/>
  <c r="FC11" i="5"/>
  <c r="Z344" i="5"/>
  <c r="AC341" i="5"/>
  <c r="AA339" i="5"/>
  <c r="AD336" i="5"/>
  <c r="AB334" i="5"/>
  <c r="Z332" i="5"/>
  <c r="AC329" i="5"/>
  <c r="AA327" i="5"/>
  <c r="AD324" i="5"/>
  <c r="AB322" i="5"/>
  <c r="Z320" i="5"/>
  <c r="AC317" i="5"/>
  <c r="AA315" i="5"/>
  <c r="AD312" i="5"/>
  <c r="AB310" i="5"/>
  <c r="Z308" i="5"/>
  <c r="AC305" i="5"/>
  <c r="AA303" i="5"/>
  <c r="AD300" i="5"/>
  <c r="AB298" i="5"/>
  <c r="Z296" i="5"/>
  <c r="AC293" i="5"/>
  <c r="AA291" i="5"/>
  <c r="AD288" i="5"/>
  <c r="AB286" i="5"/>
  <c r="Z284" i="5"/>
  <c r="AC281" i="5"/>
  <c r="AA279" i="5"/>
  <c r="AD276" i="5"/>
  <c r="AB274" i="5"/>
  <c r="Z272" i="5"/>
  <c r="AC269" i="5"/>
  <c r="AA267" i="5"/>
  <c r="AD264" i="5"/>
  <c r="AB262" i="5"/>
  <c r="Z260" i="5"/>
  <c r="AC257" i="5"/>
  <c r="AA255" i="5"/>
  <c r="AD252" i="5"/>
  <c r="AB250" i="5"/>
  <c r="Z248" i="5"/>
  <c r="AC245" i="5"/>
  <c r="AA243" i="5"/>
  <c r="AD240" i="5"/>
  <c r="AB238" i="5"/>
  <c r="Z236" i="5"/>
  <c r="AC233" i="5"/>
  <c r="AA231" i="5"/>
  <c r="AD228" i="5"/>
  <c r="AB226" i="5"/>
  <c r="Z224" i="5"/>
  <c r="AC221" i="5"/>
  <c r="AA219" i="5"/>
  <c r="AD216" i="5"/>
  <c r="AB214" i="5"/>
  <c r="Z212" i="5"/>
  <c r="AC209" i="5"/>
  <c r="AA207" i="5"/>
  <c r="AD204" i="5"/>
  <c r="AB202" i="5"/>
  <c r="Z200" i="5"/>
  <c r="AC197" i="5"/>
  <c r="AA195" i="5"/>
  <c r="AD192" i="5"/>
  <c r="AB190" i="5"/>
  <c r="Z188" i="5"/>
  <c r="AC185" i="5"/>
  <c r="AA183" i="5"/>
  <c r="AD180" i="5"/>
  <c r="AB178" i="5"/>
  <c r="Z176" i="5"/>
  <c r="AC173" i="5"/>
  <c r="AA171" i="5"/>
  <c r="AD168" i="5"/>
  <c r="AB166" i="5"/>
  <c r="Z164" i="5"/>
  <c r="AC161" i="5"/>
  <c r="AA159" i="5"/>
  <c r="AD156" i="5"/>
  <c r="AB154" i="5"/>
  <c r="Z152" i="5"/>
  <c r="AC149" i="5"/>
  <c r="AA147" i="5"/>
  <c r="AD144" i="5"/>
  <c r="AB142" i="5"/>
  <c r="Z140" i="5"/>
  <c r="AC137" i="5"/>
  <c r="AA135" i="5"/>
  <c r="AD132" i="5"/>
  <c r="AB130" i="5"/>
  <c r="Z128" i="5"/>
  <c r="AC125" i="5"/>
  <c r="AA123" i="5"/>
  <c r="AD120" i="5"/>
  <c r="AB118" i="5"/>
  <c r="Z116" i="5"/>
  <c r="AC113" i="5"/>
  <c r="AA111" i="5"/>
  <c r="AD108" i="5"/>
  <c r="AB106" i="5"/>
  <c r="Z104" i="5"/>
  <c r="AC101" i="5"/>
  <c r="AA99" i="5"/>
  <c r="AD96" i="5"/>
  <c r="AB94" i="5"/>
  <c r="Z92" i="5"/>
  <c r="AC89" i="5"/>
  <c r="AA87" i="5"/>
  <c r="AD84" i="5"/>
  <c r="AB82" i="5"/>
  <c r="Z80" i="5"/>
  <c r="AC77" i="5"/>
  <c r="AA75" i="5"/>
  <c r="AD72" i="5"/>
  <c r="AB70" i="5"/>
  <c r="Z68" i="5"/>
  <c r="AC65" i="5"/>
  <c r="AA63" i="5"/>
  <c r="AD60" i="5"/>
  <c r="AB58" i="5"/>
  <c r="Z56" i="5"/>
  <c r="AC53" i="5"/>
  <c r="AA51" i="5"/>
  <c r="AD48" i="5"/>
  <c r="AB46" i="5"/>
  <c r="Z44" i="5"/>
  <c r="AC41" i="5"/>
  <c r="AA39" i="5"/>
  <c r="AD36" i="5"/>
  <c r="AB34" i="5"/>
  <c r="Z32" i="5"/>
  <c r="AC29" i="5"/>
  <c r="AA27" i="5"/>
  <c r="AD24" i="5"/>
  <c r="AB22" i="5"/>
  <c r="Z20" i="5"/>
  <c r="AC17" i="5"/>
  <c r="AA15" i="5"/>
  <c r="AD12" i="5"/>
  <c r="BO11" i="5"/>
  <c r="CY11" i="5"/>
  <c r="FG11" i="5"/>
  <c r="AD343" i="5"/>
  <c r="AB341" i="5"/>
  <c r="Z339" i="5"/>
  <c r="AC336" i="5"/>
  <c r="AA334" i="5"/>
  <c r="AD331" i="5"/>
  <c r="AB329" i="5"/>
  <c r="Z327" i="5"/>
  <c r="AC324" i="5"/>
  <c r="AA322" i="5"/>
  <c r="AD319" i="5"/>
  <c r="AB317" i="5"/>
  <c r="Z315" i="5"/>
  <c r="AC312" i="5"/>
  <c r="AA310" i="5"/>
  <c r="AD307" i="5"/>
  <c r="AB305" i="5"/>
  <c r="Z303" i="5"/>
  <c r="AC300" i="5"/>
  <c r="AA298" i="5"/>
  <c r="AD295" i="5"/>
  <c r="AB293" i="5"/>
  <c r="Z291" i="5"/>
  <c r="AC288" i="5"/>
  <c r="AA286" i="5"/>
  <c r="AD283" i="5"/>
  <c r="AB281" i="5"/>
  <c r="Z279" i="5"/>
  <c r="AC276" i="5"/>
  <c r="AA274" i="5"/>
  <c r="AD271" i="5"/>
  <c r="AB269" i="5"/>
  <c r="Z267" i="5"/>
  <c r="AC264" i="5"/>
  <c r="AA262" i="5"/>
  <c r="AD259" i="5"/>
  <c r="AB257" i="5"/>
  <c r="Z255" i="5"/>
  <c r="AC252" i="5"/>
  <c r="AA250" i="5"/>
  <c r="AD247" i="5"/>
  <c r="AB245" i="5"/>
  <c r="Z243" i="5"/>
  <c r="AC240" i="5"/>
  <c r="AA238" i="5"/>
  <c r="AD235" i="5"/>
  <c r="AB233" i="5"/>
  <c r="Z231" i="5"/>
  <c r="AC228" i="5"/>
  <c r="AA226" i="5"/>
  <c r="AD223" i="5"/>
  <c r="AB221" i="5"/>
  <c r="Z219" i="5"/>
  <c r="AC216" i="5"/>
  <c r="AA214" i="5"/>
  <c r="AD211" i="5"/>
  <c r="AB209" i="5"/>
  <c r="Z207" i="5"/>
  <c r="AC204" i="5"/>
  <c r="AA202" i="5"/>
  <c r="AD199" i="5"/>
  <c r="AB197" i="5"/>
  <c r="Z195" i="5"/>
  <c r="AC192" i="5"/>
  <c r="AA190" i="5"/>
  <c r="AD187" i="5"/>
  <c r="AB185" i="5"/>
  <c r="Z183" i="5"/>
  <c r="AC180" i="5"/>
  <c r="AA178" i="5"/>
  <c r="AD175" i="5"/>
  <c r="AB173" i="5"/>
  <c r="Z171" i="5"/>
  <c r="AC168" i="5"/>
  <c r="AA166" i="5"/>
  <c r="AD163" i="5"/>
  <c r="AB161" i="5"/>
  <c r="Z159" i="5"/>
  <c r="AC156" i="5"/>
  <c r="AA154" i="5"/>
  <c r="AD151" i="5"/>
  <c r="AB149" i="5"/>
  <c r="Z147" i="5"/>
  <c r="AC144" i="5"/>
  <c r="AA142" i="5"/>
  <c r="AD139" i="5"/>
  <c r="AB137" i="5"/>
  <c r="Z135" i="5"/>
  <c r="AC132" i="5"/>
  <c r="AA130" i="5"/>
  <c r="AD127" i="5"/>
  <c r="AB125" i="5"/>
  <c r="Z123" i="5"/>
  <c r="AC120" i="5"/>
  <c r="AA118" i="5"/>
  <c r="AD115" i="5"/>
  <c r="AB113" i="5"/>
  <c r="Z111" i="5"/>
  <c r="AC108" i="5"/>
  <c r="AA106" i="5"/>
  <c r="AD103" i="5"/>
  <c r="AB101" i="5"/>
  <c r="Z99" i="5"/>
  <c r="AC96" i="5"/>
  <c r="AA94" i="5"/>
  <c r="AD91" i="5"/>
  <c r="AB89" i="5"/>
  <c r="Z87" i="5"/>
  <c r="AC84" i="5"/>
  <c r="AA82" i="5"/>
  <c r="AD79" i="5"/>
  <c r="AB77" i="5"/>
  <c r="Z75" i="5"/>
  <c r="AC72" i="5"/>
  <c r="AA70" i="5"/>
  <c r="AD67" i="5"/>
  <c r="AB65" i="5"/>
  <c r="Z63" i="5"/>
  <c r="AC60" i="5"/>
  <c r="AA58" i="5"/>
  <c r="AD55" i="5"/>
  <c r="AB53" i="5"/>
  <c r="Z51" i="5"/>
  <c r="AC48" i="5"/>
  <c r="AA46" i="5"/>
  <c r="AD43" i="5"/>
  <c r="AB41" i="5"/>
  <c r="Z39" i="5"/>
  <c r="AC36" i="5"/>
  <c r="AA34" i="5"/>
  <c r="AD31" i="5"/>
  <c r="AB29" i="5"/>
  <c r="Z27" i="5"/>
  <c r="AC24" i="5"/>
  <c r="AA22" i="5"/>
  <c r="AD19" i="5"/>
  <c r="AB17" i="5"/>
  <c r="Z15" i="5"/>
  <c r="AC12" i="5"/>
  <c r="BN11" i="5"/>
  <c r="DQ11" i="5"/>
  <c r="AC343" i="5"/>
  <c r="AA341" i="5"/>
  <c r="AD338" i="5"/>
  <c r="AB336" i="5"/>
  <c r="Z334" i="5"/>
  <c r="AC331" i="5"/>
  <c r="AA329" i="5"/>
  <c r="AD326" i="5"/>
  <c r="AB324" i="5"/>
  <c r="Z322" i="5"/>
  <c r="AC319" i="5"/>
  <c r="AA317" i="5"/>
  <c r="AD314" i="5"/>
  <c r="AB312" i="5"/>
  <c r="Z310" i="5"/>
  <c r="AC307" i="5"/>
  <c r="AA305" i="5"/>
  <c r="AD302" i="5"/>
  <c r="AB300" i="5"/>
  <c r="Z298" i="5"/>
  <c r="AC295" i="5"/>
  <c r="AA293" i="5"/>
  <c r="AD290" i="5"/>
  <c r="AB288" i="5"/>
  <c r="Z286" i="5"/>
  <c r="AC283" i="5"/>
  <c r="AA281" i="5"/>
  <c r="AD278" i="5"/>
  <c r="AB276" i="5"/>
  <c r="Z274" i="5"/>
  <c r="AC271" i="5"/>
  <c r="AA269" i="5"/>
  <c r="AD266" i="5"/>
  <c r="AB264" i="5"/>
  <c r="Z262" i="5"/>
  <c r="AC259" i="5"/>
  <c r="AA257" i="5"/>
  <c r="AD254" i="5"/>
  <c r="AB252" i="5"/>
  <c r="Z250" i="5"/>
  <c r="AC247" i="5"/>
  <c r="AA245" i="5"/>
  <c r="AD242" i="5"/>
  <c r="AB240" i="5"/>
  <c r="Z238" i="5"/>
  <c r="AC235" i="5"/>
  <c r="AA233" i="5"/>
  <c r="AD230" i="5"/>
  <c r="AB228" i="5"/>
  <c r="Z226" i="5"/>
  <c r="AC223" i="5"/>
  <c r="AA221" i="5"/>
  <c r="AD218" i="5"/>
  <c r="AB216" i="5"/>
  <c r="Z214" i="5"/>
  <c r="AC211" i="5"/>
  <c r="AA209" i="5"/>
  <c r="AD206" i="5"/>
  <c r="AB204" i="5"/>
  <c r="Z202" i="5"/>
  <c r="AC199" i="5"/>
  <c r="AA197" i="5"/>
  <c r="AD194" i="5"/>
  <c r="AB192" i="5"/>
  <c r="Z190" i="5"/>
  <c r="AC187" i="5"/>
  <c r="AA185" i="5"/>
  <c r="AD182" i="5"/>
  <c r="AB180" i="5"/>
  <c r="Z178" i="5"/>
  <c r="AC175" i="5"/>
  <c r="AA173" i="5"/>
  <c r="AD170" i="5"/>
  <c r="AB168" i="5"/>
  <c r="Z166" i="5"/>
  <c r="AC163" i="5"/>
  <c r="AA161" i="5"/>
  <c r="AD158" i="5"/>
  <c r="AB156" i="5"/>
  <c r="Z154" i="5"/>
  <c r="AC151" i="5"/>
  <c r="AA149" i="5"/>
  <c r="AD146" i="5"/>
  <c r="AB144" i="5"/>
  <c r="Z142" i="5"/>
  <c r="AC139" i="5"/>
  <c r="AA137" i="5"/>
  <c r="AD134" i="5"/>
  <c r="AB132" i="5"/>
  <c r="Z130" i="5"/>
  <c r="AC127" i="5"/>
  <c r="AA125" i="5"/>
  <c r="AD122" i="5"/>
  <c r="AB120" i="5"/>
  <c r="Z118" i="5"/>
  <c r="AC115" i="5"/>
  <c r="AA113" i="5"/>
  <c r="AD110" i="5"/>
  <c r="AB108" i="5"/>
  <c r="Z106" i="5"/>
  <c r="AC103" i="5"/>
  <c r="AA101" i="5"/>
  <c r="AD98" i="5"/>
  <c r="AB96" i="5"/>
  <c r="Z94" i="5"/>
  <c r="AC91" i="5"/>
  <c r="AA89" i="5"/>
  <c r="AD86" i="5"/>
  <c r="AB84" i="5"/>
  <c r="Z82" i="5"/>
  <c r="AC79" i="5"/>
  <c r="AA77" i="5"/>
  <c r="AD74" i="5"/>
  <c r="AB72" i="5"/>
  <c r="Z70" i="5"/>
  <c r="AC67" i="5"/>
  <c r="AA65" i="5"/>
  <c r="AD62" i="5"/>
  <c r="AB60" i="5"/>
  <c r="Z58" i="5"/>
  <c r="AC55" i="5"/>
  <c r="AA53" i="5"/>
  <c r="AD50" i="5"/>
  <c r="AB48" i="5"/>
  <c r="Z46" i="5"/>
  <c r="AC43" i="5"/>
  <c r="AA41" i="5"/>
  <c r="AD38" i="5"/>
  <c r="AB36" i="5"/>
  <c r="Z34" i="5"/>
  <c r="AC31" i="5"/>
  <c r="AA29" i="5"/>
  <c r="AD26" i="5"/>
  <c r="AB24" i="5"/>
  <c r="Z22" i="5"/>
  <c r="AC19" i="5"/>
  <c r="AA17" i="5"/>
  <c r="AD14" i="5"/>
  <c r="AB12" i="5"/>
  <c r="BM11" i="5"/>
  <c r="DU11" i="5"/>
  <c r="Z11" i="5"/>
  <c r="AB343" i="5"/>
  <c r="Z341" i="5"/>
  <c r="AC338" i="5"/>
  <c r="AA336" i="5"/>
  <c r="AD333" i="5"/>
  <c r="AB331" i="5"/>
  <c r="Z329" i="5"/>
  <c r="AC326" i="5"/>
  <c r="AA324" i="5"/>
  <c r="AD321" i="5"/>
  <c r="AB319" i="5"/>
  <c r="Z317" i="5"/>
  <c r="AC314" i="5"/>
  <c r="AA312" i="5"/>
  <c r="AD309" i="5"/>
  <c r="AB307" i="5"/>
  <c r="Z305" i="5"/>
  <c r="AC302" i="5"/>
  <c r="AA300" i="5"/>
  <c r="AD297" i="5"/>
  <c r="AB295" i="5"/>
  <c r="Z293" i="5"/>
  <c r="AC290" i="5"/>
  <c r="AA288" i="5"/>
  <c r="AD285" i="5"/>
  <c r="AB283" i="5"/>
  <c r="Z281" i="5"/>
  <c r="AC278" i="5"/>
  <c r="AA276" i="5"/>
  <c r="AD273" i="5"/>
  <c r="AB271" i="5"/>
  <c r="Z269" i="5"/>
  <c r="AC266" i="5"/>
  <c r="AA264" i="5"/>
  <c r="AD261" i="5"/>
  <c r="AB259" i="5"/>
  <c r="Z257" i="5"/>
  <c r="AC254" i="5"/>
  <c r="AA252" i="5"/>
  <c r="AD249" i="5"/>
  <c r="AB247" i="5"/>
  <c r="Z245" i="5"/>
  <c r="AC242" i="5"/>
  <c r="AA240" i="5"/>
  <c r="AD237" i="5"/>
  <c r="AB235" i="5"/>
  <c r="Z233" i="5"/>
  <c r="AC230" i="5"/>
  <c r="AA228" i="5"/>
  <c r="AD225" i="5"/>
  <c r="AB223" i="5"/>
  <c r="Z221" i="5"/>
  <c r="AC218" i="5"/>
  <c r="AA216" i="5"/>
  <c r="AD213" i="5"/>
  <c r="AB211" i="5"/>
  <c r="Z209" i="5"/>
  <c r="AC206" i="5"/>
  <c r="AA204" i="5"/>
  <c r="AD201" i="5"/>
  <c r="AB199" i="5"/>
  <c r="Z197" i="5"/>
  <c r="AC194" i="5"/>
  <c r="AA192" i="5"/>
  <c r="AD189" i="5"/>
  <c r="AB187" i="5"/>
  <c r="Z185" i="5"/>
  <c r="AC182" i="5"/>
  <c r="AA180" i="5"/>
  <c r="AD177" i="5"/>
  <c r="AB175" i="5"/>
  <c r="Z173" i="5"/>
  <c r="AC170" i="5"/>
  <c r="AA168" i="5"/>
  <c r="AD165" i="5"/>
  <c r="AB163" i="5"/>
  <c r="Z161" i="5"/>
  <c r="AC158" i="5"/>
  <c r="AA156" i="5"/>
  <c r="AD153" i="5"/>
  <c r="AB151" i="5"/>
  <c r="Z149" i="5"/>
  <c r="AC146" i="5"/>
  <c r="AA144" i="5"/>
  <c r="AD141" i="5"/>
  <c r="AB139" i="5"/>
  <c r="Z137" i="5"/>
  <c r="AC134" i="5"/>
  <c r="AA132" i="5"/>
  <c r="AD129" i="5"/>
  <c r="AB127" i="5"/>
  <c r="Z125" i="5"/>
  <c r="AC122" i="5"/>
  <c r="AA120" i="5"/>
  <c r="AD117" i="5"/>
  <c r="AB115" i="5"/>
  <c r="Z113" i="5"/>
  <c r="AC110" i="5"/>
  <c r="AA108" i="5"/>
  <c r="AD105" i="5"/>
  <c r="AB103" i="5"/>
  <c r="Z101" i="5"/>
  <c r="AC98" i="5"/>
  <c r="AA96" i="5"/>
  <c r="AD93" i="5"/>
  <c r="AB91" i="5"/>
  <c r="Z89" i="5"/>
  <c r="AC86" i="5"/>
  <c r="AA84" i="5"/>
  <c r="AD81" i="5"/>
  <c r="AB79" i="5"/>
  <c r="Z77" i="5"/>
  <c r="AC74" i="5"/>
  <c r="AA72" i="5"/>
  <c r="AD69" i="5"/>
  <c r="AB67" i="5"/>
  <c r="Z65" i="5"/>
  <c r="AC62" i="5"/>
  <c r="AA60" i="5"/>
  <c r="AD57" i="5"/>
  <c r="AB55" i="5"/>
  <c r="Z53" i="5"/>
  <c r="AC50" i="5"/>
  <c r="AA48" i="5"/>
  <c r="AD45" i="5"/>
  <c r="AB43" i="5"/>
  <c r="Z41" i="5"/>
  <c r="AC38" i="5"/>
  <c r="AA36" i="5"/>
  <c r="AD33" i="5"/>
  <c r="AB31" i="5"/>
  <c r="Z29" i="5"/>
  <c r="AC26" i="5"/>
  <c r="AA24" i="5"/>
  <c r="AD21" i="5"/>
  <c r="AB19" i="5"/>
  <c r="Z17" i="5"/>
  <c r="AC14" i="5"/>
  <c r="AA12" i="5"/>
  <c r="DT11" i="5"/>
  <c r="FD11" i="5"/>
  <c r="AD11" i="5"/>
  <c r="AA343" i="5"/>
  <c r="AD340" i="5"/>
  <c r="AB338" i="5"/>
  <c r="Z336" i="5"/>
  <c r="AC333" i="5"/>
  <c r="AA331" i="5"/>
  <c r="AD328" i="5"/>
  <c r="AB326" i="5"/>
  <c r="Z324" i="5"/>
  <c r="AC321" i="5"/>
  <c r="AA319" i="5"/>
  <c r="AD316" i="5"/>
  <c r="AB314" i="5"/>
  <c r="Z312" i="5"/>
  <c r="AC309" i="5"/>
  <c r="AA307" i="5"/>
  <c r="AD304" i="5"/>
  <c r="AB302" i="5"/>
  <c r="Z300" i="5"/>
  <c r="AC297" i="5"/>
  <c r="AA295" i="5"/>
  <c r="AD292" i="5"/>
  <c r="AB290" i="5"/>
  <c r="Z288" i="5"/>
  <c r="AC285" i="5"/>
  <c r="AA283" i="5"/>
  <c r="AD280" i="5"/>
  <c r="AB278" i="5"/>
  <c r="Z276" i="5"/>
  <c r="AC273" i="5"/>
  <c r="AA271" i="5"/>
  <c r="AD268" i="5"/>
  <c r="AB266" i="5"/>
  <c r="Z264" i="5"/>
  <c r="AC261" i="5"/>
  <c r="AA259" i="5"/>
  <c r="AD256" i="5"/>
  <c r="AB254" i="5"/>
  <c r="Z252" i="5"/>
  <c r="AC249" i="5"/>
  <c r="AA247" i="5"/>
  <c r="AD244" i="5"/>
  <c r="AB242" i="5"/>
  <c r="Z240" i="5"/>
  <c r="AC237" i="5"/>
  <c r="AA235" i="5"/>
  <c r="AD232" i="5"/>
  <c r="AB230" i="5"/>
  <c r="Z228" i="5"/>
  <c r="AC225" i="5"/>
  <c r="AA223" i="5"/>
  <c r="AD220" i="5"/>
  <c r="AB218" i="5"/>
  <c r="Z216" i="5"/>
  <c r="AC213" i="5"/>
  <c r="AA211" i="5"/>
  <c r="AD208" i="5"/>
  <c r="AB206" i="5"/>
  <c r="Z204" i="5"/>
  <c r="AC201" i="5"/>
  <c r="AA199" i="5"/>
  <c r="AD196" i="5"/>
  <c r="AB194" i="5"/>
  <c r="Z192" i="5"/>
  <c r="AC189" i="5"/>
  <c r="AA187" i="5"/>
  <c r="AD184" i="5"/>
  <c r="AB182" i="5"/>
  <c r="Z180" i="5"/>
  <c r="AC177" i="5"/>
  <c r="AA175" i="5"/>
  <c r="AD172" i="5"/>
  <c r="AB170" i="5"/>
  <c r="Z168" i="5"/>
  <c r="AC165" i="5"/>
  <c r="AA163" i="5"/>
  <c r="AD160" i="5"/>
  <c r="AB158" i="5"/>
  <c r="Z156" i="5"/>
  <c r="AC153" i="5"/>
  <c r="AA151" i="5"/>
  <c r="AD148" i="5"/>
  <c r="AB146" i="5"/>
  <c r="Z144" i="5"/>
  <c r="AC141" i="5"/>
  <c r="AA139" i="5"/>
  <c r="AD136" i="5"/>
  <c r="AB134" i="5"/>
  <c r="Z132" i="5"/>
  <c r="AC129" i="5"/>
  <c r="AA127" i="5"/>
  <c r="AD124" i="5"/>
  <c r="AB122" i="5"/>
  <c r="Z120" i="5"/>
  <c r="AC117" i="5"/>
  <c r="AA115" i="5"/>
  <c r="AD112" i="5"/>
  <c r="AB110" i="5"/>
  <c r="Z108" i="5"/>
  <c r="AC105" i="5"/>
  <c r="AA103" i="5"/>
  <c r="AD100" i="5"/>
  <c r="AB98" i="5"/>
  <c r="Z96" i="5"/>
  <c r="AC93" i="5"/>
  <c r="AA91" i="5"/>
  <c r="AD88" i="5"/>
  <c r="AB86" i="5"/>
  <c r="Z84" i="5"/>
  <c r="AC81" i="5"/>
  <c r="AA79" i="5"/>
  <c r="AD76" i="5"/>
  <c r="AB74" i="5"/>
  <c r="Z72" i="5"/>
  <c r="AC69" i="5"/>
  <c r="AA67" i="5"/>
  <c r="AD64" i="5"/>
  <c r="AB62" i="5"/>
  <c r="Z60" i="5"/>
  <c r="AC57" i="5"/>
  <c r="AA55" i="5"/>
  <c r="AD52" i="5"/>
  <c r="AB50" i="5"/>
  <c r="Z48" i="5"/>
  <c r="AC45" i="5"/>
  <c r="AA43" i="5"/>
  <c r="AD40" i="5"/>
  <c r="AB38" i="5"/>
  <c r="Z36" i="5"/>
  <c r="AC33" i="5"/>
  <c r="AA31" i="5"/>
  <c r="AD28" i="5"/>
  <c r="AB26" i="5"/>
  <c r="Z24" i="5"/>
  <c r="AC21" i="5"/>
  <c r="AA19" i="5"/>
  <c r="AD16" i="5"/>
  <c r="AB14" i="5"/>
  <c r="Z12" i="5"/>
  <c r="DS11" i="5"/>
  <c r="AA302" i="5"/>
  <c r="AD299" i="5"/>
  <c r="AB297" i="5"/>
  <c r="Z295" i="5"/>
  <c r="AC292" i="5"/>
  <c r="AA290" i="5"/>
  <c r="AD287" i="5"/>
  <c r="AB285" i="5"/>
  <c r="Z283" i="5"/>
  <c r="AC280" i="5"/>
  <c r="AA278" i="5"/>
  <c r="AD275" i="5"/>
  <c r="AB273" i="5"/>
  <c r="Z271" i="5"/>
  <c r="AC268" i="5"/>
  <c r="AA266" i="5"/>
  <c r="AD263" i="5"/>
  <c r="AB261" i="5"/>
  <c r="Z259" i="5"/>
  <c r="AC256" i="5"/>
  <c r="AA254" i="5"/>
  <c r="AD251" i="5"/>
  <c r="AB249" i="5"/>
  <c r="Z247" i="5"/>
  <c r="AC244" i="5"/>
  <c r="AA242" i="5"/>
  <c r="AD239" i="5"/>
  <c r="AB237" i="5"/>
  <c r="Z235" i="5"/>
  <c r="AC232" i="5"/>
  <c r="AA230" i="5"/>
  <c r="AD227" i="5"/>
  <c r="AB225" i="5"/>
  <c r="Z223" i="5"/>
  <c r="AC220" i="5"/>
  <c r="AA218" i="5"/>
  <c r="AD215" i="5"/>
  <c r="AB213" i="5"/>
  <c r="Z211" i="5"/>
  <c r="AC208" i="5"/>
  <c r="AA206" i="5"/>
  <c r="AD203" i="5"/>
  <c r="AB201" i="5"/>
  <c r="Z199" i="5"/>
  <c r="AC196" i="5"/>
  <c r="AA194" i="5"/>
  <c r="AD191" i="5"/>
  <c r="AB189" i="5"/>
  <c r="Z187" i="5"/>
  <c r="AC184" i="5"/>
  <c r="AA182" i="5"/>
  <c r="AD179" i="5"/>
  <c r="AB177" i="5"/>
  <c r="Z175" i="5"/>
  <c r="AC172" i="5"/>
  <c r="AA170" i="5"/>
  <c r="AD167" i="5"/>
  <c r="AB165" i="5"/>
  <c r="Z163" i="5"/>
  <c r="AC160" i="5"/>
  <c r="AA158" i="5"/>
  <c r="AD155" i="5"/>
  <c r="AB153" i="5"/>
  <c r="Z151" i="5"/>
  <c r="AC148" i="5"/>
  <c r="AA146" i="5"/>
  <c r="AD143" i="5"/>
  <c r="AB141" i="5"/>
  <c r="Z139" i="5"/>
  <c r="AC136" i="5"/>
  <c r="AA134" i="5"/>
  <c r="AD131" i="5"/>
  <c r="AB129" i="5"/>
  <c r="Z127" i="5"/>
  <c r="AC124" i="5"/>
  <c r="AA122" i="5"/>
  <c r="AD119" i="5"/>
  <c r="AB117" i="5"/>
  <c r="Z115" i="5"/>
  <c r="AC112" i="5"/>
  <c r="AA110" i="5"/>
  <c r="AD107" i="5"/>
  <c r="AB105" i="5"/>
  <c r="Z103" i="5"/>
  <c r="AC100" i="5"/>
  <c r="AA98" i="5"/>
  <c r="AD95" i="5"/>
  <c r="AB93" i="5"/>
  <c r="Z91" i="5"/>
  <c r="AC88" i="5"/>
  <c r="AA86" i="5"/>
  <c r="AD83" i="5"/>
  <c r="AB81" i="5"/>
  <c r="Z79" i="5"/>
  <c r="AC76" i="5"/>
  <c r="AA74" i="5"/>
  <c r="AD71" i="5"/>
  <c r="AB69" i="5"/>
  <c r="Z67" i="5"/>
  <c r="AC64" i="5"/>
  <c r="AA62" i="5"/>
  <c r="AD59" i="5"/>
  <c r="AB57" i="5"/>
  <c r="Z55" i="5"/>
  <c r="AC52" i="5"/>
  <c r="AA50" i="5"/>
  <c r="AD47" i="5"/>
  <c r="AB45" i="5"/>
  <c r="Z43" i="5"/>
  <c r="AC40" i="5"/>
  <c r="AA38" i="5"/>
  <c r="AD35" i="5"/>
  <c r="AB33" i="5"/>
  <c r="Z31" i="5"/>
  <c r="AC28" i="5"/>
  <c r="AA26" i="5"/>
  <c r="AD23" i="5"/>
  <c r="AB21" i="5"/>
  <c r="Z19" i="5"/>
  <c r="AC16" i="5"/>
  <c r="AA14" i="5"/>
  <c r="DR11" i="5"/>
  <c r="AB11" i="5"/>
  <c r="AD342" i="5"/>
  <c r="AB340" i="5"/>
  <c r="Z338" i="5"/>
  <c r="AC335" i="5"/>
  <c r="AA333" i="5"/>
  <c r="AD330" i="5"/>
  <c r="AB328" i="5"/>
  <c r="Z326" i="5"/>
  <c r="AC323" i="5"/>
  <c r="AA321" i="5"/>
  <c r="AD318" i="5"/>
  <c r="AB316" i="5"/>
  <c r="Z314" i="5"/>
  <c r="AC311" i="5"/>
  <c r="AA309" i="5"/>
  <c r="AD306" i="5"/>
  <c r="AB304" i="5"/>
  <c r="Z302" i="5"/>
  <c r="AC299" i="5"/>
  <c r="AA297" i="5"/>
  <c r="AD294" i="5"/>
  <c r="AB292" i="5"/>
  <c r="Z290" i="5"/>
  <c r="AC287" i="5"/>
  <c r="AA285" i="5"/>
  <c r="AD282" i="5"/>
  <c r="AB280" i="5"/>
  <c r="Z278" i="5"/>
  <c r="AC275" i="5"/>
  <c r="AA273" i="5"/>
  <c r="AD270" i="5"/>
  <c r="AB268" i="5"/>
  <c r="Z266" i="5"/>
  <c r="AC263" i="5"/>
  <c r="AA261" i="5"/>
  <c r="AD258" i="5"/>
  <c r="AB256" i="5"/>
  <c r="Z254" i="5"/>
  <c r="AC251" i="5"/>
  <c r="AA249" i="5"/>
  <c r="AD246" i="5"/>
  <c r="AB244" i="5"/>
  <c r="Z242" i="5"/>
  <c r="AC239" i="5"/>
  <c r="AA237" i="5"/>
  <c r="AD234" i="5"/>
  <c r="AB232" i="5"/>
  <c r="Z230" i="5"/>
  <c r="AC227" i="5"/>
  <c r="AA225" i="5"/>
  <c r="AD222" i="5"/>
  <c r="AB220" i="5"/>
  <c r="Z218" i="5"/>
  <c r="AC215" i="5"/>
  <c r="AA213" i="5"/>
  <c r="AD210" i="5"/>
  <c r="AB208" i="5"/>
  <c r="Z206" i="5"/>
  <c r="AC203" i="5"/>
  <c r="AA201" i="5"/>
  <c r="AD198" i="5"/>
  <c r="AB196" i="5"/>
  <c r="Z194" i="5"/>
  <c r="AC191" i="5"/>
  <c r="AA189" i="5"/>
  <c r="AD186" i="5"/>
  <c r="AB184" i="5"/>
  <c r="Z182" i="5"/>
  <c r="AC179" i="5"/>
  <c r="AA177" i="5"/>
  <c r="AD174" i="5"/>
  <c r="AB172" i="5"/>
  <c r="Z170" i="5"/>
  <c r="AC167" i="5"/>
  <c r="AA165" i="5"/>
  <c r="AD162" i="5"/>
  <c r="AB160" i="5"/>
  <c r="Z158" i="5"/>
  <c r="AC155" i="5"/>
  <c r="AA153" i="5"/>
  <c r="AD150" i="5"/>
  <c r="AB148" i="5"/>
  <c r="Z146" i="5"/>
  <c r="AC143" i="5"/>
  <c r="AA141" i="5"/>
  <c r="AD138" i="5"/>
  <c r="AB136" i="5"/>
  <c r="Z134" i="5"/>
  <c r="AC131" i="5"/>
  <c r="AA129" i="5"/>
  <c r="AD126" i="5"/>
  <c r="AB124" i="5"/>
  <c r="Z122" i="5"/>
  <c r="AC119" i="5"/>
  <c r="AA117" i="5"/>
  <c r="AD114" i="5"/>
  <c r="AB112" i="5"/>
  <c r="Z110" i="5"/>
  <c r="AC107" i="5"/>
  <c r="AA105" i="5"/>
  <c r="AD102" i="5"/>
  <c r="AB100" i="5"/>
  <c r="Z98" i="5"/>
  <c r="AC95" i="5"/>
  <c r="AA93" i="5"/>
  <c r="AD90" i="5"/>
  <c r="AB88" i="5"/>
  <c r="Z86" i="5"/>
  <c r="AC83" i="5"/>
  <c r="AA81" i="5"/>
  <c r="AD78" i="5"/>
  <c r="AB76" i="5"/>
  <c r="Z74" i="5"/>
  <c r="AC71" i="5"/>
  <c r="AA69" i="5"/>
  <c r="AD66" i="5"/>
  <c r="AB64" i="5"/>
  <c r="Z62" i="5"/>
  <c r="AC59" i="5"/>
  <c r="AA57" i="5"/>
  <c r="AD54" i="5"/>
  <c r="AB52" i="5"/>
  <c r="Z50" i="5"/>
  <c r="AC47" i="5"/>
  <c r="AA45" i="5"/>
  <c r="AD42" i="5"/>
  <c r="AB40" i="5"/>
  <c r="Z38" i="5"/>
  <c r="AC35" i="5"/>
  <c r="AA33" i="5"/>
  <c r="AD30" i="5"/>
  <c r="AB28" i="5"/>
  <c r="Z26" i="5"/>
  <c r="AC23" i="5"/>
  <c r="AA21" i="5"/>
  <c r="AD18" i="5"/>
  <c r="AB16" i="5"/>
  <c r="Z14" i="5"/>
  <c r="CG11" i="5"/>
  <c r="EJ11" i="5"/>
  <c r="BN343" i="5"/>
  <c r="BL341" i="5"/>
  <c r="BO338" i="5"/>
  <c r="BM336" i="5"/>
  <c r="BP333" i="5"/>
  <c r="BN331" i="5"/>
  <c r="BL329" i="5"/>
  <c r="BO326" i="5"/>
  <c r="BM324" i="5"/>
  <c r="BP321" i="5"/>
  <c r="BN319" i="5"/>
  <c r="BL317" i="5"/>
  <c r="BO314" i="5"/>
  <c r="BM312" i="5"/>
  <c r="BP309" i="5"/>
  <c r="BN307" i="5"/>
  <c r="BL305" i="5"/>
  <c r="BO302" i="5"/>
  <c r="BM300" i="5"/>
  <c r="BP297" i="5"/>
  <c r="BN295" i="5"/>
  <c r="BL293" i="5"/>
  <c r="BO290" i="5"/>
  <c r="BM288" i="5"/>
  <c r="BP285" i="5"/>
  <c r="BN283" i="5"/>
  <c r="BL281" i="5"/>
  <c r="BO278" i="5"/>
  <c r="BM276" i="5"/>
  <c r="BP273" i="5"/>
  <c r="BN271" i="5"/>
  <c r="BL269" i="5"/>
  <c r="BO266" i="5"/>
  <c r="BM264" i="5"/>
  <c r="BP261" i="5"/>
  <c r="BN259" i="5"/>
  <c r="BL257" i="5"/>
  <c r="BO254" i="5"/>
  <c r="BM252" i="5"/>
  <c r="BP249" i="5"/>
  <c r="BN247" i="5"/>
  <c r="BL245" i="5"/>
  <c r="BO242" i="5"/>
  <c r="BM240" i="5"/>
  <c r="BP237" i="5"/>
  <c r="BN235" i="5"/>
  <c r="BM343" i="5"/>
  <c r="BP340" i="5"/>
  <c r="BN338" i="5"/>
  <c r="BL336" i="5"/>
  <c r="BO333" i="5"/>
  <c r="BM331" i="5"/>
  <c r="BP328" i="5"/>
  <c r="BN326" i="5"/>
  <c r="BL324" i="5"/>
  <c r="BO321" i="5"/>
  <c r="BM319" i="5"/>
  <c r="BP316" i="5"/>
  <c r="BN314" i="5"/>
  <c r="BL312" i="5"/>
  <c r="BO309" i="5"/>
  <c r="BM307" i="5"/>
  <c r="BP304" i="5"/>
  <c r="BN302" i="5"/>
  <c r="BL300" i="5"/>
  <c r="BO297" i="5"/>
  <c r="BM295" i="5"/>
  <c r="BP292" i="5"/>
  <c r="BN290" i="5"/>
  <c r="BL288" i="5"/>
  <c r="BO285" i="5"/>
  <c r="BM283" i="5"/>
  <c r="BP280" i="5"/>
  <c r="BN278" i="5"/>
  <c r="BL276" i="5"/>
  <c r="BO273" i="5"/>
  <c r="BM271" i="5"/>
  <c r="BP268" i="5"/>
  <c r="BN266" i="5"/>
  <c r="BL264" i="5"/>
  <c r="BO261" i="5"/>
  <c r="BM259" i="5"/>
  <c r="BP256" i="5"/>
  <c r="BN254" i="5"/>
  <c r="BL252" i="5"/>
  <c r="BL343" i="5"/>
  <c r="BO340" i="5"/>
  <c r="BM338" i="5"/>
  <c r="BP335" i="5"/>
  <c r="BN333" i="5"/>
  <c r="BL331" i="5"/>
  <c r="BO328" i="5"/>
  <c r="BM326" i="5"/>
  <c r="BP323" i="5"/>
  <c r="BN321" i="5"/>
  <c r="BL319" i="5"/>
  <c r="BO316" i="5"/>
  <c r="BM314" i="5"/>
  <c r="BP311" i="5"/>
  <c r="BN309" i="5"/>
  <c r="BL307" i="5"/>
  <c r="BO304" i="5"/>
  <c r="BM302" i="5"/>
  <c r="BP299" i="5"/>
  <c r="BN297" i="5"/>
  <c r="BL295" i="5"/>
  <c r="BO292" i="5"/>
  <c r="BM290" i="5"/>
  <c r="BP287" i="5"/>
  <c r="BN285" i="5"/>
  <c r="BL283" i="5"/>
  <c r="BO280" i="5"/>
  <c r="BM278" i="5"/>
  <c r="BP342" i="5"/>
  <c r="BN340" i="5"/>
  <c r="BL338" i="5"/>
  <c r="BO335" i="5"/>
  <c r="BM333" i="5"/>
  <c r="BP330" i="5"/>
  <c r="BN328" i="5"/>
  <c r="BL326" i="5"/>
  <c r="BO323" i="5"/>
  <c r="BM321" i="5"/>
  <c r="BP318" i="5"/>
  <c r="BN316" i="5"/>
  <c r="BL314" i="5"/>
  <c r="BO311" i="5"/>
  <c r="BM309" i="5"/>
  <c r="BP306" i="5"/>
  <c r="BN304" i="5"/>
  <c r="BL302" i="5"/>
  <c r="BO299" i="5"/>
  <c r="BM297" i="5"/>
  <c r="BP294" i="5"/>
  <c r="BN292" i="5"/>
  <c r="BL290" i="5"/>
  <c r="BO287" i="5"/>
  <c r="BM285" i="5"/>
  <c r="BP282" i="5"/>
  <c r="BN280" i="5"/>
  <c r="BL278" i="5"/>
  <c r="BO275" i="5"/>
  <c r="BO342" i="5"/>
  <c r="BM340" i="5"/>
  <c r="BP337" i="5"/>
  <c r="BN335" i="5"/>
  <c r="BL333" i="5"/>
  <c r="BO330" i="5"/>
  <c r="BM328" i="5"/>
  <c r="BP325" i="5"/>
  <c r="BN323" i="5"/>
  <c r="BL321" i="5"/>
  <c r="BO318" i="5"/>
  <c r="BM316" i="5"/>
  <c r="BP313" i="5"/>
  <c r="BN311" i="5"/>
  <c r="BL309" i="5"/>
  <c r="BO306" i="5"/>
  <c r="BM304" i="5"/>
  <c r="BP301" i="5"/>
  <c r="BN299" i="5"/>
  <c r="BL297" i="5"/>
  <c r="BO294" i="5"/>
  <c r="BM292" i="5"/>
  <c r="BP289" i="5"/>
  <c r="BN287" i="5"/>
  <c r="BL285" i="5"/>
  <c r="BO282" i="5"/>
  <c r="BP344" i="5"/>
  <c r="BN342" i="5"/>
  <c r="BL340" i="5"/>
  <c r="BO337" i="5"/>
  <c r="BM335" i="5"/>
  <c r="BP332" i="5"/>
  <c r="BN330" i="5"/>
  <c r="BL328" i="5"/>
  <c r="BO325" i="5"/>
  <c r="BM323" i="5"/>
  <c r="BP320" i="5"/>
  <c r="BN318" i="5"/>
  <c r="BL316" i="5"/>
  <c r="BO313" i="5"/>
  <c r="BM311" i="5"/>
  <c r="BP308" i="5"/>
  <c r="BN306" i="5"/>
  <c r="BL304" i="5"/>
  <c r="BO301" i="5"/>
  <c r="BM299" i="5"/>
  <c r="BP296" i="5"/>
  <c r="BN294" i="5"/>
  <c r="BL292" i="5"/>
  <c r="BO289" i="5"/>
  <c r="BM287" i="5"/>
  <c r="BP284" i="5"/>
  <c r="BN282" i="5"/>
  <c r="BL280" i="5"/>
  <c r="BO277" i="5"/>
  <c r="BM275" i="5"/>
  <c r="BP272" i="5"/>
  <c r="BN270" i="5"/>
  <c r="BL268" i="5"/>
  <c r="BO265" i="5"/>
  <c r="BM263" i="5"/>
  <c r="BP260" i="5"/>
  <c r="BN258" i="5"/>
  <c r="BL256" i="5"/>
  <c r="BO253" i="5"/>
  <c r="BM251" i="5"/>
  <c r="BP248" i="5"/>
  <c r="BN246" i="5"/>
  <c r="BL244" i="5"/>
  <c r="BO344" i="5"/>
  <c r="BM342" i="5"/>
  <c r="BP339" i="5"/>
  <c r="BN337" i="5"/>
  <c r="BL335" i="5"/>
  <c r="BO332" i="5"/>
  <c r="BM330" i="5"/>
  <c r="BP327" i="5"/>
  <c r="BN325" i="5"/>
  <c r="BL323" i="5"/>
  <c r="BO320" i="5"/>
  <c r="BM318" i="5"/>
  <c r="BP315" i="5"/>
  <c r="BN313" i="5"/>
  <c r="BL311" i="5"/>
  <c r="BO308" i="5"/>
  <c r="BM306" i="5"/>
  <c r="BP303" i="5"/>
  <c r="BN301" i="5"/>
  <c r="BL299" i="5"/>
  <c r="BO296" i="5"/>
  <c r="BM294" i="5"/>
  <c r="BP291" i="5"/>
  <c r="BN289" i="5"/>
  <c r="BL287" i="5"/>
  <c r="BO284" i="5"/>
  <c r="BM282" i="5"/>
  <c r="BP279" i="5"/>
  <c r="BN277" i="5"/>
  <c r="BL275" i="5"/>
  <c r="BO272" i="5"/>
  <c r="BN344" i="5"/>
  <c r="BL342" i="5"/>
  <c r="BO339" i="5"/>
  <c r="BM337" i="5"/>
  <c r="BP334" i="5"/>
  <c r="BN332" i="5"/>
  <c r="BL330" i="5"/>
  <c r="BO327" i="5"/>
  <c r="BM325" i="5"/>
  <c r="BP322" i="5"/>
  <c r="BN320" i="5"/>
  <c r="BL318" i="5"/>
  <c r="BO315" i="5"/>
  <c r="BM313" i="5"/>
  <c r="BP310" i="5"/>
  <c r="BN308" i="5"/>
  <c r="BL306" i="5"/>
  <c r="BO303" i="5"/>
  <c r="BM301" i="5"/>
  <c r="BP298" i="5"/>
  <c r="BN296" i="5"/>
  <c r="BL294" i="5"/>
  <c r="BO291" i="5"/>
  <c r="BM289" i="5"/>
  <c r="BP286" i="5"/>
  <c r="BN284" i="5"/>
  <c r="BL282" i="5"/>
  <c r="BO279" i="5"/>
  <c r="BM277" i="5"/>
  <c r="BP274" i="5"/>
  <c r="BM344" i="5"/>
  <c r="BP341" i="5"/>
  <c r="BN339" i="5"/>
  <c r="BL337" i="5"/>
  <c r="BO334" i="5"/>
  <c r="BM332" i="5"/>
  <c r="BP329" i="5"/>
  <c r="BN327" i="5"/>
  <c r="BL325" i="5"/>
  <c r="BO322" i="5"/>
  <c r="BM320" i="5"/>
  <c r="BP317" i="5"/>
  <c r="BN315" i="5"/>
  <c r="BL313" i="5"/>
  <c r="BO310" i="5"/>
  <c r="BM308" i="5"/>
  <c r="BP305" i="5"/>
  <c r="BN303" i="5"/>
  <c r="BL301" i="5"/>
  <c r="BO298" i="5"/>
  <c r="BM296" i="5"/>
  <c r="BP293" i="5"/>
  <c r="BN291" i="5"/>
  <c r="BL289" i="5"/>
  <c r="BO286" i="5"/>
  <c r="BM284" i="5"/>
  <c r="BP281" i="5"/>
  <c r="BN279" i="5"/>
  <c r="BL277" i="5"/>
  <c r="BO274" i="5"/>
  <c r="BL344" i="5"/>
  <c r="BO341" i="5"/>
  <c r="BM339" i="5"/>
  <c r="BP336" i="5"/>
  <c r="BN334" i="5"/>
  <c r="BL332" i="5"/>
  <c r="BO329" i="5"/>
  <c r="BM327" i="5"/>
  <c r="BP324" i="5"/>
  <c r="BN322" i="5"/>
  <c r="BL320" i="5"/>
  <c r="BO317" i="5"/>
  <c r="BM315" i="5"/>
  <c r="BP312" i="5"/>
  <c r="BN310" i="5"/>
  <c r="BL308" i="5"/>
  <c r="BO305" i="5"/>
  <c r="BM303" i="5"/>
  <c r="BP300" i="5"/>
  <c r="BN298" i="5"/>
  <c r="BL296" i="5"/>
  <c r="BO293" i="5"/>
  <c r="BM291" i="5"/>
  <c r="BP288" i="5"/>
  <c r="BN286" i="5"/>
  <c r="BL284" i="5"/>
  <c r="BO281" i="5"/>
  <c r="BM279" i="5"/>
  <c r="BP276" i="5"/>
  <c r="BN274" i="5"/>
  <c r="BL272" i="5"/>
  <c r="BO269" i="5"/>
  <c r="BM267" i="5"/>
  <c r="BP264" i="5"/>
  <c r="BN262" i="5"/>
  <c r="BL260" i="5"/>
  <c r="BO257" i="5"/>
  <c r="BM255" i="5"/>
  <c r="BP343" i="5"/>
  <c r="BN341" i="5"/>
  <c r="BL339" i="5"/>
  <c r="BO336" i="5"/>
  <c r="BM334" i="5"/>
  <c r="BP331" i="5"/>
  <c r="BN329" i="5"/>
  <c r="BL327" i="5"/>
  <c r="BO324" i="5"/>
  <c r="BM322" i="5"/>
  <c r="BP319" i="5"/>
  <c r="BN317" i="5"/>
  <c r="BL315" i="5"/>
  <c r="BO312" i="5"/>
  <c r="BM310" i="5"/>
  <c r="BP307" i="5"/>
  <c r="BN305" i="5"/>
  <c r="BL303" i="5"/>
  <c r="BO300" i="5"/>
  <c r="BM298" i="5"/>
  <c r="BP295" i="5"/>
  <c r="BN293" i="5"/>
  <c r="BL291" i="5"/>
  <c r="BO288" i="5"/>
  <c r="BM286" i="5"/>
  <c r="BP283" i="5"/>
  <c r="BN281" i="5"/>
  <c r="BL279" i="5"/>
  <c r="BO276" i="5"/>
  <c r="BM274" i="5"/>
  <c r="BP271" i="5"/>
  <c r="BN269" i="5"/>
  <c r="BL267" i="5"/>
  <c r="BL233" i="5"/>
  <c r="BO230" i="5"/>
  <c r="BM228" i="5"/>
  <c r="BP225" i="5"/>
  <c r="BN223" i="5"/>
  <c r="BL221" i="5"/>
  <c r="BO218" i="5"/>
  <c r="BM216" i="5"/>
  <c r="BP213" i="5"/>
  <c r="BN211" i="5"/>
  <c r="BL209" i="5"/>
  <c r="BO206" i="5"/>
  <c r="BM204" i="5"/>
  <c r="BP201" i="5"/>
  <c r="BN199" i="5"/>
  <c r="BL197" i="5"/>
  <c r="BO194" i="5"/>
  <c r="BM192" i="5"/>
  <c r="BP189" i="5"/>
  <c r="BN187" i="5"/>
  <c r="BL185" i="5"/>
  <c r="BO182" i="5"/>
  <c r="BM180" i="5"/>
  <c r="BP177" i="5"/>
  <c r="BN175" i="5"/>
  <c r="BL173" i="5"/>
  <c r="BO170" i="5"/>
  <c r="BM168" i="5"/>
  <c r="BP165" i="5"/>
  <c r="BN163" i="5"/>
  <c r="BL161" i="5"/>
  <c r="BO158" i="5"/>
  <c r="BM156" i="5"/>
  <c r="BP153" i="5"/>
  <c r="BN151" i="5"/>
  <c r="BL149" i="5"/>
  <c r="BO146" i="5"/>
  <c r="BM144" i="5"/>
  <c r="BP141" i="5"/>
  <c r="BN139" i="5"/>
  <c r="BL137" i="5"/>
  <c r="BO134" i="5"/>
  <c r="BM132" i="5"/>
  <c r="BP129" i="5"/>
  <c r="BN127" i="5"/>
  <c r="BL125" i="5"/>
  <c r="BO122" i="5"/>
  <c r="BM120" i="5"/>
  <c r="BP117" i="5"/>
  <c r="BN115" i="5"/>
  <c r="BL113" i="5"/>
  <c r="BO110" i="5"/>
  <c r="BM108" i="5"/>
  <c r="BP105" i="5"/>
  <c r="BN103" i="5"/>
  <c r="BL101" i="5"/>
  <c r="BO98" i="5"/>
  <c r="BM96" i="5"/>
  <c r="BP93" i="5"/>
  <c r="BN91" i="5"/>
  <c r="BL89" i="5"/>
  <c r="BO86" i="5"/>
  <c r="BM84" i="5"/>
  <c r="BP81" i="5"/>
  <c r="BN79" i="5"/>
  <c r="BL77" i="5"/>
  <c r="BO74" i="5"/>
  <c r="BM72" i="5"/>
  <c r="BP69" i="5"/>
  <c r="BN67" i="5"/>
  <c r="BL65" i="5"/>
  <c r="BO62" i="5"/>
  <c r="BM60" i="5"/>
  <c r="BP57" i="5"/>
  <c r="BN55" i="5"/>
  <c r="BL53" i="5"/>
  <c r="BO50" i="5"/>
  <c r="BM48" i="5"/>
  <c r="BP45" i="5"/>
  <c r="BN43" i="5"/>
  <c r="BL41" i="5"/>
  <c r="BO38" i="5"/>
  <c r="BM36" i="5"/>
  <c r="BP33" i="5"/>
  <c r="BN31" i="5"/>
  <c r="BL29" i="5"/>
  <c r="BO26" i="5"/>
  <c r="BM24" i="5"/>
  <c r="BP21" i="5"/>
  <c r="BN19" i="5"/>
  <c r="BL17" i="5"/>
  <c r="BO14" i="5"/>
  <c r="BM12" i="5"/>
  <c r="CI342" i="5"/>
  <c r="CG340" i="5"/>
  <c r="CE338" i="5"/>
  <c r="CH335" i="5"/>
  <c r="CF333" i="5"/>
  <c r="CI330" i="5"/>
  <c r="CG328" i="5"/>
  <c r="CE326" i="5"/>
  <c r="CH323" i="5"/>
  <c r="CF321" i="5"/>
  <c r="CI318" i="5"/>
  <c r="CG316" i="5"/>
  <c r="CE314" i="5"/>
  <c r="CH311" i="5"/>
  <c r="CF309" i="5"/>
  <c r="CI306" i="5"/>
  <c r="CG304" i="5"/>
  <c r="CE302" i="5"/>
  <c r="CH299" i="5"/>
  <c r="CF297" i="5"/>
  <c r="CI294" i="5"/>
  <c r="CG292" i="5"/>
  <c r="CE290" i="5"/>
  <c r="CH287" i="5"/>
  <c r="CF285" i="5"/>
  <c r="CI282" i="5"/>
  <c r="CG280" i="5"/>
  <c r="CE278" i="5"/>
  <c r="CH275" i="5"/>
  <c r="CF273" i="5"/>
  <c r="CI270" i="5"/>
  <c r="CG268" i="5"/>
  <c r="CE266" i="5"/>
  <c r="CH263" i="5"/>
  <c r="CF261" i="5"/>
  <c r="CI258" i="5"/>
  <c r="CG256" i="5"/>
  <c r="CE254" i="5"/>
  <c r="CH251" i="5"/>
  <c r="CF249" i="5"/>
  <c r="CI246" i="5"/>
  <c r="CG244" i="5"/>
  <c r="CE242" i="5"/>
  <c r="CH239" i="5"/>
  <c r="CF237" i="5"/>
  <c r="CI234" i="5"/>
  <c r="CG232" i="5"/>
  <c r="CE230" i="5"/>
  <c r="CH227" i="5"/>
  <c r="CF225" i="5"/>
  <c r="CI222" i="5"/>
  <c r="CG220" i="5"/>
  <c r="CE218" i="5"/>
  <c r="CH215" i="5"/>
  <c r="CF213" i="5"/>
  <c r="CI210" i="5"/>
  <c r="CG208" i="5"/>
  <c r="CE206" i="5"/>
  <c r="CH203" i="5"/>
  <c r="BO249" i="5"/>
  <c r="BM247" i="5"/>
  <c r="BP244" i="5"/>
  <c r="BN242" i="5"/>
  <c r="BL240" i="5"/>
  <c r="BO237" i="5"/>
  <c r="BM235" i="5"/>
  <c r="BP232" i="5"/>
  <c r="BN230" i="5"/>
  <c r="BL228" i="5"/>
  <c r="BO225" i="5"/>
  <c r="BM223" i="5"/>
  <c r="BP220" i="5"/>
  <c r="BN218" i="5"/>
  <c r="BL216" i="5"/>
  <c r="BO213" i="5"/>
  <c r="BM211" i="5"/>
  <c r="BP208" i="5"/>
  <c r="BN206" i="5"/>
  <c r="BL204" i="5"/>
  <c r="BO201" i="5"/>
  <c r="BM199" i="5"/>
  <c r="BP196" i="5"/>
  <c r="BN194" i="5"/>
  <c r="BL192" i="5"/>
  <c r="BO189" i="5"/>
  <c r="BM187" i="5"/>
  <c r="BP184" i="5"/>
  <c r="BN182" i="5"/>
  <c r="BL180" i="5"/>
  <c r="BO177" i="5"/>
  <c r="BM175" i="5"/>
  <c r="BP172" i="5"/>
  <c r="BN170" i="5"/>
  <c r="BL168" i="5"/>
  <c r="BO165" i="5"/>
  <c r="BM163" i="5"/>
  <c r="BP160" i="5"/>
  <c r="BN158" i="5"/>
  <c r="BL156" i="5"/>
  <c r="BO153" i="5"/>
  <c r="BM151" i="5"/>
  <c r="BP148" i="5"/>
  <c r="BN146" i="5"/>
  <c r="BL144" i="5"/>
  <c r="BO141" i="5"/>
  <c r="BM139" i="5"/>
  <c r="BP136" i="5"/>
  <c r="BN134" i="5"/>
  <c r="BL132" i="5"/>
  <c r="BO129" i="5"/>
  <c r="BM127" i="5"/>
  <c r="BP124" i="5"/>
  <c r="BN122" i="5"/>
  <c r="BL120" i="5"/>
  <c r="BO117" i="5"/>
  <c r="BM115" i="5"/>
  <c r="BP112" i="5"/>
  <c r="BN110" i="5"/>
  <c r="BL108" i="5"/>
  <c r="BO105" i="5"/>
  <c r="BM103" i="5"/>
  <c r="BP100" i="5"/>
  <c r="BN98" i="5"/>
  <c r="BL96" i="5"/>
  <c r="BO93" i="5"/>
  <c r="BM91" i="5"/>
  <c r="BP88" i="5"/>
  <c r="BN86" i="5"/>
  <c r="BL84" i="5"/>
  <c r="BO81" i="5"/>
  <c r="BM79" i="5"/>
  <c r="BP76" i="5"/>
  <c r="BN74" i="5"/>
  <c r="BL72" i="5"/>
  <c r="BO69" i="5"/>
  <c r="BM67" i="5"/>
  <c r="BP64" i="5"/>
  <c r="BN62" i="5"/>
  <c r="BL60" i="5"/>
  <c r="BO57" i="5"/>
  <c r="BM55" i="5"/>
  <c r="BP52" i="5"/>
  <c r="BN50" i="5"/>
  <c r="BL48" i="5"/>
  <c r="BO45" i="5"/>
  <c r="BM43" i="5"/>
  <c r="BP40" i="5"/>
  <c r="BN38" i="5"/>
  <c r="BL36" i="5"/>
  <c r="BO33" i="5"/>
  <c r="BM31" i="5"/>
  <c r="BP28" i="5"/>
  <c r="BN26" i="5"/>
  <c r="BL24" i="5"/>
  <c r="BO21" i="5"/>
  <c r="BM19" i="5"/>
  <c r="BP16" i="5"/>
  <c r="BN14" i="5"/>
  <c r="BL12" i="5"/>
  <c r="CH342" i="5"/>
  <c r="CF340" i="5"/>
  <c r="CI337" i="5"/>
  <c r="CG335" i="5"/>
  <c r="CE333" i="5"/>
  <c r="CH330" i="5"/>
  <c r="CF328" i="5"/>
  <c r="CI325" i="5"/>
  <c r="CG323" i="5"/>
  <c r="CE321" i="5"/>
  <c r="CH318" i="5"/>
  <c r="CF316" i="5"/>
  <c r="CI313" i="5"/>
  <c r="CG311" i="5"/>
  <c r="CE309" i="5"/>
  <c r="CH306" i="5"/>
  <c r="CF304" i="5"/>
  <c r="CI301" i="5"/>
  <c r="CG299" i="5"/>
  <c r="CE297" i="5"/>
  <c r="CH294" i="5"/>
  <c r="CF292" i="5"/>
  <c r="CI289" i="5"/>
  <c r="CG287" i="5"/>
  <c r="CE285" i="5"/>
  <c r="CH282" i="5"/>
  <c r="CF280" i="5"/>
  <c r="CI277" i="5"/>
  <c r="CG275" i="5"/>
  <c r="CE273" i="5"/>
  <c r="CH270" i="5"/>
  <c r="CF268" i="5"/>
  <c r="CI265" i="5"/>
  <c r="CG263" i="5"/>
  <c r="CE261" i="5"/>
  <c r="CH258" i="5"/>
  <c r="CF256" i="5"/>
  <c r="CI253" i="5"/>
  <c r="CG251" i="5"/>
  <c r="CE249" i="5"/>
  <c r="CH246" i="5"/>
  <c r="CF244" i="5"/>
  <c r="CI241" i="5"/>
  <c r="CG239" i="5"/>
  <c r="CE237" i="5"/>
  <c r="CH234" i="5"/>
  <c r="CF232" i="5"/>
  <c r="CI229" i="5"/>
  <c r="CG227" i="5"/>
  <c r="CE225" i="5"/>
  <c r="CH222" i="5"/>
  <c r="CF220" i="5"/>
  <c r="CI217" i="5"/>
  <c r="CG215" i="5"/>
  <c r="CE213" i="5"/>
  <c r="CH210" i="5"/>
  <c r="CF208" i="5"/>
  <c r="CI205" i="5"/>
  <c r="CG203" i="5"/>
  <c r="CE201" i="5"/>
  <c r="CH198" i="5"/>
  <c r="CF196" i="5"/>
  <c r="CI193" i="5"/>
  <c r="CG191" i="5"/>
  <c r="CE189" i="5"/>
  <c r="CH186" i="5"/>
  <c r="CF184" i="5"/>
  <c r="CI181" i="5"/>
  <c r="BP275" i="5"/>
  <c r="BN273" i="5"/>
  <c r="BL271" i="5"/>
  <c r="BO268" i="5"/>
  <c r="BM266" i="5"/>
  <c r="BP263" i="5"/>
  <c r="BN261" i="5"/>
  <c r="BL259" i="5"/>
  <c r="BO256" i="5"/>
  <c r="BM254" i="5"/>
  <c r="BP251" i="5"/>
  <c r="BN249" i="5"/>
  <c r="BL247" i="5"/>
  <c r="BO244" i="5"/>
  <c r="BM242" i="5"/>
  <c r="BP239" i="5"/>
  <c r="BN237" i="5"/>
  <c r="BL235" i="5"/>
  <c r="BO232" i="5"/>
  <c r="BM230" i="5"/>
  <c r="BP227" i="5"/>
  <c r="BN225" i="5"/>
  <c r="BL223" i="5"/>
  <c r="BO220" i="5"/>
  <c r="BM218" i="5"/>
  <c r="BP215" i="5"/>
  <c r="BN213" i="5"/>
  <c r="BL211" i="5"/>
  <c r="BO208" i="5"/>
  <c r="BM206" i="5"/>
  <c r="BP203" i="5"/>
  <c r="BN201" i="5"/>
  <c r="BL199" i="5"/>
  <c r="BO196" i="5"/>
  <c r="BM194" i="5"/>
  <c r="BP191" i="5"/>
  <c r="BN189" i="5"/>
  <c r="BL187" i="5"/>
  <c r="BO184" i="5"/>
  <c r="BM182" i="5"/>
  <c r="BP179" i="5"/>
  <c r="BN177" i="5"/>
  <c r="BL175" i="5"/>
  <c r="BO172" i="5"/>
  <c r="BM170" i="5"/>
  <c r="BP167" i="5"/>
  <c r="BN165" i="5"/>
  <c r="BL163" i="5"/>
  <c r="BO160" i="5"/>
  <c r="BM158" i="5"/>
  <c r="BP155" i="5"/>
  <c r="BN153" i="5"/>
  <c r="BL151" i="5"/>
  <c r="BO148" i="5"/>
  <c r="BM146" i="5"/>
  <c r="BP143" i="5"/>
  <c r="BN141" i="5"/>
  <c r="BL139" i="5"/>
  <c r="BO136" i="5"/>
  <c r="BM134" i="5"/>
  <c r="BP131" i="5"/>
  <c r="BN129" i="5"/>
  <c r="BL127" i="5"/>
  <c r="BO124" i="5"/>
  <c r="BM122" i="5"/>
  <c r="BP119" i="5"/>
  <c r="BN117" i="5"/>
  <c r="BL115" i="5"/>
  <c r="BO112" i="5"/>
  <c r="BM110" i="5"/>
  <c r="BP107" i="5"/>
  <c r="BN105" i="5"/>
  <c r="BL103" i="5"/>
  <c r="BO100" i="5"/>
  <c r="BM98" i="5"/>
  <c r="BP95" i="5"/>
  <c r="BN93" i="5"/>
  <c r="BL91" i="5"/>
  <c r="BO88" i="5"/>
  <c r="BM86" i="5"/>
  <c r="BP83" i="5"/>
  <c r="BN81" i="5"/>
  <c r="BL79" i="5"/>
  <c r="BO76" i="5"/>
  <c r="BM74" i="5"/>
  <c r="BP71" i="5"/>
  <c r="BN69" i="5"/>
  <c r="BL67" i="5"/>
  <c r="BO64" i="5"/>
  <c r="BM62" i="5"/>
  <c r="BP59" i="5"/>
  <c r="BN57" i="5"/>
  <c r="BL55" i="5"/>
  <c r="BO52" i="5"/>
  <c r="BM50" i="5"/>
  <c r="BP47" i="5"/>
  <c r="BN45" i="5"/>
  <c r="BL43" i="5"/>
  <c r="BO40" i="5"/>
  <c r="BM38" i="5"/>
  <c r="BP35" i="5"/>
  <c r="BN33" i="5"/>
  <c r="BL31" i="5"/>
  <c r="BO28" i="5"/>
  <c r="BM26" i="5"/>
  <c r="BP23" i="5"/>
  <c r="BN21" i="5"/>
  <c r="BL19" i="5"/>
  <c r="BO16" i="5"/>
  <c r="BM14" i="5"/>
  <c r="CI344" i="5"/>
  <c r="CG342" i="5"/>
  <c r="CE340" i="5"/>
  <c r="CH337" i="5"/>
  <c r="CF335" i="5"/>
  <c r="CI332" i="5"/>
  <c r="CG330" i="5"/>
  <c r="CE328" i="5"/>
  <c r="CH325" i="5"/>
  <c r="CF323" i="5"/>
  <c r="CI320" i="5"/>
  <c r="CG318" i="5"/>
  <c r="CE316" i="5"/>
  <c r="CH313" i="5"/>
  <c r="CF311" i="5"/>
  <c r="CI308" i="5"/>
  <c r="CG306" i="5"/>
  <c r="CE304" i="5"/>
  <c r="CH301" i="5"/>
  <c r="CF299" i="5"/>
  <c r="CI296" i="5"/>
  <c r="CG294" i="5"/>
  <c r="CE292" i="5"/>
  <c r="CH289" i="5"/>
  <c r="CF287" i="5"/>
  <c r="CI284" i="5"/>
  <c r="CG282" i="5"/>
  <c r="CE280" i="5"/>
  <c r="CH277" i="5"/>
  <c r="CF275" i="5"/>
  <c r="CI272" i="5"/>
  <c r="CG270" i="5"/>
  <c r="CE268" i="5"/>
  <c r="CH265" i="5"/>
  <c r="CF263" i="5"/>
  <c r="CI260" i="5"/>
  <c r="CG258" i="5"/>
  <c r="CE256" i="5"/>
  <c r="CH253" i="5"/>
  <c r="CF251" i="5"/>
  <c r="CI248" i="5"/>
  <c r="CG246" i="5"/>
  <c r="CE244" i="5"/>
  <c r="CH241" i="5"/>
  <c r="CF239" i="5"/>
  <c r="CI236" i="5"/>
  <c r="CG234" i="5"/>
  <c r="CE232" i="5"/>
  <c r="CH229" i="5"/>
  <c r="CF227" i="5"/>
  <c r="CI224" i="5"/>
  <c r="CG222" i="5"/>
  <c r="CE220" i="5"/>
  <c r="CH217" i="5"/>
  <c r="CF215" i="5"/>
  <c r="CI212" i="5"/>
  <c r="BM273" i="5"/>
  <c r="BP270" i="5"/>
  <c r="BN268" i="5"/>
  <c r="BL266" i="5"/>
  <c r="BO263" i="5"/>
  <c r="BM261" i="5"/>
  <c r="BP258" i="5"/>
  <c r="BN256" i="5"/>
  <c r="BL254" i="5"/>
  <c r="BO251" i="5"/>
  <c r="BM249" i="5"/>
  <c r="BP246" i="5"/>
  <c r="BN244" i="5"/>
  <c r="BL242" i="5"/>
  <c r="BO239" i="5"/>
  <c r="BM237" i="5"/>
  <c r="BP234" i="5"/>
  <c r="BN232" i="5"/>
  <c r="BL230" i="5"/>
  <c r="BO227" i="5"/>
  <c r="BM225" i="5"/>
  <c r="BP222" i="5"/>
  <c r="BN220" i="5"/>
  <c r="BL218" i="5"/>
  <c r="BO215" i="5"/>
  <c r="BM213" i="5"/>
  <c r="BP210" i="5"/>
  <c r="BN208" i="5"/>
  <c r="BL206" i="5"/>
  <c r="BO203" i="5"/>
  <c r="BM201" i="5"/>
  <c r="BP198" i="5"/>
  <c r="BN196" i="5"/>
  <c r="BL194" i="5"/>
  <c r="BO191" i="5"/>
  <c r="BM189" i="5"/>
  <c r="BP186" i="5"/>
  <c r="BN184" i="5"/>
  <c r="BL182" i="5"/>
  <c r="BO179" i="5"/>
  <c r="BM177" i="5"/>
  <c r="BP174" i="5"/>
  <c r="BN172" i="5"/>
  <c r="BL170" i="5"/>
  <c r="BO167" i="5"/>
  <c r="BM165" i="5"/>
  <c r="BP162" i="5"/>
  <c r="BN160" i="5"/>
  <c r="BL158" i="5"/>
  <c r="BO155" i="5"/>
  <c r="BM153" i="5"/>
  <c r="BP150" i="5"/>
  <c r="BN148" i="5"/>
  <c r="BL146" i="5"/>
  <c r="BO143" i="5"/>
  <c r="BM141" i="5"/>
  <c r="BP138" i="5"/>
  <c r="BN136" i="5"/>
  <c r="BL134" i="5"/>
  <c r="BO131" i="5"/>
  <c r="BM129" i="5"/>
  <c r="BP126" i="5"/>
  <c r="BN124" i="5"/>
  <c r="BL122" i="5"/>
  <c r="BO119" i="5"/>
  <c r="BM117" i="5"/>
  <c r="BP114" i="5"/>
  <c r="BN112" i="5"/>
  <c r="BL110" i="5"/>
  <c r="BO107" i="5"/>
  <c r="BM105" i="5"/>
  <c r="BP102" i="5"/>
  <c r="BN100" i="5"/>
  <c r="BL98" i="5"/>
  <c r="BO95" i="5"/>
  <c r="BM93" i="5"/>
  <c r="BP90" i="5"/>
  <c r="BN88" i="5"/>
  <c r="BL86" i="5"/>
  <c r="BO83" i="5"/>
  <c r="BM81" i="5"/>
  <c r="BP78" i="5"/>
  <c r="BN76" i="5"/>
  <c r="BL74" i="5"/>
  <c r="BO71" i="5"/>
  <c r="BM69" i="5"/>
  <c r="BP66" i="5"/>
  <c r="BN64" i="5"/>
  <c r="BL62" i="5"/>
  <c r="BO59" i="5"/>
  <c r="BM57" i="5"/>
  <c r="BP54" i="5"/>
  <c r="BN52" i="5"/>
  <c r="BL50" i="5"/>
  <c r="BO47" i="5"/>
  <c r="BM45" i="5"/>
  <c r="BP42" i="5"/>
  <c r="BN40" i="5"/>
  <c r="BL38" i="5"/>
  <c r="BO35" i="5"/>
  <c r="BM33" i="5"/>
  <c r="BP30" i="5"/>
  <c r="BN28" i="5"/>
  <c r="BL26" i="5"/>
  <c r="BO23" i="5"/>
  <c r="BM21" i="5"/>
  <c r="BP18" i="5"/>
  <c r="BN16" i="5"/>
  <c r="BL14" i="5"/>
  <c r="CH344" i="5"/>
  <c r="CF342" i="5"/>
  <c r="CI339" i="5"/>
  <c r="CG337" i="5"/>
  <c r="CE335" i="5"/>
  <c r="CH332" i="5"/>
  <c r="CF330" i="5"/>
  <c r="CI327" i="5"/>
  <c r="CG325" i="5"/>
  <c r="CE323" i="5"/>
  <c r="CH320" i="5"/>
  <c r="CF318" i="5"/>
  <c r="CI315" i="5"/>
  <c r="CG313" i="5"/>
  <c r="CE311" i="5"/>
  <c r="CH308" i="5"/>
  <c r="CF306" i="5"/>
  <c r="CI303" i="5"/>
  <c r="CG301" i="5"/>
  <c r="CE299" i="5"/>
  <c r="CH296" i="5"/>
  <c r="CF294" i="5"/>
  <c r="CI291" i="5"/>
  <c r="CG289" i="5"/>
  <c r="CE287" i="5"/>
  <c r="CH284" i="5"/>
  <c r="CF282" i="5"/>
  <c r="CI279" i="5"/>
  <c r="CG277" i="5"/>
  <c r="CE275" i="5"/>
  <c r="CH272" i="5"/>
  <c r="CF270" i="5"/>
  <c r="CI267" i="5"/>
  <c r="CG265" i="5"/>
  <c r="CE263" i="5"/>
  <c r="CH260" i="5"/>
  <c r="CF258" i="5"/>
  <c r="CI255" i="5"/>
  <c r="CG253" i="5"/>
  <c r="CE251" i="5"/>
  <c r="CH248" i="5"/>
  <c r="CF246" i="5"/>
  <c r="CI243" i="5"/>
  <c r="CG241" i="5"/>
  <c r="CE239" i="5"/>
  <c r="CH236" i="5"/>
  <c r="CF234" i="5"/>
  <c r="CI231" i="5"/>
  <c r="CG229" i="5"/>
  <c r="CE227" i="5"/>
  <c r="CH224" i="5"/>
  <c r="CF222" i="5"/>
  <c r="CI219" i="5"/>
  <c r="CG217" i="5"/>
  <c r="CE215" i="5"/>
  <c r="CH212" i="5"/>
  <c r="CF210" i="5"/>
  <c r="CI207" i="5"/>
  <c r="CG205" i="5"/>
  <c r="CE203" i="5"/>
  <c r="CH200" i="5"/>
  <c r="BM280" i="5"/>
  <c r="BP277" i="5"/>
  <c r="BN275" i="5"/>
  <c r="BL273" i="5"/>
  <c r="BO270" i="5"/>
  <c r="BM268" i="5"/>
  <c r="BP265" i="5"/>
  <c r="BN263" i="5"/>
  <c r="BL261" i="5"/>
  <c r="BO258" i="5"/>
  <c r="BM256" i="5"/>
  <c r="BP253" i="5"/>
  <c r="BN251" i="5"/>
  <c r="BL249" i="5"/>
  <c r="BO246" i="5"/>
  <c r="BM244" i="5"/>
  <c r="BP241" i="5"/>
  <c r="BN239" i="5"/>
  <c r="BL237" i="5"/>
  <c r="BO234" i="5"/>
  <c r="BM232" i="5"/>
  <c r="BP229" i="5"/>
  <c r="BN227" i="5"/>
  <c r="BL225" i="5"/>
  <c r="BO222" i="5"/>
  <c r="BM220" i="5"/>
  <c r="BP217" i="5"/>
  <c r="BN215" i="5"/>
  <c r="BL213" i="5"/>
  <c r="BO210" i="5"/>
  <c r="BM208" i="5"/>
  <c r="BP205" i="5"/>
  <c r="BN203" i="5"/>
  <c r="BL201" i="5"/>
  <c r="BO198" i="5"/>
  <c r="BM196" i="5"/>
  <c r="BP193" i="5"/>
  <c r="BN191" i="5"/>
  <c r="BL189" i="5"/>
  <c r="BO186" i="5"/>
  <c r="BM184" i="5"/>
  <c r="BP181" i="5"/>
  <c r="BN179" i="5"/>
  <c r="BL177" i="5"/>
  <c r="BO174" i="5"/>
  <c r="BM172" i="5"/>
  <c r="BP169" i="5"/>
  <c r="BN167" i="5"/>
  <c r="BL165" i="5"/>
  <c r="BO162" i="5"/>
  <c r="BM160" i="5"/>
  <c r="BP157" i="5"/>
  <c r="BN155" i="5"/>
  <c r="BL153" i="5"/>
  <c r="BO150" i="5"/>
  <c r="BM148" i="5"/>
  <c r="BP145" i="5"/>
  <c r="BN143" i="5"/>
  <c r="BL141" i="5"/>
  <c r="BO138" i="5"/>
  <c r="BM136" i="5"/>
  <c r="BP133" i="5"/>
  <c r="BN131" i="5"/>
  <c r="BL129" i="5"/>
  <c r="BO126" i="5"/>
  <c r="BM124" i="5"/>
  <c r="BP121" i="5"/>
  <c r="BN119" i="5"/>
  <c r="BL117" i="5"/>
  <c r="BO114" i="5"/>
  <c r="BM112" i="5"/>
  <c r="BP109" i="5"/>
  <c r="BN107" i="5"/>
  <c r="BL105" i="5"/>
  <c r="BO102" i="5"/>
  <c r="BM100" i="5"/>
  <c r="BP97" i="5"/>
  <c r="BN95" i="5"/>
  <c r="BL93" i="5"/>
  <c r="BO90" i="5"/>
  <c r="BM88" i="5"/>
  <c r="BP85" i="5"/>
  <c r="BN83" i="5"/>
  <c r="BL81" i="5"/>
  <c r="BO78" i="5"/>
  <c r="BM76" i="5"/>
  <c r="BP73" i="5"/>
  <c r="BN71" i="5"/>
  <c r="BL69" i="5"/>
  <c r="BO66" i="5"/>
  <c r="BM64" i="5"/>
  <c r="BP61" i="5"/>
  <c r="BN59" i="5"/>
  <c r="BL57" i="5"/>
  <c r="BO54" i="5"/>
  <c r="BM52" i="5"/>
  <c r="BP49" i="5"/>
  <c r="BN47" i="5"/>
  <c r="BL45" i="5"/>
  <c r="BO42" i="5"/>
  <c r="BM40" i="5"/>
  <c r="BP37" i="5"/>
  <c r="BN35" i="5"/>
  <c r="BL33" i="5"/>
  <c r="BO30" i="5"/>
  <c r="BM28" i="5"/>
  <c r="BP25" i="5"/>
  <c r="BN23" i="5"/>
  <c r="BL21" i="5"/>
  <c r="BO18" i="5"/>
  <c r="BM16" i="5"/>
  <c r="BP13" i="5"/>
  <c r="CG344" i="5"/>
  <c r="CE342" i="5"/>
  <c r="CH339" i="5"/>
  <c r="CF337" i="5"/>
  <c r="CI334" i="5"/>
  <c r="CG332" i="5"/>
  <c r="CE330" i="5"/>
  <c r="CH327" i="5"/>
  <c r="CF325" i="5"/>
  <c r="CI322" i="5"/>
  <c r="CG320" i="5"/>
  <c r="CE318" i="5"/>
  <c r="CH315" i="5"/>
  <c r="CF313" i="5"/>
  <c r="CI310" i="5"/>
  <c r="CG308" i="5"/>
  <c r="CE306" i="5"/>
  <c r="CH303" i="5"/>
  <c r="CF301" i="5"/>
  <c r="CI298" i="5"/>
  <c r="CG296" i="5"/>
  <c r="CE294" i="5"/>
  <c r="CH291" i="5"/>
  <c r="CF289" i="5"/>
  <c r="CI286" i="5"/>
  <c r="CG284" i="5"/>
  <c r="CE282" i="5"/>
  <c r="CH279" i="5"/>
  <c r="CF277" i="5"/>
  <c r="CI274" i="5"/>
  <c r="CG272" i="5"/>
  <c r="CE270" i="5"/>
  <c r="CH267" i="5"/>
  <c r="CF265" i="5"/>
  <c r="CI262" i="5"/>
  <c r="CG260" i="5"/>
  <c r="CE258" i="5"/>
  <c r="CH255" i="5"/>
  <c r="CF253" i="5"/>
  <c r="CI250" i="5"/>
  <c r="CG248" i="5"/>
  <c r="CE246" i="5"/>
  <c r="CH243" i="5"/>
  <c r="CF241" i="5"/>
  <c r="CI238" i="5"/>
  <c r="CG236" i="5"/>
  <c r="CE234" i="5"/>
  <c r="CH231" i="5"/>
  <c r="CF229" i="5"/>
  <c r="CI226" i="5"/>
  <c r="CG224" i="5"/>
  <c r="CE222" i="5"/>
  <c r="CH219" i="5"/>
  <c r="CF217" i="5"/>
  <c r="CI214" i="5"/>
  <c r="BO241" i="5"/>
  <c r="BM239" i="5"/>
  <c r="BP236" i="5"/>
  <c r="BN234" i="5"/>
  <c r="BL232" i="5"/>
  <c r="BO229" i="5"/>
  <c r="BM227" i="5"/>
  <c r="BP224" i="5"/>
  <c r="BN222" i="5"/>
  <c r="BL220" i="5"/>
  <c r="BO217" i="5"/>
  <c r="BM215" i="5"/>
  <c r="BP212" i="5"/>
  <c r="BN210" i="5"/>
  <c r="BL208" i="5"/>
  <c r="BO205" i="5"/>
  <c r="BM203" i="5"/>
  <c r="BP200" i="5"/>
  <c r="BN198" i="5"/>
  <c r="BL196" i="5"/>
  <c r="BO193" i="5"/>
  <c r="BM191" i="5"/>
  <c r="BP188" i="5"/>
  <c r="BN186" i="5"/>
  <c r="BL184" i="5"/>
  <c r="BO181" i="5"/>
  <c r="BM179" i="5"/>
  <c r="BP176" i="5"/>
  <c r="BN174" i="5"/>
  <c r="BL172" i="5"/>
  <c r="BO169" i="5"/>
  <c r="BM167" i="5"/>
  <c r="BP164" i="5"/>
  <c r="BN162" i="5"/>
  <c r="BL160" i="5"/>
  <c r="BO157" i="5"/>
  <c r="BM155" i="5"/>
  <c r="BP152" i="5"/>
  <c r="BN150" i="5"/>
  <c r="BL148" i="5"/>
  <c r="BO145" i="5"/>
  <c r="BM143" i="5"/>
  <c r="BP140" i="5"/>
  <c r="BN138" i="5"/>
  <c r="BL136" i="5"/>
  <c r="BO133" i="5"/>
  <c r="BM131" i="5"/>
  <c r="BP128" i="5"/>
  <c r="BN126" i="5"/>
  <c r="BL124" i="5"/>
  <c r="BO121" i="5"/>
  <c r="BM119" i="5"/>
  <c r="BP116" i="5"/>
  <c r="BN114" i="5"/>
  <c r="BL112" i="5"/>
  <c r="BO109" i="5"/>
  <c r="BM107" i="5"/>
  <c r="BP104" i="5"/>
  <c r="BN102" i="5"/>
  <c r="BL100" i="5"/>
  <c r="BO97" i="5"/>
  <c r="BM95" i="5"/>
  <c r="BP92" i="5"/>
  <c r="BN90" i="5"/>
  <c r="BL88" i="5"/>
  <c r="BO85" i="5"/>
  <c r="BM83" i="5"/>
  <c r="BP80" i="5"/>
  <c r="BN78" i="5"/>
  <c r="BL76" i="5"/>
  <c r="BO73" i="5"/>
  <c r="BM71" i="5"/>
  <c r="BP68" i="5"/>
  <c r="BN66" i="5"/>
  <c r="BL64" i="5"/>
  <c r="BO61" i="5"/>
  <c r="BM59" i="5"/>
  <c r="BP56" i="5"/>
  <c r="BN54" i="5"/>
  <c r="BL52" i="5"/>
  <c r="BO49" i="5"/>
  <c r="BM47" i="5"/>
  <c r="BP44" i="5"/>
  <c r="BN42" i="5"/>
  <c r="BL40" i="5"/>
  <c r="BO37" i="5"/>
  <c r="BM35" i="5"/>
  <c r="BP32" i="5"/>
  <c r="BN30" i="5"/>
  <c r="BL28" i="5"/>
  <c r="BO25" i="5"/>
  <c r="BM23" i="5"/>
  <c r="BP20" i="5"/>
  <c r="BN18" i="5"/>
  <c r="BL16" i="5"/>
  <c r="BO13" i="5"/>
  <c r="CF344" i="5"/>
  <c r="CI341" i="5"/>
  <c r="CG339" i="5"/>
  <c r="CE337" i="5"/>
  <c r="CH334" i="5"/>
  <c r="CF332" i="5"/>
  <c r="CI329" i="5"/>
  <c r="CG327" i="5"/>
  <c r="CE325" i="5"/>
  <c r="CH322" i="5"/>
  <c r="CF320" i="5"/>
  <c r="CI317" i="5"/>
  <c r="CG315" i="5"/>
  <c r="CE313" i="5"/>
  <c r="CH310" i="5"/>
  <c r="CF308" i="5"/>
  <c r="CI305" i="5"/>
  <c r="CG303" i="5"/>
  <c r="CE301" i="5"/>
  <c r="CH298" i="5"/>
  <c r="CF296" i="5"/>
  <c r="CI293" i="5"/>
  <c r="CG291" i="5"/>
  <c r="CE289" i="5"/>
  <c r="CH286" i="5"/>
  <c r="CF284" i="5"/>
  <c r="CI281" i="5"/>
  <c r="CG279" i="5"/>
  <c r="CE277" i="5"/>
  <c r="CH274" i="5"/>
  <c r="CF272" i="5"/>
  <c r="CI269" i="5"/>
  <c r="CG267" i="5"/>
  <c r="CE265" i="5"/>
  <c r="CH262" i="5"/>
  <c r="CF260" i="5"/>
  <c r="CI257" i="5"/>
  <c r="CG255" i="5"/>
  <c r="CE253" i="5"/>
  <c r="CH250" i="5"/>
  <c r="CF248" i="5"/>
  <c r="CI245" i="5"/>
  <c r="CG243" i="5"/>
  <c r="CE241" i="5"/>
  <c r="CH238" i="5"/>
  <c r="CF236" i="5"/>
  <c r="CI233" i="5"/>
  <c r="CG231" i="5"/>
  <c r="CE229" i="5"/>
  <c r="CH226" i="5"/>
  <c r="CF224" i="5"/>
  <c r="CI221" i="5"/>
  <c r="CG219" i="5"/>
  <c r="CE217" i="5"/>
  <c r="CH214" i="5"/>
  <c r="CF212" i="5"/>
  <c r="CI209" i="5"/>
  <c r="CG207" i="5"/>
  <c r="CE205" i="5"/>
  <c r="CH202" i="5"/>
  <c r="CF200" i="5"/>
  <c r="CI197" i="5"/>
  <c r="CG195" i="5"/>
  <c r="CE193" i="5"/>
  <c r="BM270" i="5"/>
  <c r="BP267" i="5"/>
  <c r="BN265" i="5"/>
  <c r="BL263" i="5"/>
  <c r="BO260" i="5"/>
  <c r="BM258" i="5"/>
  <c r="BP255" i="5"/>
  <c r="BN253" i="5"/>
  <c r="BL251" i="5"/>
  <c r="BO248" i="5"/>
  <c r="BM246" i="5"/>
  <c r="BP243" i="5"/>
  <c r="BN241" i="5"/>
  <c r="BL239" i="5"/>
  <c r="BO236" i="5"/>
  <c r="BM234" i="5"/>
  <c r="BP231" i="5"/>
  <c r="BN229" i="5"/>
  <c r="BL227" i="5"/>
  <c r="BO224" i="5"/>
  <c r="BM222" i="5"/>
  <c r="BP219" i="5"/>
  <c r="BN217" i="5"/>
  <c r="BL215" i="5"/>
  <c r="BO212" i="5"/>
  <c r="BM210" i="5"/>
  <c r="BP207" i="5"/>
  <c r="BN205" i="5"/>
  <c r="BL203" i="5"/>
  <c r="BO200" i="5"/>
  <c r="BM198" i="5"/>
  <c r="BP195" i="5"/>
  <c r="BN193" i="5"/>
  <c r="BL191" i="5"/>
  <c r="BO188" i="5"/>
  <c r="BM186" i="5"/>
  <c r="BP183" i="5"/>
  <c r="BN181" i="5"/>
  <c r="BL179" i="5"/>
  <c r="BO176" i="5"/>
  <c r="BM174" i="5"/>
  <c r="BP171" i="5"/>
  <c r="BN169" i="5"/>
  <c r="BL167" i="5"/>
  <c r="BO164" i="5"/>
  <c r="BM162" i="5"/>
  <c r="BP159" i="5"/>
  <c r="BN157" i="5"/>
  <c r="BL155" i="5"/>
  <c r="BO152" i="5"/>
  <c r="BM150" i="5"/>
  <c r="BP147" i="5"/>
  <c r="BN145" i="5"/>
  <c r="BL143" i="5"/>
  <c r="BO140" i="5"/>
  <c r="BM138" i="5"/>
  <c r="BP135" i="5"/>
  <c r="BN133" i="5"/>
  <c r="BL131" i="5"/>
  <c r="BO128" i="5"/>
  <c r="BM126" i="5"/>
  <c r="BP123" i="5"/>
  <c r="BN121" i="5"/>
  <c r="BL119" i="5"/>
  <c r="BO116" i="5"/>
  <c r="BM114" i="5"/>
  <c r="BP111" i="5"/>
  <c r="BN109" i="5"/>
  <c r="BL107" i="5"/>
  <c r="BO104" i="5"/>
  <c r="BM102" i="5"/>
  <c r="BP99" i="5"/>
  <c r="BN97" i="5"/>
  <c r="BL95" i="5"/>
  <c r="BO92" i="5"/>
  <c r="BM90" i="5"/>
  <c r="BP87" i="5"/>
  <c r="BN85" i="5"/>
  <c r="BL83" i="5"/>
  <c r="BO80" i="5"/>
  <c r="BM78" i="5"/>
  <c r="BP75" i="5"/>
  <c r="BN73" i="5"/>
  <c r="BL71" i="5"/>
  <c r="BO68" i="5"/>
  <c r="BM66" i="5"/>
  <c r="BP63" i="5"/>
  <c r="BN61" i="5"/>
  <c r="BL59" i="5"/>
  <c r="BO56" i="5"/>
  <c r="BM54" i="5"/>
  <c r="BP51" i="5"/>
  <c r="BN49" i="5"/>
  <c r="BL47" i="5"/>
  <c r="BO44" i="5"/>
  <c r="BM42" i="5"/>
  <c r="BP39" i="5"/>
  <c r="BN37" i="5"/>
  <c r="BL35" i="5"/>
  <c r="BO32" i="5"/>
  <c r="BM30" i="5"/>
  <c r="BP27" i="5"/>
  <c r="BN25" i="5"/>
  <c r="BL23" i="5"/>
  <c r="BO20" i="5"/>
  <c r="BM18" i="5"/>
  <c r="BP15" i="5"/>
  <c r="BN13" i="5"/>
  <c r="CE344" i="5"/>
  <c r="CH341" i="5"/>
  <c r="CF339" i="5"/>
  <c r="CI336" i="5"/>
  <c r="CG334" i="5"/>
  <c r="CE332" i="5"/>
  <c r="CH329" i="5"/>
  <c r="CF327" i="5"/>
  <c r="CI324" i="5"/>
  <c r="CG322" i="5"/>
  <c r="CE320" i="5"/>
  <c r="CH317" i="5"/>
  <c r="CF315" i="5"/>
  <c r="CI312" i="5"/>
  <c r="CG310" i="5"/>
  <c r="CE308" i="5"/>
  <c r="CH305" i="5"/>
  <c r="CF303" i="5"/>
  <c r="CI300" i="5"/>
  <c r="CG298" i="5"/>
  <c r="CE296" i="5"/>
  <c r="CH293" i="5"/>
  <c r="CF291" i="5"/>
  <c r="CI288" i="5"/>
  <c r="CG286" i="5"/>
  <c r="CE284" i="5"/>
  <c r="CH281" i="5"/>
  <c r="CF279" i="5"/>
  <c r="CI276" i="5"/>
  <c r="CG274" i="5"/>
  <c r="CE272" i="5"/>
  <c r="CH269" i="5"/>
  <c r="CF267" i="5"/>
  <c r="CI264" i="5"/>
  <c r="CG262" i="5"/>
  <c r="CE260" i="5"/>
  <c r="CH257" i="5"/>
  <c r="CF255" i="5"/>
  <c r="CI252" i="5"/>
  <c r="CG250" i="5"/>
  <c r="CE248" i="5"/>
  <c r="CH245" i="5"/>
  <c r="CF243" i="5"/>
  <c r="CI240" i="5"/>
  <c r="CG238" i="5"/>
  <c r="CE236" i="5"/>
  <c r="CH233" i="5"/>
  <c r="CF231" i="5"/>
  <c r="CI228" i="5"/>
  <c r="CG226" i="5"/>
  <c r="CE224" i="5"/>
  <c r="CH221" i="5"/>
  <c r="CF219" i="5"/>
  <c r="CI216" i="5"/>
  <c r="CG214" i="5"/>
  <c r="CE212" i="5"/>
  <c r="CH209" i="5"/>
  <c r="CF207" i="5"/>
  <c r="CI204" i="5"/>
  <c r="BN272" i="5"/>
  <c r="BL270" i="5"/>
  <c r="BO267" i="5"/>
  <c r="BM265" i="5"/>
  <c r="BP262" i="5"/>
  <c r="BN260" i="5"/>
  <c r="BL258" i="5"/>
  <c r="BO255" i="5"/>
  <c r="BM253" i="5"/>
  <c r="BP250" i="5"/>
  <c r="BN248" i="5"/>
  <c r="BL246" i="5"/>
  <c r="BO243" i="5"/>
  <c r="BM241" i="5"/>
  <c r="BP238" i="5"/>
  <c r="BN236" i="5"/>
  <c r="BL234" i="5"/>
  <c r="BO231" i="5"/>
  <c r="BM229" i="5"/>
  <c r="BP226" i="5"/>
  <c r="BN224" i="5"/>
  <c r="BL222" i="5"/>
  <c r="BO219" i="5"/>
  <c r="BM217" i="5"/>
  <c r="BP214" i="5"/>
  <c r="BN212" i="5"/>
  <c r="BL210" i="5"/>
  <c r="BO207" i="5"/>
  <c r="BM205" i="5"/>
  <c r="BP202" i="5"/>
  <c r="BN200" i="5"/>
  <c r="BL198" i="5"/>
  <c r="BO195" i="5"/>
  <c r="BM193" i="5"/>
  <c r="BP190" i="5"/>
  <c r="BN188" i="5"/>
  <c r="BL186" i="5"/>
  <c r="BO183" i="5"/>
  <c r="BM181" i="5"/>
  <c r="BP178" i="5"/>
  <c r="BN176" i="5"/>
  <c r="BL174" i="5"/>
  <c r="BO171" i="5"/>
  <c r="BM169" i="5"/>
  <c r="BP166" i="5"/>
  <c r="BN164" i="5"/>
  <c r="BL162" i="5"/>
  <c r="BO159" i="5"/>
  <c r="BM157" i="5"/>
  <c r="BP154" i="5"/>
  <c r="BN152" i="5"/>
  <c r="BL150" i="5"/>
  <c r="BO147" i="5"/>
  <c r="BM145" i="5"/>
  <c r="BP142" i="5"/>
  <c r="BN140" i="5"/>
  <c r="BL138" i="5"/>
  <c r="BO135" i="5"/>
  <c r="BM133" i="5"/>
  <c r="BP130" i="5"/>
  <c r="BN128" i="5"/>
  <c r="BL126" i="5"/>
  <c r="BO123" i="5"/>
  <c r="BM121" i="5"/>
  <c r="BP118" i="5"/>
  <c r="BN116" i="5"/>
  <c r="BL114" i="5"/>
  <c r="BO111" i="5"/>
  <c r="BM109" i="5"/>
  <c r="BP106" i="5"/>
  <c r="BN104" i="5"/>
  <c r="BL102" i="5"/>
  <c r="BO99" i="5"/>
  <c r="BM97" i="5"/>
  <c r="BP94" i="5"/>
  <c r="BN92" i="5"/>
  <c r="BL90" i="5"/>
  <c r="BO87" i="5"/>
  <c r="BM85" i="5"/>
  <c r="BP82" i="5"/>
  <c r="BN80" i="5"/>
  <c r="BL78" i="5"/>
  <c r="BO75" i="5"/>
  <c r="BM73" i="5"/>
  <c r="BP70" i="5"/>
  <c r="BN68" i="5"/>
  <c r="BL66" i="5"/>
  <c r="BO63" i="5"/>
  <c r="BM61" i="5"/>
  <c r="BP58" i="5"/>
  <c r="BN56" i="5"/>
  <c r="BL54" i="5"/>
  <c r="BO51" i="5"/>
  <c r="BM49" i="5"/>
  <c r="BP46" i="5"/>
  <c r="BN44" i="5"/>
  <c r="BL42" i="5"/>
  <c r="BO39" i="5"/>
  <c r="BM37" i="5"/>
  <c r="BP34" i="5"/>
  <c r="BN32" i="5"/>
  <c r="BL30" i="5"/>
  <c r="BO27" i="5"/>
  <c r="BM25" i="5"/>
  <c r="BP22" i="5"/>
  <c r="BN20" i="5"/>
  <c r="BL18" i="5"/>
  <c r="BO15" i="5"/>
  <c r="BM13" i="5"/>
  <c r="CI343" i="5"/>
  <c r="CG341" i="5"/>
  <c r="CE339" i="5"/>
  <c r="CH336" i="5"/>
  <c r="CF334" i="5"/>
  <c r="CI331" i="5"/>
  <c r="CG329" i="5"/>
  <c r="CE327" i="5"/>
  <c r="CH324" i="5"/>
  <c r="CF322" i="5"/>
  <c r="CI319" i="5"/>
  <c r="CG317" i="5"/>
  <c r="CE315" i="5"/>
  <c r="CH312" i="5"/>
  <c r="CF310" i="5"/>
  <c r="CI307" i="5"/>
  <c r="CG305" i="5"/>
  <c r="CE303" i="5"/>
  <c r="CH300" i="5"/>
  <c r="CF298" i="5"/>
  <c r="CI295" i="5"/>
  <c r="CG293" i="5"/>
  <c r="CE291" i="5"/>
  <c r="CH288" i="5"/>
  <c r="CF286" i="5"/>
  <c r="CI283" i="5"/>
  <c r="CG281" i="5"/>
  <c r="CE279" i="5"/>
  <c r="CH276" i="5"/>
  <c r="CF274" i="5"/>
  <c r="CI271" i="5"/>
  <c r="CG269" i="5"/>
  <c r="CE267" i="5"/>
  <c r="CH264" i="5"/>
  <c r="CF262" i="5"/>
  <c r="CI259" i="5"/>
  <c r="CG257" i="5"/>
  <c r="CE255" i="5"/>
  <c r="CH252" i="5"/>
  <c r="CF250" i="5"/>
  <c r="CI247" i="5"/>
  <c r="CG245" i="5"/>
  <c r="CE243" i="5"/>
  <c r="CH240" i="5"/>
  <c r="CF238" i="5"/>
  <c r="CI235" i="5"/>
  <c r="CG233" i="5"/>
  <c r="CE231" i="5"/>
  <c r="CH228" i="5"/>
  <c r="CF226" i="5"/>
  <c r="CI223" i="5"/>
  <c r="CG221" i="5"/>
  <c r="CE219" i="5"/>
  <c r="CH216" i="5"/>
  <c r="CF214" i="5"/>
  <c r="CI211" i="5"/>
  <c r="CG209" i="5"/>
  <c r="CE207" i="5"/>
  <c r="CH204" i="5"/>
  <c r="BM272" i="5"/>
  <c r="BP269" i="5"/>
  <c r="BN267" i="5"/>
  <c r="BL265" i="5"/>
  <c r="BO262" i="5"/>
  <c r="BM260" i="5"/>
  <c r="BP257" i="5"/>
  <c r="BN255" i="5"/>
  <c r="BL253" i="5"/>
  <c r="BO250" i="5"/>
  <c r="BM248" i="5"/>
  <c r="BP245" i="5"/>
  <c r="BN243" i="5"/>
  <c r="BL241" i="5"/>
  <c r="BO238" i="5"/>
  <c r="BM236" i="5"/>
  <c r="BP233" i="5"/>
  <c r="BN231" i="5"/>
  <c r="BL229" i="5"/>
  <c r="BO226" i="5"/>
  <c r="BM224" i="5"/>
  <c r="BP221" i="5"/>
  <c r="BN219" i="5"/>
  <c r="BL217" i="5"/>
  <c r="BO214" i="5"/>
  <c r="BM212" i="5"/>
  <c r="BP209" i="5"/>
  <c r="BN207" i="5"/>
  <c r="BL205" i="5"/>
  <c r="BO202" i="5"/>
  <c r="BM200" i="5"/>
  <c r="BP197" i="5"/>
  <c r="BN195" i="5"/>
  <c r="BL193" i="5"/>
  <c r="BO190" i="5"/>
  <c r="BM188" i="5"/>
  <c r="BP185" i="5"/>
  <c r="BN183" i="5"/>
  <c r="BL181" i="5"/>
  <c r="BO178" i="5"/>
  <c r="BM176" i="5"/>
  <c r="BP173" i="5"/>
  <c r="BN171" i="5"/>
  <c r="BL169" i="5"/>
  <c r="BO166" i="5"/>
  <c r="BM164" i="5"/>
  <c r="BP161" i="5"/>
  <c r="BN159" i="5"/>
  <c r="BL157" i="5"/>
  <c r="BO154" i="5"/>
  <c r="BM152" i="5"/>
  <c r="BP149" i="5"/>
  <c r="BN147" i="5"/>
  <c r="BL145" i="5"/>
  <c r="BO142" i="5"/>
  <c r="BM140" i="5"/>
  <c r="BP137" i="5"/>
  <c r="BN135" i="5"/>
  <c r="BL133" i="5"/>
  <c r="BO130" i="5"/>
  <c r="BM128" i="5"/>
  <c r="BP125" i="5"/>
  <c r="BN123" i="5"/>
  <c r="BL121" i="5"/>
  <c r="BO118" i="5"/>
  <c r="BM116" i="5"/>
  <c r="BP113" i="5"/>
  <c r="BN111" i="5"/>
  <c r="BL109" i="5"/>
  <c r="BO106" i="5"/>
  <c r="BM104" i="5"/>
  <c r="BP101" i="5"/>
  <c r="BN99" i="5"/>
  <c r="BL97" i="5"/>
  <c r="BO94" i="5"/>
  <c r="BM92" i="5"/>
  <c r="BP89" i="5"/>
  <c r="BN87" i="5"/>
  <c r="BL85" i="5"/>
  <c r="BO82" i="5"/>
  <c r="BM80" i="5"/>
  <c r="BP77" i="5"/>
  <c r="BN75" i="5"/>
  <c r="BL73" i="5"/>
  <c r="BO70" i="5"/>
  <c r="BM68" i="5"/>
  <c r="BP65" i="5"/>
  <c r="BN63" i="5"/>
  <c r="BL61" i="5"/>
  <c r="BO58" i="5"/>
  <c r="BM56" i="5"/>
  <c r="BP53" i="5"/>
  <c r="BN51" i="5"/>
  <c r="BL49" i="5"/>
  <c r="BO46" i="5"/>
  <c r="BM44" i="5"/>
  <c r="BP41" i="5"/>
  <c r="BN39" i="5"/>
  <c r="BL37" i="5"/>
  <c r="BO34" i="5"/>
  <c r="BM32" i="5"/>
  <c r="BP29" i="5"/>
  <c r="BN27" i="5"/>
  <c r="BL25" i="5"/>
  <c r="BO22" i="5"/>
  <c r="BM20" i="5"/>
  <c r="BP17" i="5"/>
  <c r="BN15" i="5"/>
  <c r="BL13" i="5"/>
  <c r="CH343" i="5"/>
  <c r="CF341" i="5"/>
  <c r="CI338" i="5"/>
  <c r="CG336" i="5"/>
  <c r="CE334" i="5"/>
  <c r="CH331" i="5"/>
  <c r="CF329" i="5"/>
  <c r="CI326" i="5"/>
  <c r="CG324" i="5"/>
  <c r="CE322" i="5"/>
  <c r="CH319" i="5"/>
  <c r="CF317" i="5"/>
  <c r="CI314" i="5"/>
  <c r="CG312" i="5"/>
  <c r="CE310" i="5"/>
  <c r="CH307" i="5"/>
  <c r="CF305" i="5"/>
  <c r="CI302" i="5"/>
  <c r="CG300" i="5"/>
  <c r="CE298" i="5"/>
  <c r="CH295" i="5"/>
  <c r="CF293" i="5"/>
  <c r="CI290" i="5"/>
  <c r="CG288" i="5"/>
  <c r="CE286" i="5"/>
  <c r="CH283" i="5"/>
  <c r="CF281" i="5"/>
  <c r="CI278" i="5"/>
  <c r="CG276" i="5"/>
  <c r="CE274" i="5"/>
  <c r="CH271" i="5"/>
  <c r="CF269" i="5"/>
  <c r="CI266" i="5"/>
  <c r="CG264" i="5"/>
  <c r="CE262" i="5"/>
  <c r="CH259" i="5"/>
  <c r="CF257" i="5"/>
  <c r="CI254" i="5"/>
  <c r="CG252" i="5"/>
  <c r="CE250" i="5"/>
  <c r="CH247" i="5"/>
  <c r="CF245" i="5"/>
  <c r="CI242" i="5"/>
  <c r="CG240" i="5"/>
  <c r="CE238" i="5"/>
  <c r="CH235" i="5"/>
  <c r="CF233" i="5"/>
  <c r="CI230" i="5"/>
  <c r="CG228" i="5"/>
  <c r="CE226" i="5"/>
  <c r="CH223" i="5"/>
  <c r="CF221" i="5"/>
  <c r="CI218" i="5"/>
  <c r="CG216" i="5"/>
  <c r="CE214" i="5"/>
  <c r="CH211" i="5"/>
  <c r="CF209" i="5"/>
  <c r="CI206" i="5"/>
  <c r="CG204" i="5"/>
  <c r="CE202" i="5"/>
  <c r="BP252" i="5"/>
  <c r="BN250" i="5"/>
  <c r="BL248" i="5"/>
  <c r="BO245" i="5"/>
  <c r="BM243" i="5"/>
  <c r="BP240" i="5"/>
  <c r="BN238" i="5"/>
  <c r="BL236" i="5"/>
  <c r="BO233" i="5"/>
  <c r="BM231" i="5"/>
  <c r="BP228" i="5"/>
  <c r="BN226" i="5"/>
  <c r="BL224" i="5"/>
  <c r="BO221" i="5"/>
  <c r="BM219" i="5"/>
  <c r="BP216" i="5"/>
  <c r="BN214" i="5"/>
  <c r="BL212" i="5"/>
  <c r="BO209" i="5"/>
  <c r="BM207" i="5"/>
  <c r="BP204" i="5"/>
  <c r="BN202" i="5"/>
  <c r="BL200" i="5"/>
  <c r="BO197" i="5"/>
  <c r="BM195" i="5"/>
  <c r="BP192" i="5"/>
  <c r="BN190" i="5"/>
  <c r="BL188" i="5"/>
  <c r="BO185" i="5"/>
  <c r="BM183" i="5"/>
  <c r="BP180" i="5"/>
  <c r="BN178" i="5"/>
  <c r="BL176" i="5"/>
  <c r="BO173" i="5"/>
  <c r="BM171" i="5"/>
  <c r="BP168" i="5"/>
  <c r="BN166" i="5"/>
  <c r="BL164" i="5"/>
  <c r="BO161" i="5"/>
  <c r="BM159" i="5"/>
  <c r="BP156" i="5"/>
  <c r="BN154" i="5"/>
  <c r="BL152" i="5"/>
  <c r="BO149" i="5"/>
  <c r="BM147" i="5"/>
  <c r="BP144" i="5"/>
  <c r="BN142" i="5"/>
  <c r="BL140" i="5"/>
  <c r="BO137" i="5"/>
  <c r="BM135" i="5"/>
  <c r="BP132" i="5"/>
  <c r="BN130" i="5"/>
  <c r="BL128" i="5"/>
  <c r="BO125" i="5"/>
  <c r="BM123" i="5"/>
  <c r="BP120" i="5"/>
  <c r="BN118" i="5"/>
  <c r="BL116" i="5"/>
  <c r="BO113" i="5"/>
  <c r="BM111" i="5"/>
  <c r="BP108" i="5"/>
  <c r="BN106" i="5"/>
  <c r="BL104" i="5"/>
  <c r="BO101" i="5"/>
  <c r="BM99" i="5"/>
  <c r="BP96" i="5"/>
  <c r="BN94" i="5"/>
  <c r="BL92" i="5"/>
  <c r="BO89" i="5"/>
  <c r="BM87" i="5"/>
  <c r="BP84" i="5"/>
  <c r="BN82" i="5"/>
  <c r="BL80" i="5"/>
  <c r="BO77" i="5"/>
  <c r="BM75" i="5"/>
  <c r="BP72" i="5"/>
  <c r="BN70" i="5"/>
  <c r="BL68" i="5"/>
  <c r="BO65" i="5"/>
  <c r="BM63" i="5"/>
  <c r="BP60" i="5"/>
  <c r="BN58" i="5"/>
  <c r="BL56" i="5"/>
  <c r="BO53" i="5"/>
  <c r="BM51" i="5"/>
  <c r="BP48" i="5"/>
  <c r="BN46" i="5"/>
  <c r="BL44" i="5"/>
  <c r="BO41" i="5"/>
  <c r="BM39" i="5"/>
  <c r="BP36" i="5"/>
  <c r="BN34" i="5"/>
  <c r="BL32" i="5"/>
  <c r="BO29" i="5"/>
  <c r="BM27" i="5"/>
  <c r="BP24" i="5"/>
  <c r="BN22" i="5"/>
  <c r="BL20" i="5"/>
  <c r="BO17" i="5"/>
  <c r="BM15" i="5"/>
  <c r="BP12" i="5"/>
  <c r="CG343" i="5"/>
  <c r="CE341" i="5"/>
  <c r="CH338" i="5"/>
  <c r="CF336" i="5"/>
  <c r="CI333" i="5"/>
  <c r="CG331" i="5"/>
  <c r="CE329" i="5"/>
  <c r="CH326" i="5"/>
  <c r="CF324" i="5"/>
  <c r="CI321" i="5"/>
  <c r="CG319" i="5"/>
  <c r="CE317" i="5"/>
  <c r="CH314" i="5"/>
  <c r="CF312" i="5"/>
  <c r="CI309" i="5"/>
  <c r="CG307" i="5"/>
  <c r="CE305" i="5"/>
  <c r="CH302" i="5"/>
  <c r="CF300" i="5"/>
  <c r="CI297" i="5"/>
  <c r="CG295" i="5"/>
  <c r="CE293" i="5"/>
  <c r="CH290" i="5"/>
  <c r="CF288" i="5"/>
  <c r="CI285" i="5"/>
  <c r="CG283" i="5"/>
  <c r="CE281" i="5"/>
  <c r="CH278" i="5"/>
  <c r="CF276" i="5"/>
  <c r="CI273" i="5"/>
  <c r="CG271" i="5"/>
  <c r="CE269" i="5"/>
  <c r="CH266" i="5"/>
  <c r="CF264" i="5"/>
  <c r="CI261" i="5"/>
  <c r="CG259" i="5"/>
  <c r="CE257" i="5"/>
  <c r="CH254" i="5"/>
  <c r="CF252" i="5"/>
  <c r="CI249" i="5"/>
  <c r="CG247" i="5"/>
  <c r="CE245" i="5"/>
  <c r="CH242" i="5"/>
  <c r="CF240" i="5"/>
  <c r="CI237" i="5"/>
  <c r="CG235" i="5"/>
  <c r="CE233" i="5"/>
  <c r="CH230" i="5"/>
  <c r="CF228" i="5"/>
  <c r="CI225" i="5"/>
  <c r="CG223" i="5"/>
  <c r="CE221" i="5"/>
  <c r="CH218" i="5"/>
  <c r="CF216" i="5"/>
  <c r="CI213" i="5"/>
  <c r="CG211" i="5"/>
  <c r="CE209" i="5"/>
  <c r="CH206" i="5"/>
  <c r="CF204" i="5"/>
  <c r="CI201" i="5"/>
  <c r="CG199" i="5"/>
  <c r="CE197" i="5"/>
  <c r="CH194" i="5"/>
  <c r="CF192" i="5"/>
  <c r="CI189" i="5"/>
  <c r="CG187" i="5"/>
  <c r="CE185" i="5"/>
  <c r="CH182" i="5"/>
  <c r="CF180" i="5"/>
  <c r="CI177" i="5"/>
  <c r="CG175" i="5"/>
  <c r="BO264" i="5"/>
  <c r="BM262" i="5"/>
  <c r="BP259" i="5"/>
  <c r="BN257" i="5"/>
  <c r="BL255" i="5"/>
  <c r="BO252" i="5"/>
  <c r="BM250" i="5"/>
  <c r="BP247" i="5"/>
  <c r="BN245" i="5"/>
  <c r="BL243" i="5"/>
  <c r="BO240" i="5"/>
  <c r="BM238" i="5"/>
  <c r="BP235" i="5"/>
  <c r="BN233" i="5"/>
  <c r="BL231" i="5"/>
  <c r="BO228" i="5"/>
  <c r="BM226" i="5"/>
  <c r="BP223" i="5"/>
  <c r="BN221" i="5"/>
  <c r="BL219" i="5"/>
  <c r="BO216" i="5"/>
  <c r="BM214" i="5"/>
  <c r="BP211" i="5"/>
  <c r="BN209" i="5"/>
  <c r="BL207" i="5"/>
  <c r="BO204" i="5"/>
  <c r="BM202" i="5"/>
  <c r="BP199" i="5"/>
  <c r="BN197" i="5"/>
  <c r="BL195" i="5"/>
  <c r="BO192" i="5"/>
  <c r="BM190" i="5"/>
  <c r="BP187" i="5"/>
  <c r="BN185" i="5"/>
  <c r="BL183" i="5"/>
  <c r="BO180" i="5"/>
  <c r="BM178" i="5"/>
  <c r="BP175" i="5"/>
  <c r="BN173" i="5"/>
  <c r="BL171" i="5"/>
  <c r="BO168" i="5"/>
  <c r="BM166" i="5"/>
  <c r="BP163" i="5"/>
  <c r="BN161" i="5"/>
  <c r="BL159" i="5"/>
  <c r="BO156" i="5"/>
  <c r="BM154" i="5"/>
  <c r="BP151" i="5"/>
  <c r="BN149" i="5"/>
  <c r="BL147" i="5"/>
  <c r="BO144" i="5"/>
  <c r="BM142" i="5"/>
  <c r="BP139" i="5"/>
  <c r="BN137" i="5"/>
  <c r="BL135" i="5"/>
  <c r="BO132" i="5"/>
  <c r="BM130" i="5"/>
  <c r="BP127" i="5"/>
  <c r="BN125" i="5"/>
  <c r="BL123" i="5"/>
  <c r="BO120" i="5"/>
  <c r="BM118" i="5"/>
  <c r="BP115" i="5"/>
  <c r="BN113" i="5"/>
  <c r="BL111" i="5"/>
  <c r="BO108" i="5"/>
  <c r="BM106" i="5"/>
  <c r="BP103" i="5"/>
  <c r="BN101" i="5"/>
  <c r="BL99" i="5"/>
  <c r="BO96" i="5"/>
  <c r="BM94" i="5"/>
  <c r="BP91" i="5"/>
  <c r="BN89" i="5"/>
  <c r="BL87" i="5"/>
  <c r="BO84" i="5"/>
  <c r="BM82" i="5"/>
  <c r="BP79" i="5"/>
  <c r="BN77" i="5"/>
  <c r="BL75" i="5"/>
  <c r="BO72" i="5"/>
  <c r="BM70" i="5"/>
  <c r="BP67" i="5"/>
  <c r="BN65" i="5"/>
  <c r="BL63" i="5"/>
  <c r="BO60" i="5"/>
  <c r="BM58" i="5"/>
  <c r="BP55" i="5"/>
  <c r="BN53" i="5"/>
  <c r="BL51" i="5"/>
  <c r="BO48" i="5"/>
  <c r="BM46" i="5"/>
  <c r="BP43" i="5"/>
  <c r="BN41" i="5"/>
  <c r="BL39" i="5"/>
  <c r="BO36" i="5"/>
  <c r="BM34" i="5"/>
  <c r="BP31" i="5"/>
  <c r="BN29" i="5"/>
  <c r="BL27" i="5"/>
  <c r="BO24" i="5"/>
  <c r="BM22" i="5"/>
  <c r="BP19" i="5"/>
  <c r="BN17" i="5"/>
  <c r="BL15" i="5"/>
  <c r="BO12" i="5"/>
  <c r="CF343" i="5"/>
  <c r="CI340" i="5"/>
  <c r="CG338" i="5"/>
  <c r="CE336" i="5"/>
  <c r="CH333" i="5"/>
  <c r="CF331" i="5"/>
  <c r="CI328" i="5"/>
  <c r="CG326" i="5"/>
  <c r="CE324" i="5"/>
  <c r="CH321" i="5"/>
  <c r="CF319" i="5"/>
  <c r="CI316" i="5"/>
  <c r="CG314" i="5"/>
  <c r="CE312" i="5"/>
  <c r="CH309" i="5"/>
  <c r="CF307" i="5"/>
  <c r="CI304" i="5"/>
  <c r="CG302" i="5"/>
  <c r="CE300" i="5"/>
  <c r="CH297" i="5"/>
  <c r="CF295" i="5"/>
  <c r="CI292" i="5"/>
  <c r="CG290" i="5"/>
  <c r="CE288" i="5"/>
  <c r="CH285" i="5"/>
  <c r="CF283" i="5"/>
  <c r="CI280" i="5"/>
  <c r="CG278" i="5"/>
  <c r="CE276" i="5"/>
  <c r="CH273" i="5"/>
  <c r="CF271" i="5"/>
  <c r="CI268" i="5"/>
  <c r="CG266" i="5"/>
  <c r="CE264" i="5"/>
  <c r="CH261" i="5"/>
  <c r="CF259" i="5"/>
  <c r="CI256" i="5"/>
  <c r="CG254" i="5"/>
  <c r="CE252" i="5"/>
  <c r="CH249" i="5"/>
  <c r="CF247" i="5"/>
  <c r="CI244" i="5"/>
  <c r="CG242" i="5"/>
  <c r="CE240" i="5"/>
  <c r="CH237" i="5"/>
  <c r="CF235" i="5"/>
  <c r="CI232" i="5"/>
  <c r="CG230" i="5"/>
  <c r="CE228" i="5"/>
  <c r="CH225" i="5"/>
  <c r="CF223" i="5"/>
  <c r="CI220" i="5"/>
  <c r="CG218" i="5"/>
  <c r="CE216" i="5"/>
  <c r="CH213" i="5"/>
  <c r="CF201" i="5"/>
  <c r="CI198" i="5"/>
  <c r="CG196" i="5"/>
  <c r="CE194" i="5"/>
  <c r="CH191" i="5"/>
  <c r="CF189" i="5"/>
  <c r="CI186" i="5"/>
  <c r="CG184" i="5"/>
  <c r="CE182" i="5"/>
  <c r="CH179" i="5"/>
  <c r="CF177" i="5"/>
  <c r="CI174" i="5"/>
  <c r="CG172" i="5"/>
  <c r="CE170" i="5"/>
  <c r="CH167" i="5"/>
  <c r="CF165" i="5"/>
  <c r="CI162" i="5"/>
  <c r="CG160" i="5"/>
  <c r="CE158" i="5"/>
  <c r="CH155" i="5"/>
  <c r="CF153" i="5"/>
  <c r="CI150" i="5"/>
  <c r="CG148" i="5"/>
  <c r="CE146" i="5"/>
  <c r="CH143" i="5"/>
  <c r="CF141" i="5"/>
  <c r="CI138" i="5"/>
  <c r="CG136" i="5"/>
  <c r="CE134" i="5"/>
  <c r="CH131" i="5"/>
  <c r="CF129" i="5"/>
  <c r="CI126" i="5"/>
  <c r="CG124" i="5"/>
  <c r="CE122" i="5"/>
  <c r="CH119" i="5"/>
  <c r="CF117" i="5"/>
  <c r="CI114" i="5"/>
  <c r="CG112" i="5"/>
  <c r="CE110" i="5"/>
  <c r="CH107" i="5"/>
  <c r="CF105" i="5"/>
  <c r="CI102" i="5"/>
  <c r="CG100" i="5"/>
  <c r="CE98" i="5"/>
  <c r="CH95" i="5"/>
  <c r="CF93" i="5"/>
  <c r="CI90" i="5"/>
  <c r="CG88" i="5"/>
  <c r="CE86" i="5"/>
  <c r="CH83" i="5"/>
  <c r="CF81" i="5"/>
  <c r="CI78" i="5"/>
  <c r="CG76" i="5"/>
  <c r="CE74" i="5"/>
  <c r="CH71" i="5"/>
  <c r="CF69" i="5"/>
  <c r="CI66" i="5"/>
  <c r="CG64" i="5"/>
  <c r="CE62" i="5"/>
  <c r="CH59" i="5"/>
  <c r="CF57" i="5"/>
  <c r="CI54" i="5"/>
  <c r="CG52" i="5"/>
  <c r="CE50" i="5"/>
  <c r="CH47" i="5"/>
  <c r="CF45" i="5"/>
  <c r="CI42" i="5"/>
  <c r="CG40" i="5"/>
  <c r="CE38" i="5"/>
  <c r="CH35" i="5"/>
  <c r="CF33" i="5"/>
  <c r="CI30" i="5"/>
  <c r="CG28" i="5"/>
  <c r="CE26" i="5"/>
  <c r="CH23" i="5"/>
  <c r="CF21" i="5"/>
  <c r="CI18" i="5"/>
  <c r="CG16" i="5"/>
  <c r="CE14" i="5"/>
  <c r="DA344" i="5"/>
  <c r="CY342" i="5"/>
  <c r="DB339" i="5"/>
  <c r="CZ337" i="5"/>
  <c r="CX335" i="5"/>
  <c r="DA332" i="5"/>
  <c r="CY330" i="5"/>
  <c r="DB327" i="5"/>
  <c r="CZ325" i="5"/>
  <c r="CX323" i="5"/>
  <c r="DA320" i="5"/>
  <c r="CY318" i="5"/>
  <c r="DB315" i="5"/>
  <c r="CZ313" i="5"/>
  <c r="CX311" i="5"/>
  <c r="DA308" i="5"/>
  <c r="CY306" i="5"/>
  <c r="DB303" i="5"/>
  <c r="CZ301" i="5"/>
  <c r="CX299" i="5"/>
  <c r="DA296" i="5"/>
  <c r="CY294" i="5"/>
  <c r="DB291" i="5"/>
  <c r="CZ289" i="5"/>
  <c r="CX287" i="5"/>
  <c r="DA284" i="5"/>
  <c r="CY282" i="5"/>
  <c r="DB279" i="5"/>
  <c r="CZ277" i="5"/>
  <c r="CX275" i="5"/>
  <c r="DA272" i="5"/>
  <c r="CY270" i="5"/>
  <c r="DB267" i="5"/>
  <c r="CZ265" i="5"/>
  <c r="CX263" i="5"/>
  <c r="DA260" i="5"/>
  <c r="CY258" i="5"/>
  <c r="DB255" i="5"/>
  <c r="CZ253" i="5"/>
  <c r="CX251" i="5"/>
  <c r="DA248" i="5"/>
  <c r="CY246" i="5"/>
  <c r="DB243" i="5"/>
  <c r="CZ241" i="5"/>
  <c r="CX239" i="5"/>
  <c r="DA236" i="5"/>
  <c r="CY234" i="5"/>
  <c r="DB231" i="5"/>
  <c r="CZ229" i="5"/>
  <c r="CX227" i="5"/>
  <c r="DA224" i="5"/>
  <c r="CY222" i="5"/>
  <c r="DB219" i="5"/>
  <c r="CZ217" i="5"/>
  <c r="CX215" i="5"/>
  <c r="DA212" i="5"/>
  <c r="CY210" i="5"/>
  <c r="DB207" i="5"/>
  <c r="CZ205" i="5"/>
  <c r="CX203" i="5"/>
  <c r="DA200" i="5"/>
  <c r="CY198" i="5"/>
  <c r="DB195" i="5"/>
  <c r="CZ193" i="5"/>
  <c r="CX191" i="5"/>
  <c r="DA188" i="5"/>
  <c r="CY186" i="5"/>
  <c r="DB183" i="5"/>
  <c r="CZ181" i="5"/>
  <c r="CX179" i="5"/>
  <c r="DA176" i="5"/>
  <c r="CY174" i="5"/>
  <c r="DB171" i="5"/>
  <c r="CZ169" i="5"/>
  <c r="CX167" i="5"/>
  <c r="DA164" i="5"/>
  <c r="CY162" i="5"/>
  <c r="DB159" i="5"/>
  <c r="CZ157" i="5"/>
  <c r="CX155" i="5"/>
  <c r="DA152" i="5"/>
  <c r="CY150" i="5"/>
  <c r="DB147" i="5"/>
  <c r="CG179" i="5"/>
  <c r="CE177" i="5"/>
  <c r="CH174" i="5"/>
  <c r="CF172" i="5"/>
  <c r="CI169" i="5"/>
  <c r="CG167" i="5"/>
  <c r="CE165" i="5"/>
  <c r="CH162" i="5"/>
  <c r="CF160" i="5"/>
  <c r="CI157" i="5"/>
  <c r="CG155" i="5"/>
  <c r="CE153" i="5"/>
  <c r="CH150" i="5"/>
  <c r="CF148" i="5"/>
  <c r="CI145" i="5"/>
  <c r="CG143" i="5"/>
  <c r="CE141" i="5"/>
  <c r="CH138" i="5"/>
  <c r="CF136" i="5"/>
  <c r="CI133" i="5"/>
  <c r="CG131" i="5"/>
  <c r="CE129" i="5"/>
  <c r="CH126" i="5"/>
  <c r="CF124" i="5"/>
  <c r="CI121" i="5"/>
  <c r="CG119" i="5"/>
  <c r="CE117" i="5"/>
  <c r="CH114" i="5"/>
  <c r="CF112" i="5"/>
  <c r="CI109" i="5"/>
  <c r="CG107" i="5"/>
  <c r="CE105" i="5"/>
  <c r="CH102" i="5"/>
  <c r="CF100" i="5"/>
  <c r="CI97" i="5"/>
  <c r="CG95" i="5"/>
  <c r="CE93" i="5"/>
  <c r="CH90" i="5"/>
  <c r="CF88" i="5"/>
  <c r="CI85" i="5"/>
  <c r="CG83" i="5"/>
  <c r="CE81" i="5"/>
  <c r="CH78" i="5"/>
  <c r="CF76" i="5"/>
  <c r="CI73" i="5"/>
  <c r="CG71" i="5"/>
  <c r="CE69" i="5"/>
  <c r="CH66" i="5"/>
  <c r="CF64" i="5"/>
  <c r="CI61" i="5"/>
  <c r="CG59" i="5"/>
  <c r="CE57" i="5"/>
  <c r="CH54" i="5"/>
  <c r="CF52" i="5"/>
  <c r="CI49" i="5"/>
  <c r="CG47" i="5"/>
  <c r="CE45" i="5"/>
  <c r="CH42" i="5"/>
  <c r="CF40" i="5"/>
  <c r="CI37" i="5"/>
  <c r="CG35" i="5"/>
  <c r="CE33" i="5"/>
  <c r="CH30" i="5"/>
  <c r="CF28" i="5"/>
  <c r="CI25" i="5"/>
  <c r="CG23" i="5"/>
  <c r="CE21" i="5"/>
  <c r="CH18" i="5"/>
  <c r="CF16" i="5"/>
  <c r="CI13" i="5"/>
  <c r="CZ344" i="5"/>
  <c r="CX342" i="5"/>
  <c r="DA339" i="5"/>
  <c r="CY337" i="5"/>
  <c r="DB334" i="5"/>
  <c r="CZ332" i="5"/>
  <c r="CX330" i="5"/>
  <c r="DA327" i="5"/>
  <c r="CY325" i="5"/>
  <c r="DB322" i="5"/>
  <c r="CZ320" i="5"/>
  <c r="CX318" i="5"/>
  <c r="DA315" i="5"/>
  <c r="CY313" i="5"/>
  <c r="DB310" i="5"/>
  <c r="CZ308" i="5"/>
  <c r="CX306" i="5"/>
  <c r="DA303" i="5"/>
  <c r="CY301" i="5"/>
  <c r="DB298" i="5"/>
  <c r="CZ296" i="5"/>
  <c r="CX294" i="5"/>
  <c r="DA291" i="5"/>
  <c r="CY289" i="5"/>
  <c r="DB286" i="5"/>
  <c r="CZ284" i="5"/>
  <c r="CX282" i="5"/>
  <c r="DA279" i="5"/>
  <c r="CY277" i="5"/>
  <c r="DB274" i="5"/>
  <c r="CZ272" i="5"/>
  <c r="CX270" i="5"/>
  <c r="DA267" i="5"/>
  <c r="CY265" i="5"/>
  <c r="DB262" i="5"/>
  <c r="CZ260" i="5"/>
  <c r="CX258" i="5"/>
  <c r="DA255" i="5"/>
  <c r="CY253" i="5"/>
  <c r="DB250" i="5"/>
  <c r="CZ248" i="5"/>
  <c r="CX246" i="5"/>
  <c r="DA243" i="5"/>
  <c r="CY241" i="5"/>
  <c r="DB238" i="5"/>
  <c r="CZ236" i="5"/>
  <c r="CX234" i="5"/>
  <c r="DA231" i="5"/>
  <c r="CY229" i="5"/>
  <c r="DB226" i="5"/>
  <c r="CZ224" i="5"/>
  <c r="CX222" i="5"/>
  <c r="DA219" i="5"/>
  <c r="CY217" i="5"/>
  <c r="DB214" i="5"/>
  <c r="CZ212" i="5"/>
  <c r="CX210" i="5"/>
  <c r="DA207" i="5"/>
  <c r="CY205" i="5"/>
  <c r="DB202" i="5"/>
  <c r="CZ200" i="5"/>
  <c r="CX198" i="5"/>
  <c r="DA195" i="5"/>
  <c r="CY193" i="5"/>
  <c r="DB190" i="5"/>
  <c r="CZ188" i="5"/>
  <c r="CX186" i="5"/>
  <c r="DA183" i="5"/>
  <c r="CY181" i="5"/>
  <c r="DB178" i="5"/>
  <c r="CZ176" i="5"/>
  <c r="CX174" i="5"/>
  <c r="DA171" i="5"/>
  <c r="CY169" i="5"/>
  <c r="DB166" i="5"/>
  <c r="CZ164" i="5"/>
  <c r="CX162" i="5"/>
  <c r="DA159" i="5"/>
  <c r="CY157" i="5"/>
  <c r="DB154" i="5"/>
  <c r="CZ152" i="5"/>
  <c r="CX150" i="5"/>
  <c r="DA147" i="5"/>
  <c r="CY145" i="5"/>
  <c r="DB142" i="5"/>
  <c r="CZ140" i="5"/>
  <c r="CX138" i="5"/>
  <c r="DA135" i="5"/>
  <c r="CY133" i="5"/>
  <c r="DB130" i="5"/>
  <c r="CZ128" i="5"/>
  <c r="CX126" i="5"/>
  <c r="DA123" i="5"/>
  <c r="CY121" i="5"/>
  <c r="DB118" i="5"/>
  <c r="CZ116" i="5"/>
  <c r="CX114" i="5"/>
  <c r="DA111" i="5"/>
  <c r="CY109" i="5"/>
  <c r="DB106" i="5"/>
  <c r="CG210" i="5"/>
  <c r="CE208" i="5"/>
  <c r="CH205" i="5"/>
  <c r="CF203" i="5"/>
  <c r="CI200" i="5"/>
  <c r="CG198" i="5"/>
  <c r="CE196" i="5"/>
  <c r="CH193" i="5"/>
  <c r="CF191" i="5"/>
  <c r="CI188" i="5"/>
  <c r="CG186" i="5"/>
  <c r="CE184" i="5"/>
  <c r="CH181" i="5"/>
  <c r="CF179" i="5"/>
  <c r="CI176" i="5"/>
  <c r="CG174" i="5"/>
  <c r="CE172" i="5"/>
  <c r="CH169" i="5"/>
  <c r="CF167" i="5"/>
  <c r="CI164" i="5"/>
  <c r="CG162" i="5"/>
  <c r="CE160" i="5"/>
  <c r="CH157" i="5"/>
  <c r="CF155" i="5"/>
  <c r="CI152" i="5"/>
  <c r="CG150" i="5"/>
  <c r="CE148" i="5"/>
  <c r="CH145" i="5"/>
  <c r="CF143" i="5"/>
  <c r="CI140" i="5"/>
  <c r="CG138" i="5"/>
  <c r="CE136" i="5"/>
  <c r="CH133" i="5"/>
  <c r="CF131" i="5"/>
  <c r="CI128" i="5"/>
  <c r="CG126" i="5"/>
  <c r="CE124" i="5"/>
  <c r="CH121" i="5"/>
  <c r="CF119" i="5"/>
  <c r="CI116" i="5"/>
  <c r="CG114" i="5"/>
  <c r="CE112" i="5"/>
  <c r="CH109" i="5"/>
  <c r="CF107" i="5"/>
  <c r="CI104" i="5"/>
  <c r="CG102" i="5"/>
  <c r="CE100" i="5"/>
  <c r="CH97" i="5"/>
  <c r="CF95" i="5"/>
  <c r="CI92" i="5"/>
  <c r="CG90" i="5"/>
  <c r="CE88" i="5"/>
  <c r="CH85" i="5"/>
  <c r="CF83" i="5"/>
  <c r="CI80" i="5"/>
  <c r="CG78" i="5"/>
  <c r="CE76" i="5"/>
  <c r="CH73" i="5"/>
  <c r="CF71" i="5"/>
  <c r="CI68" i="5"/>
  <c r="CG66" i="5"/>
  <c r="CE64" i="5"/>
  <c r="CH61" i="5"/>
  <c r="CF59" i="5"/>
  <c r="CI56" i="5"/>
  <c r="CG54" i="5"/>
  <c r="CE52" i="5"/>
  <c r="CH49" i="5"/>
  <c r="CF47" i="5"/>
  <c r="CI44" i="5"/>
  <c r="CG42" i="5"/>
  <c r="CE40" i="5"/>
  <c r="CH37" i="5"/>
  <c r="CF35" i="5"/>
  <c r="CI32" i="5"/>
  <c r="CG30" i="5"/>
  <c r="CE28" i="5"/>
  <c r="CH25" i="5"/>
  <c r="CF23" i="5"/>
  <c r="CI20" i="5"/>
  <c r="CG18" i="5"/>
  <c r="CE16" i="5"/>
  <c r="CH13" i="5"/>
  <c r="CY344" i="5"/>
  <c r="DB341" i="5"/>
  <c r="CZ339" i="5"/>
  <c r="CX337" i="5"/>
  <c r="DA334" i="5"/>
  <c r="CY332" i="5"/>
  <c r="DB329" i="5"/>
  <c r="CZ327" i="5"/>
  <c r="CX325" i="5"/>
  <c r="DA322" i="5"/>
  <c r="CY320" i="5"/>
  <c r="DB317" i="5"/>
  <c r="CZ315" i="5"/>
  <c r="CX313" i="5"/>
  <c r="DA310" i="5"/>
  <c r="CY308" i="5"/>
  <c r="DB305" i="5"/>
  <c r="CZ303" i="5"/>
  <c r="CX301" i="5"/>
  <c r="DA298" i="5"/>
  <c r="CY296" i="5"/>
  <c r="DB293" i="5"/>
  <c r="CZ291" i="5"/>
  <c r="CX289" i="5"/>
  <c r="DA286" i="5"/>
  <c r="CY284" i="5"/>
  <c r="DB281" i="5"/>
  <c r="CZ279" i="5"/>
  <c r="CX277" i="5"/>
  <c r="DA274" i="5"/>
  <c r="CY272" i="5"/>
  <c r="DB269" i="5"/>
  <c r="CZ267" i="5"/>
  <c r="CX265" i="5"/>
  <c r="DA262" i="5"/>
  <c r="CY260" i="5"/>
  <c r="DB257" i="5"/>
  <c r="CZ255" i="5"/>
  <c r="CX253" i="5"/>
  <c r="DA250" i="5"/>
  <c r="CY248" i="5"/>
  <c r="DB245" i="5"/>
  <c r="CZ243" i="5"/>
  <c r="CX241" i="5"/>
  <c r="DA238" i="5"/>
  <c r="CY236" i="5"/>
  <c r="DB233" i="5"/>
  <c r="CZ231" i="5"/>
  <c r="CX229" i="5"/>
  <c r="DA226" i="5"/>
  <c r="CY224" i="5"/>
  <c r="DB221" i="5"/>
  <c r="CZ219" i="5"/>
  <c r="CX217" i="5"/>
  <c r="DA214" i="5"/>
  <c r="CY212" i="5"/>
  <c r="DB209" i="5"/>
  <c r="CZ207" i="5"/>
  <c r="CX205" i="5"/>
  <c r="DA202" i="5"/>
  <c r="CY200" i="5"/>
  <c r="DB197" i="5"/>
  <c r="CZ195" i="5"/>
  <c r="CX193" i="5"/>
  <c r="DA190" i="5"/>
  <c r="CY188" i="5"/>
  <c r="DB185" i="5"/>
  <c r="CZ183" i="5"/>
  <c r="CX181" i="5"/>
  <c r="DA178" i="5"/>
  <c r="CY176" i="5"/>
  <c r="DB173" i="5"/>
  <c r="CZ171" i="5"/>
  <c r="CX169" i="5"/>
  <c r="DA166" i="5"/>
  <c r="CY164" i="5"/>
  <c r="DB161" i="5"/>
  <c r="CF198" i="5"/>
  <c r="CI195" i="5"/>
  <c r="CG193" i="5"/>
  <c r="CE191" i="5"/>
  <c r="CH188" i="5"/>
  <c r="CF186" i="5"/>
  <c r="CI183" i="5"/>
  <c r="CG181" i="5"/>
  <c r="CE179" i="5"/>
  <c r="CH176" i="5"/>
  <c r="CF174" i="5"/>
  <c r="CI171" i="5"/>
  <c r="CG169" i="5"/>
  <c r="CE167" i="5"/>
  <c r="CH164" i="5"/>
  <c r="CF162" i="5"/>
  <c r="CI159" i="5"/>
  <c r="CG157" i="5"/>
  <c r="CE155" i="5"/>
  <c r="CH152" i="5"/>
  <c r="CF150" i="5"/>
  <c r="CI147" i="5"/>
  <c r="CG145" i="5"/>
  <c r="CE143" i="5"/>
  <c r="CH140" i="5"/>
  <c r="CF138" i="5"/>
  <c r="CI135" i="5"/>
  <c r="CG133" i="5"/>
  <c r="CE131" i="5"/>
  <c r="CH128" i="5"/>
  <c r="CF126" i="5"/>
  <c r="CI123" i="5"/>
  <c r="CG121" i="5"/>
  <c r="CE119" i="5"/>
  <c r="CH116" i="5"/>
  <c r="CF114" i="5"/>
  <c r="CI111" i="5"/>
  <c r="CG109" i="5"/>
  <c r="CE107" i="5"/>
  <c r="CH104" i="5"/>
  <c r="CF102" i="5"/>
  <c r="CI99" i="5"/>
  <c r="CG97" i="5"/>
  <c r="CE95" i="5"/>
  <c r="CH92" i="5"/>
  <c r="CF90" i="5"/>
  <c r="CI87" i="5"/>
  <c r="CG85" i="5"/>
  <c r="CE83" i="5"/>
  <c r="CH80" i="5"/>
  <c r="CF78" i="5"/>
  <c r="CI75" i="5"/>
  <c r="CG73" i="5"/>
  <c r="CE71" i="5"/>
  <c r="CH68" i="5"/>
  <c r="CF66" i="5"/>
  <c r="CI63" i="5"/>
  <c r="CG61" i="5"/>
  <c r="CE59" i="5"/>
  <c r="CH56" i="5"/>
  <c r="CF54" i="5"/>
  <c r="CI51" i="5"/>
  <c r="CG49" i="5"/>
  <c r="CE47" i="5"/>
  <c r="CH44" i="5"/>
  <c r="CF42" i="5"/>
  <c r="CI39" i="5"/>
  <c r="CG37" i="5"/>
  <c r="CE35" i="5"/>
  <c r="CH32" i="5"/>
  <c r="CF30" i="5"/>
  <c r="CI27" i="5"/>
  <c r="CG25" i="5"/>
  <c r="CE23" i="5"/>
  <c r="CH20" i="5"/>
  <c r="CF18" i="5"/>
  <c r="CI15" i="5"/>
  <c r="CG13" i="5"/>
  <c r="CX344" i="5"/>
  <c r="DA341" i="5"/>
  <c r="CY339" i="5"/>
  <c r="DB336" i="5"/>
  <c r="CZ334" i="5"/>
  <c r="CX332" i="5"/>
  <c r="DA329" i="5"/>
  <c r="CY327" i="5"/>
  <c r="DB324" i="5"/>
  <c r="CZ322" i="5"/>
  <c r="CX320" i="5"/>
  <c r="DA317" i="5"/>
  <c r="CY315" i="5"/>
  <c r="DB312" i="5"/>
  <c r="CZ310" i="5"/>
  <c r="CX308" i="5"/>
  <c r="DA305" i="5"/>
  <c r="CY303" i="5"/>
  <c r="DB300" i="5"/>
  <c r="CZ298" i="5"/>
  <c r="CX296" i="5"/>
  <c r="DA293" i="5"/>
  <c r="CY291" i="5"/>
  <c r="DB288" i="5"/>
  <c r="CZ286" i="5"/>
  <c r="CX284" i="5"/>
  <c r="DA281" i="5"/>
  <c r="CY279" i="5"/>
  <c r="DB276" i="5"/>
  <c r="CZ274" i="5"/>
  <c r="CX272" i="5"/>
  <c r="DA269" i="5"/>
  <c r="CY267" i="5"/>
  <c r="DB264" i="5"/>
  <c r="CZ262" i="5"/>
  <c r="CX260" i="5"/>
  <c r="DA257" i="5"/>
  <c r="CY255" i="5"/>
  <c r="DB252" i="5"/>
  <c r="CZ250" i="5"/>
  <c r="CX248" i="5"/>
  <c r="DA245" i="5"/>
  <c r="CY243" i="5"/>
  <c r="DB240" i="5"/>
  <c r="CZ238" i="5"/>
  <c r="CX236" i="5"/>
  <c r="DA233" i="5"/>
  <c r="CY231" i="5"/>
  <c r="DB228" i="5"/>
  <c r="CZ226" i="5"/>
  <c r="CX224" i="5"/>
  <c r="DA221" i="5"/>
  <c r="CY219" i="5"/>
  <c r="DB216" i="5"/>
  <c r="CZ214" i="5"/>
  <c r="CX212" i="5"/>
  <c r="DA209" i="5"/>
  <c r="CY207" i="5"/>
  <c r="DB204" i="5"/>
  <c r="CZ202" i="5"/>
  <c r="CX200" i="5"/>
  <c r="DA197" i="5"/>
  <c r="CY195" i="5"/>
  <c r="DB192" i="5"/>
  <c r="CZ190" i="5"/>
  <c r="CX188" i="5"/>
  <c r="DA185" i="5"/>
  <c r="CY183" i="5"/>
  <c r="DB180" i="5"/>
  <c r="CZ178" i="5"/>
  <c r="CX176" i="5"/>
  <c r="DA173" i="5"/>
  <c r="CY171" i="5"/>
  <c r="DB168" i="5"/>
  <c r="CZ166" i="5"/>
  <c r="CX164" i="5"/>
  <c r="DA161" i="5"/>
  <c r="CY159" i="5"/>
  <c r="DB156" i="5"/>
  <c r="CZ154" i="5"/>
  <c r="CX152" i="5"/>
  <c r="DA149" i="5"/>
  <c r="CY147" i="5"/>
  <c r="DB144" i="5"/>
  <c r="CZ142" i="5"/>
  <c r="CX140" i="5"/>
  <c r="DA137" i="5"/>
  <c r="CY135" i="5"/>
  <c r="CG212" i="5"/>
  <c r="CE210" i="5"/>
  <c r="CH207" i="5"/>
  <c r="CF205" i="5"/>
  <c r="CI202" i="5"/>
  <c r="CG200" i="5"/>
  <c r="CE198" i="5"/>
  <c r="CH195" i="5"/>
  <c r="CF193" i="5"/>
  <c r="CI190" i="5"/>
  <c r="CG188" i="5"/>
  <c r="CE186" i="5"/>
  <c r="CH183" i="5"/>
  <c r="CF181" i="5"/>
  <c r="CI178" i="5"/>
  <c r="CG176" i="5"/>
  <c r="CE174" i="5"/>
  <c r="CH171" i="5"/>
  <c r="CF169" i="5"/>
  <c r="CI166" i="5"/>
  <c r="CG164" i="5"/>
  <c r="CE162" i="5"/>
  <c r="CH159" i="5"/>
  <c r="CF157" i="5"/>
  <c r="CI154" i="5"/>
  <c r="CG152" i="5"/>
  <c r="CE150" i="5"/>
  <c r="CH147" i="5"/>
  <c r="CF145" i="5"/>
  <c r="CI142" i="5"/>
  <c r="CG140" i="5"/>
  <c r="CE138" i="5"/>
  <c r="CH135" i="5"/>
  <c r="CF133" i="5"/>
  <c r="CI130" i="5"/>
  <c r="CG128" i="5"/>
  <c r="CE126" i="5"/>
  <c r="CH123" i="5"/>
  <c r="CF121" i="5"/>
  <c r="CI118" i="5"/>
  <c r="CG116" i="5"/>
  <c r="CE114" i="5"/>
  <c r="CH111" i="5"/>
  <c r="CF109" i="5"/>
  <c r="CI106" i="5"/>
  <c r="CG104" i="5"/>
  <c r="CE102" i="5"/>
  <c r="CH99" i="5"/>
  <c r="CF97" i="5"/>
  <c r="CI94" i="5"/>
  <c r="CG92" i="5"/>
  <c r="CE90" i="5"/>
  <c r="CH87" i="5"/>
  <c r="CF85" i="5"/>
  <c r="CI82" i="5"/>
  <c r="CG80" i="5"/>
  <c r="CE78" i="5"/>
  <c r="CH75" i="5"/>
  <c r="CF73" i="5"/>
  <c r="CI70" i="5"/>
  <c r="CG68" i="5"/>
  <c r="CE66" i="5"/>
  <c r="CH63" i="5"/>
  <c r="CF61" i="5"/>
  <c r="CI58" i="5"/>
  <c r="CG56" i="5"/>
  <c r="CE54" i="5"/>
  <c r="CH51" i="5"/>
  <c r="CF49" i="5"/>
  <c r="CI46" i="5"/>
  <c r="CG44" i="5"/>
  <c r="CE42" i="5"/>
  <c r="CH39" i="5"/>
  <c r="CF37" i="5"/>
  <c r="CI34" i="5"/>
  <c r="CG32" i="5"/>
  <c r="CE30" i="5"/>
  <c r="CH27" i="5"/>
  <c r="CF25" i="5"/>
  <c r="CI22" i="5"/>
  <c r="CG20" i="5"/>
  <c r="CE18" i="5"/>
  <c r="CH15" i="5"/>
  <c r="CF13" i="5"/>
  <c r="DB343" i="5"/>
  <c r="CZ341" i="5"/>
  <c r="CX339" i="5"/>
  <c r="DA336" i="5"/>
  <c r="CY334" i="5"/>
  <c r="DB331" i="5"/>
  <c r="CZ329" i="5"/>
  <c r="CX327" i="5"/>
  <c r="DA324" i="5"/>
  <c r="CY322" i="5"/>
  <c r="DB319" i="5"/>
  <c r="CZ317" i="5"/>
  <c r="CX315" i="5"/>
  <c r="DA312" i="5"/>
  <c r="CY310" i="5"/>
  <c r="DB307" i="5"/>
  <c r="CZ305" i="5"/>
  <c r="CX303" i="5"/>
  <c r="DA300" i="5"/>
  <c r="CY298" i="5"/>
  <c r="DB295" i="5"/>
  <c r="CZ293" i="5"/>
  <c r="CX291" i="5"/>
  <c r="DA288" i="5"/>
  <c r="CY286" i="5"/>
  <c r="DB283" i="5"/>
  <c r="CZ281" i="5"/>
  <c r="CX279" i="5"/>
  <c r="DA276" i="5"/>
  <c r="CY274" i="5"/>
  <c r="DB271" i="5"/>
  <c r="CZ269" i="5"/>
  <c r="CX267" i="5"/>
  <c r="DA264" i="5"/>
  <c r="CY262" i="5"/>
  <c r="DB259" i="5"/>
  <c r="CZ257" i="5"/>
  <c r="CX255" i="5"/>
  <c r="DA252" i="5"/>
  <c r="CY250" i="5"/>
  <c r="DB247" i="5"/>
  <c r="CZ245" i="5"/>
  <c r="CX243" i="5"/>
  <c r="DA240" i="5"/>
  <c r="CY238" i="5"/>
  <c r="DB235" i="5"/>
  <c r="CZ233" i="5"/>
  <c r="CX231" i="5"/>
  <c r="DA228" i="5"/>
  <c r="CY226" i="5"/>
  <c r="DB223" i="5"/>
  <c r="CZ221" i="5"/>
  <c r="CX219" i="5"/>
  <c r="DA216" i="5"/>
  <c r="CY214" i="5"/>
  <c r="DB211" i="5"/>
  <c r="CZ209" i="5"/>
  <c r="CX207" i="5"/>
  <c r="DA204" i="5"/>
  <c r="CY202" i="5"/>
  <c r="DB199" i="5"/>
  <c r="CZ197" i="5"/>
  <c r="CX195" i="5"/>
  <c r="DA192" i="5"/>
  <c r="CY190" i="5"/>
  <c r="DB187" i="5"/>
  <c r="CZ185" i="5"/>
  <c r="CX183" i="5"/>
  <c r="DA180" i="5"/>
  <c r="CY178" i="5"/>
  <c r="DB175" i="5"/>
  <c r="CZ173" i="5"/>
  <c r="CX171" i="5"/>
  <c r="DA168" i="5"/>
  <c r="CY166" i="5"/>
  <c r="DB163" i="5"/>
  <c r="CZ161" i="5"/>
  <c r="CX159" i="5"/>
  <c r="DA156" i="5"/>
  <c r="CY154" i="5"/>
  <c r="DB151" i="5"/>
  <c r="CZ149" i="5"/>
  <c r="CH190" i="5"/>
  <c r="CF188" i="5"/>
  <c r="CI185" i="5"/>
  <c r="CG183" i="5"/>
  <c r="CE181" i="5"/>
  <c r="CH178" i="5"/>
  <c r="CF176" i="5"/>
  <c r="CI173" i="5"/>
  <c r="CG171" i="5"/>
  <c r="CE169" i="5"/>
  <c r="CH166" i="5"/>
  <c r="CF164" i="5"/>
  <c r="CI161" i="5"/>
  <c r="CG159" i="5"/>
  <c r="CE157" i="5"/>
  <c r="CH154" i="5"/>
  <c r="CF152" i="5"/>
  <c r="CI149" i="5"/>
  <c r="CG147" i="5"/>
  <c r="CE145" i="5"/>
  <c r="CH142" i="5"/>
  <c r="CF140" i="5"/>
  <c r="CI137" i="5"/>
  <c r="CG135" i="5"/>
  <c r="CE133" i="5"/>
  <c r="CH130" i="5"/>
  <c r="CF128" i="5"/>
  <c r="CI125" i="5"/>
  <c r="CG123" i="5"/>
  <c r="CE121" i="5"/>
  <c r="CH118" i="5"/>
  <c r="CF116" i="5"/>
  <c r="CI113" i="5"/>
  <c r="CG111" i="5"/>
  <c r="CE109" i="5"/>
  <c r="CH106" i="5"/>
  <c r="CF104" i="5"/>
  <c r="CI101" i="5"/>
  <c r="CG99" i="5"/>
  <c r="CE97" i="5"/>
  <c r="CH94" i="5"/>
  <c r="CF92" i="5"/>
  <c r="CI89" i="5"/>
  <c r="CG87" i="5"/>
  <c r="CE85" i="5"/>
  <c r="CH82" i="5"/>
  <c r="CF80" i="5"/>
  <c r="CI77" i="5"/>
  <c r="CG75" i="5"/>
  <c r="CE73" i="5"/>
  <c r="CH70" i="5"/>
  <c r="CF68" i="5"/>
  <c r="CI65" i="5"/>
  <c r="CG63" i="5"/>
  <c r="CE61" i="5"/>
  <c r="CH58" i="5"/>
  <c r="CF56" i="5"/>
  <c r="CI53" i="5"/>
  <c r="CG51" i="5"/>
  <c r="CE49" i="5"/>
  <c r="CH46" i="5"/>
  <c r="CF44" i="5"/>
  <c r="CI41" i="5"/>
  <c r="CG39" i="5"/>
  <c r="CE37" i="5"/>
  <c r="CH34" i="5"/>
  <c r="CF32" i="5"/>
  <c r="CI29" i="5"/>
  <c r="CG27" i="5"/>
  <c r="CE25" i="5"/>
  <c r="CH22" i="5"/>
  <c r="CF20" i="5"/>
  <c r="CI17" i="5"/>
  <c r="CG15" i="5"/>
  <c r="CE13" i="5"/>
  <c r="DA343" i="5"/>
  <c r="CY341" i="5"/>
  <c r="DB338" i="5"/>
  <c r="CZ336" i="5"/>
  <c r="CX334" i="5"/>
  <c r="DA331" i="5"/>
  <c r="CY329" i="5"/>
  <c r="DB326" i="5"/>
  <c r="CZ324" i="5"/>
  <c r="CX322" i="5"/>
  <c r="DA319" i="5"/>
  <c r="CY317" i="5"/>
  <c r="DB314" i="5"/>
  <c r="CZ312" i="5"/>
  <c r="CX310" i="5"/>
  <c r="DA307" i="5"/>
  <c r="CY305" i="5"/>
  <c r="DB302" i="5"/>
  <c r="CZ300" i="5"/>
  <c r="CX298" i="5"/>
  <c r="DA295" i="5"/>
  <c r="CY293" i="5"/>
  <c r="DB290" i="5"/>
  <c r="CZ288" i="5"/>
  <c r="CX286" i="5"/>
  <c r="DA283" i="5"/>
  <c r="CY281" i="5"/>
  <c r="DB278" i="5"/>
  <c r="CZ276" i="5"/>
  <c r="CX274" i="5"/>
  <c r="DA271" i="5"/>
  <c r="CY269" i="5"/>
  <c r="DB266" i="5"/>
  <c r="CZ264" i="5"/>
  <c r="CX262" i="5"/>
  <c r="DA259" i="5"/>
  <c r="CY257" i="5"/>
  <c r="DB254" i="5"/>
  <c r="CZ252" i="5"/>
  <c r="CX250" i="5"/>
  <c r="DA247" i="5"/>
  <c r="CY245" i="5"/>
  <c r="DB242" i="5"/>
  <c r="CZ240" i="5"/>
  <c r="CX238" i="5"/>
  <c r="DA235" i="5"/>
  <c r="CY233" i="5"/>
  <c r="DB230" i="5"/>
  <c r="CZ228" i="5"/>
  <c r="CX226" i="5"/>
  <c r="DA223" i="5"/>
  <c r="CY221" i="5"/>
  <c r="DB218" i="5"/>
  <c r="CZ216" i="5"/>
  <c r="CX214" i="5"/>
  <c r="DA211" i="5"/>
  <c r="CY209" i="5"/>
  <c r="DB206" i="5"/>
  <c r="CZ204" i="5"/>
  <c r="CX202" i="5"/>
  <c r="DA199" i="5"/>
  <c r="CY197" i="5"/>
  <c r="DB194" i="5"/>
  <c r="CZ192" i="5"/>
  <c r="CX190" i="5"/>
  <c r="DA187" i="5"/>
  <c r="CY185" i="5"/>
  <c r="DB182" i="5"/>
  <c r="CZ180" i="5"/>
  <c r="CX178" i="5"/>
  <c r="DA175" i="5"/>
  <c r="CY173" i="5"/>
  <c r="DB170" i="5"/>
  <c r="CZ168" i="5"/>
  <c r="CX166" i="5"/>
  <c r="DA163" i="5"/>
  <c r="CY161" i="5"/>
  <c r="DB158" i="5"/>
  <c r="CZ156" i="5"/>
  <c r="CX154" i="5"/>
  <c r="DA151" i="5"/>
  <c r="CY149" i="5"/>
  <c r="DB146" i="5"/>
  <c r="CZ144" i="5"/>
  <c r="CX142" i="5"/>
  <c r="DA139" i="5"/>
  <c r="CG202" i="5"/>
  <c r="CE200" i="5"/>
  <c r="CH197" i="5"/>
  <c r="CF195" i="5"/>
  <c r="CI192" i="5"/>
  <c r="CG190" i="5"/>
  <c r="CE188" i="5"/>
  <c r="CH185" i="5"/>
  <c r="CF183" i="5"/>
  <c r="CI180" i="5"/>
  <c r="CG178" i="5"/>
  <c r="CE176" i="5"/>
  <c r="CH173" i="5"/>
  <c r="CF171" i="5"/>
  <c r="CI168" i="5"/>
  <c r="CG166" i="5"/>
  <c r="CE164" i="5"/>
  <c r="CH161" i="5"/>
  <c r="CF159" i="5"/>
  <c r="CI156" i="5"/>
  <c r="CG154" i="5"/>
  <c r="CE152" i="5"/>
  <c r="CH149" i="5"/>
  <c r="CF147" i="5"/>
  <c r="CI144" i="5"/>
  <c r="CG142" i="5"/>
  <c r="CE140" i="5"/>
  <c r="CH137" i="5"/>
  <c r="CF135" i="5"/>
  <c r="CI132" i="5"/>
  <c r="CG130" i="5"/>
  <c r="CE128" i="5"/>
  <c r="CH125" i="5"/>
  <c r="CF123" i="5"/>
  <c r="CI120" i="5"/>
  <c r="CG118" i="5"/>
  <c r="CE116" i="5"/>
  <c r="CH113" i="5"/>
  <c r="CF111" i="5"/>
  <c r="CI108" i="5"/>
  <c r="CG106" i="5"/>
  <c r="CE104" i="5"/>
  <c r="CH101" i="5"/>
  <c r="CF99" i="5"/>
  <c r="CI96" i="5"/>
  <c r="CG94" i="5"/>
  <c r="CE92" i="5"/>
  <c r="CH89" i="5"/>
  <c r="CF87" i="5"/>
  <c r="CI84" i="5"/>
  <c r="CG82" i="5"/>
  <c r="CE80" i="5"/>
  <c r="CH77" i="5"/>
  <c r="CF75" i="5"/>
  <c r="CI72" i="5"/>
  <c r="CG70" i="5"/>
  <c r="CE68" i="5"/>
  <c r="CH65" i="5"/>
  <c r="CF63" i="5"/>
  <c r="CI60" i="5"/>
  <c r="CG58" i="5"/>
  <c r="CE56" i="5"/>
  <c r="CH53" i="5"/>
  <c r="CF51" i="5"/>
  <c r="CI48" i="5"/>
  <c r="CG46" i="5"/>
  <c r="CE44" i="5"/>
  <c r="CH41" i="5"/>
  <c r="CF39" i="5"/>
  <c r="CI36" i="5"/>
  <c r="CG34" i="5"/>
  <c r="CE32" i="5"/>
  <c r="CH29" i="5"/>
  <c r="CF27" i="5"/>
  <c r="CI24" i="5"/>
  <c r="CG22" i="5"/>
  <c r="CE20" i="5"/>
  <c r="CH17" i="5"/>
  <c r="CF15" i="5"/>
  <c r="CI12" i="5"/>
  <c r="CZ343" i="5"/>
  <c r="CX341" i="5"/>
  <c r="DA338" i="5"/>
  <c r="CY336" i="5"/>
  <c r="DB333" i="5"/>
  <c r="CZ331" i="5"/>
  <c r="CX329" i="5"/>
  <c r="DA326" i="5"/>
  <c r="CY324" i="5"/>
  <c r="DB321" i="5"/>
  <c r="CZ319" i="5"/>
  <c r="CX317" i="5"/>
  <c r="DA314" i="5"/>
  <c r="CY312" i="5"/>
  <c r="DB309" i="5"/>
  <c r="CZ307" i="5"/>
  <c r="CX305" i="5"/>
  <c r="DA302" i="5"/>
  <c r="CY300" i="5"/>
  <c r="DB297" i="5"/>
  <c r="CZ295" i="5"/>
  <c r="CX293" i="5"/>
  <c r="DA290" i="5"/>
  <c r="CY288" i="5"/>
  <c r="DB285" i="5"/>
  <c r="CZ283" i="5"/>
  <c r="CX281" i="5"/>
  <c r="DA278" i="5"/>
  <c r="CY276" i="5"/>
  <c r="DB273" i="5"/>
  <c r="CZ271" i="5"/>
  <c r="CX269" i="5"/>
  <c r="DA266" i="5"/>
  <c r="CY264" i="5"/>
  <c r="DB261" i="5"/>
  <c r="CZ259" i="5"/>
  <c r="CX257" i="5"/>
  <c r="DA254" i="5"/>
  <c r="CY252" i="5"/>
  <c r="DB249" i="5"/>
  <c r="CZ247" i="5"/>
  <c r="CX245" i="5"/>
  <c r="DA242" i="5"/>
  <c r="CY240" i="5"/>
  <c r="DB237" i="5"/>
  <c r="CZ235" i="5"/>
  <c r="CX233" i="5"/>
  <c r="DA230" i="5"/>
  <c r="CY228" i="5"/>
  <c r="DB225" i="5"/>
  <c r="CZ223" i="5"/>
  <c r="CX221" i="5"/>
  <c r="DA218" i="5"/>
  <c r="CY216" i="5"/>
  <c r="DB213" i="5"/>
  <c r="CZ211" i="5"/>
  <c r="CX209" i="5"/>
  <c r="DA206" i="5"/>
  <c r="CY204" i="5"/>
  <c r="DB201" i="5"/>
  <c r="CZ199" i="5"/>
  <c r="CX197" i="5"/>
  <c r="DA194" i="5"/>
  <c r="CY192" i="5"/>
  <c r="DB189" i="5"/>
  <c r="CZ187" i="5"/>
  <c r="CX185" i="5"/>
  <c r="DA182" i="5"/>
  <c r="CY180" i="5"/>
  <c r="DB177" i="5"/>
  <c r="CZ175" i="5"/>
  <c r="CX173" i="5"/>
  <c r="DA170" i="5"/>
  <c r="CY168" i="5"/>
  <c r="DB165" i="5"/>
  <c r="CZ163" i="5"/>
  <c r="CX161" i="5"/>
  <c r="DA158" i="5"/>
  <c r="CY156" i="5"/>
  <c r="DB153" i="5"/>
  <c r="CZ151" i="5"/>
  <c r="CX149" i="5"/>
  <c r="CF202" i="5"/>
  <c r="CI199" i="5"/>
  <c r="CG197" i="5"/>
  <c r="CE195" i="5"/>
  <c r="CH192" i="5"/>
  <c r="CF190" i="5"/>
  <c r="CI187" i="5"/>
  <c r="CG185" i="5"/>
  <c r="CE183" i="5"/>
  <c r="CH180" i="5"/>
  <c r="CF178" i="5"/>
  <c r="CI175" i="5"/>
  <c r="CG173" i="5"/>
  <c r="CE171" i="5"/>
  <c r="CH168" i="5"/>
  <c r="CF166" i="5"/>
  <c r="CI163" i="5"/>
  <c r="CG161" i="5"/>
  <c r="CE159" i="5"/>
  <c r="CH156" i="5"/>
  <c r="CF154" i="5"/>
  <c r="CI151" i="5"/>
  <c r="CG149" i="5"/>
  <c r="CE147" i="5"/>
  <c r="CH144" i="5"/>
  <c r="CF142" i="5"/>
  <c r="CI139" i="5"/>
  <c r="CG137" i="5"/>
  <c r="CE135" i="5"/>
  <c r="CH132" i="5"/>
  <c r="CF130" i="5"/>
  <c r="CI127" i="5"/>
  <c r="CG125" i="5"/>
  <c r="CE123" i="5"/>
  <c r="CH120" i="5"/>
  <c r="CF118" i="5"/>
  <c r="CI115" i="5"/>
  <c r="CG113" i="5"/>
  <c r="CE111" i="5"/>
  <c r="CH108" i="5"/>
  <c r="CF106" i="5"/>
  <c r="CI103" i="5"/>
  <c r="CG101" i="5"/>
  <c r="CE99" i="5"/>
  <c r="CH96" i="5"/>
  <c r="CF94" i="5"/>
  <c r="CI91" i="5"/>
  <c r="CG89" i="5"/>
  <c r="CE87" i="5"/>
  <c r="CH84" i="5"/>
  <c r="CF82" i="5"/>
  <c r="CI79" i="5"/>
  <c r="CG77" i="5"/>
  <c r="CE75" i="5"/>
  <c r="CH72" i="5"/>
  <c r="CF70" i="5"/>
  <c r="CI67" i="5"/>
  <c r="CG65" i="5"/>
  <c r="CE63" i="5"/>
  <c r="CH60" i="5"/>
  <c r="CF58" i="5"/>
  <c r="CI55" i="5"/>
  <c r="CG53" i="5"/>
  <c r="CE51" i="5"/>
  <c r="CH48" i="5"/>
  <c r="CF46" i="5"/>
  <c r="CI43" i="5"/>
  <c r="CG41" i="5"/>
  <c r="CE39" i="5"/>
  <c r="CH36" i="5"/>
  <c r="CF34" i="5"/>
  <c r="CI31" i="5"/>
  <c r="CG29" i="5"/>
  <c r="CE27" i="5"/>
  <c r="CH24" i="5"/>
  <c r="CF22" i="5"/>
  <c r="CI19" i="5"/>
  <c r="CG17" i="5"/>
  <c r="CE15" i="5"/>
  <c r="CH12" i="5"/>
  <c r="CY343" i="5"/>
  <c r="DB340" i="5"/>
  <c r="CZ338" i="5"/>
  <c r="CX336" i="5"/>
  <c r="DA333" i="5"/>
  <c r="CY331" i="5"/>
  <c r="DB328" i="5"/>
  <c r="CZ326" i="5"/>
  <c r="CX324" i="5"/>
  <c r="DA321" i="5"/>
  <c r="CY319" i="5"/>
  <c r="DB316" i="5"/>
  <c r="CZ314" i="5"/>
  <c r="CX312" i="5"/>
  <c r="DA309" i="5"/>
  <c r="CY307" i="5"/>
  <c r="DB304" i="5"/>
  <c r="CZ302" i="5"/>
  <c r="CX300" i="5"/>
  <c r="DA297" i="5"/>
  <c r="CY295" i="5"/>
  <c r="DB292" i="5"/>
  <c r="CZ290" i="5"/>
  <c r="CX288" i="5"/>
  <c r="DA285" i="5"/>
  <c r="CY283" i="5"/>
  <c r="DB280" i="5"/>
  <c r="CZ278" i="5"/>
  <c r="CX276" i="5"/>
  <c r="DA273" i="5"/>
  <c r="CY271" i="5"/>
  <c r="DB268" i="5"/>
  <c r="CZ266" i="5"/>
  <c r="CX264" i="5"/>
  <c r="DA261" i="5"/>
  <c r="CY259" i="5"/>
  <c r="DB256" i="5"/>
  <c r="CZ254" i="5"/>
  <c r="CX252" i="5"/>
  <c r="DA249" i="5"/>
  <c r="CY247" i="5"/>
  <c r="DB244" i="5"/>
  <c r="CZ242" i="5"/>
  <c r="CX240" i="5"/>
  <c r="DA237" i="5"/>
  <c r="CY235" i="5"/>
  <c r="DB232" i="5"/>
  <c r="CZ230" i="5"/>
  <c r="CX228" i="5"/>
  <c r="DA225" i="5"/>
  <c r="CY223" i="5"/>
  <c r="DB220" i="5"/>
  <c r="CZ218" i="5"/>
  <c r="CX216" i="5"/>
  <c r="DA213" i="5"/>
  <c r="CY211" i="5"/>
  <c r="DB208" i="5"/>
  <c r="CZ206" i="5"/>
  <c r="CX204" i="5"/>
  <c r="DA201" i="5"/>
  <c r="CY199" i="5"/>
  <c r="DB196" i="5"/>
  <c r="CZ194" i="5"/>
  <c r="CX192" i="5"/>
  <c r="DA189" i="5"/>
  <c r="CY187" i="5"/>
  <c r="DB184" i="5"/>
  <c r="CZ182" i="5"/>
  <c r="CX180" i="5"/>
  <c r="DA177" i="5"/>
  <c r="CY175" i="5"/>
  <c r="DB172" i="5"/>
  <c r="CZ170" i="5"/>
  <c r="CX168" i="5"/>
  <c r="DA165" i="5"/>
  <c r="CY163" i="5"/>
  <c r="DB160" i="5"/>
  <c r="CZ158" i="5"/>
  <c r="CH199" i="5"/>
  <c r="CF197" i="5"/>
  <c r="CI194" i="5"/>
  <c r="CG192" i="5"/>
  <c r="CE190" i="5"/>
  <c r="CH187" i="5"/>
  <c r="CF185" i="5"/>
  <c r="CI182" i="5"/>
  <c r="CG180" i="5"/>
  <c r="CE178" i="5"/>
  <c r="CH175" i="5"/>
  <c r="CF173" i="5"/>
  <c r="CI170" i="5"/>
  <c r="CG168" i="5"/>
  <c r="CE166" i="5"/>
  <c r="CH163" i="5"/>
  <c r="CF161" i="5"/>
  <c r="CI158" i="5"/>
  <c r="CG156" i="5"/>
  <c r="CE154" i="5"/>
  <c r="CH151" i="5"/>
  <c r="CF149" i="5"/>
  <c r="CI146" i="5"/>
  <c r="CG144" i="5"/>
  <c r="CE142" i="5"/>
  <c r="CH139" i="5"/>
  <c r="CF137" i="5"/>
  <c r="CI134" i="5"/>
  <c r="CG132" i="5"/>
  <c r="CE130" i="5"/>
  <c r="CH127" i="5"/>
  <c r="CF125" i="5"/>
  <c r="CI122" i="5"/>
  <c r="CG120" i="5"/>
  <c r="CE118" i="5"/>
  <c r="CH115" i="5"/>
  <c r="CF113" i="5"/>
  <c r="CI110" i="5"/>
  <c r="CG108" i="5"/>
  <c r="CE106" i="5"/>
  <c r="CH103" i="5"/>
  <c r="CF101" i="5"/>
  <c r="CI98" i="5"/>
  <c r="CG96" i="5"/>
  <c r="CE94" i="5"/>
  <c r="CH91" i="5"/>
  <c r="CF89" i="5"/>
  <c r="CI86" i="5"/>
  <c r="CG84" i="5"/>
  <c r="CE82" i="5"/>
  <c r="CH79" i="5"/>
  <c r="CF77" i="5"/>
  <c r="CI74" i="5"/>
  <c r="CG72" i="5"/>
  <c r="CE70" i="5"/>
  <c r="CH67" i="5"/>
  <c r="CF65" i="5"/>
  <c r="CI62" i="5"/>
  <c r="CG60" i="5"/>
  <c r="CE58" i="5"/>
  <c r="CH55" i="5"/>
  <c r="CF53" i="5"/>
  <c r="CI50" i="5"/>
  <c r="CG48" i="5"/>
  <c r="CE46" i="5"/>
  <c r="CH43" i="5"/>
  <c r="CF41" i="5"/>
  <c r="CI38" i="5"/>
  <c r="CG36" i="5"/>
  <c r="CE34" i="5"/>
  <c r="CH31" i="5"/>
  <c r="CF29" i="5"/>
  <c r="CI26" i="5"/>
  <c r="CG24" i="5"/>
  <c r="CE22" i="5"/>
  <c r="CH19" i="5"/>
  <c r="CF17" i="5"/>
  <c r="CI14" i="5"/>
  <c r="CG12" i="5"/>
  <c r="CX343" i="5"/>
  <c r="DA340" i="5"/>
  <c r="CY338" i="5"/>
  <c r="DB335" i="5"/>
  <c r="CZ333" i="5"/>
  <c r="CX331" i="5"/>
  <c r="DA328" i="5"/>
  <c r="CY326" i="5"/>
  <c r="DB323" i="5"/>
  <c r="CZ321" i="5"/>
  <c r="CX319" i="5"/>
  <c r="DA316" i="5"/>
  <c r="CY314" i="5"/>
  <c r="DB311" i="5"/>
  <c r="CZ309" i="5"/>
  <c r="CX307" i="5"/>
  <c r="DA304" i="5"/>
  <c r="CY302" i="5"/>
  <c r="DB299" i="5"/>
  <c r="CZ297" i="5"/>
  <c r="CX295" i="5"/>
  <c r="DA292" i="5"/>
  <c r="CY290" i="5"/>
  <c r="DB287" i="5"/>
  <c r="CZ285" i="5"/>
  <c r="CX283" i="5"/>
  <c r="DA280" i="5"/>
  <c r="CY278" i="5"/>
  <c r="DB275" i="5"/>
  <c r="CZ273" i="5"/>
  <c r="CX271" i="5"/>
  <c r="DA268" i="5"/>
  <c r="CY266" i="5"/>
  <c r="DB263" i="5"/>
  <c r="CZ261" i="5"/>
  <c r="CX259" i="5"/>
  <c r="DA256" i="5"/>
  <c r="CY254" i="5"/>
  <c r="DB251" i="5"/>
  <c r="CZ249" i="5"/>
  <c r="CX247" i="5"/>
  <c r="DA244" i="5"/>
  <c r="CY242" i="5"/>
  <c r="DB239" i="5"/>
  <c r="CZ237" i="5"/>
  <c r="CX235" i="5"/>
  <c r="DA232" i="5"/>
  <c r="CY230" i="5"/>
  <c r="DB227" i="5"/>
  <c r="CZ225" i="5"/>
  <c r="CX223" i="5"/>
  <c r="DA220" i="5"/>
  <c r="CY218" i="5"/>
  <c r="DB215" i="5"/>
  <c r="CZ213" i="5"/>
  <c r="CX211" i="5"/>
  <c r="DA208" i="5"/>
  <c r="CY206" i="5"/>
  <c r="DB203" i="5"/>
  <c r="CZ201" i="5"/>
  <c r="CX199" i="5"/>
  <c r="DA196" i="5"/>
  <c r="CY194" i="5"/>
  <c r="DB191" i="5"/>
  <c r="CZ189" i="5"/>
  <c r="CX187" i="5"/>
  <c r="DA184" i="5"/>
  <c r="CY182" i="5"/>
  <c r="DB179" i="5"/>
  <c r="CZ177" i="5"/>
  <c r="CX175" i="5"/>
  <c r="DA172" i="5"/>
  <c r="CY170" i="5"/>
  <c r="DB167" i="5"/>
  <c r="CZ165" i="5"/>
  <c r="CX163" i="5"/>
  <c r="DA160" i="5"/>
  <c r="CY158" i="5"/>
  <c r="DB155" i="5"/>
  <c r="CZ153" i="5"/>
  <c r="CX151" i="5"/>
  <c r="DA148" i="5"/>
  <c r="CY146" i="5"/>
  <c r="CE173" i="5"/>
  <c r="CH170" i="5"/>
  <c r="CF168" i="5"/>
  <c r="CI165" i="5"/>
  <c r="CG163" i="5"/>
  <c r="CE161" i="5"/>
  <c r="CH158" i="5"/>
  <c r="CF156" i="5"/>
  <c r="CI153" i="5"/>
  <c r="CG151" i="5"/>
  <c r="CE149" i="5"/>
  <c r="CH146" i="5"/>
  <c r="CF144" i="5"/>
  <c r="CI141" i="5"/>
  <c r="CG139" i="5"/>
  <c r="CE137" i="5"/>
  <c r="CH134" i="5"/>
  <c r="CF132" i="5"/>
  <c r="CI129" i="5"/>
  <c r="CG127" i="5"/>
  <c r="CE125" i="5"/>
  <c r="CH122" i="5"/>
  <c r="CF120" i="5"/>
  <c r="CI117" i="5"/>
  <c r="CG115" i="5"/>
  <c r="CE113" i="5"/>
  <c r="CH110" i="5"/>
  <c r="CF108" i="5"/>
  <c r="CI105" i="5"/>
  <c r="CG103" i="5"/>
  <c r="CE101" i="5"/>
  <c r="CH98" i="5"/>
  <c r="CF96" i="5"/>
  <c r="CI93" i="5"/>
  <c r="CG91" i="5"/>
  <c r="CE89" i="5"/>
  <c r="CH86" i="5"/>
  <c r="CF84" i="5"/>
  <c r="CI81" i="5"/>
  <c r="CG79" i="5"/>
  <c r="CE77" i="5"/>
  <c r="CH74" i="5"/>
  <c r="CF72" i="5"/>
  <c r="CI69" i="5"/>
  <c r="CG67" i="5"/>
  <c r="CE65" i="5"/>
  <c r="CH62" i="5"/>
  <c r="CF60" i="5"/>
  <c r="CI57" i="5"/>
  <c r="CG55" i="5"/>
  <c r="CE53" i="5"/>
  <c r="CH50" i="5"/>
  <c r="CF48" i="5"/>
  <c r="CI45" i="5"/>
  <c r="CG43" i="5"/>
  <c r="CE41" i="5"/>
  <c r="CH38" i="5"/>
  <c r="CF36" i="5"/>
  <c r="CI33" i="5"/>
  <c r="CG31" i="5"/>
  <c r="CE29" i="5"/>
  <c r="CH26" i="5"/>
  <c r="CF24" i="5"/>
  <c r="CI21" i="5"/>
  <c r="CG19" i="5"/>
  <c r="CE17" i="5"/>
  <c r="CH14" i="5"/>
  <c r="CF12" i="5"/>
  <c r="DB342" i="5"/>
  <c r="CZ340" i="5"/>
  <c r="CX338" i="5"/>
  <c r="DA335" i="5"/>
  <c r="CY333" i="5"/>
  <c r="DB330" i="5"/>
  <c r="CZ328" i="5"/>
  <c r="CX326" i="5"/>
  <c r="DA323" i="5"/>
  <c r="CY321" i="5"/>
  <c r="DB318" i="5"/>
  <c r="CZ316" i="5"/>
  <c r="CX314" i="5"/>
  <c r="DA311" i="5"/>
  <c r="CY309" i="5"/>
  <c r="DB306" i="5"/>
  <c r="CZ304" i="5"/>
  <c r="CX302" i="5"/>
  <c r="DA299" i="5"/>
  <c r="CY297" i="5"/>
  <c r="DB294" i="5"/>
  <c r="CZ292" i="5"/>
  <c r="CX290" i="5"/>
  <c r="DA287" i="5"/>
  <c r="CY285" i="5"/>
  <c r="DB282" i="5"/>
  <c r="CZ280" i="5"/>
  <c r="CX278" i="5"/>
  <c r="DA275" i="5"/>
  <c r="CY273" i="5"/>
  <c r="DB270" i="5"/>
  <c r="CZ268" i="5"/>
  <c r="CX266" i="5"/>
  <c r="DA263" i="5"/>
  <c r="CY261" i="5"/>
  <c r="DB258" i="5"/>
  <c r="CZ256" i="5"/>
  <c r="CX254" i="5"/>
  <c r="DA251" i="5"/>
  <c r="CY249" i="5"/>
  <c r="DB246" i="5"/>
  <c r="CZ244" i="5"/>
  <c r="CX242" i="5"/>
  <c r="DA239" i="5"/>
  <c r="CY237" i="5"/>
  <c r="DB234" i="5"/>
  <c r="CZ232" i="5"/>
  <c r="CX230" i="5"/>
  <c r="DA227" i="5"/>
  <c r="CY225" i="5"/>
  <c r="DB222" i="5"/>
  <c r="CZ220" i="5"/>
  <c r="CX218" i="5"/>
  <c r="DA215" i="5"/>
  <c r="CY213" i="5"/>
  <c r="DB210" i="5"/>
  <c r="CZ208" i="5"/>
  <c r="CX206" i="5"/>
  <c r="DA203" i="5"/>
  <c r="CY201" i="5"/>
  <c r="DB198" i="5"/>
  <c r="CZ196" i="5"/>
  <c r="CX194" i="5"/>
  <c r="DA191" i="5"/>
  <c r="CY189" i="5"/>
  <c r="DB186" i="5"/>
  <c r="CZ184" i="5"/>
  <c r="CX182" i="5"/>
  <c r="DA179" i="5"/>
  <c r="CY177" i="5"/>
  <c r="DB174" i="5"/>
  <c r="CZ172" i="5"/>
  <c r="CX170" i="5"/>
  <c r="DA167" i="5"/>
  <c r="CY165" i="5"/>
  <c r="DB162" i="5"/>
  <c r="CZ160" i="5"/>
  <c r="CX158" i="5"/>
  <c r="DA155" i="5"/>
  <c r="CY153" i="5"/>
  <c r="DB150" i="5"/>
  <c r="CZ148" i="5"/>
  <c r="CX146" i="5"/>
  <c r="DA143" i="5"/>
  <c r="CY141" i="5"/>
  <c r="DB138" i="5"/>
  <c r="CZ136" i="5"/>
  <c r="CX134" i="5"/>
  <c r="DA131" i="5"/>
  <c r="CY129" i="5"/>
  <c r="DB126" i="5"/>
  <c r="CZ124" i="5"/>
  <c r="CX122" i="5"/>
  <c r="DA119" i="5"/>
  <c r="CY117" i="5"/>
  <c r="DB114" i="5"/>
  <c r="CZ112" i="5"/>
  <c r="CX110" i="5"/>
  <c r="DA107" i="5"/>
  <c r="CY105" i="5"/>
  <c r="DB102" i="5"/>
  <c r="CZ100" i="5"/>
  <c r="CF211" i="5"/>
  <c r="CI208" i="5"/>
  <c r="CG206" i="5"/>
  <c r="CE204" i="5"/>
  <c r="CH201" i="5"/>
  <c r="CF199" i="5"/>
  <c r="CI196" i="5"/>
  <c r="CG194" i="5"/>
  <c r="CE192" i="5"/>
  <c r="CH189" i="5"/>
  <c r="CF187" i="5"/>
  <c r="CI184" i="5"/>
  <c r="CG182" i="5"/>
  <c r="CE180" i="5"/>
  <c r="CH177" i="5"/>
  <c r="CF175" i="5"/>
  <c r="CI172" i="5"/>
  <c r="CG170" i="5"/>
  <c r="CE168" i="5"/>
  <c r="CH165" i="5"/>
  <c r="CF163" i="5"/>
  <c r="CI160" i="5"/>
  <c r="CG158" i="5"/>
  <c r="CE156" i="5"/>
  <c r="CH153" i="5"/>
  <c r="CF151" i="5"/>
  <c r="CI148" i="5"/>
  <c r="CG146" i="5"/>
  <c r="CE144" i="5"/>
  <c r="CH141" i="5"/>
  <c r="CF139" i="5"/>
  <c r="CI136" i="5"/>
  <c r="CG134" i="5"/>
  <c r="CE132" i="5"/>
  <c r="CH129" i="5"/>
  <c r="CF127" i="5"/>
  <c r="CI124" i="5"/>
  <c r="CG122" i="5"/>
  <c r="CE120" i="5"/>
  <c r="CH117" i="5"/>
  <c r="CF115" i="5"/>
  <c r="CI112" i="5"/>
  <c r="CG110" i="5"/>
  <c r="CE108" i="5"/>
  <c r="CH105" i="5"/>
  <c r="CF103" i="5"/>
  <c r="CI100" i="5"/>
  <c r="CG98" i="5"/>
  <c r="CE96" i="5"/>
  <c r="CH93" i="5"/>
  <c r="CF91" i="5"/>
  <c r="CI88" i="5"/>
  <c r="CG86" i="5"/>
  <c r="CE84" i="5"/>
  <c r="CH81" i="5"/>
  <c r="CF79" i="5"/>
  <c r="CI76" i="5"/>
  <c r="CG74" i="5"/>
  <c r="CE72" i="5"/>
  <c r="CH69" i="5"/>
  <c r="CF67" i="5"/>
  <c r="CI64" i="5"/>
  <c r="CG62" i="5"/>
  <c r="CE60" i="5"/>
  <c r="CH57" i="5"/>
  <c r="CF55" i="5"/>
  <c r="CI52" i="5"/>
  <c r="CG50" i="5"/>
  <c r="CE48" i="5"/>
  <c r="CH45" i="5"/>
  <c r="CF43" i="5"/>
  <c r="CI40" i="5"/>
  <c r="CG38" i="5"/>
  <c r="CE36" i="5"/>
  <c r="CH33" i="5"/>
  <c r="CF31" i="5"/>
  <c r="CI28" i="5"/>
  <c r="CG26" i="5"/>
  <c r="CE24" i="5"/>
  <c r="CH21" i="5"/>
  <c r="CF19" i="5"/>
  <c r="CI16" i="5"/>
  <c r="CG14" i="5"/>
  <c r="CE12" i="5"/>
  <c r="DA342" i="5"/>
  <c r="CY340" i="5"/>
  <c r="DB337" i="5"/>
  <c r="CZ335" i="5"/>
  <c r="CX333" i="5"/>
  <c r="DA330" i="5"/>
  <c r="CY328" i="5"/>
  <c r="DB325" i="5"/>
  <c r="CZ323" i="5"/>
  <c r="CX321" i="5"/>
  <c r="DA318" i="5"/>
  <c r="CY316" i="5"/>
  <c r="DB313" i="5"/>
  <c r="CZ311" i="5"/>
  <c r="CX309" i="5"/>
  <c r="DA306" i="5"/>
  <c r="CY304" i="5"/>
  <c r="DB301" i="5"/>
  <c r="CZ299" i="5"/>
  <c r="CX297" i="5"/>
  <c r="DA294" i="5"/>
  <c r="CY292" i="5"/>
  <c r="DB289" i="5"/>
  <c r="CZ287" i="5"/>
  <c r="CX285" i="5"/>
  <c r="DA282" i="5"/>
  <c r="CY280" i="5"/>
  <c r="DB277" i="5"/>
  <c r="CZ275" i="5"/>
  <c r="CX273" i="5"/>
  <c r="DA270" i="5"/>
  <c r="CY268" i="5"/>
  <c r="DB265" i="5"/>
  <c r="CZ263" i="5"/>
  <c r="CX261" i="5"/>
  <c r="DA258" i="5"/>
  <c r="CY256" i="5"/>
  <c r="DB253" i="5"/>
  <c r="CZ251" i="5"/>
  <c r="CX249" i="5"/>
  <c r="DA246" i="5"/>
  <c r="CY244" i="5"/>
  <c r="DB241" i="5"/>
  <c r="CZ239" i="5"/>
  <c r="CX237" i="5"/>
  <c r="DA234" i="5"/>
  <c r="CY232" i="5"/>
  <c r="DB229" i="5"/>
  <c r="CZ227" i="5"/>
  <c r="CX225" i="5"/>
  <c r="DA222" i="5"/>
  <c r="CY220" i="5"/>
  <c r="DB217" i="5"/>
  <c r="CZ215" i="5"/>
  <c r="CX213" i="5"/>
  <c r="DA210" i="5"/>
  <c r="CY208" i="5"/>
  <c r="DB205" i="5"/>
  <c r="CZ203" i="5"/>
  <c r="CX201" i="5"/>
  <c r="DA198" i="5"/>
  <c r="CY196" i="5"/>
  <c r="DB193" i="5"/>
  <c r="CZ191" i="5"/>
  <c r="CX189" i="5"/>
  <c r="DA186" i="5"/>
  <c r="CY184" i="5"/>
  <c r="DB181" i="5"/>
  <c r="CZ179" i="5"/>
  <c r="CX177" i="5"/>
  <c r="DA174" i="5"/>
  <c r="CY172" i="5"/>
  <c r="DB169" i="5"/>
  <c r="CZ167" i="5"/>
  <c r="CX165" i="5"/>
  <c r="DA162" i="5"/>
  <c r="CY160" i="5"/>
  <c r="DA145" i="5"/>
  <c r="CY143" i="5"/>
  <c r="DB140" i="5"/>
  <c r="CZ138" i="5"/>
  <c r="CX136" i="5"/>
  <c r="DA133" i="5"/>
  <c r="CY131" i="5"/>
  <c r="DB128" i="5"/>
  <c r="CZ126" i="5"/>
  <c r="CX124" i="5"/>
  <c r="DA121" i="5"/>
  <c r="CY119" i="5"/>
  <c r="DB116" i="5"/>
  <c r="CZ114" i="5"/>
  <c r="CX112" i="5"/>
  <c r="DA109" i="5"/>
  <c r="CY107" i="5"/>
  <c r="DB104" i="5"/>
  <c r="CZ102" i="5"/>
  <c r="CX100" i="5"/>
  <c r="DA97" i="5"/>
  <c r="CY95" i="5"/>
  <c r="DB92" i="5"/>
  <c r="CZ90" i="5"/>
  <c r="CX88" i="5"/>
  <c r="DA85" i="5"/>
  <c r="CY83" i="5"/>
  <c r="DB80" i="5"/>
  <c r="CZ78" i="5"/>
  <c r="CX76" i="5"/>
  <c r="DA73" i="5"/>
  <c r="CY71" i="5"/>
  <c r="DB68" i="5"/>
  <c r="CZ66" i="5"/>
  <c r="CX64" i="5"/>
  <c r="DA61" i="5"/>
  <c r="CY59" i="5"/>
  <c r="DB56" i="5"/>
  <c r="CZ54" i="5"/>
  <c r="CX52" i="5"/>
  <c r="DA49" i="5"/>
  <c r="CY47" i="5"/>
  <c r="DB44" i="5"/>
  <c r="CZ42" i="5"/>
  <c r="CX40" i="5"/>
  <c r="DA37" i="5"/>
  <c r="CY35" i="5"/>
  <c r="DB32" i="5"/>
  <c r="CZ30" i="5"/>
  <c r="CX28" i="5"/>
  <c r="DA25" i="5"/>
  <c r="CY23" i="5"/>
  <c r="DB20" i="5"/>
  <c r="CZ18" i="5"/>
  <c r="CX16" i="5"/>
  <c r="DA13" i="5"/>
  <c r="DR344" i="5"/>
  <c r="DU341" i="5"/>
  <c r="DS339" i="5"/>
  <c r="DQ337" i="5"/>
  <c r="DT334" i="5"/>
  <c r="DR332" i="5"/>
  <c r="DU329" i="5"/>
  <c r="DS327" i="5"/>
  <c r="DQ325" i="5"/>
  <c r="DT322" i="5"/>
  <c r="DR320" i="5"/>
  <c r="DU317" i="5"/>
  <c r="DS315" i="5"/>
  <c r="DQ313" i="5"/>
  <c r="DT310" i="5"/>
  <c r="DR308" i="5"/>
  <c r="DU305" i="5"/>
  <c r="DS303" i="5"/>
  <c r="DQ301" i="5"/>
  <c r="DT298" i="5"/>
  <c r="DR296" i="5"/>
  <c r="DU293" i="5"/>
  <c r="DS291" i="5"/>
  <c r="DQ289" i="5"/>
  <c r="DT286" i="5"/>
  <c r="DR284" i="5"/>
  <c r="DU281" i="5"/>
  <c r="DS279" i="5"/>
  <c r="DQ277" i="5"/>
  <c r="DT274" i="5"/>
  <c r="DR272" i="5"/>
  <c r="DU269" i="5"/>
  <c r="DS267" i="5"/>
  <c r="DQ265" i="5"/>
  <c r="DT262" i="5"/>
  <c r="DR260" i="5"/>
  <c r="DU257" i="5"/>
  <c r="DS255" i="5"/>
  <c r="DQ253" i="5"/>
  <c r="DT250" i="5"/>
  <c r="DR248" i="5"/>
  <c r="DU245" i="5"/>
  <c r="DS243" i="5"/>
  <c r="DQ241" i="5"/>
  <c r="DT238" i="5"/>
  <c r="DR236" i="5"/>
  <c r="DU233" i="5"/>
  <c r="DS231" i="5"/>
  <c r="DQ229" i="5"/>
  <c r="DT226" i="5"/>
  <c r="DR224" i="5"/>
  <c r="DU221" i="5"/>
  <c r="DS219" i="5"/>
  <c r="DQ217" i="5"/>
  <c r="DT214" i="5"/>
  <c r="DR212" i="5"/>
  <c r="DU209" i="5"/>
  <c r="DS207" i="5"/>
  <c r="DQ205" i="5"/>
  <c r="DT202" i="5"/>
  <c r="DR200" i="5"/>
  <c r="DU197" i="5"/>
  <c r="DS195" i="5"/>
  <c r="DQ193" i="5"/>
  <c r="DT190" i="5"/>
  <c r="DR188" i="5"/>
  <c r="DU185" i="5"/>
  <c r="DS183" i="5"/>
  <c r="DQ181" i="5"/>
  <c r="DT178" i="5"/>
  <c r="DR176" i="5"/>
  <c r="DU173" i="5"/>
  <c r="DS171" i="5"/>
  <c r="DQ169" i="5"/>
  <c r="DT166" i="5"/>
  <c r="DR164" i="5"/>
  <c r="DU161" i="5"/>
  <c r="DS159" i="5"/>
  <c r="DQ157" i="5"/>
  <c r="DT154" i="5"/>
  <c r="DR152" i="5"/>
  <c r="DU149" i="5"/>
  <c r="DS147" i="5"/>
  <c r="DQ145" i="5"/>
  <c r="DT142" i="5"/>
  <c r="DR140" i="5"/>
  <c r="DU137" i="5"/>
  <c r="DS135" i="5"/>
  <c r="DQ133" i="5"/>
  <c r="DT130" i="5"/>
  <c r="DR128" i="5"/>
  <c r="DU125" i="5"/>
  <c r="DS123" i="5"/>
  <c r="DQ121" i="5"/>
  <c r="DT118" i="5"/>
  <c r="DR116" i="5"/>
  <c r="DU113" i="5"/>
  <c r="DS111" i="5"/>
  <c r="DQ109" i="5"/>
  <c r="DT106" i="5"/>
  <c r="DR104" i="5"/>
  <c r="DU101" i="5"/>
  <c r="DS99" i="5"/>
  <c r="DQ97" i="5"/>
  <c r="DT94" i="5"/>
  <c r="DR92" i="5"/>
  <c r="DU89" i="5"/>
  <c r="DS87" i="5"/>
  <c r="DQ85" i="5"/>
  <c r="DT82" i="5"/>
  <c r="DR80" i="5"/>
  <c r="DU77" i="5"/>
  <c r="DS75" i="5"/>
  <c r="DQ73" i="5"/>
  <c r="CZ145" i="5"/>
  <c r="CX143" i="5"/>
  <c r="DA140" i="5"/>
  <c r="CY138" i="5"/>
  <c r="DB135" i="5"/>
  <c r="CZ133" i="5"/>
  <c r="CX131" i="5"/>
  <c r="DA128" i="5"/>
  <c r="CY126" i="5"/>
  <c r="DB123" i="5"/>
  <c r="CZ121" i="5"/>
  <c r="CX119" i="5"/>
  <c r="DA116" i="5"/>
  <c r="CY114" i="5"/>
  <c r="DB111" i="5"/>
  <c r="CZ109" i="5"/>
  <c r="CX107" i="5"/>
  <c r="DA104" i="5"/>
  <c r="CY102" i="5"/>
  <c r="DB99" i="5"/>
  <c r="CZ97" i="5"/>
  <c r="CX95" i="5"/>
  <c r="DA92" i="5"/>
  <c r="CY90" i="5"/>
  <c r="DB87" i="5"/>
  <c r="CZ85" i="5"/>
  <c r="CX83" i="5"/>
  <c r="DA80" i="5"/>
  <c r="CY78" i="5"/>
  <c r="DB75" i="5"/>
  <c r="CZ73" i="5"/>
  <c r="CX71" i="5"/>
  <c r="DA68" i="5"/>
  <c r="CY66" i="5"/>
  <c r="DB63" i="5"/>
  <c r="CZ61" i="5"/>
  <c r="CX59" i="5"/>
  <c r="DA56" i="5"/>
  <c r="CY54" i="5"/>
  <c r="DB51" i="5"/>
  <c r="CZ49" i="5"/>
  <c r="CX47" i="5"/>
  <c r="DA44" i="5"/>
  <c r="CY42" i="5"/>
  <c r="DB39" i="5"/>
  <c r="CZ37" i="5"/>
  <c r="CX35" i="5"/>
  <c r="DA32" i="5"/>
  <c r="CY30" i="5"/>
  <c r="DB27" i="5"/>
  <c r="CZ25" i="5"/>
  <c r="CX23" i="5"/>
  <c r="DA20" i="5"/>
  <c r="CY18" i="5"/>
  <c r="DB15" i="5"/>
  <c r="CZ13" i="5"/>
  <c r="DQ344" i="5"/>
  <c r="DT341" i="5"/>
  <c r="DR339" i="5"/>
  <c r="DU336" i="5"/>
  <c r="DS334" i="5"/>
  <c r="DQ332" i="5"/>
  <c r="DT329" i="5"/>
  <c r="DR327" i="5"/>
  <c r="DU324" i="5"/>
  <c r="DS322" i="5"/>
  <c r="DQ320" i="5"/>
  <c r="DT317" i="5"/>
  <c r="DR315" i="5"/>
  <c r="DU312" i="5"/>
  <c r="DS310" i="5"/>
  <c r="DQ308" i="5"/>
  <c r="DT305" i="5"/>
  <c r="DR303" i="5"/>
  <c r="DU300" i="5"/>
  <c r="DS298" i="5"/>
  <c r="DQ296" i="5"/>
  <c r="DT293" i="5"/>
  <c r="DR291" i="5"/>
  <c r="DU288" i="5"/>
  <c r="DS286" i="5"/>
  <c r="DQ284" i="5"/>
  <c r="DT281" i="5"/>
  <c r="DR279" i="5"/>
  <c r="DU276" i="5"/>
  <c r="DS274" i="5"/>
  <c r="DQ272" i="5"/>
  <c r="DT269" i="5"/>
  <c r="DR267" i="5"/>
  <c r="DU264" i="5"/>
  <c r="DS262" i="5"/>
  <c r="DQ260" i="5"/>
  <c r="DT257" i="5"/>
  <c r="DR255" i="5"/>
  <c r="DU252" i="5"/>
  <c r="DS250" i="5"/>
  <c r="DQ248" i="5"/>
  <c r="DT245" i="5"/>
  <c r="DR243" i="5"/>
  <c r="DU240" i="5"/>
  <c r="DS238" i="5"/>
  <c r="DQ236" i="5"/>
  <c r="DT233" i="5"/>
  <c r="DR231" i="5"/>
  <c r="DU228" i="5"/>
  <c r="DS226" i="5"/>
  <c r="DQ224" i="5"/>
  <c r="DT221" i="5"/>
  <c r="DR219" i="5"/>
  <c r="DU216" i="5"/>
  <c r="DS214" i="5"/>
  <c r="DQ212" i="5"/>
  <c r="DT209" i="5"/>
  <c r="DR207" i="5"/>
  <c r="DU204" i="5"/>
  <c r="DS202" i="5"/>
  <c r="DQ200" i="5"/>
  <c r="DT197" i="5"/>
  <c r="DR195" i="5"/>
  <c r="DU192" i="5"/>
  <c r="DS190" i="5"/>
  <c r="DQ188" i="5"/>
  <c r="DT185" i="5"/>
  <c r="DR183" i="5"/>
  <c r="DU180" i="5"/>
  <c r="DS178" i="5"/>
  <c r="DQ176" i="5"/>
  <c r="DT173" i="5"/>
  <c r="DR171" i="5"/>
  <c r="DU168" i="5"/>
  <c r="DS166" i="5"/>
  <c r="DQ164" i="5"/>
  <c r="DT161" i="5"/>
  <c r="DR159" i="5"/>
  <c r="DU156" i="5"/>
  <c r="DS154" i="5"/>
  <c r="DQ152" i="5"/>
  <c r="DT149" i="5"/>
  <c r="DR147" i="5"/>
  <c r="DU144" i="5"/>
  <c r="DS142" i="5"/>
  <c r="DQ140" i="5"/>
  <c r="DT137" i="5"/>
  <c r="DR135" i="5"/>
  <c r="DU132" i="5"/>
  <c r="DS130" i="5"/>
  <c r="DQ128" i="5"/>
  <c r="DT125" i="5"/>
  <c r="DR123" i="5"/>
  <c r="DU120" i="5"/>
  <c r="DS118" i="5"/>
  <c r="DQ116" i="5"/>
  <c r="DT113" i="5"/>
  <c r="DR111" i="5"/>
  <c r="DU108" i="5"/>
  <c r="DS106" i="5"/>
  <c r="DQ104" i="5"/>
  <c r="DT101" i="5"/>
  <c r="DR99" i="5"/>
  <c r="DU96" i="5"/>
  <c r="DS94" i="5"/>
  <c r="DQ92" i="5"/>
  <c r="DT89" i="5"/>
  <c r="DR87" i="5"/>
  <c r="DU84" i="5"/>
  <c r="DS82" i="5"/>
  <c r="DQ80" i="5"/>
  <c r="DT77" i="5"/>
  <c r="CZ104" i="5"/>
  <c r="CX102" i="5"/>
  <c r="DA99" i="5"/>
  <c r="CY97" i="5"/>
  <c r="DB94" i="5"/>
  <c r="CZ92" i="5"/>
  <c r="CX90" i="5"/>
  <c r="DA87" i="5"/>
  <c r="CY85" i="5"/>
  <c r="DB82" i="5"/>
  <c r="CZ80" i="5"/>
  <c r="CX78" i="5"/>
  <c r="DA75" i="5"/>
  <c r="CY73" i="5"/>
  <c r="DB70" i="5"/>
  <c r="CZ68" i="5"/>
  <c r="CX66" i="5"/>
  <c r="DA63" i="5"/>
  <c r="CY61" i="5"/>
  <c r="DB58" i="5"/>
  <c r="CZ56" i="5"/>
  <c r="CX54" i="5"/>
  <c r="DA51" i="5"/>
  <c r="CY49" i="5"/>
  <c r="DB46" i="5"/>
  <c r="CZ44" i="5"/>
  <c r="CX42" i="5"/>
  <c r="DA39" i="5"/>
  <c r="CY37" i="5"/>
  <c r="DB34" i="5"/>
  <c r="CZ32" i="5"/>
  <c r="CX30" i="5"/>
  <c r="DA27" i="5"/>
  <c r="CY25" i="5"/>
  <c r="DB22" i="5"/>
  <c r="CZ20" i="5"/>
  <c r="CX18" i="5"/>
  <c r="DA15" i="5"/>
  <c r="CY13" i="5"/>
  <c r="DU343" i="5"/>
  <c r="DS341" i="5"/>
  <c r="DQ339" i="5"/>
  <c r="DT336" i="5"/>
  <c r="DR334" i="5"/>
  <c r="DU331" i="5"/>
  <c r="DS329" i="5"/>
  <c r="DQ327" i="5"/>
  <c r="DT324" i="5"/>
  <c r="DR322" i="5"/>
  <c r="DU319" i="5"/>
  <c r="DS317" i="5"/>
  <c r="DQ315" i="5"/>
  <c r="DT312" i="5"/>
  <c r="DR310" i="5"/>
  <c r="DU307" i="5"/>
  <c r="DS305" i="5"/>
  <c r="DQ303" i="5"/>
  <c r="DT300" i="5"/>
  <c r="DR298" i="5"/>
  <c r="DU295" i="5"/>
  <c r="DS293" i="5"/>
  <c r="DQ291" i="5"/>
  <c r="DT288" i="5"/>
  <c r="DR286" i="5"/>
  <c r="DU283" i="5"/>
  <c r="DS281" i="5"/>
  <c r="DQ279" i="5"/>
  <c r="DT276" i="5"/>
  <c r="DR274" i="5"/>
  <c r="DU271" i="5"/>
  <c r="DS269" i="5"/>
  <c r="DQ267" i="5"/>
  <c r="DT264" i="5"/>
  <c r="DR262" i="5"/>
  <c r="DU259" i="5"/>
  <c r="DS257" i="5"/>
  <c r="DQ255" i="5"/>
  <c r="DT252" i="5"/>
  <c r="DR250" i="5"/>
  <c r="DU247" i="5"/>
  <c r="DS245" i="5"/>
  <c r="DQ243" i="5"/>
  <c r="DT240" i="5"/>
  <c r="DR238" i="5"/>
  <c r="DU235" i="5"/>
  <c r="DS233" i="5"/>
  <c r="DQ231" i="5"/>
  <c r="DT228" i="5"/>
  <c r="DR226" i="5"/>
  <c r="DU223" i="5"/>
  <c r="DS221" i="5"/>
  <c r="DQ219" i="5"/>
  <c r="DT216" i="5"/>
  <c r="DR214" i="5"/>
  <c r="DU211" i="5"/>
  <c r="DS209" i="5"/>
  <c r="DQ207" i="5"/>
  <c r="DT204" i="5"/>
  <c r="DR202" i="5"/>
  <c r="DU199" i="5"/>
  <c r="DS197" i="5"/>
  <c r="DQ195" i="5"/>
  <c r="DT192" i="5"/>
  <c r="DR190" i="5"/>
  <c r="DU187" i="5"/>
  <c r="DS185" i="5"/>
  <c r="DQ183" i="5"/>
  <c r="DT180" i="5"/>
  <c r="DR178" i="5"/>
  <c r="DU175" i="5"/>
  <c r="DS173" i="5"/>
  <c r="DQ171" i="5"/>
  <c r="DT168" i="5"/>
  <c r="DR166" i="5"/>
  <c r="DU163" i="5"/>
  <c r="DS161" i="5"/>
  <c r="DQ159" i="5"/>
  <c r="DT156" i="5"/>
  <c r="DR154" i="5"/>
  <c r="DU151" i="5"/>
  <c r="DS149" i="5"/>
  <c r="DQ147" i="5"/>
  <c r="DT144" i="5"/>
  <c r="DR142" i="5"/>
  <c r="DU139" i="5"/>
  <c r="DS137" i="5"/>
  <c r="DQ135" i="5"/>
  <c r="DT132" i="5"/>
  <c r="DR130" i="5"/>
  <c r="DU127" i="5"/>
  <c r="DS125" i="5"/>
  <c r="DQ123" i="5"/>
  <c r="DT120" i="5"/>
  <c r="DR118" i="5"/>
  <c r="DU115" i="5"/>
  <c r="DS113" i="5"/>
  <c r="DQ111" i="5"/>
  <c r="DT108" i="5"/>
  <c r="DR106" i="5"/>
  <c r="DU103" i="5"/>
  <c r="DS101" i="5"/>
  <c r="DQ99" i="5"/>
  <c r="DT96" i="5"/>
  <c r="DR94" i="5"/>
  <c r="DU91" i="5"/>
  <c r="DS89" i="5"/>
  <c r="DQ87" i="5"/>
  <c r="DT84" i="5"/>
  <c r="CZ159" i="5"/>
  <c r="CX157" i="5"/>
  <c r="DA154" i="5"/>
  <c r="CY152" i="5"/>
  <c r="DB149" i="5"/>
  <c r="CZ147" i="5"/>
  <c r="CX145" i="5"/>
  <c r="DA142" i="5"/>
  <c r="CY140" i="5"/>
  <c r="DB137" i="5"/>
  <c r="CZ135" i="5"/>
  <c r="CX133" i="5"/>
  <c r="DA130" i="5"/>
  <c r="CY128" i="5"/>
  <c r="DB125" i="5"/>
  <c r="CZ123" i="5"/>
  <c r="CX121" i="5"/>
  <c r="DA118" i="5"/>
  <c r="CY116" i="5"/>
  <c r="DB113" i="5"/>
  <c r="CZ111" i="5"/>
  <c r="CX109" i="5"/>
  <c r="DA106" i="5"/>
  <c r="CY104" i="5"/>
  <c r="DB101" i="5"/>
  <c r="CZ99" i="5"/>
  <c r="CX97" i="5"/>
  <c r="DA94" i="5"/>
  <c r="CY92" i="5"/>
  <c r="DB89" i="5"/>
  <c r="CZ87" i="5"/>
  <c r="CX85" i="5"/>
  <c r="DA82" i="5"/>
  <c r="CY80" i="5"/>
  <c r="DB77" i="5"/>
  <c r="CZ75" i="5"/>
  <c r="CX73" i="5"/>
  <c r="DA70" i="5"/>
  <c r="CY68" i="5"/>
  <c r="DB65" i="5"/>
  <c r="CZ63" i="5"/>
  <c r="CX61" i="5"/>
  <c r="DA58" i="5"/>
  <c r="CY56" i="5"/>
  <c r="DB53" i="5"/>
  <c r="CZ51" i="5"/>
  <c r="CX49" i="5"/>
  <c r="DA46" i="5"/>
  <c r="CY44" i="5"/>
  <c r="DB41" i="5"/>
  <c r="CZ39" i="5"/>
  <c r="CX37" i="5"/>
  <c r="DA34" i="5"/>
  <c r="CY32" i="5"/>
  <c r="DB29" i="5"/>
  <c r="CZ27" i="5"/>
  <c r="CX25" i="5"/>
  <c r="DA22" i="5"/>
  <c r="CY20" i="5"/>
  <c r="DB17" i="5"/>
  <c r="CZ15" i="5"/>
  <c r="CX13" i="5"/>
  <c r="DT343" i="5"/>
  <c r="DR341" i="5"/>
  <c r="DU338" i="5"/>
  <c r="DS336" i="5"/>
  <c r="DQ334" i="5"/>
  <c r="DT331" i="5"/>
  <c r="DR329" i="5"/>
  <c r="DU326" i="5"/>
  <c r="DS324" i="5"/>
  <c r="DQ322" i="5"/>
  <c r="DT319" i="5"/>
  <c r="DR317" i="5"/>
  <c r="DU314" i="5"/>
  <c r="DS312" i="5"/>
  <c r="DQ310" i="5"/>
  <c r="DT307" i="5"/>
  <c r="DR305" i="5"/>
  <c r="DU302" i="5"/>
  <c r="DS300" i="5"/>
  <c r="DQ298" i="5"/>
  <c r="DT295" i="5"/>
  <c r="DR293" i="5"/>
  <c r="DU290" i="5"/>
  <c r="DS288" i="5"/>
  <c r="DQ286" i="5"/>
  <c r="DT283" i="5"/>
  <c r="DR281" i="5"/>
  <c r="DU278" i="5"/>
  <c r="DS276" i="5"/>
  <c r="DQ274" i="5"/>
  <c r="DT271" i="5"/>
  <c r="DR269" i="5"/>
  <c r="DU266" i="5"/>
  <c r="DS264" i="5"/>
  <c r="DQ262" i="5"/>
  <c r="DT259" i="5"/>
  <c r="DR257" i="5"/>
  <c r="DU254" i="5"/>
  <c r="DS252" i="5"/>
  <c r="DQ250" i="5"/>
  <c r="DT247" i="5"/>
  <c r="DR245" i="5"/>
  <c r="DU242" i="5"/>
  <c r="DS240" i="5"/>
  <c r="DQ238" i="5"/>
  <c r="DT235" i="5"/>
  <c r="DR233" i="5"/>
  <c r="DU230" i="5"/>
  <c r="DS228" i="5"/>
  <c r="DQ226" i="5"/>
  <c r="DT223" i="5"/>
  <c r="DR221" i="5"/>
  <c r="DU218" i="5"/>
  <c r="DS216" i="5"/>
  <c r="DQ214" i="5"/>
  <c r="DT211" i="5"/>
  <c r="DR209" i="5"/>
  <c r="DU206" i="5"/>
  <c r="DS204" i="5"/>
  <c r="DQ202" i="5"/>
  <c r="DT199" i="5"/>
  <c r="DR197" i="5"/>
  <c r="DU194" i="5"/>
  <c r="DS192" i="5"/>
  <c r="DQ190" i="5"/>
  <c r="DT187" i="5"/>
  <c r="DR185" i="5"/>
  <c r="DU182" i="5"/>
  <c r="DS180" i="5"/>
  <c r="DQ178" i="5"/>
  <c r="DT175" i="5"/>
  <c r="DR173" i="5"/>
  <c r="DU170" i="5"/>
  <c r="DS168" i="5"/>
  <c r="DQ166" i="5"/>
  <c r="DT163" i="5"/>
  <c r="DR161" i="5"/>
  <c r="DU158" i="5"/>
  <c r="DS156" i="5"/>
  <c r="DQ154" i="5"/>
  <c r="DT151" i="5"/>
  <c r="DR149" i="5"/>
  <c r="DU146" i="5"/>
  <c r="DS144" i="5"/>
  <c r="DQ142" i="5"/>
  <c r="DT139" i="5"/>
  <c r="DR137" i="5"/>
  <c r="DU134" i="5"/>
  <c r="DS132" i="5"/>
  <c r="DQ130" i="5"/>
  <c r="DT127" i="5"/>
  <c r="DR125" i="5"/>
  <c r="DU122" i="5"/>
  <c r="DS120" i="5"/>
  <c r="DQ118" i="5"/>
  <c r="DT115" i="5"/>
  <c r="DR113" i="5"/>
  <c r="DU110" i="5"/>
  <c r="DS108" i="5"/>
  <c r="DQ106" i="5"/>
  <c r="DT103" i="5"/>
  <c r="DR101" i="5"/>
  <c r="DU98" i="5"/>
  <c r="DS96" i="5"/>
  <c r="DQ94" i="5"/>
  <c r="DB132" i="5"/>
  <c r="CZ130" i="5"/>
  <c r="CX128" i="5"/>
  <c r="DA125" i="5"/>
  <c r="CY123" i="5"/>
  <c r="DB120" i="5"/>
  <c r="CZ118" i="5"/>
  <c r="CX116" i="5"/>
  <c r="DA113" i="5"/>
  <c r="CY111" i="5"/>
  <c r="DB108" i="5"/>
  <c r="CZ106" i="5"/>
  <c r="CX104" i="5"/>
  <c r="DA101" i="5"/>
  <c r="CY99" i="5"/>
  <c r="DB96" i="5"/>
  <c r="CZ94" i="5"/>
  <c r="CX92" i="5"/>
  <c r="DA89" i="5"/>
  <c r="CY87" i="5"/>
  <c r="DB84" i="5"/>
  <c r="CZ82" i="5"/>
  <c r="CX80" i="5"/>
  <c r="DA77" i="5"/>
  <c r="CY75" i="5"/>
  <c r="DB72" i="5"/>
  <c r="CZ70" i="5"/>
  <c r="CX68" i="5"/>
  <c r="DA65" i="5"/>
  <c r="CY63" i="5"/>
  <c r="DB60" i="5"/>
  <c r="CZ58" i="5"/>
  <c r="CX56" i="5"/>
  <c r="DA53" i="5"/>
  <c r="CY51" i="5"/>
  <c r="DB48" i="5"/>
  <c r="CZ46" i="5"/>
  <c r="CX44" i="5"/>
  <c r="DA41" i="5"/>
  <c r="CY39" i="5"/>
  <c r="DB36" i="5"/>
  <c r="CZ34" i="5"/>
  <c r="CX32" i="5"/>
  <c r="DA29" i="5"/>
  <c r="CY27" i="5"/>
  <c r="DB24" i="5"/>
  <c r="CZ22" i="5"/>
  <c r="CX20" i="5"/>
  <c r="DA17" i="5"/>
  <c r="CY15" i="5"/>
  <c r="DB12" i="5"/>
  <c r="DS343" i="5"/>
  <c r="DQ341" i="5"/>
  <c r="DT338" i="5"/>
  <c r="DR336" i="5"/>
  <c r="DU333" i="5"/>
  <c r="DS331" i="5"/>
  <c r="DQ329" i="5"/>
  <c r="DT326" i="5"/>
  <c r="DR324" i="5"/>
  <c r="DU321" i="5"/>
  <c r="DS319" i="5"/>
  <c r="DQ317" i="5"/>
  <c r="DT314" i="5"/>
  <c r="DR312" i="5"/>
  <c r="DU309" i="5"/>
  <c r="DS307" i="5"/>
  <c r="DQ305" i="5"/>
  <c r="DT302" i="5"/>
  <c r="DR300" i="5"/>
  <c r="DU297" i="5"/>
  <c r="DS295" i="5"/>
  <c r="DQ293" i="5"/>
  <c r="DT290" i="5"/>
  <c r="DR288" i="5"/>
  <c r="DU285" i="5"/>
  <c r="DS283" i="5"/>
  <c r="DQ281" i="5"/>
  <c r="DT278" i="5"/>
  <c r="DR276" i="5"/>
  <c r="DU273" i="5"/>
  <c r="DS271" i="5"/>
  <c r="DQ269" i="5"/>
  <c r="DT266" i="5"/>
  <c r="DR264" i="5"/>
  <c r="DU261" i="5"/>
  <c r="DS259" i="5"/>
  <c r="DQ257" i="5"/>
  <c r="DT254" i="5"/>
  <c r="DR252" i="5"/>
  <c r="DU249" i="5"/>
  <c r="DS247" i="5"/>
  <c r="DQ245" i="5"/>
  <c r="DT242" i="5"/>
  <c r="DR240" i="5"/>
  <c r="DU237" i="5"/>
  <c r="DS235" i="5"/>
  <c r="DQ233" i="5"/>
  <c r="DT230" i="5"/>
  <c r="DR228" i="5"/>
  <c r="DU225" i="5"/>
  <c r="DS223" i="5"/>
  <c r="DQ221" i="5"/>
  <c r="DT218" i="5"/>
  <c r="DR216" i="5"/>
  <c r="DU213" i="5"/>
  <c r="DS211" i="5"/>
  <c r="DQ209" i="5"/>
  <c r="DT206" i="5"/>
  <c r="DR204" i="5"/>
  <c r="DU201" i="5"/>
  <c r="DS199" i="5"/>
  <c r="DQ197" i="5"/>
  <c r="DT194" i="5"/>
  <c r="DR192" i="5"/>
  <c r="DU189" i="5"/>
  <c r="DS187" i="5"/>
  <c r="DQ185" i="5"/>
  <c r="DT182" i="5"/>
  <c r="DR180" i="5"/>
  <c r="DU177" i="5"/>
  <c r="DS175" i="5"/>
  <c r="DQ173" i="5"/>
  <c r="DT170" i="5"/>
  <c r="DR168" i="5"/>
  <c r="DU165" i="5"/>
  <c r="DS163" i="5"/>
  <c r="DQ161" i="5"/>
  <c r="DT158" i="5"/>
  <c r="DR156" i="5"/>
  <c r="DU153" i="5"/>
  <c r="DS151" i="5"/>
  <c r="DQ149" i="5"/>
  <c r="DT146" i="5"/>
  <c r="DR144" i="5"/>
  <c r="DU141" i="5"/>
  <c r="DS139" i="5"/>
  <c r="DQ137" i="5"/>
  <c r="DT134" i="5"/>
  <c r="DR132" i="5"/>
  <c r="DU129" i="5"/>
  <c r="DS127" i="5"/>
  <c r="DQ125" i="5"/>
  <c r="DT122" i="5"/>
  <c r="DR120" i="5"/>
  <c r="DU117" i="5"/>
  <c r="DS115" i="5"/>
  <c r="DQ113" i="5"/>
  <c r="DT110" i="5"/>
  <c r="DR108" i="5"/>
  <c r="DU105" i="5"/>
  <c r="DS103" i="5"/>
  <c r="DQ101" i="5"/>
  <c r="DT98" i="5"/>
  <c r="DR96" i="5"/>
  <c r="DU93" i="5"/>
  <c r="DS91" i="5"/>
  <c r="DQ89" i="5"/>
  <c r="DT86" i="5"/>
  <c r="DR84" i="5"/>
  <c r="DU81" i="5"/>
  <c r="DS79" i="5"/>
  <c r="DQ77" i="5"/>
  <c r="DT74" i="5"/>
  <c r="DR72" i="5"/>
  <c r="DU69" i="5"/>
  <c r="DS67" i="5"/>
  <c r="DQ65" i="5"/>
  <c r="CX147" i="5"/>
  <c r="DA144" i="5"/>
  <c r="CY142" i="5"/>
  <c r="DB139" i="5"/>
  <c r="CZ137" i="5"/>
  <c r="CX135" i="5"/>
  <c r="DA132" i="5"/>
  <c r="CY130" i="5"/>
  <c r="DB127" i="5"/>
  <c r="CZ125" i="5"/>
  <c r="CX123" i="5"/>
  <c r="DA120" i="5"/>
  <c r="CY118" i="5"/>
  <c r="DB115" i="5"/>
  <c r="CZ113" i="5"/>
  <c r="CX111" i="5"/>
  <c r="DA108" i="5"/>
  <c r="CY106" i="5"/>
  <c r="DB103" i="5"/>
  <c r="CZ101" i="5"/>
  <c r="CX99" i="5"/>
  <c r="DA96" i="5"/>
  <c r="CY94" i="5"/>
  <c r="DB91" i="5"/>
  <c r="CZ89" i="5"/>
  <c r="CX87" i="5"/>
  <c r="DA84" i="5"/>
  <c r="CY82" i="5"/>
  <c r="DB79" i="5"/>
  <c r="CZ77" i="5"/>
  <c r="CX75" i="5"/>
  <c r="DA72" i="5"/>
  <c r="CY70" i="5"/>
  <c r="DB67" i="5"/>
  <c r="CZ65" i="5"/>
  <c r="CX63" i="5"/>
  <c r="DA60" i="5"/>
  <c r="CY58" i="5"/>
  <c r="DB55" i="5"/>
  <c r="CZ53" i="5"/>
  <c r="CX51" i="5"/>
  <c r="DA48" i="5"/>
  <c r="CY46" i="5"/>
  <c r="DB43" i="5"/>
  <c r="CZ41" i="5"/>
  <c r="CX39" i="5"/>
  <c r="DA36" i="5"/>
  <c r="CY34" i="5"/>
  <c r="DB31" i="5"/>
  <c r="CZ29" i="5"/>
  <c r="CX27" i="5"/>
  <c r="DA24" i="5"/>
  <c r="CY22" i="5"/>
  <c r="DB19" i="5"/>
  <c r="CZ17" i="5"/>
  <c r="CX15" i="5"/>
  <c r="DA12" i="5"/>
  <c r="DR343" i="5"/>
  <c r="DU340" i="5"/>
  <c r="DS338" i="5"/>
  <c r="DQ336" i="5"/>
  <c r="DT333" i="5"/>
  <c r="DR331" i="5"/>
  <c r="DU328" i="5"/>
  <c r="DS326" i="5"/>
  <c r="DQ324" i="5"/>
  <c r="DT321" i="5"/>
  <c r="DR319" i="5"/>
  <c r="DU316" i="5"/>
  <c r="DS314" i="5"/>
  <c r="DQ312" i="5"/>
  <c r="DT309" i="5"/>
  <c r="DR307" i="5"/>
  <c r="DU304" i="5"/>
  <c r="DS302" i="5"/>
  <c r="DQ300" i="5"/>
  <c r="DT297" i="5"/>
  <c r="DR295" i="5"/>
  <c r="DU292" i="5"/>
  <c r="DS290" i="5"/>
  <c r="DQ288" i="5"/>
  <c r="DT285" i="5"/>
  <c r="DR283" i="5"/>
  <c r="DU280" i="5"/>
  <c r="DS278" i="5"/>
  <c r="DQ276" i="5"/>
  <c r="DT273" i="5"/>
  <c r="DR271" i="5"/>
  <c r="DU268" i="5"/>
  <c r="DS266" i="5"/>
  <c r="DQ264" i="5"/>
  <c r="DT261" i="5"/>
  <c r="DR259" i="5"/>
  <c r="DU256" i="5"/>
  <c r="DS254" i="5"/>
  <c r="DQ252" i="5"/>
  <c r="DT249" i="5"/>
  <c r="DR247" i="5"/>
  <c r="DU244" i="5"/>
  <c r="DS242" i="5"/>
  <c r="DQ240" i="5"/>
  <c r="DT237" i="5"/>
  <c r="DR235" i="5"/>
  <c r="DU232" i="5"/>
  <c r="DS230" i="5"/>
  <c r="DQ228" i="5"/>
  <c r="DT225" i="5"/>
  <c r="DR223" i="5"/>
  <c r="DU220" i="5"/>
  <c r="DS218" i="5"/>
  <c r="DQ216" i="5"/>
  <c r="DT213" i="5"/>
  <c r="DR211" i="5"/>
  <c r="DU208" i="5"/>
  <c r="DS206" i="5"/>
  <c r="DQ204" i="5"/>
  <c r="DT201" i="5"/>
  <c r="DR199" i="5"/>
  <c r="DU196" i="5"/>
  <c r="DS194" i="5"/>
  <c r="DQ192" i="5"/>
  <c r="DT189" i="5"/>
  <c r="DR187" i="5"/>
  <c r="DU184" i="5"/>
  <c r="DS182" i="5"/>
  <c r="DQ180" i="5"/>
  <c r="DT177" i="5"/>
  <c r="DR175" i="5"/>
  <c r="DU172" i="5"/>
  <c r="DS170" i="5"/>
  <c r="DQ168" i="5"/>
  <c r="DT165" i="5"/>
  <c r="DR163" i="5"/>
  <c r="DU160" i="5"/>
  <c r="DS158" i="5"/>
  <c r="DQ156" i="5"/>
  <c r="DT153" i="5"/>
  <c r="DR151" i="5"/>
  <c r="DU148" i="5"/>
  <c r="DS146" i="5"/>
  <c r="DQ144" i="5"/>
  <c r="DT141" i="5"/>
  <c r="DR139" i="5"/>
  <c r="DU136" i="5"/>
  <c r="DS134" i="5"/>
  <c r="DQ132" i="5"/>
  <c r="DT129" i="5"/>
  <c r="DR127" i="5"/>
  <c r="DU124" i="5"/>
  <c r="DS122" i="5"/>
  <c r="DQ120" i="5"/>
  <c r="DT117" i="5"/>
  <c r="DR115" i="5"/>
  <c r="DU112" i="5"/>
  <c r="DS110" i="5"/>
  <c r="DQ108" i="5"/>
  <c r="DT105" i="5"/>
  <c r="DR103" i="5"/>
  <c r="DU100" i="5"/>
  <c r="DS98" i="5"/>
  <c r="DQ96" i="5"/>
  <c r="DT93" i="5"/>
  <c r="DR91" i="5"/>
  <c r="DU88" i="5"/>
  <c r="DS86" i="5"/>
  <c r="DQ84" i="5"/>
  <c r="CY137" i="5"/>
  <c r="DB134" i="5"/>
  <c r="CZ132" i="5"/>
  <c r="CX130" i="5"/>
  <c r="DA127" i="5"/>
  <c r="CY125" i="5"/>
  <c r="DB122" i="5"/>
  <c r="CZ120" i="5"/>
  <c r="CX118" i="5"/>
  <c r="DA115" i="5"/>
  <c r="CY113" i="5"/>
  <c r="DB110" i="5"/>
  <c r="CZ108" i="5"/>
  <c r="CX106" i="5"/>
  <c r="DA103" i="5"/>
  <c r="CY101" i="5"/>
  <c r="DB98" i="5"/>
  <c r="CZ96" i="5"/>
  <c r="CX94" i="5"/>
  <c r="DA91" i="5"/>
  <c r="CY89" i="5"/>
  <c r="DB86" i="5"/>
  <c r="CZ84" i="5"/>
  <c r="CX82" i="5"/>
  <c r="DA79" i="5"/>
  <c r="CY77" i="5"/>
  <c r="DB74" i="5"/>
  <c r="CZ72" i="5"/>
  <c r="CX70" i="5"/>
  <c r="DA67" i="5"/>
  <c r="CY65" i="5"/>
  <c r="DB62" i="5"/>
  <c r="CZ60" i="5"/>
  <c r="CX58" i="5"/>
  <c r="DA55" i="5"/>
  <c r="CY53" i="5"/>
  <c r="DB50" i="5"/>
  <c r="CZ48" i="5"/>
  <c r="CX46" i="5"/>
  <c r="DA43" i="5"/>
  <c r="CY41" i="5"/>
  <c r="DB38" i="5"/>
  <c r="CZ36" i="5"/>
  <c r="CX34" i="5"/>
  <c r="DA31" i="5"/>
  <c r="CY29" i="5"/>
  <c r="DB26" i="5"/>
  <c r="CZ24" i="5"/>
  <c r="CX22" i="5"/>
  <c r="DA19" i="5"/>
  <c r="CY17" i="5"/>
  <c r="DB14" i="5"/>
  <c r="CZ12" i="5"/>
  <c r="DQ343" i="5"/>
  <c r="DT340" i="5"/>
  <c r="DR338" i="5"/>
  <c r="DU335" i="5"/>
  <c r="DS333" i="5"/>
  <c r="DQ331" i="5"/>
  <c r="DT328" i="5"/>
  <c r="DR326" i="5"/>
  <c r="DU323" i="5"/>
  <c r="DS321" i="5"/>
  <c r="DQ319" i="5"/>
  <c r="DT316" i="5"/>
  <c r="DR314" i="5"/>
  <c r="DU311" i="5"/>
  <c r="DS309" i="5"/>
  <c r="DQ307" i="5"/>
  <c r="DT304" i="5"/>
  <c r="DR302" i="5"/>
  <c r="DU299" i="5"/>
  <c r="DS297" i="5"/>
  <c r="DQ295" i="5"/>
  <c r="DT292" i="5"/>
  <c r="DR290" i="5"/>
  <c r="DU287" i="5"/>
  <c r="DS285" i="5"/>
  <c r="DQ283" i="5"/>
  <c r="DT280" i="5"/>
  <c r="DR278" i="5"/>
  <c r="DU275" i="5"/>
  <c r="DS273" i="5"/>
  <c r="DQ271" i="5"/>
  <c r="DT268" i="5"/>
  <c r="DR266" i="5"/>
  <c r="DU263" i="5"/>
  <c r="DS261" i="5"/>
  <c r="DQ259" i="5"/>
  <c r="DT256" i="5"/>
  <c r="DR254" i="5"/>
  <c r="DU251" i="5"/>
  <c r="DS249" i="5"/>
  <c r="DQ247" i="5"/>
  <c r="DT244" i="5"/>
  <c r="DR242" i="5"/>
  <c r="DU239" i="5"/>
  <c r="DS237" i="5"/>
  <c r="DQ235" i="5"/>
  <c r="DT232" i="5"/>
  <c r="DR230" i="5"/>
  <c r="DU227" i="5"/>
  <c r="DS225" i="5"/>
  <c r="DQ223" i="5"/>
  <c r="DT220" i="5"/>
  <c r="DR218" i="5"/>
  <c r="DU215" i="5"/>
  <c r="DS213" i="5"/>
  <c r="DQ211" i="5"/>
  <c r="DT208" i="5"/>
  <c r="DR206" i="5"/>
  <c r="DU203" i="5"/>
  <c r="DS201" i="5"/>
  <c r="DQ199" i="5"/>
  <c r="DT196" i="5"/>
  <c r="DR194" i="5"/>
  <c r="DU191" i="5"/>
  <c r="DS189" i="5"/>
  <c r="DQ187" i="5"/>
  <c r="DT184" i="5"/>
  <c r="DR182" i="5"/>
  <c r="DU179" i="5"/>
  <c r="DS177" i="5"/>
  <c r="DQ175" i="5"/>
  <c r="DT172" i="5"/>
  <c r="DR170" i="5"/>
  <c r="DU167" i="5"/>
  <c r="DS165" i="5"/>
  <c r="DQ163" i="5"/>
  <c r="DT160" i="5"/>
  <c r="DR158" i="5"/>
  <c r="DU155" i="5"/>
  <c r="DS153" i="5"/>
  <c r="DQ151" i="5"/>
  <c r="DT148" i="5"/>
  <c r="DR146" i="5"/>
  <c r="DU143" i="5"/>
  <c r="DS141" i="5"/>
  <c r="DQ139" i="5"/>
  <c r="DT136" i="5"/>
  <c r="DR134" i="5"/>
  <c r="DU131" i="5"/>
  <c r="DS129" i="5"/>
  <c r="DQ127" i="5"/>
  <c r="DT124" i="5"/>
  <c r="DR122" i="5"/>
  <c r="DU119" i="5"/>
  <c r="DS117" i="5"/>
  <c r="DQ115" i="5"/>
  <c r="DT112" i="5"/>
  <c r="DR110" i="5"/>
  <c r="DU107" i="5"/>
  <c r="DS105" i="5"/>
  <c r="DQ103" i="5"/>
  <c r="DT100" i="5"/>
  <c r="DR98" i="5"/>
  <c r="DU95" i="5"/>
  <c r="DS93" i="5"/>
  <c r="DQ91" i="5"/>
  <c r="DT88" i="5"/>
  <c r="DR86" i="5"/>
  <c r="DU83" i="5"/>
  <c r="DS81" i="5"/>
  <c r="DQ79" i="5"/>
  <c r="DT76" i="5"/>
  <c r="DR74" i="5"/>
  <c r="DU71" i="5"/>
  <c r="DS69" i="5"/>
  <c r="DQ67" i="5"/>
  <c r="DA146" i="5"/>
  <c r="CY144" i="5"/>
  <c r="DB141" i="5"/>
  <c r="CZ139" i="5"/>
  <c r="CX137" i="5"/>
  <c r="DA134" i="5"/>
  <c r="CY132" i="5"/>
  <c r="DB129" i="5"/>
  <c r="CZ127" i="5"/>
  <c r="CX125" i="5"/>
  <c r="DA122" i="5"/>
  <c r="CY120" i="5"/>
  <c r="DB117" i="5"/>
  <c r="CZ115" i="5"/>
  <c r="CX113" i="5"/>
  <c r="DA110" i="5"/>
  <c r="CY108" i="5"/>
  <c r="DB105" i="5"/>
  <c r="CZ103" i="5"/>
  <c r="CX101" i="5"/>
  <c r="DA98" i="5"/>
  <c r="CY96" i="5"/>
  <c r="DB93" i="5"/>
  <c r="CZ91" i="5"/>
  <c r="CX89" i="5"/>
  <c r="DA86" i="5"/>
  <c r="CY84" i="5"/>
  <c r="DB81" i="5"/>
  <c r="CZ79" i="5"/>
  <c r="CX77" i="5"/>
  <c r="DA74" i="5"/>
  <c r="CY72" i="5"/>
  <c r="DB69" i="5"/>
  <c r="CZ67" i="5"/>
  <c r="CX65" i="5"/>
  <c r="DA62" i="5"/>
  <c r="CY60" i="5"/>
  <c r="DB57" i="5"/>
  <c r="CZ55" i="5"/>
  <c r="CX53" i="5"/>
  <c r="DA50" i="5"/>
  <c r="CY48" i="5"/>
  <c r="DB45" i="5"/>
  <c r="CZ43" i="5"/>
  <c r="CX41" i="5"/>
  <c r="DA38" i="5"/>
  <c r="CY36" i="5"/>
  <c r="DB33" i="5"/>
  <c r="CZ31" i="5"/>
  <c r="CX29" i="5"/>
  <c r="DA26" i="5"/>
  <c r="CY24" i="5"/>
  <c r="DB21" i="5"/>
  <c r="CZ19" i="5"/>
  <c r="CX17" i="5"/>
  <c r="DA14" i="5"/>
  <c r="CY12" i="5"/>
  <c r="DU342" i="5"/>
  <c r="DS340" i="5"/>
  <c r="DQ338" i="5"/>
  <c r="DT335" i="5"/>
  <c r="DR333" i="5"/>
  <c r="DU330" i="5"/>
  <c r="DS328" i="5"/>
  <c r="DQ326" i="5"/>
  <c r="DT323" i="5"/>
  <c r="DR321" i="5"/>
  <c r="DU318" i="5"/>
  <c r="DS316" i="5"/>
  <c r="DQ314" i="5"/>
  <c r="DT311" i="5"/>
  <c r="DR309" i="5"/>
  <c r="DU306" i="5"/>
  <c r="DS304" i="5"/>
  <c r="DQ302" i="5"/>
  <c r="DT299" i="5"/>
  <c r="DR297" i="5"/>
  <c r="DU294" i="5"/>
  <c r="DS292" i="5"/>
  <c r="DQ290" i="5"/>
  <c r="DT287" i="5"/>
  <c r="DR285" i="5"/>
  <c r="DU282" i="5"/>
  <c r="DS280" i="5"/>
  <c r="DQ278" i="5"/>
  <c r="DT275" i="5"/>
  <c r="DR273" i="5"/>
  <c r="DU270" i="5"/>
  <c r="DS268" i="5"/>
  <c r="DQ266" i="5"/>
  <c r="DT263" i="5"/>
  <c r="DR261" i="5"/>
  <c r="DU258" i="5"/>
  <c r="DS256" i="5"/>
  <c r="DQ254" i="5"/>
  <c r="DT251" i="5"/>
  <c r="DR249" i="5"/>
  <c r="DU246" i="5"/>
  <c r="DS244" i="5"/>
  <c r="DQ242" i="5"/>
  <c r="DT239" i="5"/>
  <c r="DR237" i="5"/>
  <c r="DU234" i="5"/>
  <c r="DS232" i="5"/>
  <c r="DQ230" i="5"/>
  <c r="DT227" i="5"/>
  <c r="DR225" i="5"/>
  <c r="DU222" i="5"/>
  <c r="DS220" i="5"/>
  <c r="DQ218" i="5"/>
  <c r="DT215" i="5"/>
  <c r="DR213" i="5"/>
  <c r="DU210" i="5"/>
  <c r="DS208" i="5"/>
  <c r="DQ206" i="5"/>
  <c r="DT203" i="5"/>
  <c r="DR201" i="5"/>
  <c r="DU198" i="5"/>
  <c r="DS196" i="5"/>
  <c r="DQ194" i="5"/>
  <c r="DT191" i="5"/>
  <c r="DR189" i="5"/>
  <c r="DU186" i="5"/>
  <c r="DS184" i="5"/>
  <c r="DQ182" i="5"/>
  <c r="DT179" i="5"/>
  <c r="DR177" i="5"/>
  <c r="DU174" i="5"/>
  <c r="DS172" i="5"/>
  <c r="DQ170" i="5"/>
  <c r="DT167" i="5"/>
  <c r="DR165" i="5"/>
  <c r="DU162" i="5"/>
  <c r="DS160" i="5"/>
  <c r="DQ158" i="5"/>
  <c r="DT155" i="5"/>
  <c r="DR153" i="5"/>
  <c r="DU150" i="5"/>
  <c r="DS148" i="5"/>
  <c r="DQ146" i="5"/>
  <c r="DT143" i="5"/>
  <c r="DR141" i="5"/>
  <c r="DU138" i="5"/>
  <c r="DS136" i="5"/>
  <c r="DQ134" i="5"/>
  <c r="DT131" i="5"/>
  <c r="DR129" i="5"/>
  <c r="DU126" i="5"/>
  <c r="DS124" i="5"/>
  <c r="DQ122" i="5"/>
  <c r="DT119" i="5"/>
  <c r="DR117" i="5"/>
  <c r="DU114" i="5"/>
  <c r="DS112" i="5"/>
  <c r="DQ110" i="5"/>
  <c r="DT107" i="5"/>
  <c r="DR105" i="5"/>
  <c r="DU102" i="5"/>
  <c r="DS100" i="5"/>
  <c r="DQ98" i="5"/>
  <c r="DT95" i="5"/>
  <c r="DR93" i="5"/>
  <c r="DU90" i="5"/>
  <c r="DS88" i="5"/>
  <c r="DQ86" i="5"/>
  <c r="DT83" i="5"/>
  <c r="DR81" i="5"/>
  <c r="DU78" i="5"/>
  <c r="DS76" i="5"/>
  <c r="CX156" i="5"/>
  <c r="DA153" i="5"/>
  <c r="CY151" i="5"/>
  <c r="DB148" i="5"/>
  <c r="CZ146" i="5"/>
  <c r="CX144" i="5"/>
  <c r="DA141" i="5"/>
  <c r="CY139" i="5"/>
  <c r="DB136" i="5"/>
  <c r="CZ134" i="5"/>
  <c r="CX132" i="5"/>
  <c r="DA129" i="5"/>
  <c r="CY127" i="5"/>
  <c r="DB124" i="5"/>
  <c r="CZ122" i="5"/>
  <c r="CX120" i="5"/>
  <c r="DA117" i="5"/>
  <c r="CY115" i="5"/>
  <c r="DB112" i="5"/>
  <c r="CZ110" i="5"/>
  <c r="CX108" i="5"/>
  <c r="DA105" i="5"/>
  <c r="CY103" i="5"/>
  <c r="DB100" i="5"/>
  <c r="CZ98" i="5"/>
  <c r="CX96" i="5"/>
  <c r="DA93" i="5"/>
  <c r="CY91" i="5"/>
  <c r="DB88" i="5"/>
  <c r="CZ86" i="5"/>
  <c r="CX84" i="5"/>
  <c r="DA81" i="5"/>
  <c r="CY79" i="5"/>
  <c r="DB76" i="5"/>
  <c r="CZ74" i="5"/>
  <c r="CX72" i="5"/>
  <c r="DA69" i="5"/>
  <c r="CY67" i="5"/>
  <c r="DB64" i="5"/>
  <c r="CZ62" i="5"/>
  <c r="CX60" i="5"/>
  <c r="DA57" i="5"/>
  <c r="CY55" i="5"/>
  <c r="DB52" i="5"/>
  <c r="CZ50" i="5"/>
  <c r="CX48" i="5"/>
  <c r="DA45" i="5"/>
  <c r="CY43" i="5"/>
  <c r="DB40" i="5"/>
  <c r="CZ38" i="5"/>
  <c r="CX36" i="5"/>
  <c r="DA33" i="5"/>
  <c r="CY31" i="5"/>
  <c r="DB28" i="5"/>
  <c r="CZ26" i="5"/>
  <c r="CX24" i="5"/>
  <c r="DA21" i="5"/>
  <c r="CY19" i="5"/>
  <c r="DB16" i="5"/>
  <c r="CZ14" i="5"/>
  <c r="CX12" i="5"/>
  <c r="DT342" i="5"/>
  <c r="DR340" i="5"/>
  <c r="DU337" i="5"/>
  <c r="DS335" i="5"/>
  <c r="DQ333" i="5"/>
  <c r="DT330" i="5"/>
  <c r="DR328" i="5"/>
  <c r="DU325" i="5"/>
  <c r="DS323" i="5"/>
  <c r="DQ321" i="5"/>
  <c r="DT318" i="5"/>
  <c r="DR316" i="5"/>
  <c r="DU313" i="5"/>
  <c r="DS311" i="5"/>
  <c r="DQ309" i="5"/>
  <c r="DT306" i="5"/>
  <c r="DR304" i="5"/>
  <c r="DU301" i="5"/>
  <c r="DS299" i="5"/>
  <c r="DQ297" i="5"/>
  <c r="DT294" i="5"/>
  <c r="DR292" i="5"/>
  <c r="DU289" i="5"/>
  <c r="DS287" i="5"/>
  <c r="DQ285" i="5"/>
  <c r="DT282" i="5"/>
  <c r="DR280" i="5"/>
  <c r="DU277" i="5"/>
  <c r="DS275" i="5"/>
  <c r="DQ273" i="5"/>
  <c r="DT270" i="5"/>
  <c r="DR268" i="5"/>
  <c r="DU265" i="5"/>
  <c r="DS263" i="5"/>
  <c r="DQ261" i="5"/>
  <c r="DT258" i="5"/>
  <c r="DR256" i="5"/>
  <c r="DU253" i="5"/>
  <c r="DS251" i="5"/>
  <c r="DQ249" i="5"/>
  <c r="DT246" i="5"/>
  <c r="DR244" i="5"/>
  <c r="DU241" i="5"/>
  <c r="DS239" i="5"/>
  <c r="DQ237" i="5"/>
  <c r="DT234" i="5"/>
  <c r="DR232" i="5"/>
  <c r="DU229" i="5"/>
  <c r="DS227" i="5"/>
  <c r="DQ225" i="5"/>
  <c r="DT222" i="5"/>
  <c r="DR220" i="5"/>
  <c r="DU217" i="5"/>
  <c r="DS215" i="5"/>
  <c r="DQ213" i="5"/>
  <c r="DT210" i="5"/>
  <c r="DR208" i="5"/>
  <c r="DU205" i="5"/>
  <c r="DS203" i="5"/>
  <c r="DQ201" i="5"/>
  <c r="DT198" i="5"/>
  <c r="DR196" i="5"/>
  <c r="DU193" i="5"/>
  <c r="DS191" i="5"/>
  <c r="DQ189" i="5"/>
  <c r="DT186" i="5"/>
  <c r="DR184" i="5"/>
  <c r="DU181" i="5"/>
  <c r="DS179" i="5"/>
  <c r="DQ177" i="5"/>
  <c r="DT174" i="5"/>
  <c r="DR172" i="5"/>
  <c r="DU169" i="5"/>
  <c r="DS167" i="5"/>
  <c r="DQ165" i="5"/>
  <c r="DT162" i="5"/>
  <c r="DR160" i="5"/>
  <c r="DU157" i="5"/>
  <c r="DS155" i="5"/>
  <c r="DQ153" i="5"/>
  <c r="DT150" i="5"/>
  <c r="DR148" i="5"/>
  <c r="DU145" i="5"/>
  <c r="DS143" i="5"/>
  <c r="DQ141" i="5"/>
  <c r="DT138" i="5"/>
  <c r="DR136" i="5"/>
  <c r="DU133" i="5"/>
  <c r="DS131" i="5"/>
  <c r="DQ129" i="5"/>
  <c r="DT126" i="5"/>
  <c r="DR124" i="5"/>
  <c r="DU121" i="5"/>
  <c r="DS119" i="5"/>
  <c r="DQ117" i="5"/>
  <c r="DT114" i="5"/>
  <c r="DR112" i="5"/>
  <c r="DU109" i="5"/>
  <c r="DS107" i="5"/>
  <c r="DQ105" i="5"/>
  <c r="DT102" i="5"/>
  <c r="DR100" i="5"/>
  <c r="DU97" i="5"/>
  <c r="DB143" i="5"/>
  <c r="CZ141" i="5"/>
  <c r="CX139" i="5"/>
  <c r="DA136" i="5"/>
  <c r="CY134" i="5"/>
  <c r="DB131" i="5"/>
  <c r="CZ129" i="5"/>
  <c r="CX127" i="5"/>
  <c r="DA124" i="5"/>
  <c r="CY122" i="5"/>
  <c r="DB119" i="5"/>
  <c r="CZ117" i="5"/>
  <c r="CX115" i="5"/>
  <c r="DA112" i="5"/>
  <c r="CY110" i="5"/>
  <c r="DB107" i="5"/>
  <c r="CZ105" i="5"/>
  <c r="CX103" i="5"/>
  <c r="DA100" i="5"/>
  <c r="CY98" i="5"/>
  <c r="DB95" i="5"/>
  <c r="CZ93" i="5"/>
  <c r="CX91" i="5"/>
  <c r="DA88" i="5"/>
  <c r="CY86" i="5"/>
  <c r="DB83" i="5"/>
  <c r="CZ81" i="5"/>
  <c r="CX79" i="5"/>
  <c r="DA76" i="5"/>
  <c r="CY74" i="5"/>
  <c r="DB71" i="5"/>
  <c r="CZ69" i="5"/>
  <c r="CX67" i="5"/>
  <c r="DA64" i="5"/>
  <c r="CY62" i="5"/>
  <c r="DB59" i="5"/>
  <c r="CZ57" i="5"/>
  <c r="CX55" i="5"/>
  <c r="DA52" i="5"/>
  <c r="CY50" i="5"/>
  <c r="DB47" i="5"/>
  <c r="CZ45" i="5"/>
  <c r="CX43" i="5"/>
  <c r="DA40" i="5"/>
  <c r="CY38" i="5"/>
  <c r="DB35" i="5"/>
  <c r="CZ33" i="5"/>
  <c r="CX31" i="5"/>
  <c r="DA28" i="5"/>
  <c r="CY26" i="5"/>
  <c r="DB23" i="5"/>
  <c r="CZ21" i="5"/>
  <c r="CX19" i="5"/>
  <c r="DA16" i="5"/>
  <c r="CY14" i="5"/>
  <c r="DU344" i="5"/>
  <c r="DS342" i="5"/>
  <c r="DQ340" i="5"/>
  <c r="DT337" i="5"/>
  <c r="DR335" i="5"/>
  <c r="DU332" i="5"/>
  <c r="DS330" i="5"/>
  <c r="DQ328" i="5"/>
  <c r="DT325" i="5"/>
  <c r="DR323" i="5"/>
  <c r="DU320" i="5"/>
  <c r="DS318" i="5"/>
  <c r="DQ316" i="5"/>
  <c r="DT313" i="5"/>
  <c r="DR311" i="5"/>
  <c r="DU308" i="5"/>
  <c r="DS306" i="5"/>
  <c r="DQ304" i="5"/>
  <c r="DT301" i="5"/>
  <c r="DR299" i="5"/>
  <c r="DU296" i="5"/>
  <c r="DS294" i="5"/>
  <c r="DQ292" i="5"/>
  <c r="DT289" i="5"/>
  <c r="DR287" i="5"/>
  <c r="DU284" i="5"/>
  <c r="DS282" i="5"/>
  <c r="DQ280" i="5"/>
  <c r="DT277" i="5"/>
  <c r="DR275" i="5"/>
  <c r="DU272" i="5"/>
  <c r="DS270" i="5"/>
  <c r="DQ268" i="5"/>
  <c r="DT265" i="5"/>
  <c r="DR263" i="5"/>
  <c r="DU260" i="5"/>
  <c r="DS258" i="5"/>
  <c r="DQ256" i="5"/>
  <c r="DT253" i="5"/>
  <c r="DR251" i="5"/>
  <c r="DU248" i="5"/>
  <c r="DS246" i="5"/>
  <c r="DQ244" i="5"/>
  <c r="DT241" i="5"/>
  <c r="DR239" i="5"/>
  <c r="DU236" i="5"/>
  <c r="DS234" i="5"/>
  <c r="DQ232" i="5"/>
  <c r="DT229" i="5"/>
  <c r="DR227" i="5"/>
  <c r="DU224" i="5"/>
  <c r="DS222" i="5"/>
  <c r="DQ220" i="5"/>
  <c r="DT217" i="5"/>
  <c r="DR215" i="5"/>
  <c r="DU212" i="5"/>
  <c r="DS210" i="5"/>
  <c r="DQ208" i="5"/>
  <c r="DT205" i="5"/>
  <c r="DR203" i="5"/>
  <c r="DU200" i="5"/>
  <c r="DS198" i="5"/>
  <c r="DQ196" i="5"/>
  <c r="DT193" i="5"/>
  <c r="DR191" i="5"/>
  <c r="DU188" i="5"/>
  <c r="DS186" i="5"/>
  <c r="DQ184" i="5"/>
  <c r="DT181" i="5"/>
  <c r="DR179" i="5"/>
  <c r="DU176" i="5"/>
  <c r="DS174" i="5"/>
  <c r="DQ172" i="5"/>
  <c r="DT169" i="5"/>
  <c r="DR167" i="5"/>
  <c r="DU164" i="5"/>
  <c r="DS162" i="5"/>
  <c r="DQ160" i="5"/>
  <c r="DT157" i="5"/>
  <c r="DR155" i="5"/>
  <c r="DU152" i="5"/>
  <c r="DS150" i="5"/>
  <c r="DQ148" i="5"/>
  <c r="DT145" i="5"/>
  <c r="DR143" i="5"/>
  <c r="DU140" i="5"/>
  <c r="DS138" i="5"/>
  <c r="DQ136" i="5"/>
  <c r="DT133" i="5"/>
  <c r="DR131" i="5"/>
  <c r="DU128" i="5"/>
  <c r="DS126" i="5"/>
  <c r="DQ124" i="5"/>
  <c r="DT121" i="5"/>
  <c r="DR119" i="5"/>
  <c r="DU116" i="5"/>
  <c r="DS114" i="5"/>
  <c r="DQ112" i="5"/>
  <c r="DT109" i="5"/>
  <c r="DR107" i="5"/>
  <c r="DU104" i="5"/>
  <c r="DS102" i="5"/>
  <c r="DQ100" i="5"/>
  <c r="DT97" i="5"/>
  <c r="DR95" i="5"/>
  <c r="DU92" i="5"/>
  <c r="DS90" i="5"/>
  <c r="DQ88" i="5"/>
  <c r="DT85" i="5"/>
  <c r="DR83" i="5"/>
  <c r="DU80" i="5"/>
  <c r="DS78" i="5"/>
  <c r="DQ76" i="5"/>
  <c r="DT73" i="5"/>
  <c r="DR71" i="5"/>
  <c r="DU68" i="5"/>
  <c r="CX98" i="5"/>
  <c r="DA95" i="5"/>
  <c r="CY93" i="5"/>
  <c r="DB90" i="5"/>
  <c r="CZ88" i="5"/>
  <c r="CX86" i="5"/>
  <c r="DA83" i="5"/>
  <c r="CY81" i="5"/>
  <c r="DB78" i="5"/>
  <c r="CZ76" i="5"/>
  <c r="CX74" i="5"/>
  <c r="DA71" i="5"/>
  <c r="CY69" i="5"/>
  <c r="DB66" i="5"/>
  <c r="CZ64" i="5"/>
  <c r="CX62" i="5"/>
  <c r="DA59" i="5"/>
  <c r="CY57" i="5"/>
  <c r="DB54" i="5"/>
  <c r="CZ52" i="5"/>
  <c r="CX50" i="5"/>
  <c r="DA47" i="5"/>
  <c r="CY45" i="5"/>
  <c r="DB42" i="5"/>
  <c r="CZ40" i="5"/>
  <c r="CX38" i="5"/>
  <c r="DA35" i="5"/>
  <c r="CY33" i="5"/>
  <c r="DB30" i="5"/>
  <c r="CZ28" i="5"/>
  <c r="CX26" i="5"/>
  <c r="DA23" i="5"/>
  <c r="CY21" i="5"/>
  <c r="DB18" i="5"/>
  <c r="CZ16" i="5"/>
  <c r="CX14" i="5"/>
  <c r="DT344" i="5"/>
  <c r="DR342" i="5"/>
  <c r="DU339" i="5"/>
  <c r="DS337" i="5"/>
  <c r="DQ335" i="5"/>
  <c r="DT332" i="5"/>
  <c r="DR330" i="5"/>
  <c r="DU327" i="5"/>
  <c r="DS325" i="5"/>
  <c r="DQ323" i="5"/>
  <c r="DT320" i="5"/>
  <c r="DR318" i="5"/>
  <c r="DU315" i="5"/>
  <c r="DS313" i="5"/>
  <c r="DQ311" i="5"/>
  <c r="DT308" i="5"/>
  <c r="DR306" i="5"/>
  <c r="DU303" i="5"/>
  <c r="DS301" i="5"/>
  <c r="DQ299" i="5"/>
  <c r="DT296" i="5"/>
  <c r="DR294" i="5"/>
  <c r="DU291" i="5"/>
  <c r="DS289" i="5"/>
  <c r="DQ287" i="5"/>
  <c r="DT284" i="5"/>
  <c r="DR282" i="5"/>
  <c r="DU279" i="5"/>
  <c r="DS277" i="5"/>
  <c r="DQ275" i="5"/>
  <c r="DT272" i="5"/>
  <c r="DR270" i="5"/>
  <c r="DU267" i="5"/>
  <c r="DS265" i="5"/>
  <c r="DQ263" i="5"/>
  <c r="DT260" i="5"/>
  <c r="DR258" i="5"/>
  <c r="DU255" i="5"/>
  <c r="DS253" i="5"/>
  <c r="DQ251" i="5"/>
  <c r="DT248" i="5"/>
  <c r="DR246" i="5"/>
  <c r="DU243" i="5"/>
  <c r="DS241" i="5"/>
  <c r="DQ239" i="5"/>
  <c r="DT236" i="5"/>
  <c r="DR234" i="5"/>
  <c r="DU231" i="5"/>
  <c r="DS229" i="5"/>
  <c r="DQ227" i="5"/>
  <c r="DT224" i="5"/>
  <c r="DR222" i="5"/>
  <c r="DU219" i="5"/>
  <c r="DS217" i="5"/>
  <c r="DQ215" i="5"/>
  <c r="DT212" i="5"/>
  <c r="DR210" i="5"/>
  <c r="DU207" i="5"/>
  <c r="DS205" i="5"/>
  <c r="DQ203" i="5"/>
  <c r="DT200" i="5"/>
  <c r="DR198" i="5"/>
  <c r="DU195" i="5"/>
  <c r="DS193" i="5"/>
  <c r="DQ191" i="5"/>
  <c r="DT188" i="5"/>
  <c r="DR186" i="5"/>
  <c r="DU183" i="5"/>
  <c r="DS181" i="5"/>
  <c r="DQ179" i="5"/>
  <c r="DT176" i="5"/>
  <c r="DR174" i="5"/>
  <c r="DU171" i="5"/>
  <c r="DS169" i="5"/>
  <c r="DQ167" i="5"/>
  <c r="DT164" i="5"/>
  <c r="DR162" i="5"/>
  <c r="DU159" i="5"/>
  <c r="DS157" i="5"/>
  <c r="DQ155" i="5"/>
  <c r="DT152" i="5"/>
  <c r="DR150" i="5"/>
  <c r="DU147" i="5"/>
  <c r="DS145" i="5"/>
  <c r="DQ143" i="5"/>
  <c r="DT140" i="5"/>
  <c r="DR138" i="5"/>
  <c r="DU135" i="5"/>
  <c r="DS133" i="5"/>
  <c r="DQ131" i="5"/>
  <c r="DT128" i="5"/>
  <c r="DR126" i="5"/>
  <c r="DU123" i="5"/>
  <c r="DS121" i="5"/>
  <c r="DQ119" i="5"/>
  <c r="DT116" i="5"/>
  <c r="DR114" i="5"/>
  <c r="DU111" i="5"/>
  <c r="DS109" i="5"/>
  <c r="DQ107" i="5"/>
  <c r="DT104" i="5"/>
  <c r="DB157" i="5"/>
  <c r="CZ155" i="5"/>
  <c r="CX153" i="5"/>
  <c r="DA150" i="5"/>
  <c r="CY148" i="5"/>
  <c r="DB145" i="5"/>
  <c r="CZ143" i="5"/>
  <c r="CX141" i="5"/>
  <c r="DA138" i="5"/>
  <c r="CY136" i="5"/>
  <c r="DB133" i="5"/>
  <c r="CZ131" i="5"/>
  <c r="CX129" i="5"/>
  <c r="DA126" i="5"/>
  <c r="CY124" i="5"/>
  <c r="DB121" i="5"/>
  <c r="CZ119" i="5"/>
  <c r="CX117" i="5"/>
  <c r="DA114" i="5"/>
  <c r="CY112" i="5"/>
  <c r="DB109" i="5"/>
  <c r="CZ107" i="5"/>
  <c r="CX105" i="5"/>
  <c r="DA102" i="5"/>
  <c r="CY100" i="5"/>
  <c r="DB97" i="5"/>
  <c r="CZ95" i="5"/>
  <c r="CX93" i="5"/>
  <c r="DA90" i="5"/>
  <c r="CY88" i="5"/>
  <c r="DB85" i="5"/>
  <c r="CZ83" i="5"/>
  <c r="CX81" i="5"/>
  <c r="DA78" i="5"/>
  <c r="CY76" i="5"/>
  <c r="DB73" i="5"/>
  <c r="CZ71" i="5"/>
  <c r="CX69" i="5"/>
  <c r="DA66" i="5"/>
  <c r="CY64" i="5"/>
  <c r="DB61" i="5"/>
  <c r="CZ59" i="5"/>
  <c r="CX57" i="5"/>
  <c r="DA54" i="5"/>
  <c r="CY52" i="5"/>
  <c r="DB49" i="5"/>
  <c r="CZ47" i="5"/>
  <c r="CX45" i="5"/>
  <c r="DA42" i="5"/>
  <c r="CY40" i="5"/>
  <c r="DB37" i="5"/>
  <c r="CZ35" i="5"/>
  <c r="CX33" i="5"/>
  <c r="DA30" i="5"/>
  <c r="CY28" i="5"/>
  <c r="DB25" i="5"/>
  <c r="CZ23" i="5"/>
  <c r="CX21" i="5"/>
  <c r="DA18" i="5"/>
  <c r="CY16" i="5"/>
  <c r="DB13" i="5"/>
  <c r="DS344" i="5"/>
  <c r="DQ342" i="5"/>
  <c r="DT339" i="5"/>
  <c r="DR337" i="5"/>
  <c r="DU334" i="5"/>
  <c r="DS332" i="5"/>
  <c r="DQ330" i="5"/>
  <c r="DT327" i="5"/>
  <c r="DR325" i="5"/>
  <c r="DU322" i="5"/>
  <c r="DS320" i="5"/>
  <c r="DQ318" i="5"/>
  <c r="DT315" i="5"/>
  <c r="DR313" i="5"/>
  <c r="DU310" i="5"/>
  <c r="DS308" i="5"/>
  <c r="DQ306" i="5"/>
  <c r="DT303" i="5"/>
  <c r="DR301" i="5"/>
  <c r="DU298" i="5"/>
  <c r="DS296" i="5"/>
  <c r="DQ294" i="5"/>
  <c r="DT291" i="5"/>
  <c r="DR289" i="5"/>
  <c r="DU286" i="5"/>
  <c r="DS284" i="5"/>
  <c r="DQ282" i="5"/>
  <c r="DT279" i="5"/>
  <c r="DR277" i="5"/>
  <c r="DU274" i="5"/>
  <c r="DS272" i="5"/>
  <c r="DQ270" i="5"/>
  <c r="DT267" i="5"/>
  <c r="DR265" i="5"/>
  <c r="DU262" i="5"/>
  <c r="DS260" i="5"/>
  <c r="DQ258" i="5"/>
  <c r="DT255" i="5"/>
  <c r="DR253" i="5"/>
  <c r="DU250" i="5"/>
  <c r="DS248" i="5"/>
  <c r="DQ246" i="5"/>
  <c r="DT243" i="5"/>
  <c r="DR241" i="5"/>
  <c r="DU238" i="5"/>
  <c r="DS236" i="5"/>
  <c r="DQ234" i="5"/>
  <c r="DT231" i="5"/>
  <c r="DR229" i="5"/>
  <c r="DU226" i="5"/>
  <c r="DS224" i="5"/>
  <c r="DQ222" i="5"/>
  <c r="DT219" i="5"/>
  <c r="DR217" i="5"/>
  <c r="DU214" i="5"/>
  <c r="DS212" i="5"/>
  <c r="DQ210" i="5"/>
  <c r="DT207" i="5"/>
  <c r="DR205" i="5"/>
  <c r="DU202" i="5"/>
  <c r="DS200" i="5"/>
  <c r="DQ198" i="5"/>
  <c r="DT195" i="5"/>
  <c r="DR193" i="5"/>
  <c r="DU190" i="5"/>
  <c r="DS188" i="5"/>
  <c r="DQ186" i="5"/>
  <c r="DT183" i="5"/>
  <c r="DR181" i="5"/>
  <c r="DU178" i="5"/>
  <c r="DS176" i="5"/>
  <c r="DQ174" i="5"/>
  <c r="DT171" i="5"/>
  <c r="DR169" i="5"/>
  <c r="DU166" i="5"/>
  <c r="DS164" i="5"/>
  <c r="DQ162" i="5"/>
  <c r="DT159" i="5"/>
  <c r="DR157" i="5"/>
  <c r="DU154" i="5"/>
  <c r="DS152" i="5"/>
  <c r="DQ150" i="5"/>
  <c r="DT147" i="5"/>
  <c r="DR145" i="5"/>
  <c r="DU142" i="5"/>
  <c r="DS140" i="5"/>
  <c r="DQ138" i="5"/>
  <c r="DT135" i="5"/>
  <c r="DR133" i="5"/>
  <c r="DU130" i="5"/>
  <c r="DS128" i="5"/>
  <c r="DQ126" i="5"/>
  <c r="DT123" i="5"/>
  <c r="DR121" i="5"/>
  <c r="DU118" i="5"/>
  <c r="DS116" i="5"/>
  <c r="DQ114" i="5"/>
  <c r="DT111" i="5"/>
  <c r="DR109" i="5"/>
  <c r="DU106" i="5"/>
  <c r="DS104" i="5"/>
  <c r="DQ102" i="5"/>
  <c r="DT99" i="5"/>
  <c r="DR97" i="5"/>
  <c r="DU94" i="5"/>
  <c r="DS92" i="5"/>
  <c r="DQ90" i="5"/>
  <c r="DT87" i="5"/>
  <c r="DR85" i="5"/>
  <c r="DT70" i="5"/>
  <c r="DR68" i="5"/>
  <c r="DU65" i="5"/>
  <c r="DS63" i="5"/>
  <c r="DQ61" i="5"/>
  <c r="DT58" i="5"/>
  <c r="DR56" i="5"/>
  <c r="DU53" i="5"/>
  <c r="DS51" i="5"/>
  <c r="DQ49" i="5"/>
  <c r="DT46" i="5"/>
  <c r="DR44" i="5"/>
  <c r="DU41" i="5"/>
  <c r="DS39" i="5"/>
  <c r="DQ37" i="5"/>
  <c r="DT34" i="5"/>
  <c r="DR32" i="5"/>
  <c r="DU29" i="5"/>
  <c r="DS27" i="5"/>
  <c r="DQ25" i="5"/>
  <c r="DT22" i="5"/>
  <c r="DR20" i="5"/>
  <c r="DU17" i="5"/>
  <c r="DS15" i="5"/>
  <c r="DQ13" i="5"/>
  <c r="EM343" i="5"/>
  <c r="EK341" i="5"/>
  <c r="EN338" i="5"/>
  <c r="EL336" i="5"/>
  <c r="EJ334" i="5"/>
  <c r="EM331" i="5"/>
  <c r="EK329" i="5"/>
  <c r="EN326" i="5"/>
  <c r="EL324" i="5"/>
  <c r="EJ322" i="5"/>
  <c r="EM319" i="5"/>
  <c r="EK317" i="5"/>
  <c r="EN314" i="5"/>
  <c r="EL312" i="5"/>
  <c r="EJ310" i="5"/>
  <c r="EM307" i="5"/>
  <c r="EK305" i="5"/>
  <c r="EN302" i="5"/>
  <c r="EL300" i="5"/>
  <c r="EJ298" i="5"/>
  <c r="EM295" i="5"/>
  <c r="EK293" i="5"/>
  <c r="EN290" i="5"/>
  <c r="EL288" i="5"/>
  <c r="EJ286" i="5"/>
  <c r="EM283" i="5"/>
  <c r="EK281" i="5"/>
  <c r="EN278" i="5"/>
  <c r="EL276" i="5"/>
  <c r="EJ274" i="5"/>
  <c r="EM271" i="5"/>
  <c r="EK269" i="5"/>
  <c r="EN266" i="5"/>
  <c r="EL264" i="5"/>
  <c r="EJ262" i="5"/>
  <c r="EM259" i="5"/>
  <c r="EK257" i="5"/>
  <c r="EN254" i="5"/>
  <c r="EL252" i="5"/>
  <c r="EJ250" i="5"/>
  <c r="EM247" i="5"/>
  <c r="EK245" i="5"/>
  <c r="EN242" i="5"/>
  <c r="EL240" i="5"/>
  <c r="EJ238" i="5"/>
  <c r="EM235" i="5"/>
  <c r="EK233" i="5"/>
  <c r="EN230" i="5"/>
  <c r="EL228" i="5"/>
  <c r="EJ226" i="5"/>
  <c r="EM223" i="5"/>
  <c r="EK221" i="5"/>
  <c r="EN218" i="5"/>
  <c r="EL216" i="5"/>
  <c r="EJ214" i="5"/>
  <c r="EM211" i="5"/>
  <c r="EK209" i="5"/>
  <c r="EN206" i="5"/>
  <c r="EL204" i="5"/>
  <c r="EJ202" i="5"/>
  <c r="EM199" i="5"/>
  <c r="EK197" i="5"/>
  <c r="EN194" i="5"/>
  <c r="EL192" i="5"/>
  <c r="EJ190" i="5"/>
  <c r="EM187" i="5"/>
  <c r="EK185" i="5"/>
  <c r="EN182" i="5"/>
  <c r="EL180" i="5"/>
  <c r="EJ178" i="5"/>
  <c r="EM175" i="5"/>
  <c r="EK173" i="5"/>
  <c r="EN170" i="5"/>
  <c r="EL168" i="5"/>
  <c r="EJ166" i="5"/>
  <c r="EM163" i="5"/>
  <c r="EK161" i="5"/>
  <c r="EN158" i="5"/>
  <c r="EL156" i="5"/>
  <c r="EJ154" i="5"/>
  <c r="EM151" i="5"/>
  <c r="EK149" i="5"/>
  <c r="EN146" i="5"/>
  <c r="EL144" i="5"/>
  <c r="EJ142" i="5"/>
  <c r="EM139" i="5"/>
  <c r="EK137" i="5"/>
  <c r="EN134" i="5"/>
  <c r="EL132" i="5"/>
  <c r="EJ130" i="5"/>
  <c r="EM127" i="5"/>
  <c r="EK125" i="5"/>
  <c r="EN122" i="5"/>
  <c r="EL120" i="5"/>
  <c r="EJ118" i="5"/>
  <c r="EM115" i="5"/>
  <c r="EK113" i="5"/>
  <c r="EN110" i="5"/>
  <c r="EL108" i="5"/>
  <c r="EJ106" i="5"/>
  <c r="EM103" i="5"/>
  <c r="EK101" i="5"/>
  <c r="EN98" i="5"/>
  <c r="EL96" i="5"/>
  <c r="EJ94" i="5"/>
  <c r="EM91" i="5"/>
  <c r="EK89" i="5"/>
  <c r="EN86" i="5"/>
  <c r="EL84" i="5"/>
  <c r="EJ82" i="5"/>
  <c r="EM79" i="5"/>
  <c r="EK77" i="5"/>
  <c r="EN74" i="5"/>
  <c r="EL72" i="5"/>
  <c r="EJ70" i="5"/>
  <c r="EM67" i="5"/>
  <c r="EK65" i="5"/>
  <c r="EN62" i="5"/>
  <c r="EL60" i="5"/>
  <c r="EJ58" i="5"/>
  <c r="EM55" i="5"/>
  <c r="EK53" i="5"/>
  <c r="EN50" i="5"/>
  <c r="EL48" i="5"/>
  <c r="EJ46" i="5"/>
  <c r="EM43" i="5"/>
  <c r="EK41" i="5"/>
  <c r="EN38" i="5"/>
  <c r="EL36" i="5"/>
  <c r="EJ34" i="5"/>
  <c r="EM31" i="5"/>
  <c r="EK29" i="5"/>
  <c r="EN26" i="5"/>
  <c r="EL24" i="5"/>
  <c r="EJ22" i="5"/>
  <c r="EM19" i="5"/>
  <c r="EK17" i="5"/>
  <c r="EN14" i="5"/>
  <c r="EL12" i="5"/>
  <c r="FC343" i="5"/>
  <c r="DR75" i="5"/>
  <c r="DU72" i="5"/>
  <c r="DS70" i="5"/>
  <c r="DQ68" i="5"/>
  <c r="DT65" i="5"/>
  <c r="DR63" i="5"/>
  <c r="DU60" i="5"/>
  <c r="DS58" i="5"/>
  <c r="DQ56" i="5"/>
  <c r="DT53" i="5"/>
  <c r="DR51" i="5"/>
  <c r="DU48" i="5"/>
  <c r="DS46" i="5"/>
  <c r="DQ44" i="5"/>
  <c r="DT41" i="5"/>
  <c r="DR39" i="5"/>
  <c r="DU36" i="5"/>
  <c r="DS34" i="5"/>
  <c r="DQ32" i="5"/>
  <c r="DT29" i="5"/>
  <c r="DR27" i="5"/>
  <c r="DU24" i="5"/>
  <c r="DS22" i="5"/>
  <c r="DQ20" i="5"/>
  <c r="DT17" i="5"/>
  <c r="DR15" i="5"/>
  <c r="DU12" i="5"/>
  <c r="EL343" i="5"/>
  <c r="EJ341" i="5"/>
  <c r="EM338" i="5"/>
  <c r="EK336" i="5"/>
  <c r="EN333" i="5"/>
  <c r="EL331" i="5"/>
  <c r="EJ329" i="5"/>
  <c r="EM326" i="5"/>
  <c r="EK324" i="5"/>
  <c r="EN321" i="5"/>
  <c r="EL319" i="5"/>
  <c r="EJ317" i="5"/>
  <c r="EM314" i="5"/>
  <c r="EK312" i="5"/>
  <c r="EN309" i="5"/>
  <c r="EL307" i="5"/>
  <c r="EJ305" i="5"/>
  <c r="EM302" i="5"/>
  <c r="EK300" i="5"/>
  <c r="EN297" i="5"/>
  <c r="EL295" i="5"/>
  <c r="EJ293" i="5"/>
  <c r="EM290" i="5"/>
  <c r="EK288" i="5"/>
  <c r="EN285" i="5"/>
  <c r="EL283" i="5"/>
  <c r="EJ281" i="5"/>
  <c r="EM278" i="5"/>
  <c r="EK276" i="5"/>
  <c r="EN273" i="5"/>
  <c r="EL271" i="5"/>
  <c r="EJ269" i="5"/>
  <c r="EM266" i="5"/>
  <c r="EK264" i="5"/>
  <c r="EN261" i="5"/>
  <c r="EL259" i="5"/>
  <c r="EJ257" i="5"/>
  <c r="EM254" i="5"/>
  <c r="EK252" i="5"/>
  <c r="EN249" i="5"/>
  <c r="EL247" i="5"/>
  <c r="EJ245" i="5"/>
  <c r="EM242" i="5"/>
  <c r="EK240" i="5"/>
  <c r="EN237" i="5"/>
  <c r="EL235" i="5"/>
  <c r="EJ233" i="5"/>
  <c r="EM230" i="5"/>
  <c r="EK228" i="5"/>
  <c r="EN225" i="5"/>
  <c r="EL223" i="5"/>
  <c r="EJ221" i="5"/>
  <c r="EM218" i="5"/>
  <c r="EK216" i="5"/>
  <c r="EN213" i="5"/>
  <c r="EL211" i="5"/>
  <c r="EJ209" i="5"/>
  <c r="EM206" i="5"/>
  <c r="EK204" i="5"/>
  <c r="EN201" i="5"/>
  <c r="EL199" i="5"/>
  <c r="EJ197" i="5"/>
  <c r="EM194" i="5"/>
  <c r="EK192" i="5"/>
  <c r="EN189" i="5"/>
  <c r="EL187" i="5"/>
  <c r="EJ185" i="5"/>
  <c r="EM182" i="5"/>
  <c r="EK180" i="5"/>
  <c r="EN177" i="5"/>
  <c r="EL175" i="5"/>
  <c r="EJ173" i="5"/>
  <c r="EM170" i="5"/>
  <c r="EK168" i="5"/>
  <c r="EN165" i="5"/>
  <c r="EL163" i="5"/>
  <c r="EJ161" i="5"/>
  <c r="EM158" i="5"/>
  <c r="EK156" i="5"/>
  <c r="EN153" i="5"/>
  <c r="EL151" i="5"/>
  <c r="EJ149" i="5"/>
  <c r="EM146" i="5"/>
  <c r="EK144" i="5"/>
  <c r="EN141" i="5"/>
  <c r="EL139" i="5"/>
  <c r="EJ137" i="5"/>
  <c r="EM134" i="5"/>
  <c r="EK132" i="5"/>
  <c r="EN129" i="5"/>
  <c r="EL127" i="5"/>
  <c r="EJ125" i="5"/>
  <c r="EM122" i="5"/>
  <c r="EK120" i="5"/>
  <c r="EN117" i="5"/>
  <c r="EL115" i="5"/>
  <c r="EJ113" i="5"/>
  <c r="EM110" i="5"/>
  <c r="EK108" i="5"/>
  <c r="EN105" i="5"/>
  <c r="EL103" i="5"/>
  <c r="EJ101" i="5"/>
  <c r="EM98" i="5"/>
  <c r="EK96" i="5"/>
  <c r="EN93" i="5"/>
  <c r="EL91" i="5"/>
  <c r="EJ89" i="5"/>
  <c r="EM86" i="5"/>
  <c r="EK84" i="5"/>
  <c r="EN81" i="5"/>
  <c r="EL79" i="5"/>
  <c r="EJ77" i="5"/>
  <c r="EM74" i="5"/>
  <c r="EK72" i="5"/>
  <c r="DR82" i="5"/>
  <c r="DU79" i="5"/>
  <c r="DS77" i="5"/>
  <c r="DQ75" i="5"/>
  <c r="DT72" i="5"/>
  <c r="DR70" i="5"/>
  <c r="DU67" i="5"/>
  <c r="DS65" i="5"/>
  <c r="DQ63" i="5"/>
  <c r="DT60" i="5"/>
  <c r="DR58" i="5"/>
  <c r="DU55" i="5"/>
  <c r="DS53" i="5"/>
  <c r="DQ51" i="5"/>
  <c r="DT48" i="5"/>
  <c r="DR46" i="5"/>
  <c r="DU43" i="5"/>
  <c r="DS41" i="5"/>
  <c r="DQ39" i="5"/>
  <c r="DT36" i="5"/>
  <c r="DR34" i="5"/>
  <c r="DU31" i="5"/>
  <c r="DS29" i="5"/>
  <c r="DQ27" i="5"/>
  <c r="DT24" i="5"/>
  <c r="DR22" i="5"/>
  <c r="DU19" i="5"/>
  <c r="DS17" i="5"/>
  <c r="DQ15" i="5"/>
  <c r="DT12" i="5"/>
  <c r="EK343" i="5"/>
  <c r="EN340" i="5"/>
  <c r="EL338" i="5"/>
  <c r="EJ336" i="5"/>
  <c r="EM333" i="5"/>
  <c r="EK331" i="5"/>
  <c r="EN328" i="5"/>
  <c r="EL326" i="5"/>
  <c r="EJ324" i="5"/>
  <c r="EM321" i="5"/>
  <c r="EK319" i="5"/>
  <c r="EN316" i="5"/>
  <c r="EL314" i="5"/>
  <c r="EJ312" i="5"/>
  <c r="EM309" i="5"/>
  <c r="EK307" i="5"/>
  <c r="EN304" i="5"/>
  <c r="EL302" i="5"/>
  <c r="EJ300" i="5"/>
  <c r="EM297" i="5"/>
  <c r="EK295" i="5"/>
  <c r="EN292" i="5"/>
  <c r="EL290" i="5"/>
  <c r="EJ288" i="5"/>
  <c r="EM285" i="5"/>
  <c r="EK283" i="5"/>
  <c r="EN280" i="5"/>
  <c r="EL278" i="5"/>
  <c r="EJ276" i="5"/>
  <c r="EM273" i="5"/>
  <c r="EK271" i="5"/>
  <c r="EN268" i="5"/>
  <c r="EL266" i="5"/>
  <c r="EJ264" i="5"/>
  <c r="EM261" i="5"/>
  <c r="EK259" i="5"/>
  <c r="EN256" i="5"/>
  <c r="EL254" i="5"/>
  <c r="EJ252" i="5"/>
  <c r="EM249" i="5"/>
  <c r="EK247" i="5"/>
  <c r="EN244" i="5"/>
  <c r="EL242" i="5"/>
  <c r="EJ240" i="5"/>
  <c r="EM237" i="5"/>
  <c r="EK235" i="5"/>
  <c r="EN232" i="5"/>
  <c r="EL230" i="5"/>
  <c r="EJ228" i="5"/>
  <c r="EM225" i="5"/>
  <c r="EK223" i="5"/>
  <c r="EN220" i="5"/>
  <c r="EL218" i="5"/>
  <c r="EJ216" i="5"/>
  <c r="EM213" i="5"/>
  <c r="EK211" i="5"/>
  <c r="EN208" i="5"/>
  <c r="EL206" i="5"/>
  <c r="EJ204" i="5"/>
  <c r="EM201" i="5"/>
  <c r="EK199" i="5"/>
  <c r="EN196" i="5"/>
  <c r="EL194" i="5"/>
  <c r="EJ192" i="5"/>
  <c r="EM189" i="5"/>
  <c r="EK187" i="5"/>
  <c r="EN184" i="5"/>
  <c r="EL182" i="5"/>
  <c r="EJ180" i="5"/>
  <c r="EM177" i="5"/>
  <c r="EK175" i="5"/>
  <c r="EN172" i="5"/>
  <c r="EL170" i="5"/>
  <c r="EJ168" i="5"/>
  <c r="EM165" i="5"/>
  <c r="EK163" i="5"/>
  <c r="EN160" i="5"/>
  <c r="EL158" i="5"/>
  <c r="EJ156" i="5"/>
  <c r="EM153" i="5"/>
  <c r="EK151" i="5"/>
  <c r="EN148" i="5"/>
  <c r="EL146" i="5"/>
  <c r="EJ144" i="5"/>
  <c r="EM141" i="5"/>
  <c r="EK139" i="5"/>
  <c r="EN136" i="5"/>
  <c r="EL134" i="5"/>
  <c r="EJ132" i="5"/>
  <c r="EM129" i="5"/>
  <c r="EK127" i="5"/>
  <c r="EN124" i="5"/>
  <c r="EL122" i="5"/>
  <c r="EJ120" i="5"/>
  <c r="EM117" i="5"/>
  <c r="EK115" i="5"/>
  <c r="EN112" i="5"/>
  <c r="EL110" i="5"/>
  <c r="EJ108" i="5"/>
  <c r="EM105" i="5"/>
  <c r="EK103" i="5"/>
  <c r="EN100" i="5"/>
  <c r="EL98" i="5"/>
  <c r="EJ96" i="5"/>
  <c r="EM93" i="5"/>
  <c r="EK91" i="5"/>
  <c r="EN88" i="5"/>
  <c r="EL86" i="5"/>
  <c r="EJ84" i="5"/>
  <c r="EM81" i="5"/>
  <c r="EK79" i="5"/>
  <c r="EN76" i="5"/>
  <c r="EL74" i="5"/>
  <c r="EJ72" i="5"/>
  <c r="EM69" i="5"/>
  <c r="EK67" i="5"/>
  <c r="EN64" i="5"/>
  <c r="EL62" i="5"/>
  <c r="EJ60" i="5"/>
  <c r="EM57" i="5"/>
  <c r="EK55" i="5"/>
  <c r="EN52" i="5"/>
  <c r="DT91" i="5"/>
  <c r="DR89" i="5"/>
  <c r="DU86" i="5"/>
  <c r="DS84" i="5"/>
  <c r="DQ82" i="5"/>
  <c r="DT79" i="5"/>
  <c r="DR77" i="5"/>
  <c r="DU74" i="5"/>
  <c r="DS72" i="5"/>
  <c r="DQ70" i="5"/>
  <c r="DT67" i="5"/>
  <c r="DR65" i="5"/>
  <c r="DU62" i="5"/>
  <c r="DS60" i="5"/>
  <c r="DQ58" i="5"/>
  <c r="DT55" i="5"/>
  <c r="DR53" i="5"/>
  <c r="DU50" i="5"/>
  <c r="DS48" i="5"/>
  <c r="DQ46" i="5"/>
  <c r="DT43" i="5"/>
  <c r="DR41" i="5"/>
  <c r="DU38" i="5"/>
  <c r="DS36" i="5"/>
  <c r="DQ34" i="5"/>
  <c r="DT31" i="5"/>
  <c r="DR29" i="5"/>
  <c r="DU26" i="5"/>
  <c r="DS24" i="5"/>
  <c r="DQ22" i="5"/>
  <c r="DT19" i="5"/>
  <c r="DR17" i="5"/>
  <c r="DU14" i="5"/>
  <c r="DS12" i="5"/>
  <c r="EJ343" i="5"/>
  <c r="EM340" i="5"/>
  <c r="EK338" i="5"/>
  <c r="EN335" i="5"/>
  <c r="EL333" i="5"/>
  <c r="EJ331" i="5"/>
  <c r="EM328" i="5"/>
  <c r="EK326" i="5"/>
  <c r="EN323" i="5"/>
  <c r="EL321" i="5"/>
  <c r="EJ319" i="5"/>
  <c r="EM316" i="5"/>
  <c r="EK314" i="5"/>
  <c r="EN311" i="5"/>
  <c r="EL309" i="5"/>
  <c r="EJ307" i="5"/>
  <c r="EM304" i="5"/>
  <c r="EK302" i="5"/>
  <c r="EN299" i="5"/>
  <c r="EL297" i="5"/>
  <c r="EJ295" i="5"/>
  <c r="EM292" i="5"/>
  <c r="EK290" i="5"/>
  <c r="EN287" i="5"/>
  <c r="EL285" i="5"/>
  <c r="EJ283" i="5"/>
  <c r="EM280" i="5"/>
  <c r="EK278" i="5"/>
  <c r="EN275" i="5"/>
  <c r="EL273" i="5"/>
  <c r="EJ271" i="5"/>
  <c r="EM268" i="5"/>
  <c r="EK266" i="5"/>
  <c r="EN263" i="5"/>
  <c r="EL261" i="5"/>
  <c r="EJ259" i="5"/>
  <c r="EM256" i="5"/>
  <c r="EK254" i="5"/>
  <c r="EN251" i="5"/>
  <c r="EL249" i="5"/>
  <c r="EJ247" i="5"/>
  <c r="EM244" i="5"/>
  <c r="EK242" i="5"/>
  <c r="EN239" i="5"/>
  <c r="EL237" i="5"/>
  <c r="EJ235" i="5"/>
  <c r="EM232" i="5"/>
  <c r="EK230" i="5"/>
  <c r="EN227" i="5"/>
  <c r="EL225" i="5"/>
  <c r="EJ223" i="5"/>
  <c r="EM220" i="5"/>
  <c r="EK218" i="5"/>
  <c r="EN215" i="5"/>
  <c r="EL213" i="5"/>
  <c r="EJ211" i="5"/>
  <c r="EM208" i="5"/>
  <c r="EK206" i="5"/>
  <c r="EN203" i="5"/>
  <c r="EL201" i="5"/>
  <c r="EJ199" i="5"/>
  <c r="EM196" i="5"/>
  <c r="EK194" i="5"/>
  <c r="EN191" i="5"/>
  <c r="EL189" i="5"/>
  <c r="EJ187" i="5"/>
  <c r="EM184" i="5"/>
  <c r="EK182" i="5"/>
  <c r="EN179" i="5"/>
  <c r="EL177" i="5"/>
  <c r="EJ175" i="5"/>
  <c r="EM172" i="5"/>
  <c r="EK170" i="5"/>
  <c r="EN167" i="5"/>
  <c r="EL165" i="5"/>
  <c r="EJ163" i="5"/>
  <c r="EM160" i="5"/>
  <c r="EK158" i="5"/>
  <c r="EN155" i="5"/>
  <c r="EL153" i="5"/>
  <c r="EJ151" i="5"/>
  <c r="EM148" i="5"/>
  <c r="EK146" i="5"/>
  <c r="EN143" i="5"/>
  <c r="EL141" i="5"/>
  <c r="EJ139" i="5"/>
  <c r="EM136" i="5"/>
  <c r="EK134" i="5"/>
  <c r="EN131" i="5"/>
  <c r="EL129" i="5"/>
  <c r="EJ127" i="5"/>
  <c r="EM124" i="5"/>
  <c r="EK122" i="5"/>
  <c r="EN119" i="5"/>
  <c r="EL117" i="5"/>
  <c r="EJ115" i="5"/>
  <c r="EM112" i="5"/>
  <c r="EK110" i="5"/>
  <c r="EN107" i="5"/>
  <c r="EL105" i="5"/>
  <c r="EJ103" i="5"/>
  <c r="EM100" i="5"/>
  <c r="EK98" i="5"/>
  <c r="EN95" i="5"/>
  <c r="EL93" i="5"/>
  <c r="EJ91" i="5"/>
  <c r="EM88" i="5"/>
  <c r="EK86" i="5"/>
  <c r="EN83" i="5"/>
  <c r="EL81" i="5"/>
  <c r="EJ79" i="5"/>
  <c r="EM76" i="5"/>
  <c r="EK74" i="5"/>
  <c r="EN71" i="5"/>
  <c r="DT62" i="5"/>
  <c r="DR60" i="5"/>
  <c r="DU57" i="5"/>
  <c r="DS55" i="5"/>
  <c r="DQ53" i="5"/>
  <c r="DT50" i="5"/>
  <c r="DR48" i="5"/>
  <c r="DU45" i="5"/>
  <c r="DS43" i="5"/>
  <c r="DQ41" i="5"/>
  <c r="DT38" i="5"/>
  <c r="DR36" i="5"/>
  <c r="DU33" i="5"/>
  <c r="DS31" i="5"/>
  <c r="DQ29" i="5"/>
  <c r="DT26" i="5"/>
  <c r="DR24" i="5"/>
  <c r="DU21" i="5"/>
  <c r="DS19" i="5"/>
  <c r="DQ17" i="5"/>
  <c r="DT14" i="5"/>
  <c r="DR12" i="5"/>
  <c r="EN342" i="5"/>
  <c r="EL340" i="5"/>
  <c r="EJ338" i="5"/>
  <c r="EM335" i="5"/>
  <c r="EK333" i="5"/>
  <c r="EN330" i="5"/>
  <c r="EL328" i="5"/>
  <c r="EJ326" i="5"/>
  <c r="EM323" i="5"/>
  <c r="EK321" i="5"/>
  <c r="EN318" i="5"/>
  <c r="EL316" i="5"/>
  <c r="EJ314" i="5"/>
  <c r="EM311" i="5"/>
  <c r="EK309" i="5"/>
  <c r="EN306" i="5"/>
  <c r="EL304" i="5"/>
  <c r="EJ302" i="5"/>
  <c r="EM299" i="5"/>
  <c r="EK297" i="5"/>
  <c r="EN294" i="5"/>
  <c r="EL292" i="5"/>
  <c r="EJ290" i="5"/>
  <c r="EM287" i="5"/>
  <c r="EK285" i="5"/>
  <c r="EN282" i="5"/>
  <c r="EL280" i="5"/>
  <c r="EJ278" i="5"/>
  <c r="EM275" i="5"/>
  <c r="EK273" i="5"/>
  <c r="EN270" i="5"/>
  <c r="EL268" i="5"/>
  <c r="EJ266" i="5"/>
  <c r="EM263" i="5"/>
  <c r="EK261" i="5"/>
  <c r="EN258" i="5"/>
  <c r="EL256" i="5"/>
  <c r="EJ254" i="5"/>
  <c r="EM251" i="5"/>
  <c r="EK249" i="5"/>
  <c r="EN246" i="5"/>
  <c r="EL244" i="5"/>
  <c r="EJ242" i="5"/>
  <c r="EM239" i="5"/>
  <c r="EK237" i="5"/>
  <c r="EN234" i="5"/>
  <c r="EL232" i="5"/>
  <c r="EJ230" i="5"/>
  <c r="EM227" i="5"/>
  <c r="EK225" i="5"/>
  <c r="EN222" i="5"/>
  <c r="EL220" i="5"/>
  <c r="EJ218" i="5"/>
  <c r="EM215" i="5"/>
  <c r="EK213" i="5"/>
  <c r="EN210" i="5"/>
  <c r="EL208" i="5"/>
  <c r="EJ206" i="5"/>
  <c r="EM203" i="5"/>
  <c r="EK201" i="5"/>
  <c r="EN198" i="5"/>
  <c r="EL196" i="5"/>
  <c r="EJ194" i="5"/>
  <c r="EM191" i="5"/>
  <c r="EK189" i="5"/>
  <c r="EN186" i="5"/>
  <c r="EL184" i="5"/>
  <c r="EJ182" i="5"/>
  <c r="EM179" i="5"/>
  <c r="EK177" i="5"/>
  <c r="EN174" i="5"/>
  <c r="EL172" i="5"/>
  <c r="EJ170" i="5"/>
  <c r="EM167" i="5"/>
  <c r="EK165" i="5"/>
  <c r="EN162" i="5"/>
  <c r="EL160" i="5"/>
  <c r="EJ158" i="5"/>
  <c r="EM155" i="5"/>
  <c r="EK153" i="5"/>
  <c r="EN150" i="5"/>
  <c r="EL148" i="5"/>
  <c r="EJ146" i="5"/>
  <c r="EM143" i="5"/>
  <c r="EK141" i="5"/>
  <c r="EN138" i="5"/>
  <c r="EL136" i="5"/>
  <c r="EJ134" i="5"/>
  <c r="EM131" i="5"/>
  <c r="EK129" i="5"/>
  <c r="EN126" i="5"/>
  <c r="EL124" i="5"/>
  <c r="EJ122" i="5"/>
  <c r="EM119" i="5"/>
  <c r="EK117" i="5"/>
  <c r="EN114" i="5"/>
  <c r="EL112" i="5"/>
  <c r="EJ110" i="5"/>
  <c r="EM107" i="5"/>
  <c r="EK105" i="5"/>
  <c r="EN102" i="5"/>
  <c r="EL100" i="5"/>
  <c r="EJ98" i="5"/>
  <c r="EM95" i="5"/>
  <c r="EK93" i="5"/>
  <c r="EN90" i="5"/>
  <c r="EL88" i="5"/>
  <c r="EJ86" i="5"/>
  <c r="EM83" i="5"/>
  <c r="EK81" i="5"/>
  <c r="EN78" i="5"/>
  <c r="EL76" i="5"/>
  <c r="EJ74" i="5"/>
  <c r="EM71" i="5"/>
  <c r="EK69" i="5"/>
  <c r="EN66" i="5"/>
  <c r="EL64" i="5"/>
  <c r="EJ62" i="5"/>
  <c r="EM59" i="5"/>
  <c r="EK57" i="5"/>
  <c r="EN54" i="5"/>
  <c r="EL52" i="5"/>
  <c r="EJ50" i="5"/>
  <c r="EM47" i="5"/>
  <c r="EK45" i="5"/>
  <c r="EN42" i="5"/>
  <c r="EL40" i="5"/>
  <c r="EJ38" i="5"/>
  <c r="EM35" i="5"/>
  <c r="EK33" i="5"/>
  <c r="EN30" i="5"/>
  <c r="EL28" i="5"/>
  <c r="EJ26" i="5"/>
  <c r="EM23" i="5"/>
  <c r="EK21" i="5"/>
  <c r="DT81" i="5"/>
  <c r="DR79" i="5"/>
  <c r="DU76" i="5"/>
  <c r="DS74" i="5"/>
  <c r="DQ72" i="5"/>
  <c r="DT69" i="5"/>
  <c r="DR67" i="5"/>
  <c r="DU64" i="5"/>
  <c r="DS62" i="5"/>
  <c r="DQ60" i="5"/>
  <c r="DT57" i="5"/>
  <c r="DR55" i="5"/>
  <c r="DU52" i="5"/>
  <c r="DS50" i="5"/>
  <c r="DQ48" i="5"/>
  <c r="DT45" i="5"/>
  <c r="DR43" i="5"/>
  <c r="DU40" i="5"/>
  <c r="DS38" i="5"/>
  <c r="DQ36" i="5"/>
  <c r="DT33" i="5"/>
  <c r="DR31" i="5"/>
  <c r="DU28" i="5"/>
  <c r="DS26" i="5"/>
  <c r="DQ24" i="5"/>
  <c r="DT21" i="5"/>
  <c r="DR19" i="5"/>
  <c r="DU16" i="5"/>
  <c r="DS14" i="5"/>
  <c r="DQ12" i="5"/>
  <c r="EM342" i="5"/>
  <c r="EK340" i="5"/>
  <c r="EN337" i="5"/>
  <c r="EL335" i="5"/>
  <c r="EJ333" i="5"/>
  <c r="EM330" i="5"/>
  <c r="EK328" i="5"/>
  <c r="EN325" i="5"/>
  <c r="EL323" i="5"/>
  <c r="EJ321" i="5"/>
  <c r="EM318" i="5"/>
  <c r="EK316" i="5"/>
  <c r="EN313" i="5"/>
  <c r="EL311" i="5"/>
  <c r="EJ309" i="5"/>
  <c r="EM306" i="5"/>
  <c r="EK304" i="5"/>
  <c r="EN301" i="5"/>
  <c r="EL299" i="5"/>
  <c r="EJ297" i="5"/>
  <c r="EM294" i="5"/>
  <c r="EK292" i="5"/>
  <c r="EN289" i="5"/>
  <c r="EL287" i="5"/>
  <c r="EJ285" i="5"/>
  <c r="EM282" i="5"/>
  <c r="EK280" i="5"/>
  <c r="EN277" i="5"/>
  <c r="EL275" i="5"/>
  <c r="EJ273" i="5"/>
  <c r="EM270" i="5"/>
  <c r="EK268" i="5"/>
  <c r="EN265" i="5"/>
  <c r="EL263" i="5"/>
  <c r="EJ261" i="5"/>
  <c r="EM258" i="5"/>
  <c r="EK256" i="5"/>
  <c r="EN253" i="5"/>
  <c r="EL251" i="5"/>
  <c r="EJ249" i="5"/>
  <c r="EM246" i="5"/>
  <c r="EK244" i="5"/>
  <c r="EN241" i="5"/>
  <c r="EL239" i="5"/>
  <c r="EJ237" i="5"/>
  <c r="EM234" i="5"/>
  <c r="EK232" i="5"/>
  <c r="EN229" i="5"/>
  <c r="EL227" i="5"/>
  <c r="EJ225" i="5"/>
  <c r="EM222" i="5"/>
  <c r="EK220" i="5"/>
  <c r="EN217" i="5"/>
  <c r="EL215" i="5"/>
  <c r="EJ213" i="5"/>
  <c r="EM210" i="5"/>
  <c r="EK208" i="5"/>
  <c r="EN205" i="5"/>
  <c r="EL203" i="5"/>
  <c r="EJ201" i="5"/>
  <c r="EM198" i="5"/>
  <c r="EK196" i="5"/>
  <c r="EN193" i="5"/>
  <c r="EL191" i="5"/>
  <c r="EJ189" i="5"/>
  <c r="EM186" i="5"/>
  <c r="EK184" i="5"/>
  <c r="EN181" i="5"/>
  <c r="EL179" i="5"/>
  <c r="EJ177" i="5"/>
  <c r="EM174" i="5"/>
  <c r="EK172" i="5"/>
  <c r="EN169" i="5"/>
  <c r="EL167" i="5"/>
  <c r="EJ165" i="5"/>
  <c r="EM162" i="5"/>
  <c r="EK160" i="5"/>
  <c r="EN157" i="5"/>
  <c r="EL155" i="5"/>
  <c r="EJ153" i="5"/>
  <c r="EM150" i="5"/>
  <c r="EK148" i="5"/>
  <c r="EN145" i="5"/>
  <c r="EL143" i="5"/>
  <c r="EJ141" i="5"/>
  <c r="EM138" i="5"/>
  <c r="EK136" i="5"/>
  <c r="EN133" i="5"/>
  <c r="EL131" i="5"/>
  <c r="EJ129" i="5"/>
  <c r="EM126" i="5"/>
  <c r="EK124" i="5"/>
  <c r="EN121" i="5"/>
  <c r="EL119" i="5"/>
  <c r="EJ117" i="5"/>
  <c r="EM114" i="5"/>
  <c r="EK112" i="5"/>
  <c r="EN109" i="5"/>
  <c r="EL107" i="5"/>
  <c r="EJ105" i="5"/>
  <c r="EM102" i="5"/>
  <c r="EK100" i="5"/>
  <c r="EN97" i="5"/>
  <c r="EL95" i="5"/>
  <c r="EJ93" i="5"/>
  <c r="EM90" i="5"/>
  <c r="EK88" i="5"/>
  <c r="EN85" i="5"/>
  <c r="EL83" i="5"/>
  <c r="EJ81" i="5"/>
  <c r="EM78" i="5"/>
  <c r="EK76" i="5"/>
  <c r="EN73" i="5"/>
  <c r="EL71" i="5"/>
  <c r="EJ69" i="5"/>
  <c r="EM66" i="5"/>
  <c r="EK64" i="5"/>
  <c r="EN61" i="5"/>
  <c r="EL59" i="5"/>
  <c r="EJ57" i="5"/>
  <c r="EM54" i="5"/>
  <c r="EK52" i="5"/>
  <c r="EN49" i="5"/>
  <c r="EL47" i="5"/>
  <c r="EJ45" i="5"/>
  <c r="EM42" i="5"/>
  <c r="EK40" i="5"/>
  <c r="EN37" i="5"/>
  <c r="EL35" i="5"/>
  <c r="EJ33" i="5"/>
  <c r="EM30" i="5"/>
  <c r="EK28" i="5"/>
  <c r="EN25" i="5"/>
  <c r="EL23" i="5"/>
  <c r="EJ21" i="5"/>
  <c r="DT64" i="5"/>
  <c r="DR62" i="5"/>
  <c r="DU59" i="5"/>
  <c r="DS57" i="5"/>
  <c r="DQ55" i="5"/>
  <c r="DT52" i="5"/>
  <c r="DR50" i="5"/>
  <c r="DU47" i="5"/>
  <c r="DS45" i="5"/>
  <c r="DQ43" i="5"/>
  <c r="DT40" i="5"/>
  <c r="DR38" i="5"/>
  <c r="DU35" i="5"/>
  <c r="DS33" i="5"/>
  <c r="DQ31" i="5"/>
  <c r="DT28" i="5"/>
  <c r="DR26" i="5"/>
  <c r="DU23" i="5"/>
  <c r="DS21" i="5"/>
  <c r="DQ19" i="5"/>
  <c r="DT16" i="5"/>
  <c r="DR14" i="5"/>
  <c r="EN344" i="5"/>
  <c r="EL342" i="5"/>
  <c r="EJ340" i="5"/>
  <c r="EM337" i="5"/>
  <c r="EK335" i="5"/>
  <c r="EN332" i="5"/>
  <c r="EL330" i="5"/>
  <c r="EJ328" i="5"/>
  <c r="EM325" i="5"/>
  <c r="EK323" i="5"/>
  <c r="EN320" i="5"/>
  <c r="EL318" i="5"/>
  <c r="EJ316" i="5"/>
  <c r="EM313" i="5"/>
  <c r="EK311" i="5"/>
  <c r="EN308" i="5"/>
  <c r="EL306" i="5"/>
  <c r="EJ304" i="5"/>
  <c r="EM301" i="5"/>
  <c r="EK299" i="5"/>
  <c r="EN296" i="5"/>
  <c r="EL294" i="5"/>
  <c r="EJ292" i="5"/>
  <c r="EM289" i="5"/>
  <c r="EK287" i="5"/>
  <c r="EN284" i="5"/>
  <c r="EL282" i="5"/>
  <c r="EJ280" i="5"/>
  <c r="EM277" i="5"/>
  <c r="EK275" i="5"/>
  <c r="EN272" i="5"/>
  <c r="EL270" i="5"/>
  <c r="EJ268" i="5"/>
  <c r="EM265" i="5"/>
  <c r="EK263" i="5"/>
  <c r="EN260" i="5"/>
  <c r="EL258" i="5"/>
  <c r="EJ256" i="5"/>
  <c r="EM253" i="5"/>
  <c r="EK251" i="5"/>
  <c r="EN248" i="5"/>
  <c r="EL246" i="5"/>
  <c r="EJ244" i="5"/>
  <c r="EM241" i="5"/>
  <c r="EK239" i="5"/>
  <c r="EN236" i="5"/>
  <c r="EL234" i="5"/>
  <c r="EJ232" i="5"/>
  <c r="EM229" i="5"/>
  <c r="EK227" i="5"/>
  <c r="EN224" i="5"/>
  <c r="EL222" i="5"/>
  <c r="EJ220" i="5"/>
  <c r="EM217" i="5"/>
  <c r="EK215" i="5"/>
  <c r="EN212" i="5"/>
  <c r="EL210" i="5"/>
  <c r="EJ208" i="5"/>
  <c r="EM205" i="5"/>
  <c r="EK203" i="5"/>
  <c r="EN200" i="5"/>
  <c r="EL198" i="5"/>
  <c r="EJ196" i="5"/>
  <c r="EM193" i="5"/>
  <c r="EK191" i="5"/>
  <c r="EN188" i="5"/>
  <c r="EL186" i="5"/>
  <c r="EJ184" i="5"/>
  <c r="EM181" i="5"/>
  <c r="EK179" i="5"/>
  <c r="EN176" i="5"/>
  <c r="EL174" i="5"/>
  <c r="EJ172" i="5"/>
  <c r="EM169" i="5"/>
  <c r="EK167" i="5"/>
  <c r="EN164" i="5"/>
  <c r="EL162" i="5"/>
  <c r="EJ160" i="5"/>
  <c r="EM157" i="5"/>
  <c r="EK155" i="5"/>
  <c r="EN152" i="5"/>
  <c r="EL150" i="5"/>
  <c r="EJ148" i="5"/>
  <c r="EM145" i="5"/>
  <c r="EK143" i="5"/>
  <c r="EN140" i="5"/>
  <c r="EL138" i="5"/>
  <c r="EJ136" i="5"/>
  <c r="EM133" i="5"/>
  <c r="EK131" i="5"/>
  <c r="EN128" i="5"/>
  <c r="EL126" i="5"/>
  <c r="EJ124" i="5"/>
  <c r="EM121" i="5"/>
  <c r="EK119" i="5"/>
  <c r="EN116" i="5"/>
  <c r="EL114" i="5"/>
  <c r="EJ112" i="5"/>
  <c r="EM109" i="5"/>
  <c r="EK107" i="5"/>
  <c r="EN104" i="5"/>
  <c r="EL102" i="5"/>
  <c r="EJ100" i="5"/>
  <c r="EM97" i="5"/>
  <c r="EK95" i="5"/>
  <c r="EN92" i="5"/>
  <c r="EL90" i="5"/>
  <c r="EJ88" i="5"/>
  <c r="EM85" i="5"/>
  <c r="EK83" i="5"/>
  <c r="EN80" i="5"/>
  <c r="EL78" i="5"/>
  <c r="EJ76" i="5"/>
  <c r="EM73" i="5"/>
  <c r="EK71" i="5"/>
  <c r="EN68" i="5"/>
  <c r="EL66" i="5"/>
  <c r="EJ64" i="5"/>
  <c r="EM61" i="5"/>
  <c r="EK59" i="5"/>
  <c r="EN56" i="5"/>
  <c r="EL54" i="5"/>
  <c r="EJ52" i="5"/>
  <c r="EM49" i="5"/>
  <c r="EK47" i="5"/>
  <c r="EN44" i="5"/>
  <c r="EL42" i="5"/>
  <c r="EJ40" i="5"/>
  <c r="EM37" i="5"/>
  <c r="EK35" i="5"/>
  <c r="EN32" i="5"/>
  <c r="EL30" i="5"/>
  <c r="EJ28" i="5"/>
  <c r="EM25" i="5"/>
  <c r="EK23" i="5"/>
  <c r="EN20" i="5"/>
  <c r="EL18" i="5"/>
  <c r="EJ16" i="5"/>
  <c r="EM13" i="5"/>
  <c r="FD344" i="5"/>
  <c r="FG341" i="5"/>
  <c r="DQ74" i="5"/>
  <c r="DT71" i="5"/>
  <c r="DR69" i="5"/>
  <c r="DU66" i="5"/>
  <c r="DS64" i="5"/>
  <c r="DQ62" i="5"/>
  <c r="DT59" i="5"/>
  <c r="DR57" i="5"/>
  <c r="DU54" i="5"/>
  <c r="DS52" i="5"/>
  <c r="DQ50" i="5"/>
  <c r="DT47" i="5"/>
  <c r="DR45" i="5"/>
  <c r="DU42" i="5"/>
  <c r="DS40" i="5"/>
  <c r="DQ38" i="5"/>
  <c r="DT35" i="5"/>
  <c r="DR33" i="5"/>
  <c r="DU30" i="5"/>
  <c r="DS28" i="5"/>
  <c r="DQ26" i="5"/>
  <c r="DT23" i="5"/>
  <c r="DR21" i="5"/>
  <c r="DU18" i="5"/>
  <c r="DS16" i="5"/>
  <c r="DQ14" i="5"/>
  <c r="EM344" i="5"/>
  <c r="EK342" i="5"/>
  <c r="EN339" i="5"/>
  <c r="EL337" i="5"/>
  <c r="EJ335" i="5"/>
  <c r="EM332" i="5"/>
  <c r="EK330" i="5"/>
  <c r="EN327" i="5"/>
  <c r="EL325" i="5"/>
  <c r="EJ323" i="5"/>
  <c r="EM320" i="5"/>
  <c r="EK318" i="5"/>
  <c r="EN315" i="5"/>
  <c r="EL313" i="5"/>
  <c r="EJ311" i="5"/>
  <c r="EM308" i="5"/>
  <c r="EK306" i="5"/>
  <c r="EN303" i="5"/>
  <c r="EL301" i="5"/>
  <c r="EJ299" i="5"/>
  <c r="EM296" i="5"/>
  <c r="EK294" i="5"/>
  <c r="EN291" i="5"/>
  <c r="EL289" i="5"/>
  <c r="EJ287" i="5"/>
  <c r="EM284" i="5"/>
  <c r="EK282" i="5"/>
  <c r="EN279" i="5"/>
  <c r="EL277" i="5"/>
  <c r="EJ275" i="5"/>
  <c r="EM272" i="5"/>
  <c r="EK270" i="5"/>
  <c r="EN267" i="5"/>
  <c r="EL265" i="5"/>
  <c r="EJ263" i="5"/>
  <c r="EM260" i="5"/>
  <c r="EK258" i="5"/>
  <c r="EN255" i="5"/>
  <c r="EL253" i="5"/>
  <c r="EJ251" i="5"/>
  <c r="EM248" i="5"/>
  <c r="EK246" i="5"/>
  <c r="EN243" i="5"/>
  <c r="EL241" i="5"/>
  <c r="EJ239" i="5"/>
  <c r="EM236" i="5"/>
  <c r="EK234" i="5"/>
  <c r="EN231" i="5"/>
  <c r="EL229" i="5"/>
  <c r="EJ227" i="5"/>
  <c r="EM224" i="5"/>
  <c r="EK222" i="5"/>
  <c r="EN219" i="5"/>
  <c r="EL217" i="5"/>
  <c r="EJ215" i="5"/>
  <c r="EM212" i="5"/>
  <c r="EK210" i="5"/>
  <c r="EN207" i="5"/>
  <c r="EL205" i="5"/>
  <c r="EJ203" i="5"/>
  <c r="EM200" i="5"/>
  <c r="EK198" i="5"/>
  <c r="EN195" i="5"/>
  <c r="EL193" i="5"/>
  <c r="EJ191" i="5"/>
  <c r="EM188" i="5"/>
  <c r="EK186" i="5"/>
  <c r="EN183" i="5"/>
  <c r="EL181" i="5"/>
  <c r="EJ179" i="5"/>
  <c r="EM176" i="5"/>
  <c r="EK174" i="5"/>
  <c r="EN171" i="5"/>
  <c r="EL169" i="5"/>
  <c r="EJ167" i="5"/>
  <c r="EM164" i="5"/>
  <c r="EK162" i="5"/>
  <c r="EN159" i="5"/>
  <c r="EL157" i="5"/>
  <c r="EJ155" i="5"/>
  <c r="EM152" i="5"/>
  <c r="EK150" i="5"/>
  <c r="EN147" i="5"/>
  <c r="EL145" i="5"/>
  <c r="EJ143" i="5"/>
  <c r="EM140" i="5"/>
  <c r="EK138" i="5"/>
  <c r="EN135" i="5"/>
  <c r="EL133" i="5"/>
  <c r="EJ131" i="5"/>
  <c r="EM128" i="5"/>
  <c r="EK126" i="5"/>
  <c r="EN123" i="5"/>
  <c r="EL121" i="5"/>
  <c r="EJ119" i="5"/>
  <c r="EM116" i="5"/>
  <c r="EK114" i="5"/>
  <c r="EN111" i="5"/>
  <c r="EL109" i="5"/>
  <c r="EJ107" i="5"/>
  <c r="EM104" i="5"/>
  <c r="EK102" i="5"/>
  <c r="EN99" i="5"/>
  <c r="EL97" i="5"/>
  <c r="EJ95" i="5"/>
  <c r="EM92" i="5"/>
  <c r="EK90" i="5"/>
  <c r="EN87" i="5"/>
  <c r="EL85" i="5"/>
  <c r="EJ83" i="5"/>
  <c r="EM80" i="5"/>
  <c r="EK78" i="5"/>
  <c r="EN75" i="5"/>
  <c r="EL73" i="5"/>
  <c r="EJ71" i="5"/>
  <c r="EM68" i="5"/>
  <c r="EK66" i="5"/>
  <c r="EN63" i="5"/>
  <c r="EL61" i="5"/>
  <c r="EJ59" i="5"/>
  <c r="EM56" i="5"/>
  <c r="EK54" i="5"/>
  <c r="EN51" i="5"/>
  <c r="EL49" i="5"/>
  <c r="EJ47" i="5"/>
  <c r="EM44" i="5"/>
  <c r="EK42" i="5"/>
  <c r="EN39" i="5"/>
  <c r="EL37" i="5"/>
  <c r="EJ35" i="5"/>
  <c r="EM32" i="5"/>
  <c r="DS95" i="5"/>
  <c r="DQ93" i="5"/>
  <c r="DT90" i="5"/>
  <c r="DR88" i="5"/>
  <c r="DU85" i="5"/>
  <c r="DS83" i="5"/>
  <c r="DQ81" i="5"/>
  <c r="DT78" i="5"/>
  <c r="DR76" i="5"/>
  <c r="DU73" i="5"/>
  <c r="DS71" i="5"/>
  <c r="DQ69" i="5"/>
  <c r="DT66" i="5"/>
  <c r="DR64" i="5"/>
  <c r="DU61" i="5"/>
  <c r="DS59" i="5"/>
  <c r="DQ57" i="5"/>
  <c r="DT54" i="5"/>
  <c r="DR52" i="5"/>
  <c r="DU49" i="5"/>
  <c r="DS47" i="5"/>
  <c r="DQ45" i="5"/>
  <c r="DT42" i="5"/>
  <c r="DR40" i="5"/>
  <c r="DU37" i="5"/>
  <c r="DS35" i="5"/>
  <c r="DQ33" i="5"/>
  <c r="DT30" i="5"/>
  <c r="DR28" i="5"/>
  <c r="DU25" i="5"/>
  <c r="DS23" i="5"/>
  <c r="DQ21" i="5"/>
  <c r="DT18" i="5"/>
  <c r="DR16" i="5"/>
  <c r="DU13" i="5"/>
  <c r="EL344" i="5"/>
  <c r="EJ342" i="5"/>
  <c r="EM339" i="5"/>
  <c r="EK337" i="5"/>
  <c r="EN334" i="5"/>
  <c r="EL332" i="5"/>
  <c r="EJ330" i="5"/>
  <c r="EM327" i="5"/>
  <c r="EK325" i="5"/>
  <c r="EN322" i="5"/>
  <c r="EL320" i="5"/>
  <c r="EJ318" i="5"/>
  <c r="EM315" i="5"/>
  <c r="EK313" i="5"/>
  <c r="EN310" i="5"/>
  <c r="EL308" i="5"/>
  <c r="EJ306" i="5"/>
  <c r="EM303" i="5"/>
  <c r="EK301" i="5"/>
  <c r="EN298" i="5"/>
  <c r="EL296" i="5"/>
  <c r="EJ294" i="5"/>
  <c r="EM291" i="5"/>
  <c r="EK289" i="5"/>
  <c r="EN286" i="5"/>
  <c r="EL284" i="5"/>
  <c r="EJ282" i="5"/>
  <c r="EM279" i="5"/>
  <c r="EK277" i="5"/>
  <c r="EN274" i="5"/>
  <c r="EL272" i="5"/>
  <c r="EJ270" i="5"/>
  <c r="EM267" i="5"/>
  <c r="EK265" i="5"/>
  <c r="EN262" i="5"/>
  <c r="EL260" i="5"/>
  <c r="EJ258" i="5"/>
  <c r="EM255" i="5"/>
  <c r="EK253" i="5"/>
  <c r="EN250" i="5"/>
  <c r="EL248" i="5"/>
  <c r="EJ246" i="5"/>
  <c r="EM243" i="5"/>
  <c r="EK241" i="5"/>
  <c r="EN238" i="5"/>
  <c r="EL236" i="5"/>
  <c r="EJ234" i="5"/>
  <c r="EM231" i="5"/>
  <c r="EK229" i="5"/>
  <c r="EN226" i="5"/>
  <c r="EL224" i="5"/>
  <c r="EJ222" i="5"/>
  <c r="EM219" i="5"/>
  <c r="EK217" i="5"/>
  <c r="EN214" i="5"/>
  <c r="EL212" i="5"/>
  <c r="EJ210" i="5"/>
  <c r="EM207" i="5"/>
  <c r="EK205" i="5"/>
  <c r="EN202" i="5"/>
  <c r="EL200" i="5"/>
  <c r="EJ198" i="5"/>
  <c r="EM195" i="5"/>
  <c r="EK193" i="5"/>
  <c r="EN190" i="5"/>
  <c r="EL188" i="5"/>
  <c r="EJ186" i="5"/>
  <c r="EM183" i="5"/>
  <c r="EK181" i="5"/>
  <c r="EN178" i="5"/>
  <c r="EL176" i="5"/>
  <c r="EJ174" i="5"/>
  <c r="EM171" i="5"/>
  <c r="EK169" i="5"/>
  <c r="EN166" i="5"/>
  <c r="EL164" i="5"/>
  <c r="EJ162" i="5"/>
  <c r="EM159" i="5"/>
  <c r="EK157" i="5"/>
  <c r="EN154" i="5"/>
  <c r="EL152" i="5"/>
  <c r="EJ150" i="5"/>
  <c r="EM147" i="5"/>
  <c r="EK145" i="5"/>
  <c r="EN142" i="5"/>
  <c r="EL140" i="5"/>
  <c r="EJ138" i="5"/>
  <c r="EM135" i="5"/>
  <c r="EK133" i="5"/>
  <c r="EN130" i="5"/>
  <c r="EL128" i="5"/>
  <c r="EJ126" i="5"/>
  <c r="EM123" i="5"/>
  <c r="EK121" i="5"/>
  <c r="EN118" i="5"/>
  <c r="EL116" i="5"/>
  <c r="EJ114" i="5"/>
  <c r="EM111" i="5"/>
  <c r="EK109" i="5"/>
  <c r="EN106" i="5"/>
  <c r="EL104" i="5"/>
  <c r="EJ102" i="5"/>
  <c r="EM99" i="5"/>
  <c r="EK97" i="5"/>
  <c r="EN94" i="5"/>
  <c r="EL92" i="5"/>
  <c r="EJ90" i="5"/>
  <c r="EM87" i="5"/>
  <c r="EK85" i="5"/>
  <c r="EN82" i="5"/>
  <c r="EL80" i="5"/>
  <c r="EJ78" i="5"/>
  <c r="EM75" i="5"/>
  <c r="EK73" i="5"/>
  <c r="EN70" i="5"/>
  <c r="EL68" i="5"/>
  <c r="EJ66" i="5"/>
  <c r="DS66" i="5"/>
  <c r="DQ64" i="5"/>
  <c r="DT61" i="5"/>
  <c r="DR59" i="5"/>
  <c r="DU56" i="5"/>
  <c r="DS54" i="5"/>
  <c r="DQ52" i="5"/>
  <c r="DT49" i="5"/>
  <c r="DR47" i="5"/>
  <c r="DU44" i="5"/>
  <c r="DS42" i="5"/>
  <c r="DQ40" i="5"/>
  <c r="DT37" i="5"/>
  <c r="DR35" i="5"/>
  <c r="DU32" i="5"/>
  <c r="DS30" i="5"/>
  <c r="DQ28" i="5"/>
  <c r="DT25" i="5"/>
  <c r="DR23" i="5"/>
  <c r="DU20" i="5"/>
  <c r="DS18" i="5"/>
  <c r="DQ16" i="5"/>
  <c r="DT13" i="5"/>
  <c r="EK344" i="5"/>
  <c r="EN341" i="5"/>
  <c r="EL339" i="5"/>
  <c r="EJ337" i="5"/>
  <c r="EM334" i="5"/>
  <c r="EK332" i="5"/>
  <c r="EN329" i="5"/>
  <c r="EL327" i="5"/>
  <c r="EJ325" i="5"/>
  <c r="EM322" i="5"/>
  <c r="EK320" i="5"/>
  <c r="EN317" i="5"/>
  <c r="EL315" i="5"/>
  <c r="EJ313" i="5"/>
  <c r="EM310" i="5"/>
  <c r="EK308" i="5"/>
  <c r="EN305" i="5"/>
  <c r="EL303" i="5"/>
  <c r="EJ301" i="5"/>
  <c r="EM298" i="5"/>
  <c r="EK296" i="5"/>
  <c r="EN293" i="5"/>
  <c r="EL291" i="5"/>
  <c r="EJ289" i="5"/>
  <c r="EM286" i="5"/>
  <c r="EK284" i="5"/>
  <c r="EN281" i="5"/>
  <c r="EL279" i="5"/>
  <c r="EJ277" i="5"/>
  <c r="EM274" i="5"/>
  <c r="EK272" i="5"/>
  <c r="EN269" i="5"/>
  <c r="EL267" i="5"/>
  <c r="EJ265" i="5"/>
  <c r="EM262" i="5"/>
  <c r="EK260" i="5"/>
  <c r="EN257" i="5"/>
  <c r="EL255" i="5"/>
  <c r="EJ253" i="5"/>
  <c r="EM250" i="5"/>
  <c r="EK248" i="5"/>
  <c r="EN245" i="5"/>
  <c r="EL243" i="5"/>
  <c r="EJ241" i="5"/>
  <c r="EM238" i="5"/>
  <c r="EK236" i="5"/>
  <c r="EN233" i="5"/>
  <c r="EL231" i="5"/>
  <c r="EJ229" i="5"/>
  <c r="EM226" i="5"/>
  <c r="EK224" i="5"/>
  <c r="EN221" i="5"/>
  <c r="EL219" i="5"/>
  <c r="EJ217" i="5"/>
  <c r="EM214" i="5"/>
  <c r="EK212" i="5"/>
  <c r="EN209" i="5"/>
  <c r="EL207" i="5"/>
  <c r="EJ205" i="5"/>
  <c r="EM202" i="5"/>
  <c r="EK200" i="5"/>
  <c r="EN197" i="5"/>
  <c r="EL195" i="5"/>
  <c r="EJ193" i="5"/>
  <c r="EM190" i="5"/>
  <c r="EK188" i="5"/>
  <c r="EN185" i="5"/>
  <c r="EL183" i="5"/>
  <c r="EJ181" i="5"/>
  <c r="EM178" i="5"/>
  <c r="EK176" i="5"/>
  <c r="EN173" i="5"/>
  <c r="EL171" i="5"/>
  <c r="EJ169" i="5"/>
  <c r="EM166" i="5"/>
  <c r="EK164" i="5"/>
  <c r="EN161" i="5"/>
  <c r="EL159" i="5"/>
  <c r="EJ157" i="5"/>
  <c r="EM154" i="5"/>
  <c r="EK152" i="5"/>
  <c r="EN149" i="5"/>
  <c r="EL147" i="5"/>
  <c r="EJ145" i="5"/>
  <c r="EM142" i="5"/>
  <c r="EK140" i="5"/>
  <c r="EN137" i="5"/>
  <c r="EL135" i="5"/>
  <c r="EJ133" i="5"/>
  <c r="EM130" i="5"/>
  <c r="EK128" i="5"/>
  <c r="EN125" i="5"/>
  <c r="EL123" i="5"/>
  <c r="EJ121" i="5"/>
  <c r="EM118" i="5"/>
  <c r="EK116" i="5"/>
  <c r="EN113" i="5"/>
  <c r="EL111" i="5"/>
  <c r="EJ109" i="5"/>
  <c r="EM106" i="5"/>
  <c r="EK104" i="5"/>
  <c r="EN101" i="5"/>
  <c r="EL99" i="5"/>
  <c r="EJ97" i="5"/>
  <c r="EM94" i="5"/>
  <c r="EK92" i="5"/>
  <c r="EN89" i="5"/>
  <c r="EL87" i="5"/>
  <c r="EJ85" i="5"/>
  <c r="EM82" i="5"/>
  <c r="EK80" i="5"/>
  <c r="EN77" i="5"/>
  <c r="EL75" i="5"/>
  <c r="EJ73" i="5"/>
  <c r="EM70" i="5"/>
  <c r="EK68" i="5"/>
  <c r="EN65" i="5"/>
  <c r="EL63" i="5"/>
  <c r="EJ61" i="5"/>
  <c r="EM58" i="5"/>
  <c r="EK56" i="5"/>
  <c r="EN53" i="5"/>
  <c r="EL51" i="5"/>
  <c r="EJ49" i="5"/>
  <c r="EM46" i="5"/>
  <c r="EK44" i="5"/>
  <c r="EN41" i="5"/>
  <c r="EL39" i="5"/>
  <c r="EJ37" i="5"/>
  <c r="EM34" i="5"/>
  <c r="EK32" i="5"/>
  <c r="EN29" i="5"/>
  <c r="EL27" i="5"/>
  <c r="EJ25" i="5"/>
  <c r="EM22" i="5"/>
  <c r="EK20" i="5"/>
  <c r="EN17" i="5"/>
  <c r="EL15" i="5"/>
  <c r="EJ13" i="5"/>
  <c r="FF343" i="5"/>
  <c r="DR102" i="5"/>
  <c r="DU99" i="5"/>
  <c r="DS97" i="5"/>
  <c r="DQ95" i="5"/>
  <c r="DT92" i="5"/>
  <c r="DR90" i="5"/>
  <c r="DU87" i="5"/>
  <c r="DS85" i="5"/>
  <c r="DQ83" i="5"/>
  <c r="DT80" i="5"/>
  <c r="DR78" i="5"/>
  <c r="DU75" i="5"/>
  <c r="DS73" i="5"/>
  <c r="DQ71" i="5"/>
  <c r="DT68" i="5"/>
  <c r="DR66" i="5"/>
  <c r="DU63" i="5"/>
  <c r="DS61" i="5"/>
  <c r="DQ59" i="5"/>
  <c r="DT56" i="5"/>
  <c r="DR54" i="5"/>
  <c r="DU51" i="5"/>
  <c r="DS49" i="5"/>
  <c r="DQ47" i="5"/>
  <c r="DT44" i="5"/>
  <c r="DR42" i="5"/>
  <c r="DU39" i="5"/>
  <c r="DS37" i="5"/>
  <c r="DQ35" i="5"/>
  <c r="DT32" i="5"/>
  <c r="DR30" i="5"/>
  <c r="DU27" i="5"/>
  <c r="DS25" i="5"/>
  <c r="DQ23" i="5"/>
  <c r="DT20" i="5"/>
  <c r="DR18" i="5"/>
  <c r="DU15" i="5"/>
  <c r="DS13" i="5"/>
  <c r="EJ344" i="5"/>
  <c r="EM341" i="5"/>
  <c r="EK339" i="5"/>
  <c r="EN336" i="5"/>
  <c r="EL334" i="5"/>
  <c r="EJ332" i="5"/>
  <c r="EM329" i="5"/>
  <c r="EK327" i="5"/>
  <c r="EN324" i="5"/>
  <c r="EL322" i="5"/>
  <c r="EJ320" i="5"/>
  <c r="EM317" i="5"/>
  <c r="EK315" i="5"/>
  <c r="EN312" i="5"/>
  <c r="EL310" i="5"/>
  <c r="EJ308" i="5"/>
  <c r="EM305" i="5"/>
  <c r="EK303" i="5"/>
  <c r="EN300" i="5"/>
  <c r="EL298" i="5"/>
  <c r="EJ296" i="5"/>
  <c r="EM293" i="5"/>
  <c r="EK291" i="5"/>
  <c r="EN288" i="5"/>
  <c r="EL286" i="5"/>
  <c r="EJ284" i="5"/>
  <c r="EM281" i="5"/>
  <c r="EK279" i="5"/>
  <c r="EN276" i="5"/>
  <c r="EL274" i="5"/>
  <c r="EJ272" i="5"/>
  <c r="EM269" i="5"/>
  <c r="EK267" i="5"/>
  <c r="EN264" i="5"/>
  <c r="EL262" i="5"/>
  <c r="EJ260" i="5"/>
  <c r="EM257" i="5"/>
  <c r="EK255" i="5"/>
  <c r="EN252" i="5"/>
  <c r="EL250" i="5"/>
  <c r="EJ248" i="5"/>
  <c r="EM245" i="5"/>
  <c r="EK243" i="5"/>
  <c r="EN240" i="5"/>
  <c r="EL238" i="5"/>
  <c r="EJ236" i="5"/>
  <c r="EM233" i="5"/>
  <c r="EK231" i="5"/>
  <c r="EN228" i="5"/>
  <c r="EL226" i="5"/>
  <c r="EJ224" i="5"/>
  <c r="EM221" i="5"/>
  <c r="EK219" i="5"/>
  <c r="EN216" i="5"/>
  <c r="EL214" i="5"/>
  <c r="EJ212" i="5"/>
  <c r="EM209" i="5"/>
  <c r="EK207" i="5"/>
  <c r="EN204" i="5"/>
  <c r="EL202" i="5"/>
  <c r="EJ200" i="5"/>
  <c r="EM197" i="5"/>
  <c r="EK195" i="5"/>
  <c r="EN192" i="5"/>
  <c r="EL190" i="5"/>
  <c r="EJ188" i="5"/>
  <c r="EM185" i="5"/>
  <c r="EK183" i="5"/>
  <c r="EN180" i="5"/>
  <c r="EL178" i="5"/>
  <c r="EJ176" i="5"/>
  <c r="EM173" i="5"/>
  <c r="EK171" i="5"/>
  <c r="EN168" i="5"/>
  <c r="EL166" i="5"/>
  <c r="EJ164" i="5"/>
  <c r="EM161" i="5"/>
  <c r="EK159" i="5"/>
  <c r="EN156" i="5"/>
  <c r="EL154" i="5"/>
  <c r="EJ152" i="5"/>
  <c r="EM149" i="5"/>
  <c r="EK147" i="5"/>
  <c r="EN144" i="5"/>
  <c r="EL142" i="5"/>
  <c r="EJ140" i="5"/>
  <c r="EM137" i="5"/>
  <c r="EK135" i="5"/>
  <c r="EN132" i="5"/>
  <c r="EL130" i="5"/>
  <c r="EJ128" i="5"/>
  <c r="EM125" i="5"/>
  <c r="EK123" i="5"/>
  <c r="EN120" i="5"/>
  <c r="EL118" i="5"/>
  <c r="EJ116" i="5"/>
  <c r="EM113" i="5"/>
  <c r="EK111" i="5"/>
  <c r="EN108" i="5"/>
  <c r="EL106" i="5"/>
  <c r="EJ104" i="5"/>
  <c r="EM101" i="5"/>
  <c r="EK99" i="5"/>
  <c r="EN96" i="5"/>
  <c r="EL94" i="5"/>
  <c r="EJ92" i="5"/>
  <c r="EM89" i="5"/>
  <c r="EK87" i="5"/>
  <c r="EN84" i="5"/>
  <c r="EL82" i="5"/>
  <c r="EJ80" i="5"/>
  <c r="EM77" i="5"/>
  <c r="EK75" i="5"/>
  <c r="EN72" i="5"/>
  <c r="EL70" i="5"/>
  <c r="EJ68" i="5"/>
  <c r="EM65" i="5"/>
  <c r="DU82" i="5"/>
  <c r="DS80" i="5"/>
  <c r="DQ78" i="5"/>
  <c r="DT75" i="5"/>
  <c r="DR73" i="5"/>
  <c r="DU70" i="5"/>
  <c r="DS68" i="5"/>
  <c r="DQ66" i="5"/>
  <c r="DT63" i="5"/>
  <c r="DR61" i="5"/>
  <c r="DU58" i="5"/>
  <c r="DS56" i="5"/>
  <c r="DQ54" i="5"/>
  <c r="DT51" i="5"/>
  <c r="DR49" i="5"/>
  <c r="DU46" i="5"/>
  <c r="DS44" i="5"/>
  <c r="DQ42" i="5"/>
  <c r="DT39" i="5"/>
  <c r="DR37" i="5"/>
  <c r="DU34" i="5"/>
  <c r="DS32" i="5"/>
  <c r="DQ30" i="5"/>
  <c r="DT27" i="5"/>
  <c r="DR25" i="5"/>
  <c r="DU22" i="5"/>
  <c r="DS20" i="5"/>
  <c r="DQ18" i="5"/>
  <c r="DT15" i="5"/>
  <c r="DR13" i="5"/>
  <c r="EN343" i="5"/>
  <c r="EL341" i="5"/>
  <c r="EJ339" i="5"/>
  <c r="EM336" i="5"/>
  <c r="EK334" i="5"/>
  <c r="EN331" i="5"/>
  <c r="EL329" i="5"/>
  <c r="EJ327" i="5"/>
  <c r="EM324" i="5"/>
  <c r="EK322" i="5"/>
  <c r="EN319" i="5"/>
  <c r="EL317" i="5"/>
  <c r="EJ315" i="5"/>
  <c r="EM312" i="5"/>
  <c r="EK310" i="5"/>
  <c r="EN307" i="5"/>
  <c r="EL305" i="5"/>
  <c r="EJ303" i="5"/>
  <c r="EM300" i="5"/>
  <c r="EK298" i="5"/>
  <c r="EN295" i="5"/>
  <c r="EL293" i="5"/>
  <c r="EJ291" i="5"/>
  <c r="EM288" i="5"/>
  <c r="EK286" i="5"/>
  <c r="EN283" i="5"/>
  <c r="EL281" i="5"/>
  <c r="EJ279" i="5"/>
  <c r="EM276" i="5"/>
  <c r="EK274" i="5"/>
  <c r="EN271" i="5"/>
  <c r="EL269" i="5"/>
  <c r="EJ267" i="5"/>
  <c r="EM264" i="5"/>
  <c r="EK262" i="5"/>
  <c r="EN259" i="5"/>
  <c r="EL257" i="5"/>
  <c r="EJ255" i="5"/>
  <c r="EM252" i="5"/>
  <c r="EK250" i="5"/>
  <c r="EN247" i="5"/>
  <c r="EL245" i="5"/>
  <c r="EJ243" i="5"/>
  <c r="EM240" i="5"/>
  <c r="EK238" i="5"/>
  <c r="EN235" i="5"/>
  <c r="EL233" i="5"/>
  <c r="EJ231" i="5"/>
  <c r="EM228" i="5"/>
  <c r="EK226" i="5"/>
  <c r="EN223" i="5"/>
  <c r="EL221" i="5"/>
  <c r="EJ219" i="5"/>
  <c r="EM216" i="5"/>
  <c r="EK214" i="5"/>
  <c r="EN211" i="5"/>
  <c r="EL209" i="5"/>
  <c r="EJ207" i="5"/>
  <c r="EM204" i="5"/>
  <c r="EK202" i="5"/>
  <c r="EN199" i="5"/>
  <c r="EL197" i="5"/>
  <c r="EJ195" i="5"/>
  <c r="EM192" i="5"/>
  <c r="EK190" i="5"/>
  <c r="EN187" i="5"/>
  <c r="EL185" i="5"/>
  <c r="EJ183" i="5"/>
  <c r="EM180" i="5"/>
  <c r="EK178" i="5"/>
  <c r="EN175" i="5"/>
  <c r="EL173" i="5"/>
  <c r="EJ171" i="5"/>
  <c r="EM168" i="5"/>
  <c r="EK166" i="5"/>
  <c r="EN163" i="5"/>
  <c r="EL161" i="5"/>
  <c r="EJ159" i="5"/>
  <c r="EM156" i="5"/>
  <c r="EK154" i="5"/>
  <c r="EN151" i="5"/>
  <c r="EL149" i="5"/>
  <c r="EJ147" i="5"/>
  <c r="EM144" i="5"/>
  <c r="EK142" i="5"/>
  <c r="EN139" i="5"/>
  <c r="EL137" i="5"/>
  <c r="EJ135" i="5"/>
  <c r="EM132" i="5"/>
  <c r="EK130" i="5"/>
  <c r="EN127" i="5"/>
  <c r="EL125" i="5"/>
  <c r="EJ123" i="5"/>
  <c r="EM120" i="5"/>
  <c r="EK118" i="5"/>
  <c r="EN115" i="5"/>
  <c r="EL113" i="5"/>
  <c r="EJ111" i="5"/>
  <c r="EM108" i="5"/>
  <c r="EK106" i="5"/>
  <c r="EN103" i="5"/>
  <c r="EL101" i="5"/>
  <c r="EJ99" i="5"/>
  <c r="EM96" i="5"/>
  <c r="EK94" i="5"/>
  <c r="EN91" i="5"/>
  <c r="EL89" i="5"/>
  <c r="EJ87" i="5"/>
  <c r="EM84" i="5"/>
  <c r="EK82" i="5"/>
  <c r="EN79" i="5"/>
  <c r="EL77" i="5"/>
  <c r="EJ75" i="5"/>
  <c r="EM72" i="5"/>
  <c r="EK70" i="5"/>
  <c r="EN67" i="5"/>
  <c r="EL65" i="5"/>
  <c r="EJ63" i="5"/>
  <c r="EM60" i="5"/>
  <c r="EK58" i="5"/>
  <c r="EN55" i="5"/>
  <c r="EL53" i="5"/>
  <c r="EJ51" i="5"/>
  <c r="EM48" i="5"/>
  <c r="EK46" i="5"/>
  <c r="EN43" i="5"/>
  <c r="EL41" i="5"/>
  <c r="EJ39" i="5"/>
  <c r="EM36" i="5"/>
  <c r="EK34" i="5"/>
  <c r="EN31" i="5"/>
  <c r="EL29" i="5"/>
  <c r="EJ27" i="5"/>
  <c r="EM24" i="5"/>
  <c r="EK22" i="5"/>
  <c r="EN19" i="5"/>
  <c r="EL17" i="5"/>
  <c r="EJ15" i="5"/>
  <c r="EM12" i="5"/>
  <c r="FD343" i="5"/>
  <c r="EM63" i="5"/>
  <c r="EK61" i="5"/>
  <c r="EN58" i="5"/>
  <c r="EL56" i="5"/>
  <c r="EJ54" i="5"/>
  <c r="EM51" i="5"/>
  <c r="EK49" i="5"/>
  <c r="EN46" i="5"/>
  <c r="EL44" i="5"/>
  <c r="EJ42" i="5"/>
  <c r="EM39" i="5"/>
  <c r="EK37" i="5"/>
  <c r="EN34" i="5"/>
  <c r="EL32" i="5"/>
  <c r="EJ30" i="5"/>
  <c r="EM27" i="5"/>
  <c r="EK25" i="5"/>
  <c r="EN22" i="5"/>
  <c r="EL20" i="5"/>
  <c r="EJ18" i="5"/>
  <c r="EM15" i="5"/>
  <c r="EK13" i="5"/>
  <c r="FG343" i="5"/>
  <c r="FE341" i="5"/>
  <c r="FC339" i="5"/>
  <c r="FF336" i="5"/>
  <c r="FD334" i="5"/>
  <c r="FG331" i="5"/>
  <c r="FE329" i="5"/>
  <c r="FC327" i="5"/>
  <c r="FF324" i="5"/>
  <c r="FD322" i="5"/>
  <c r="FG319" i="5"/>
  <c r="FE317" i="5"/>
  <c r="FC315" i="5"/>
  <c r="FF312" i="5"/>
  <c r="FD310" i="5"/>
  <c r="FG307" i="5"/>
  <c r="FE305" i="5"/>
  <c r="FC303" i="5"/>
  <c r="FF300" i="5"/>
  <c r="FD298" i="5"/>
  <c r="FG295" i="5"/>
  <c r="FE293" i="5"/>
  <c r="FC291" i="5"/>
  <c r="FF288" i="5"/>
  <c r="FD286" i="5"/>
  <c r="FG283" i="5"/>
  <c r="FE281" i="5"/>
  <c r="FC279" i="5"/>
  <c r="FF276" i="5"/>
  <c r="FD274" i="5"/>
  <c r="FG271" i="5"/>
  <c r="FE269" i="5"/>
  <c r="FC267" i="5"/>
  <c r="FF264" i="5"/>
  <c r="FD262" i="5"/>
  <c r="FG259" i="5"/>
  <c r="FE257" i="5"/>
  <c r="FC255" i="5"/>
  <c r="FF252" i="5"/>
  <c r="FD250" i="5"/>
  <c r="FG247" i="5"/>
  <c r="FE245" i="5"/>
  <c r="FC243" i="5"/>
  <c r="FF240" i="5"/>
  <c r="FD238" i="5"/>
  <c r="FG235" i="5"/>
  <c r="FE233" i="5"/>
  <c r="FC231" i="5"/>
  <c r="FF228" i="5"/>
  <c r="FD226" i="5"/>
  <c r="FG223" i="5"/>
  <c r="FE221" i="5"/>
  <c r="FC219" i="5"/>
  <c r="FF216" i="5"/>
  <c r="FD214" i="5"/>
  <c r="FG211" i="5"/>
  <c r="FE209" i="5"/>
  <c r="FC207" i="5"/>
  <c r="FF204" i="5"/>
  <c r="FD202" i="5"/>
  <c r="FG199" i="5"/>
  <c r="FE197" i="5"/>
  <c r="FC195" i="5"/>
  <c r="FF192" i="5"/>
  <c r="FD190" i="5"/>
  <c r="FG187" i="5"/>
  <c r="FE185" i="5"/>
  <c r="FC183" i="5"/>
  <c r="FF180" i="5"/>
  <c r="FD178" i="5"/>
  <c r="FG175" i="5"/>
  <c r="FE173" i="5"/>
  <c r="FC171" i="5"/>
  <c r="FF168" i="5"/>
  <c r="FD166" i="5"/>
  <c r="FG163" i="5"/>
  <c r="FE161" i="5"/>
  <c r="FC159" i="5"/>
  <c r="FF156" i="5"/>
  <c r="FD154" i="5"/>
  <c r="FG151" i="5"/>
  <c r="FE149" i="5"/>
  <c r="FC147" i="5"/>
  <c r="FF144" i="5"/>
  <c r="FD142" i="5"/>
  <c r="FG139" i="5"/>
  <c r="FE137" i="5"/>
  <c r="FC135" i="5"/>
  <c r="FF132" i="5"/>
  <c r="FD130" i="5"/>
  <c r="FG127" i="5"/>
  <c r="FE125" i="5"/>
  <c r="FC123" i="5"/>
  <c r="FF120" i="5"/>
  <c r="FD118" i="5"/>
  <c r="FG115" i="5"/>
  <c r="FE113" i="5"/>
  <c r="FC111" i="5"/>
  <c r="FF108" i="5"/>
  <c r="FD106" i="5"/>
  <c r="FG103" i="5"/>
  <c r="FE101" i="5"/>
  <c r="FC99" i="5"/>
  <c r="FF96" i="5"/>
  <c r="FD94" i="5"/>
  <c r="FG91" i="5"/>
  <c r="FE89" i="5"/>
  <c r="FC87" i="5"/>
  <c r="FF84" i="5"/>
  <c r="FD82" i="5"/>
  <c r="FG79" i="5"/>
  <c r="FE77" i="5"/>
  <c r="FC75" i="5"/>
  <c r="FF72" i="5"/>
  <c r="FD70" i="5"/>
  <c r="FG67" i="5"/>
  <c r="FE65" i="5"/>
  <c r="FC63" i="5"/>
  <c r="FF60" i="5"/>
  <c r="FD58" i="5"/>
  <c r="FG55" i="5"/>
  <c r="FE53" i="5"/>
  <c r="FC51" i="5"/>
  <c r="FF48" i="5"/>
  <c r="FD46" i="5"/>
  <c r="FG43" i="5"/>
  <c r="FE41" i="5"/>
  <c r="FC39" i="5"/>
  <c r="FF36" i="5"/>
  <c r="FD34" i="5"/>
  <c r="FG31" i="5"/>
  <c r="FE29" i="5"/>
  <c r="FC27" i="5"/>
  <c r="FF24" i="5"/>
  <c r="FD22" i="5"/>
  <c r="FG19" i="5"/>
  <c r="FE17" i="5"/>
  <c r="FC15" i="5"/>
  <c r="FF12" i="5"/>
  <c r="FD341" i="5"/>
  <c r="FG338" i="5"/>
  <c r="FE336" i="5"/>
  <c r="FC334" i="5"/>
  <c r="FF331" i="5"/>
  <c r="FD329" i="5"/>
  <c r="FG326" i="5"/>
  <c r="FE324" i="5"/>
  <c r="FC322" i="5"/>
  <c r="FF319" i="5"/>
  <c r="FD317" i="5"/>
  <c r="FG314" i="5"/>
  <c r="FE312" i="5"/>
  <c r="FC310" i="5"/>
  <c r="FF307" i="5"/>
  <c r="FD305" i="5"/>
  <c r="FG302" i="5"/>
  <c r="FE300" i="5"/>
  <c r="FC298" i="5"/>
  <c r="FF295" i="5"/>
  <c r="FD293" i="5"/>
  <c r="FG290" i="5"/>
  <c r="FE288" i="5"/>
  <c r="FC286" i="5"/>
  <c r="FF283" i="5"/>
  <c r="FD281" i="5"/>
  <c r="FG278" i="5"/>
  <c r="FE276" i="5"/>
  <c r="FC274" i="5"/>
  <c r="FF271" i="5"/>
  <c r="FD269" i="5"/>
  <c r="FG266" i="5"/>
  <c r="FE264" i="5"/>
  <c r="FC262" i="5"/>
  <c r="FF259" i="5"/>
  <c r="FD257" i="5"/>
  <c r="FG254" i="5"/>
  <c r="FE252" i="5"/>
  <c r="FC250" i="5"/>
  <c r="FF247" i="5"/>
  <c r="FD245" i="5"/>
  <c r="FG242" i="5"/>
  <c r="FE240" i="5"/>
  <c r="FC238" i="5"/>
  <c r="FF235" i="5"/>
  <c r="FD233" i="5"/>
  <c r="FG230" i="5"/>
  <c r="FE228" i="5"/>
  <c r="FC226" i="5"/>
  <c r="FF223" i="5"/>
  <c r="FD221" i="5"/>
  <c r="FG218" i="5"/>
  <c r="FE216" i="5"/>
  <c r="FC214" i="5"/>
  <c r="FF211" i="5"/>
  <c r="FD209" i="5"/>
  <c r="FG206" i="5"/>
  <c r="FE204" i="5"/>
  <c r="FC202" i="5"/>
  <c r="FF199" i="5"/>
  <c r="FD197" i="5"/>
  <c r="FG194" i="5"/>
  <c r="FE192" i="5"/>
  <c r="FC190" i="5"/>
  <c r="FF187" i="5"/>
  <c r="FD185" i="5"/>
  <c r="FG182" i="5"/>
  <c r="FE180" i="5"/>
  <c r="FC178" i="5"/>
  <c r="FF175" i="5"/>
  <c r="FD173" i="5"/>
  <c r="FG170" i="5"/>
  <c r="FE168" i="5"/>
  <c r="FC166" i="5"/>
  <c r="FF163" i="5"/>
  <c r="FD161" i="5"/>
  <c r="FG158" i="5"/>
  <c r="FE156" i="5"/>
  <c r="FC154" i="5"/>
  <c r="FF151" i="5"/>
  <c r="FD149" i="5"/>
  <c r="FG146" i="5"/>
  <c r="FE144" i="5"/>
  <c r="FC142" i="5"/>
  <c r="FF139" i="5"/>
  <c r="FD137" i="5"/>
  <c r="FG134" i="5"/>
  <c r="FE132" i="5"/>
  <c r="FC130" i="5"/>
  <c r="FF127" i="5"/>
  <c r="FD125" i="5"/>
  <c r="FG122" i="5"/>
  <c r="FE120" i="5"/>
  <c r="FC118" i="5"/>
  <c r="FF115" i="5"/>
  <c r="FD113" i="5"/>
  <c r="FG110" i="5"/>
  <c r="FE108" i="5"/>
  <c r="FC106" i="5"/>
  <c r="FF103" i="5"/>
  <c r="FD101" i="5"/>
  <c r="FG98" i="5"/>
  <c r="FE96" i="5"/>
  <c r="FC94" i="5"/>
  <c r="FF91" i="5"/>
  <c r="FD89" i="5"/>
  <c r="FG86" i="5"/>
  <c r="FE84" i="5"/>
  <c r="FC82" i="5"/>
  <c r="FF79" i="5"/>
  <c r="FD77" i="5"/>
  <c r="FG74" i="5"/>
  <c r="FE72" i="5"/>
  <c r="FC70" i="5"/>
  <c r="FF67" i="5"/>
  <c r="FD65" i="5"/>
  <c r="FG62" i="5"/>
  <c r="FE60" i="5"/>
  <c r="FC58" i="5"/>
  <c r="FF55" i="5"/>
  <c r="FD53" i="5"/>
  <c r="FG50" i="5"/>
  <c r="FE48" i="5"/>
  <c r="FC46" i="5"/>
  <c r="FF43" i="5"/>
  <c r="FD41" i="5"/>
  <c r="FG38" i="5"/>
  <c r="FE36" i="5"/>
  <c r="FC34" i="5"/>
  <c r="FF31" i="5"/>
  <c r="FD29" i="5"/>
  <c r="FG26" i="5"/>
  <c r="FE24" i="5"/>
  <c r="FC22" i="5"/>
  <c r="FF19" i="5"/>
  <c r="FD17" i="5"/>
  <c r="FG14" i="5"/>
  <c r="FE12" i="5"/>
  <c r="EK63" i="5"/>
  <c r="EN60" i="5"/>
  <c r="EL58" i="5"/>
  <c r="EJ56" i="5"/>
  <c r="EM53" i="5"/>
  <c r="EK51" i="5"/>
  <c r="EN48" i="5"/>
  <c r="EL46" i="5"/>
  <c r="EJ44" i="5"/>
  <c r="EM41" i="5"/>
  <c r="EK39" i="5"/>
  <c r="EN36" i="5"/>
  <c r="EL34" i="5"/>
  <c r="EJ32" i="5"/>
  <c r="EM29" i="5"/>
  <c r="EK27" i="5"/>
  <c r="EN24" i="5"/>
  <c r="EL22" i="5"/>
  <c r="EJ20" i="5"/>
  <c r="EM17" i="5"/>
  <c r="EK15" i="5"/>
  <c r="EN12" i="5"/>
  <c r="FE343" i="5"/>
  <c r="FC341" i="5"/>
  <c r="FF338" i="5"/>
  <c r="FD336" i="5"/>
  <c r="FG333" i="5"/>
  <c r="FE331" i="5"/>
  <c r="FC329" i="5"/>
  <c r="FF326" i="5"/>
  <c r="FD324" i="5"/>
  <c r="FG321" i="5"/>
  <c r="FE319" i="5"/>
  <c r="FC317" i="5"/>
  <c r="FF314" i="5"/>
  <c r="FD312" i="5"/>
  <c r="FG309" i="5"/>
  <c r="FE307" i="5"/>
  <c r="FC305" i="5"/>
  <c r="FF302" i="5"/>
  <c r="FD300" i="5"/>
  <c r="FG297" i="5"/>
  <c r="FE295" i="5"/>
  <c r="FC293" i="5"/>
  <c r="FF290" i="5"/>
  <c r="FD288" i="5"/>
  <c r="FG285" i="5"/>
  <c r="FE283" i="5"/>
  <c r="FC281" i="5"/>
  <c r="FF278" i="5"/>
  <c r="FD276" i="5"/>
  <c r="FG273" i="5"/>
  <c r="FE271" i="5"/>
  <c r="FC269" i="5"/>
  <c r="FF266" i="5"/>
  <c r="FD264" i="5"/>
  <c r="FG261" i="5"/>
  <c r="FE259" i="5"/>
  <c r="FC257" i="5"/>
  <c r="FF254" i="5"/>
  <c r="FD252" i="5"/>
  <c r="FG249" i="5"/>
  <c r="FE247" i="5"/>
  <c r="FC245" i="5"/>
  <c r="FF242" i="5"/>
  <c r="FD240" i="5"/>
  <c r="FG237" i="5"/>
  <c r="FE235" i="5"/>
  <c r="FC233" i="5"/>
  <c r="FF230" i="5"/>
  <c r="FD228" i="5"/>
  <c r="FG225" i="5"/>
  <c r="FE223" i="5"/>
  <c r="FC221" i="5"/>
  <c r="FF218" i="5"/>
  <c r="FD216" i="5"/>
  <c r="FG213" i="5"/>
  <c r="FE211" i="5"/>
  <c r="FC209" i="5"/>
  <c r="FF206" i="5"/>
  <c r="FD204" i="5"/>
  <c r="FG201" i="5"/>
  <c r="FE199" i="5"/>
  <c r="FC197" i="5"/>
  <c r="FF194" i="5"/>
  <c r="FD192" i="5"/>
  <c r="FG189" i="5"/>
  <c r="FE187" i="5"/>
  <c r="FC185" i="5"/>
  <c r="FF182" i="5"/>
  <c r="FD180" i="5"/>
  <c r="FG177" i="5"/>
  <c r="FE175" i="5"/>
  <c r="FC173" i="5"/>
  <c r="FF170" i="5"/>
  <c r="FD168" i="5"/>
  <c r="FG165" i="5"/>
  <c r="FE163" i="5"/>
  <c r="FC161" i="5"/>
  <c r="FF158" i="5"/>
  <c r="FD156" i="5"/>
  <c r="FG153" i="5"/>
  <c r="FE151" i="5"/>
  <c r="FC149" i="5"/>
  <c r="FF146" i="5"/>
  <c r="FD144" i="5"/>
  <c r="FG141" i="5"/>
  <c r="FE139" i="5"/>
  <c r="FC137" i="5"/>
  <c r="FF134" i="5"/>
  <c r="FD132" i="5"/>
  <c r="FG129" i="5"/>
  <c r="FE127" i="5"/>
  <c r="FC125" i="5"/>
  <c r="FF122" i="5"/>
  <c r="FD120" i="5"/>
  <c r="FG117" i="5"/>
  <c r="FE115" i="5"/>
  <c r="FC113" i="5"/>
  <c r="FF110" i="5"/>
  <c r="FD108" i="5"/>
  <c r="FG105" i="5"/>
  <c r="FE103" i="5"/>
  <c r="FC101" i="5"/>
  <c r="FF98" i="5"/>
  <c r="FD96" i="5"/>
  <c r="FG93" i="5"/>
  <c r="FE91" i="5"/>
  <c r="FC89" i="5"/>
  <c r="FF86" i="5"/>
  <c r="FD84" i="5"/>
  <c r="FG81" i="5"/>
  <c r="FE79" i="5"/>
  <c r="FC77" i="5"/>
  <c r="FF74" i="5"/>
  <c r="FD72" i="5"/>
  <c r="FG69" i="5"/>
  <c r="FE67" i="5"/>
  <c r="FC65" i="5"/>
  <c r="FF62" i="5"/>
  <c r="FD60" i="5"/>
  <c r="FG57" i="5"/>
  <c r="FE55" i="5"/>
  <c r="FC53" i="5"/>
  <c r="FF50" i="5"/>
  <c r="FD48" i="5"/>
  <c r="FG45" i="5"/>
  <c r="FE43" i="5"/>
  <c r="FC41" i="5"/>
  <c r="FF38" i="5"/>
  <c r="FD36" i="5"/>
  <c r="FG33" i="5"/>
  <c r="FE31" i="5"/>
  <c r="FC29" i="5"/>
  <c r="FF26" i="5"/>
  <c r="FD24" i="5"/>
  <c r="FG21" i="5"/>
  <c r="FE19" i="5"/>
  <c r="FC17" i="5"/>
  <c r="FF14" i="5"/>
  <c r="FD12" i="5"/>
  <c r="FG340" i="5"/>
  <c r="FE338" i="5"/>
  <c r="FC336" i="5"/>
  <c r="FF333" i="5"/>
  <c r="FD331" i="5"/>
  <c r="FG328" i="5"/>
  <c r="FE326" i="5"/>
  <c r="FC324" i="5"/>
  <c r="FF321" i="5"/>
  <c r="FD319" i="5"/>
  <c r="FG316" i="5"/>
  <c r="FE314" i="5"/>
  <c r="FC312" i="5"/>
  <c r="FF309" i="5"/>
  <c r="FD307" i="5"/>
  <c r="FG304" i="5"/>
  <c r="FE302" i="5"/>
  <c r="FC300" i="5"/>
  <c r="FF297" i="5"/>
  <c r="FD295" i="5"/>
  <c r="FG292" i="5"/>
  <c r="FE290" i="5"/>
  <c r="FC288" i="5"/>
  <c r="FF285" i="5"/>
  <c r="FD283" i="5"/>
  <c r="FG280" i="5"/>
  <c r="FE278" i="5"/>
  <c r="FC276" i="5"/>
  <c r="FF273" i="5"/>
  <c r="FD271" i="5"/>
  <c r="FG268" i="5"/>
  <c r="FE266" i="5"/>
  <c r="FC264" i="5"/>
  <c r="FF261" i="5"/>
  <c r="FD259" i="5"/>
  <c r="FG256" i="5"/>
  <c r="FE254" i="5"/>
  <c r="FC252" i="5"/>
  <c r="FF249" i="5"/>
  <c r="FD247" i="5"/>
  <c r="FG244" i="5"/>
  <c r="FE242" i="5"/>
  <c r="FC240" i="5"/>
  <c r="FF237" i="5"/>
  <c r="FD235" i="5"/>
  <c r="FG232" i="5"/>
  <c r="FE230" i="5"/>
  <c r="FC228" i="5"/>
  <c r="FF225" i="5"/>
  <c r="FD223" i="5"/>
  <c r="FG220" i="5"/>
  <c r="FE218" i="5"/>
  <c r="FC216" i="5"/>
  <c r="FF213" i="5"/>
  <c r="FD211" i="5"/>
  <c r="FG208" i="5"/>
  <c r="FE206" i="5"/>
  <c r="FC204" i="5"/>
  <c r="FF201" i="5"/>
  <c r="FD199" i="5"/>
  <c r="FG196" i="5"/>
  <c r="FE194" i="5"/>
  <c r="FC192" i="5"/>
  <c r="FF189" i="5"/>
  <c r="FD187" i="5"/>
  <c r="FG184" i="5"/>
  <c r="FE182" i="5"/>
  <c r="FC180" i="5"/>
  <c r="FF177" i="5"/>
  <c r="FD175" i="5"/>
  <c r="FG172" i="5"/>
  <c r="FE170" i="5"/>
  <c r="FC168" i="5"/>
  <c r="FF165" i="5"/>
  <c r="FD163" i="5"/>
  <c r="FG160" i="5"/>
  <c r="FE158" i="5"/>
  <c r="FC156" i="5"/>
  <c r="FF153" i="5"/>
  <c r="FD151" i="5"/>
  <c r="FG148" i="5"/>
  <c r="FE146" i="5"/>
  <c r="FC144" i="5"/>
  <c r="FF141" i="5"/>
  <c r="FD139" i="5"/>
  <c r="FG136" i="5"/>
  <c r="FE134" i="5"/>
  <c r="FC132" i="5"/>
  <c r="FF129" i="5"/>
  <c r="FD127" i="5"/>
  <c r="FG124" i="5"/>
  <c r="FE122" i="5"/>
  <c r="FC120" i="5"/>
  <c r="FF117" i="5"/>
  <c r="FD115" i="5"/>
  <c r="FG112" i="5"/>
  <c r="FE110" i="5"/>
  <c r="FC108" i="5"/>
  <c r="FF105" i="5"/>
  <c r="FD103" i="5"/>
  <c r="FG100" i="5"/>
  <c r="FE98" i="5"/>
  <c r="FC96" i="5"/>
  <c r="FF93" i="5"/>
  <c r="FD91" i="5"/>
  <c r="FG88" i="5"/>
  <c r="FE86" i="5"/>
  <c r="FC84" i="5"/>
  <c r="FF81" i="5"/>
  <c r="FD79" i="5"/>
  <c r="FG76" i="5"/>
  <c r="FE74" i="5"/>
  <c r="FC72" i="5"/>
  <c r="FF69" i="5"/>
  <c r="FD67" i="5"/>
  <c r="FG64" i="5"/>
  <c r="FE62" i="5"/>
  <c r="FC60" i="5"/>
  <c r="FF57" i="5"/>
  <c r="FD55" i="5"/>
  <c r="FG52" i="5"/>
  <c r="FE50" i="5"/>
  <c r="FC48" i="5"/>
  <c r="FF45" i="5"/>
  <c r="FD43" i="5"/>
  <c r="FG40" i="5"/>
  <c r="FE38" i="5"/>
  <c r="FC36" i="5"/>
  <c r="FF33" i="5"/>
  <c r="FD31" i="5"/>
  <c r="FG28" i="5"/>
  <c r="FE26" i="5"/>
  <c r="FC24" i="5"/>
  <c r="FF21" i="5"/>
  <c r="FD19" i="5"/>
  <c r="FG16" i="5"/>
  <c r="FE14" i="5"/>
  <c r="FC12" i="5"/>
  <c r="FF340" i="5"/>
  <c r="FD338" i="5"/>
  <c r="FG335" i="5"/>
  <c r="FE333" i="5"/>
  <c r="FC331" i="5"/>
  <c r="FF328" i="5"/>
  <c r="FD326" i="5"/>
  <c r="FG323" i="5"/>
  <c r="FE321" i="5"/>
  <c r="FC319" i="5"/>
  <c r="FF316" i="5"/>
  <c r="FD314" i="5"/>
  <c r="FG311" i="5"/>
  <c r="FE309" i="5"/>
  <c r="FC307" i="5"/>
  <c r="FF304" i="5"/>
  <c r="FD302" i="5"/>
  <c r="FG299" i="5"/>
  <c r="FE297" i="5"/>
  <c r="FC295" i="5"/>
  <c r="FF292" i="5"/>
  <c r="FD290" i="5"/>
  <c r="FG287" i="5"/>
  <c r="FE285" i="5"/>
  <c r="FC283" i="5"/>
  <c r="FF280" i="5"/>
  <c r="FD278" i="5"/>
  <c r="FG275" i="5"/>
  <c r="FE273" i="5"/>
  <c r="FC271" i="5"/>
  <c r="FF268" i="5"/>
  <c r="FD266" i="5"/>
  <c r="FG263" i="5"/>
  <c r="FE261" i="5"/>
  <c r="FC259" i="5"/>
  <c r="FF256" i="5"/>
  <c r="FD254" i="5"/>
  <c r="FG251" i="5"/>
  <c r="FE249" i="5"/>
  <c r="FC247" i="5"/>
  <c r="FF244" i="5"/>
  <c r="FD242" i="5"/>
  <c r="FG239" i="5"/>
  <c r="FE237" i="5"/>
  <c r="FC235" i="5"/>
  <c r="FF232" i="5"/>
  <c r="FD230" i="5"/>
  <c r="FG227" i="5"/>
  <c r="FE225" i="5"/>
  <c r="FC223" i="5"/>
  <c r="FF220" i="5"/>
  <c r="FD218" i="5"/>
  <c r="FG215" i="5"/>
  <c r="FE213" i="5"/>
  <c r="FC211" i="5"/>
  <c r="FF208" i="5"/>
  <c r="FD206" i="5"/>
  <c r="FG203" i="5"/>
  <c r="FE201" i="5"/>
  <c r="FC199" i="5"/>
  <c r="FF196" i="5"/>
  <c r="FD194" i="5"/>
  <c r="FG191" i="5"/>
  <c r="FE189" i="5"/>
  <c r="FC187" i="5"/>
  <c r="FF184" i="5"/>
  <c r="FD182" i="5"/>
  <c r="FG179" i="5"/>
  <c r="FE177" i="5"/>
  <c r="FC175" i="5"/>
  <c r="FF172" i="5"/>
  <c r="FD170" i="5"/>
  <c r="FG167" i="5"/>
  <c r="FE165" i="5"/>
  <c r="FC163" i="5"/>
  <c r="FF160" i="5"/>
  <c r="FD158" i="5"/>
  <c r="FG155" i="5"/>
  <c r="FE153" i="5"/>
  <c r="FC151" i="5"/>
  <c r="FF148" i="5"/>
  <c r="FD146" i="5"/>
  <c r="FG143" i="5"/>
  <c r="FE141" i="5"/>
  <c r="FC139" i="5"/>
  <c r="FF136" i="5"/>
  <c r="FD134" i="5"/>
  <c r="FG131" i="5"/>
  <c r="FE129" i="5"/>
  <c r="FC127" i="5"/>
  <c r="FF124" i="5"/>
  <c r="FD122" i="5"/>
  <c r="FG119" i="5"/>
  <c r="FE117" i="5"/>
  <c r="FC115" i="5"/>
  <c r="FF112" i="5"/>
  <c r="FD110" i="5"/>
  <c r="FG107" i="5"/>
  <c r="FE105" i="5"/>
  <c r="FC103" i="5"/>
  <c r="FF100" i="5"/>
  <c r="FD98" i="5"/>
  <c r="FG95" i="5"/>
  <c r="FE93" i="5"/>
  <c r="FC91" i="5"/>
  <c r="FF88" i="5"/>
  <c r="FD86" i="5"/>
  <c r="FG83" i="5"/>
  <c r="FE81" i="5"/>
  <c r="FC79" i="5"/>
  <c r="FF76" i="5"/>
  <c r="FD74" i="5"/>
  <c r="FG71" i="5"/>
  <c r="FE69" i="5"/>
  <c r="FC67" i="5"/>
  <c r="FF64" i="5"/>
  <c r="FD62" i="5"/>
  <c r="FG59" i="5"/>
  <c r="FE57" i="5"/>
  <c r="FC55" i="5"/>
  <c r="FF52" i="5"/>
  <c r="FD50" i="5"/>
  <c r="FG47" i="5"/>
  <c r="FE45" i="5"/>
  <c r="FC43" i="5"/>
  <c r="FF40" i="5"/>
  <c r="FD38" i="5"/>
  <c r="FG35" i="5"/>
  <c r="FE33" i="5"/>
  <c r="FC31" i="5"/>
  <c r="FF28" i="5"/>
  <c r="FD26" i="5"/>
  <c r="FG23" i="5"/>
  <c r="FE21" i="5"/>
  <c r="FC19" i="5"/>
  <c r="FF16" i="5"/>
  <c r="FD14" i="5"/>
  <c r="EN69" i="5"/>
  <c r="EL67" i="5"/>
  <c r="EJ65" i="5"/>
  <c r="EM62" i="5"/>
  <c r="EK60" i="5"/>
  <c r="EN57" i="5"/>
  <c r="EL55" i="5"/>
  <c r="EJ53" i="5"/>
  <c r="EM50" i="5"/>
  <c r="EK48" i="5"/>
  <c r="EN45" i="5"/>
  <c r="EL43" i="5"/>
  <c r="EJ41" i="5"/>
  <c r="EM38" i="5"/>
  <c r="EK36" i="5"/>
  <c r="EN33" i="5"/>
  <c r="EL31" i="5"/>
  <c r="EJ29" i="5"/>
  <c r="EM26" i="5"/>
  <c r="EK24" i="5"/>
  <c r="EN21" i="5"/>
  <c r="EL19" i="5"/>
  <c r="EJ17" i="5"/>
  <c r="EM14" i="5"/>
  <c r="EK12" i="5"/>
  <c r="FG342" i="5"/>
  <c r="FE340" i="5"/>
  <c r="FC338" i="5"/>
  <c r="FF335" i="5"/>
  <c r="FD333" i="5"/>
  <c r="FG330" i="5"/>
  <c r="FE328" i="5"/>
  <c r="FC326" i="5"/>
  <c r="FF323" i="5"/>
  <c r="FD321" i="5"/>
  <c r="FG318" i="5"/>
  <c r="FE316" i="5"/>
  <c r="FC314" i="5"/>
  <c r="FF311" i="5"/>
  <c r="FD309" i="5"/>
  <c r="FG306" i="5"/>
  <c r="FE304" i="5"/>
  <c r="FC302" i="5"/>
  <c r="FF299" i="5"/>
  <c r="FD297" i="5"/>
  <c r="FG294" i="5"/>
  <c r="FE292" i="5"/>
  <c r="FC290" i="5"/>
  <c r="FF287" i="5"/>
  <c r="FD285" i="5"/>
  <c r="FG282" i="5"/>
  <c r="FE280" i="5"/>
  <c r="FC278" i="5"/>
  <c r="FF275" i="5"/>
  <c r="FD273" i="5"/>
  <c r="FG270" i="5"/>
  <c r="FE268" i="5"/>
  <c r="FC266" i="5"/>
  <c r="FF263" i="5"/>
  <c r="FD261" i="5"/>
  <c r="FG258" i="5"/>
  <c r="FE256" i="5"/>
  <c r="FC254" i="5"/>
  <c r="FF251" i="5"/>
  <c r="FD249" i="5"/>
  <c r="FG246" i="5"/>
  <c r="FE244" i="5"/>
  <c r="FC242" i="5"/>
  <c r="FF239" i="5"/>
  <c r="FD237" i="5"/>
  <c r="FG234" i="5"/>
  <c r="FE232" i="5"/>
  <c r="FC230" i="5"/>
  <c r="FF227" i="5"/>
  <c r="FD225" i="5"/>
  <c r="FG222" i="5"/>
  <c r="FE220" i="5"/>
  <c r="FC218" i="5"/>
  <c r="FF215" i="5"/>
  <c r="FD213" i="5"/>
  <c r="FG210" i="5"/>
  <c r="FE208" i="5"/>
  <c r="FC206" i="5"/>
  <c r="FF203" i="5"/>
  <c r="FD201" i="5"/>
  <c r="FG198" i="5"/>
  <c r="FE196" i="5"/>
  <c r="FC194" i="5"/>
  <c r="FF191" i="5"/>
  <c r="FD189" i="5"/>
  <c r="FG186" i="5"/>
  <c r="FE184" i="5"/>
  <c r="FC182" i="5"/>
  <c r="FF179" i="5"/>
  <c r="FD177" i="5"/>
  <c r="FG174" i="5"/>
  <c r="FE172" i="5"/>
  <c r="FC170" i="5"/>
  <c r="FF167" i="5"/>
  <c r="FD165" i="5"/>
  <c r="FG162" i="5"/>
  <c r="FE160" i="5"/>
  <c r="FC158" i="5"/>
  <c r="FF155" i="5"/>
  <c r="FD153" i="5"/>
  <c r="FG150" i="5"/>
  <c r="FE148" i="5"/>
  <c r="FC146" i="5"/>
  <c r="FF143" i="5"/>
  <c r="FD141" i="5"/>
  <c r="FG138" i="5"/>
  <c r="FE136" i="5"/>
  <c r="FC134" i="5"/>
  <c r="FF131" i="5"/>
  <c r="FD129" i="5"/>
  <c r="FG126" i="5"/>
  <c r="FE124" i="5"/>
  <c r="FC122" i="5"/>
  <c r="FF119" i="5"/>
  <c r="FD117" i="5"/>
  <c r="FG114" i="5"/>
  <c r="FE112" i="5"/>
  <c r="FC110" i="5"/>
  <c r="FF107" i="5"/>
  <c r="FD105" i="5"/>
  <c r="FG102" i="5"/>
  <c r="FE100" i="5"/>
  <c r="FC98" i="5"/>
  <c r="FF95" i="5"/>
  <c r="FD93" i="5"/>
  <c r="FG90" i="5"/>
  <c r="FE88" i="5"/>
  <c r="FC86" i="5"/>
  <c r="FF83" i="5"/>
  <c r="FD81" i="5"/>
  <c r="FG78" i="5"/>
  <c r="FE76" i="5"/>
  <c r="FC74" i="5"/>
  <c r="FF71" i="5"/>
  <c r="FD69" i="5"/>
  <c r="FG66" i="5"/>
  <c r="FE64" i="5"/>
  <c r="FC62" i="5"/>
  <c r="FF59" i="5"/>
  <c r="FD57" i="5"/>
  <c r="FG54" i="5"/>
  <c r="FE52" i="5"/>
  <c r="FC50" i="5"/>
  <c r="FF47" i="5"/>
  <c r="FD45" i="5"/>
  <c r="FG42" i="5"/>
  <c r="FE40" i="5"/>
  <c r="FC38" i="5"/>
  <c r="FF35" i="5"/>
  <c r="FD33" i="5"/>
  <c r="FG30" i="5"/>
  <c r="FE28" i="5"/>
  <c r="FC26" i="5"/>
  <c r="FF23" i="5"/>
  <c r="FD21" i="5"/>
  <c r="FG18" i="5"/>
  <c r="FE16" i="5"/>
  <c r="FC14" i="5"/>
  <c r="EL50" i="5"/>
  <c r="EJ48" i="5"/>
  <c r="EM45" i="5"/>
  <c r="EK43" i="5"/>
  <c r="EN40" i="5"/>
  <c r="EL38" i="5"/>
  <c r="EJ36" i="5"/>
  <c r="EM33" i="5"/>
  <c r="EK31" i="5"/>
  <c r="EN28" i="5"/>
  <c r="EL26" i="5"/>
  <c r="EJ24" i="5"/>
  <c r="EM21" i="5"/>
  <c r="EK19" i="5"/>
  <c r="EN16" i="5"/>
  <c r="EL14" i="5"/>
  <c r="EJ12" i="5"/>
  <c r="FF342" i="5"/>
  <c r="FD340" i="5"/>
  <c r="FG337" i="5"/>
  <c r="FE335" i="5"/>
  <c r="FC333" i="5"/>
  <c r="FF330" i="5"/>
  <c r="FD328" i="5"/>
  <c r="FG325" i="5"/>
  <c r="FE323" i="5"/>
  <c r="FC321" i="5"/>
  <c r="FF318" i="5"/>
  <c r="FD316" i="5"/>
  <c r="FG313" i="5"/>
  <c r="FE311" i="5"/>
  <c r="FC309" i="5"/>
  <c r="FF306" i="5"/>
  <c r="FD304" i="5"/>
  <c r="FG301" i="5"/>
  <c r="FE299" i="5"/>
  <c r="FC297" i="5"/>
  <c r="FF294" i="5"/>
  <c r="FD292" i="5"/>
  <c r="FG289" i="5"/>
  <c r="FE287" i="5"/>
  <c r="FC285" i="5"/>
  <c r="FF282" i="5"/>
  <c r="FD280" i="5"/>
  <c r="FG277" i="5"/>
  <c r="FE275" i="5"/>
  <c r="FC273" i="5"/>
  <c r="FF270" i="5"/>
  <c r="FD268" i="5"/>
  <c r="FG265" i="5"/>
  <c r="FE263" i="5"/>
  <c r="FC261" i="5"/>
  <c r="FF258" i="5"/>
  <c r="FD256" i="5"/>
  <c r="FG253" i="5"/>
  <c r="FE251" i="5"/>
  <c r="FC249" i="5"/>
  <c r="FF246" i="5"/>
  <c r="FD244" i="5"/>
  <c r="FG241" i="5"/>
  <c r="FE239" i="5"/>
  <c r="FC237" i="5"/>
  <c r="FF234" i="5"/>
  <c r="FD232" i="5"/>
  <c r="FG229" i="5"/>
  <c r="FE227" i="5"/>
  <c r="FC225" i="5"/>
  <c r="FF222" i="5"/>
  <c r="FD220" i="5"/>
  <c r="FG217" i="5"/>
  <c r="FE215" i="5"/>
  <c r="FC213" i="5"/>
  <c r="FF210" i="5"/>
  <c r="FD208" i="5"/>
  <c r="FG205" i="5"/>
  <c r="FE203" i="5"/>
  <c r="FC201" i="5"/>
  <c r="FF198" i="5"/>
  <c r="FD196" i="5"/>
  <c r="FG193" i="5"/>
  <c r="FE191" i="5"/>
  <c r="FC189" i="5"/>
  <c r="FF186" i="5"/>
  <c r="FD184" i="5"/>
  <c r="FG181" i="5"/>
  <c r="FE179" i="5"/>
  <c r="FC177" i="5"/>
  <c r="FF174" i="5"/>
  <c r="FD172" i="5"/>
  <c r="FG169" i="5"/>
  <c r="FE167" i="5"/>
  <c r="FC165" i="5"/>
  <c r="FF162" i="5"/>
  <c r="FD160" i="5"/>
  <c r="FG157" i="5"/>
  <c r="FE155" i="5"/>
  <c r="FC153" i="5"/>
  <c r="FF150" i="5"/>
  <c r="FD148" i="5"/>
  <c r="FG145" i="5"/>
  <c r="FE143" i="5"/>
  <c r="FC141" i="5"/>
  <c r="FF138" i="5"/>
  <c r="FD136" i="5"/>
  <c r="FG133" i="5"/>
  <c r="FE131" i="5"/>
  <c r="FC129" i="5"/>
  <c r="FF126" i="5"/>
  <c r="FD124" i="5"/>
  <c r="FG121" i="5"/>
  <c r="FE119" i="5"/>
  <c r="FC117" i="5"/>
  <c r="FF114" i="5"/>
  <c r="FD112" i="5"/>
  <c r="FG109" i="5"/>
  <c r="FE107" i="5"/>
  <c r="FC105" i="5"/>
  <c r="FF102" i="5"/>
  <c r="FD100" i="5"/>
  <c r="FG97" i="5"/>
  <c r="FE95" i="5"/>
  <c r="FC93" i="5"/>
  <c r="FF90" i="5"/>
  <c r="FD88" i="5"/>
  <c r="FG85" i="5"/>
  <c r="FE83" i="5"/>
  <c r="FC81" i="5"/>
  <c r="FF78" i="5"/>
  <c r="FD76" i="5"/>
  <c r="FG73" i="5"/>
  <c r="FE71" i="5"/>
  <c r="FC69" i="5"/>
  <c r="FF66" i="5"/>
  <c r="FD64" i="5"/>
  <c r="FG61" i="5"/>
  <c r="FE59" i="5"/>
  <c r="FC57" i="5"/>
  <c r="FF54" i="5"/>
  <c r="FD52" i="5"/>
  <c r="FG49" i="5"/>
  <c r="FE47" i="5"/>
  <c r="FC45" i="5"/>
  <c r="FF42" i="5"/>
  <c r="FD40" i="5"/>
  <c r="FG37" i="5"/>
  <c r="FE35" i="5"/>
  <c r="FC33" i="5"/>
  <c r="FF30" i="5"/>
  <c r="FD28" i="5"/>
  <c r="FG25" i="5"/>
  <c r="FE23" i="5"/>
  <c r="FC21" i="5"/>
  <c r="FF18" i="5"/>
  <c r="FD16" i="5"/>
  <c r="FG13" i="5"/>
  <c r="EL69" i="5"/>
  <c r="EJ67" i="5"/>
  <c r="EM64" i="5"/>
  <c r="EK62" i="5"/>
  <c r="EN59" i="5"/>
  <c r="EL57" i="5"/>
  <c r="EJ55" i="5"/>
  <c r="EM52" i="5"/>
  <c r="EK50" i="5"/>
  <c r="EN47" i="5"/>
  <c r="EL45" i="5"/>
  <c r="EJ43" i="5"/>
  <c r="EM40" i="5"/>
  <c r="EK38" i="5"/>
  <c r="EN35" i="5"/>
  <c r="EL33" i="5"/>
  <c r="EJ31" i="5"/>
  <c r="EM28" i="5"/>
  <c r="EK26" i="5"/>
  <c r="EN23" i="5"/>
  <c r="EL21" i="5"/>
  <c r="EJ19" i="5"/>
  <c r="EM16" i="5"/>
  <c r="EK14" i="5"/>
  <c r="FG344" i="5"/>
  <c r="FE342" i="5"/>
  <c r="FC340" i="5"/>
  <c r="FF337" i="5"/>
  <c r="FD335" i="5"/>
  <c r="FG332" i="5"/>
  <c r="FE330" i="5"/>
  <c r="FC328" i="5"/>
  <c r="FF325" i="5"/>
  <c r="FD323" i="5"/>
  <c r="FG320" i="5"/>
  <c r="FE318" i="5"/>
  <c r="FC316" i="5"/>
  <c r="FF313" i="5"/>
  <c r="FD311" i="5"/>
  <c r="FG308" i="5"/>
  <c r="FE306" i="5"/>
  <c r="FC304" i="5"/>
  <c r="FF301" i="5"/>
  <c r="FD299" i="5"/>
  <c r="FG296" i="5"/>
  <c r="FE294" i="5"/>
  <c r="FC292" i="5"/>
  <c r="FF289" i="5"/>
  <c r="FD287" i="5"/>
  <c r="FG284" i="5"/>
  <c r="FE282" i="5"/>
  <c r="FC280" i="5"/>
  <c r="FF277" i="5"/>
  <c r="FD275" i="5"/>
  <c r="FG272" i="5"/>
  <c r="FE270" i="5"/>
  <c r="FC268" i="5"/>
  <c r="FF265" i="5"/>
  <c r="FD263" i="5"/>
  <c r="FG260" i="5"/>
  <c r="FE258" i="5"/>
  <c r="FC256" i="5"/>
  <c r="FF253" i="5"/>
  <c r="FD251" i="5"/>
  <c r="FG248" i="5"/>
  <c r="FE246" i="5"/>
  <c r="FC244" i="5"/>
  <c r="FF241" i="5"/>
  <c r="FD239" i="5"/>
  <c r="FG236" i="5"/>
  <c r="FE234" i="5"/>
  <c r="FC232" i="5"/>
  <c r="FF229" i="5"/>
  <c r="FD227" i="5"/>
  <c r="FG224" i="5"/>
  <c r="FE222" i="5"/>
  <c r="FC220" i="5"/>
  <c r="FF217" i="5"/>
  <c r="FD215" i="5"/>
  <c r="FG212" i="5"/>
  <c r="FE210" i="5"/>
  <c r="FC208" i="5"/>
  <c r="FF205" i="5"/>
  <c r="FD203" i="5"/>
  <c r="FG200" i="5"/>
  <c r="FE198" i="5"/>
  <c r="FC196" i="5"/>
  <c r="FF193" i="5"/>
  <c r="FD191" i="5"/>
  <c r="FG188" i="5"/>
  <c r="FE186" i="5"/>
  <c r="FC184" i="5"/>
  <c r="FF181" i="5"/>
  <c r="FD179" i="5"/>
  <c r="FG176" i="5"/>
  <c r="FE174" i="5"/>
  <c r="FC172" i="5"/>
  <c r="FF169" i="5"/>
  <c r="FD167" i="5"/>
  <c r="FG164" i="5"/>
  <c r="FE162" i="5"/>
  <c r="FC160" i="5"/>
  <c r="FF157" i="5"/>
  <c r="FD155" i="5"/>
  <c r="FG152" i="5"/>
  <c r="FE150" i="5"/>
  <c r="FC148" i="5"/>
  <c r="FF145" i="5"/>
  <c r="FD143" i="5"/>
  <c r="FG140" i="5"/>
  <c r="FE138" i="5"/>
  <c r="FC136" i="5"/>
  <c r="FF133" i="5"/>
  <c r="FD131" i="5"/>
  <c r="FG128" i="5"/>
  <c r="FE126" i="5"/>
  <c r="FC124" i="5"/>
  <c r="FF121" i="5"/>
  <c r="FD119" i="5"/>
  <c r="FG116" i="5"/>
  <c r="FE114" i="5"/>
  <c r="FC112" i="5"/>
  <c r="FF109" i="5"/>
  <c r="FD107" i="5"/>
  <c r="FG104" i="5"/>
  <c r="FE102" i="5"/>
  <c r="FC100" i="5"/>
  <c r="FF97" i="5"/>
  <c r="FD95" i="5"/>
  <c r="FG92" i="5"/>
  <c r="FE90" i="5"/>
  <c r="FC88" i="5"/>
  <c r="FF85" i="5"/>
  <c r="FD83" i="5"/>
  <c r="FG80" i="5"/>
  <c r="FE78" i="5"/>
  <c r="FC76" i="5"/>
  <c r="FF73" i="5"/>
  <c r="FD71" i="5"/>
  <c r="FG68" i="5"/>
  <c r="FE66" i="5"/>
  <c r="FC64" i="5"/>
  <c r="FF61" i="5"/>
  <c r="FD59" i="5"/>
  <c r="FG56" i="5"/>
  <c r="FE54" i="5"/>
  <c r="FC52" i="5"/>
  <c r="FF49" i="5"/>
  <c r="FD47" i="5"/>
  <c r="FG44" i="5"/>
  <c r="FE42" i="5"/>
  <c r="FC40" i="5"/>
  <c r="FF37" i="5"/>
  <c r="FD35" i="5"/>
  <c r="FG32" i="5"/>
  <c r="FE30" i="5"/>
  <c r="FC28" i="5"/>
  <c r="FF25" i="5"/>
  <c r="FD23" i="5"/>
  <c r="FG20" i="5"/>
  <c r="FE18" i="5"/>
  <c r="FC16" i="5"/>
  <c r="FF13" i="5"/>
  <c r="EN18" i="5"/>
  <c r="EL16" i="5"/>
  <c r="EJ14" i="5"/>
  <c r="FF344" i="5"/>
  <c r="FD342" i="5"/>
  <c r="FG339" i="5"/>
  <c r="FE337" i="5"/>
  <c r="FC335" i="5"/>
  <c r="FF332" i="5"/>
  <c r="FD330" i="5"/>
  <c r="FG327" i="5"/>
  <c r="FE325" i="5"/>
  <c r="FC323" i="5"/>
  <c r="FF320" i="5"/>
  <c r="FD318" i="5"/>
  <c r="FG315" i="5"/>
  <c r="FE313" i="5"/>
  <c r="FC311" i="5"/>
  <c r="FF308" i="5"/>
  <c r="FD306" i="5"/>
  <c r="FG303" i="5"/>
  <c r="FE301" i="5"/>
  <c r="FC299" i="5"/>
  <c r="FF296" i="5"/>
  <c r="FD294" i="5"/>
  <c r="FG291" i="5"/>
  <c r="FE289" i="5"/>
  <c r="FC287" i="5"/>
  <c r="FF284" i="5"/>
  <c r="FD282" i="5"/>
  <c r="FG279" i="5"/>
  <c r="FE277" i="5"/>
  <c r="FC275" i="5"/>
  <c r="FF272" i="5"/>
  <c r="FD270" i="5"/>
  <c r="FG267" i="5"/>
  <c r="FE265" i="5"/>
  <c r="FC263" i="5"/>
  <c r="FF260" i="5"/>
  <c r="FD258" i="5"/>
  <c r="FG255" i="5"/>
  <c r="FE253" i="5"/>
  <c r="FC251" i="5"/>
  <c r="FF248" i="5"/>
  <c r="FD246" i="5"/>
  <c r="FG243" i="5"/>
  <c r="FE241" i="5"/>
  <c r="FC239" i="5"/>
  <c r="FF236" i="5"/>
  <c r="FD234" i="5"/>
  <c r="FG231" i="5"/>
  <c r="FE229" i="5"/>
  <c r="FC227" i="5"/>
  <c r="FF224" i="5"/>
  <c r="FD222" i="5"/>
  <c r="FG219" i="5"/>
  <c r="FE217" i="5"/>
  <c r="FC215" i="5"/>
  <c r="FF212" i="5"/>
  <c r="FD210" i="5"/>
  <c r="FG207" i="5"/>
  <c r="FE205" i="5"/>
  <c r="FC203" i="5"/>
  <c r="FF200" i="5"/>
  <c r="FD198" i="5"/>
  <c r="FG195" i="5"/>
  <c r="FE193" i="5"/>
  <c r="FC191" i="5"/>
  <c r="FF188" i="5"/>
  <c r="FD186" i="5"/>
  <c r="FG183" i="5"/>
  <c r="FE181" i="5"/>
  <c r="FC179" i="5"/>
  <c r="FF176" i="5"/>
  <c r="FD174" i="5"/>
  <c r="FG171" i="5"/>
  <c r="FE169" i="5"/>
  <c r="FC167" i="5"/>
  <c r="FF164" i="5"/>
  <c r="FD162" i="5"/>
  <c r="FG159" i="5"/>
  <c r="FE157" i="5"/>
  <c r="FC155" i="5"/>
  <c r="FF152" i="5"/>
  <c r="FD150" i="5"/>
  <c r="FG147" i="5"/>
  <c r="FE145" i="5"/>
  <c r="FC143" i="5"/>
  <c r="FF140" i="5"/>
  <c r="FD138" i="5"/>
  <c r="FG135" i="5"/>
  <c r="FE133" i="5"/>
  <c r="FC131" i="5"/>
  <c r="FF128" i="5"/>
  <c r="FD126" i="5"/>
  <c r="FG123" i="5"/>
  <c r="FE121" i="5"/>
  <c r="FC119" i="5"/>
  <c r="FF116" i="5"/>
  <c r="FD114" i="5"/>
  <c r="FG111" i="5"/>
  <c r="FE109" i="5"/>
  <c r="FC107" i="5"/>
  <c r="FF104" i="5"/>
  <c r="FD102" i="5"/>
  <c r="FG99" i="5"/>
  <c r="FE97" i="5"/>
  <c r="FC95" i="5"/>
  <c r="FF92" i="5"/>
  <c r="FD90" i="5"/>
  <c r="FG87" i="5"/>
  <c r="FE85" i="5"/>
  <c r="FC83" i="5"/>
  <c r="FF80" i="5"/>
  <c r="FD78" i="5"/>
  <c r="FG75" i="5"/>
  <c r="FE73" i="5"/>
  <c r="FC71" i="5"/>
  <c r="FF68" i="5"/>
  <c r="FD66" i="5"/>
  <c r="FG63" i="5"/>
  <c r="FE61" i="5"/>
  <c r="FC59" i="5"/>
  <c r="FF56" i="5"/>
  <c r="FD54" i="5"/>
  <c r="FG51" i="5"/>
  <c r="FE49" i="5"/>
  <c r="FC47" i="5"/>
  <c r="FF44" i="5"/>
  <c r="FD42" i="5"/>
  <c r="FG39" i="5"/>
  <c r="FE37" i="5"/>
  <c r="FC35" i="5"/>
  <c r="FF32" i="5"/>
  <c r="FD30" i="5"/>
  <c r="FG27" i="5"/>
  <c r="FE25" i="5"/>
  <c r="FC23" i="5"/>
  <c r="FF20" i="5"/>
  <c r="FD18" i="5"/>
  <c r="FG15" i="5"/>
  <c r="FE13" i="5"/>
  <c r="EM18" i="5"/>
  <c r="EK16" i="5"/>
  <c r="EN13" i="5"/>
  <c r="FE344" i="5"/>
  <c r="FC342" i="5"/>
  <c r="FF339" i="5"/>
  <c r="FD337" i="5"/>
  <c r="FG334" i="5"/>
  <c r="FE332" i="5"/>
  <c r="FC330" i="5"/>
  <c r="FF327" i="5"/>
  <c r="FD325" i="5"/>
  <c r="FG322" i="5"/>
  <c r="FE320" i="5"/>
  <c r="FC318" i="5"/>
  <c r="FF315" i="5"/>
  <c r="FD313" i="5"/>
  <c r="FG310" i="5"/>
  <c r="FE308" i="5"/>
  <c r="FC306" i="5"/>
  <c r="FF303" i="5"/>
  <c r="FD301" i="5"/>
  <c r="FG298" i="5"/>
  <c r="FE296" i="5"/>
  <c r="FC294" i="5"/>
  <c r="FF291" i="5"/>
  <c r="FD289" i="5"/>
  <c r="FG286" i="5"/>
  <c r="FE284" i="5"/>
  <c r="FC282" i="5"/>
  <c r="FF279" i="5"/>
  <c r="FD277" i="5"/>
  <c r="FG274" i="5"/>
  <c r="FE272" i="5"/>
  <c r="FC270" i="5"/>
  <c r="FF267" i="5"/>
  <c r="FD265" i="5"/>
  <c r="FG262" i="5"/>
  <c r="FE260" i="5"/>
  <c r="FC258" i="5"/>
  <c r="FF255" i="5"/>
  <c r="FD253" i="5"/>
  <c r="FG250" i="5"/>
  <c r="FE248" i="5"/>
  <c r="FC246" i="5"/>
  <c r="FF243" i="5"/>
  <c r="FD241" i="5"/>
  <c r="FG238" i="5"/>
  <c r="FE236" i="5"/>
  <c r="FC234" i="5"/>
  <c r="FF231" i="5"/>
  <c r="FD229" i="5"/>
  <c r="FG226" i="5"/>
  <c r="FE224" i="5"/>
  <c r="FC222" i="5"/>
  <c r="FF219" i="5"/>
  <c r="FD217" i="5"/>
  <c r="FG214" i="5"/>
  <c r="FE212" i="5"/>
  <c r="FC210" i="5"/>
  <c r="FF207" i="5"/>
  <c r="FD205" i="5"/>
  <c r="FG202" i="5"/>
  <c r="FE200" i="5"/>
  <c r="FC198" i="5"/>
  <c r="FF195" i="5"/>
  <c r="FD193" i="5"/>
  <c r="FG190" i="5"/>
  <c r="FE188" i="5"/>
  <c r="FC186" i="5"/>
  <c r="FF183" i="5"/>
  <c r="FD181" i="5"/>
  <c r="FG178" i="5"/>
  <c r="FE176" i="5"/>
  <c r="FC174" i="5"/>
  <c r="FF171" i="5"/>
  <c r="FD169" i="5"/>
  <c r="FG166" i="5"/>
  <c r="FE164" i="5"/>
  <c r="FC162" i="5"/>
  <c r="FF159" i="5"/>
  <c r="FD157" i="5"/>
  <c r="FG154" i="5"/>
  <c r="FE152" i="5"/>
  <c r="FC150" i="5"/>
  <c r="FF147" i="5"/>
  <c r="FD145" i="5"/>
  <c r="FG142" i="5"/>
  <c r="FE140" i="5"/>
  <c r="FC138" i="5"/>
  <c r="FF135" i="5"/>
  <c r="FD133" i="5"/>
  <c r="FG130" i="5"/>
  <c r="FE128" i="5"/>
  <c r="FC126" i="5"/>
  <c r="FF123" i="5"/>
  <c r="FD121" i="5"/>
  <c r="FG118" i="5"/>
  <c r="FE116" i="5"/>
  <c r="FC114" i="5"/>
  <c r="FF111" i="5"/>
  <c r="FD109" i="5"/>
  <c r="FG106" i="5"/>
  <c r="FE104" i="5"/>
  <c r="FC102" i="5"/>
  <c r="FF99" i="5"/>
  <c r="FD97" i="5"/>
  <c r="FG94" i="5"/>
  <c r="FE92" i="5"/>
  <c r="FC90" i="5"/>
  <c r="FF87" i="5"/>
  <c r="FD85" i="5"/>
  <c r="FG82" i="5"/>
  <c r="FE80" i="5"/>
  <c r="FC78" i="5"/>
  <c r="FF75" i="5"/>
  <c r="FD73" i="5"/>
  <c r="FG70" i="5"/>
  <c r="FE68" i="5"/>
  <c r="FC66" i="5"/>
  <c r="FF63" i="5"/>
  <c r="FD61" i="5"/>
  <c r="FG58" i="5"/>
  <c r="FE56" i="5"/>
  <c r="FC54" i="5"/>
  <c r="FF51" i="5"/>
  <c r="FD49" i="5"/>
  <c r="FG46" i="5"/>
  <c r="FE44" i="5"/>
  <c r="FC42" i="5"/>
  <c r="FF39" i="5"/>
  <c r="FD37" i="5"/>
  <c r="FG34" i="5"/>
  <c r="FE32" i="5"/>
  <c r="FC30" i="5"/>
  <c r="FF27" i="5"/>
  <c r="FD25" i="5"/>
  <c r="FG22" i="5"/>
  <c r="FE20" i="5"/>
  <c r="FC18" i="5"/>
  <c r="FF15" i="5"/>
  <c r="FD13" i="5"/>
  <c r="FE339" i="5"/>
  <c r="FC337" i="5"/>
  <c r="FF334" i="5"/>
  <c r="FD332" i="5"/>
  <c r="FG329" i="5"/>
  <c r="FE327" i="5"/>
  <c r="FC325" i="5"/>
  <c r="FF322" i="5"/>
  <c r="FD320" i="5"/>
  <c r="FG317" i="5"/>
  <c r="FE315" i="5"/>
  <c r="FC313" i="5"/>
  <c r="FF310" i="5"/>
  <c r="FD308" i="5"/>
  <c r="FG305" i="5"/>
  <c r="FE303" i="5"/>
  <c r="FC301" i="5"/>
  <c r="FF298" i="5"/>
  <c r="FD296" i="5"/>
  <c r="FG293" i="5"/>
  <c r="FE291" i="5"/>
  <c r="FC289" i="5"/>
  <c r="FF286" i="5"/>
  <c r="FD284" i="5"/>
  <c r="FG281" i="5"/>
  <c r="FE279" i="5"/>
  <c r="FC277" i="5"/>
  <c r="FF274" i="5"/>
  <c r="FD272" i="5"/>
  <c r="FG269" i="5"/>
  <c r="FE267" i="5"/>
  <c r="FC265" i="5"/>
  <c r="FF262" i="5"/>
  <c r="FD260" i="5"/>
  <c r="FG257" i="5"/>
  <c r="FE255" i="5"/>
  <c r="FC253" i="5"/>
  <c r="FF250" i="5"/>
  <c r="FD248" i="5"/>
  <c r="FG245" i="5"/>
  <c r="FE243" i="5"/>
  <c r="FC241" i="5"/>
  <c r="FF238" i="5"/>
  <c r="FD236" i="5"/>
  <c r="FG233" i="5"/>
  <c r="FE231" i="5"/>
  <c r="FC229" i="5"/>
  <c r="FF226" i="5"/>
  <c r="FD224" i="5"/>
  <c r="FG221" i="5"/>
  <c r="FE219" i="5"/>
  <c r="FC217" i="5"/>
  <c r="FF214" i="5"/>
  <c r="FD212" i="5"/>
  <c r="FG209" i="5"/>
  <c r="FE207" i="5"/>
  <c r="FC205" i="5"/>
  <c r="FF202" i="5"/>
  <c r="FD200" i="5"/>
  <c r="FG197" i="5"/>
  <c r="FE195" i="5"/>
  <c r="FC193" i="5"/>
  <c r="FF190" i="5"/>
  <c r="FD188" i="5"/>
  <c r="FG185" i="5"/>
  <c r="FE183" i="5"/>
  <c r="FC181" i="5"/>
  <c r="FF178" i="5"/>
  <c r="FD176" i="5"/>
  <c r="FG173" i="5"/>
  <c r="FE171" i="5"/>
  <c r="FC169" i="5"/>
  <c r="FF166" i="5"/>
  <c r="FD164" i="5"/>
  <c r="FG161" i="5"/>
  <c r="FE159" i="5"/>
  <c r="FC157" i="5"/>
  <c r="FF154" i="5"/>
  <c r="FD152" i="5"/>
  <c r="FG149" i="5"/>
  <c r="FE147" i="5"/>
  <c r="FC145" i="5"/>
  <c r="FF142" i="5"/>
  <c r="FD140" i="5"/>
  <c r="FG137" i="5"/>
  <c r="FE135" i="5"/>
  <c r="FC133" i="5"/>
  <c r="FF130" i="5"/>
  <c r="FD128" i="5"/>
  <c r="FG125" i="5"/>
  <c r="FE123" i="5"/>
  <c r="FC121" i="5"/>
  <c r="FF118" i="5"/>
  <c r="FD116" i="5"/>
  <c r="FG113" i="5"/>
  <c r="FE111" i="5"/>
  <c r="FC109" i="5"/>
  <c r="FF106" i="5"/>
  <c r="FD104" i="5"/>
  <c r="FG101" i="5"/>
  <c r="FE99" i="5"/>
  <c r="FC97" i="5"/>
  <c r="FF94" i="5"/>
  <c r="FD92" i="5"/>
  <c r="FG89" i="5"/>
  <c r="FE87" i="5"/>
  <c r="FC85" i="5"/>
  <c r="FF82" i="5"/>
  <c r="FD80" i="5"/>
  <c r="FG77" i="5"/>
  <c r="FE75" i="5"/>
  <c r="FC73" i="5"/>
  <c r="FF70" i="5"/>
  <c r="FD68" i="5"/>
  <c r="FG65" i="5"/>
  <c r="FE63" i="5"/>
  <c r="FC61" i="5"/>
  <c r="FF58" i="5"/>
  <c r="FD56" i="5"/>
  <c r="FG53" i="5"/>
  <c r="FE51" i="5"/>
  <c r="FC49" i="5"/>
  <c r="FF46" i="5"/>
  <c r="FD44" i="5"/>
  <c r="FG41" i="5"/>
  <c r="FE39" i="5"/>
  <c r="FC37" i="5"/>
  <c r="FF34" i="5"/>
  <c r="FD32" i="5"/>
  <c r="FG29" i="5"/>
  <c r="FE27" i="5"/>
  <c r="FC25" i="5"/>
  <c r="FF22" i="5"/>
  <c r="FD20" i="5"/>
  <c r="FG17" i="5"/>
  <c r="FE15" i="5"/>
  <c r="FC13" i="5"/>
  <c r="EK30" i="5"/>
  <c r="EN27" i="5"/>
  <c r="EL25" i="5"/>
  <c r="EJ23" i="5"/>
  <c r="EM20" i="5"/>
  <c r="EK18" i="5"/>
  <c r="EN15" i="5"/>
  <c r="EL13" i="5"/>
  <c r="FC344" i="5"/>
  <c r="FF341" i="5"/>
  <c r="FD339" i="5"/>
  <c r="FG336" i="5"/>
  <c r="FE334" i="5"/>
  <c r="FC332" i="5"/>
  <c r="FF329" i="5"/>
  <c r="FD327" i="5"/>
  <c r="FG324" i="5"/>
  <c r="FE322" i="5"/>
  <c r="FC320" i="5"/>
  <c r="FF317" i="5"/>
  <c r="FD315" i="5"/>
  <c r="FG312" i="5"/>
  <c r="FE310" i="5"/>
  <c r="FC308" i="5"/>
  <c r="FF305" i="5"/>
  <c r="FD303" i="5"/>
  <c r="FG300" i="5"/>
  <c r="FE298" i="5"/>
  <c r="FC296" i="5"/>
  <c r="FF293" i="5"/>
  <c r="FD291" i="5"/>
  <c r="FG288" i="5"/>
  <c r="FE286" i="5"/>
  <c r="FC284" i="5"/>
  <c r="FF281" i="5"/>
  <c r="FD279" i="5"/>
  <c r="FG276" i="5"/>
  <c r="FE274" i="5"/>
  <c r="FC272" i="5"/>
  <c r="FF269" i="5"/>
  <c r="FD267" i="5"/>
  <c r="FG264" i="5"/>
  <c r="FE262" i="5"/>
  <c r="FC260" i="5"/>
  <c r="FF257" i="5"/>
  <c r="FD255" i="5"/>
  <c r="FG252" i="5"/>
  <c r="FE250" i="5"/>
  <c r="FC248" i="5"/>
  <c r="FF245" i="5"/>
  <c r="FD243" i="5"/>
  <c r="FG240" i="5"/>
  <c r="FE238" i="5"/>
  <c r="FC236" i="5"/>
  <c r="FF233" i="5"/>
  <c r="FD231" i="5"/>
  <c r="FG228" i="5"/>
  <c r="FE226" i="5"/>
  <c r="FC224" i="5"/>
  <c r="FF221" i="5"/>
  <c r="FD219" i="5"/>
  <c r="FG216" i="5"/>
  <c r="FE214" i="5"/>
  <c r="FC212" i="5"/>
  <c r="FF209" i="5"/>
  <c r="FD207" i="5"/>
  <c r="FG204" i="5"/>
  <c r="FE202" i="5"/>
  <c r="FC200" i="5"/>
  <c r="FF197" i="5"/>
  <c r="FD195" i="5"/>
  <c r="FG192" i="5"/>
  <c r="FE190" i="5"/>
  <c r="FC188" i="5"/>
  <c r="FF185" i="5"/>
  <c r="FD183" i="5"/>
  <c r="FG180" i="5"/>
  <c r="FE178" i="5"/>
  <c r="FC176" i="5"/>
  <c r="FF173" i="5"/>
  <c r="FD171" i="5"/>
  <c r="FG168" i="5"/>
  <c r="FE166" i="5"/>
  <c r="FC164" i="5"/>
  <c r="FF161" i="5"/>
  <c r="FD159" i="5"/>
  <c r="FG156" i="5"/>
  <c r="FE154" i="5"/>
  <c r="FC152" i="5"/>
  <c r="FF149" i="5"/>
  <c r="FD147" i="5"/>
  <c r="FG144" i="5"/>
  <c r="FE142" i="5"/>
  <c r="FC140" i="5"/>
  <c r="FF137" i="5"/>
  <c r="FD135" i="5"/>
  <c r="FG132" i="5"/>
  <c r="FE130" i="5"/>
  <c r="FC128" i="5"/>
  <c r="FF125" i="5"/>
  <c r="FD123" i="5"/>
  <c r="FG120" i="5"/>
  <c r="FE118" i="5"/>
  <c r="FC116" i="5"/>
  <c r="FF113" i="5"/>
  <c r="FD111" i="5"/>
  <c r="FG108" i="5"/>
  <c r="FE106" i="5"/>
  <c r="FC104" i="5"/>
  <c r="FF101" i="5"/>
  <c r="FD99" i="5"/>
  <c r="FG96" i="5"/>
  <c r="FE94" i="5"/>
  <c r="FC92" i="5"/>
  <c r="FF89" i="5"/>
  <c r="FD87" i="5"/>
  <c r="FG84" i="5"/>
  <c r="FE82" i="5"/>
  <c r="FC80" i="5"/>
  <c r="FF77" i="5"/>
  <c r="FD75" i="5"/>
  <c r="FG72" i="5"/>
  <c r="FE70" i="5"/>
  <c r="FC68" i="5"/>
  <c r="FF65" i="5"/>
  <c r="FD63" i="5"/>
  <c r="FG60" i="5"/>
  <c r="FE58" i="5"/>
  <c r="FC56" i="5"/>
  <c r="FF53" i="5"/>
  <c r="FD51" i="5"/>
  <c r="FG48" i="5"/>
  <c r="FE46" i="5"/>
  <c r="FC44" i="5"/>
  <c r="FF41" i="5"/>
  <c r="FD39" i="5"/>
  <c r="FG36" i="5"/>
  <c r="FE34" i="5"/>
  <c r="FC32" i="5"/>
  <c r="FF29" i="5"/>
  <c r="FD27" i="5"/>
  <c r="FG24" i="5"/>
  <c r="FE22" i="5"/>
  <c r="FC20" i="5"/>
  <c r="FF17" i="5"/>
  <c r="FD15" i="5"/>
  <c r="FG12" i="5"/>
  <c r="H352" i="5"/>
  <c r="H355" i="5"/>
  <c r="EU349" i="5"/>
  <c r="EE349" i="5"/>
  <c r="AK349" i="5"/>
  <c r="AJ349" i="5"/>
  <c r="S349" i="5"/>
  <c r="E353" i="5"/>
  <c r="E356" i="5"/>
  <c r="ET349" i="5"/>
  <c r="ED349" i="5"/>
  <c r="T349" i="5"/>
  <c r="R349" i="5"/>
  <c r="F353" i="5"/>
  <c r="F356" i="5"/>
  <c r="EC349" i="5"/>
  <c r="G353" i="5"/>
  <c r="G356" i="5"/>
  <c r="EB349" i="5"/>
  <c r="DL349" i="5"/>
  <c r="H353" i="5"/>
  <c r="H356" i="5"/>
  <c r="EA349" i="5"/>
  <c r="DK349" i="5"/>
  <c r="Q349" i="5"/>
  <c r="E354" i="5"/>
  <c r="D353" i="5"/>
  <c r="DJ349" i="5"/>
  <c r="E349" i="5"/>
  <c r="D349" i="5"/>
  <c r="F354" i="5"/>
  <c r="D354" i="5"/>
  <c r="DI349" i="5"/>
  <c r="BZ349" i="5"/>
  <c r="G354" i="5"/>
  <c r="D355" i="5"/>
  <c r="DH349" i="5"/>
  <c r="BY349" i="5"/>
  <c r="L12" i="5"/>
  <c r="H354" i="5"/>
  <c r="D356" i="5"/>
  <c r="BX349" i="5"/>
  <c r="H349" i="5"/>
  <c r="BW349" i="5"/>
  <c r="AN349" i="5"/>
  <c r="F352" i="5"/>
  <c r="AM349" i="5"/>
  <c r="E352" i="5"/>
  <c r="E355" i="5"/>
  <c r="D352" i="5"/>
  <c r="EX349" i="5"/>
  <c r="F355" i="5"/>
  <c r="EW349" i="5"/>
  <c r="BV349" i="5"/>
  <c r="G352" i="5"/>
  <c r="G355" i="5"/>
  <c r="EV349" i="5"/>
  <c r="AL349" i="5"/>
  <c r="U349" i="5"/>
  <c r="F349" i="5"/>
  <c r="G349" i="5"/>
  <c r="L13" i="5"/>
  <c r="EW351" i="5"/>
  <c r="BV351" i="5"/>
  <c r="EV351" i="5"/>
  <c r="EU351" i="5"/>
  <c r="EE351" i="5"/>
  <c r="AK351" i="5"/>
  <c r="T351" i="5"/>
  <c r="ET351" i="5"/>
  <c r="ED351" i="5"/>
  <c r="AJ351" i="5"/>
  <c r="G351" i="5"/>
  <c r="EC351" i="5"/>
  <c r="S351" i="5"/>
  <c r="H351" i="5"/>
  <c r="EB351" i="5"/>
  <c r="DL351" i="5"/>
  <c r="R351" i="5"/>
  <c r="EA351" i="5"/>
  <c r="DK351" i="5"/>
  <c r="Q351" i="5"/>
  <c r="DJ351" i="5"/>
  <c r="DI351" i="5"/>
  <c r="BZ351" i="5"/>
  <c r="D351" i="5"/>
  <c r="BX351" i="5"/>
  <c r="DH351" i="5"/>
  <c r="BY351" i="5"/>
  <c r="EX351" i="5"/>
  <c r="FG351" i="5" s="1"/>
  <c r="BW351" i="5"/>
  <c r="AN351" i="5"/>
  <c r="AM351" i="5"/>
  <c r="AL351" i="5"/>
  <c r="E351" i="5"/>
  <c r="U351" i="5"/>
  <c r="F351" i="5"/>
  <c r="DJ350" i="5"/>
  <c r="F350" i="5"/>
  <c r="DI350" i="5"/>
  <c r="BZ350" i="5"/>
  <c r="DH350" i="5"/>
  <c r="BY350" i="5"/>
  <c r="BX350" i="5"/>
  <c r="L17" i="5"/>
  <c r="EX350" i="5"/>
  <c r="BW350" i="5"/>
  <c r="AN350" i="5"/>
  <c r="EW350" i="5"/>
  <c r="BV350" i="5"/>
  <c r="AM350" i="5"/>
  <c r="D350" i="5"/>
  <c r="EV350" i="5"/>
  <c r="AL350" i="5"/>
  <c r="EU350" i="5"/>
  <c r="EE350" i="5"/>
  <c r="AK350" i="5"/>
  <c r="U350" i="5"/>
  <c r="ET350" i="5"/>
  <c r="ED350" i="5"/>
  <c r="AJ350" i="5"/>
  <c r="T350" i="5"/>
  <c r="E350" i="5"/>
  <c r="EB350" i="5"/>
  <c r="DL350" i="5"/>
  <c r="R350" i="5"/>
  <c r="EC350" i="5"/>
  <c r="S350" i="5"/>
  <c r="EA350" i="5"/>
  <c r="DK350" i="5"/>
  <c r="Q350" i="5"/>
  <c r="G350" i="5"/>
  <c r="H350" i="5"/>
  <c r="CQ351" i="5"/>
  <c r="CP351" i="5"/>
  <c r="CS350" i="5"/>
  <c r="CO351" i="5"/>
  <c r="CR351" i="5"/>
  <c r="CR350" i="5"/>
  <c r="CS349" i="5"/>
  <c r="CQ350" i="5"/>
  <c r="CR349" i="5"/>
  <c r="CP350" i="5"/>
  <c r="CQ349" i="5"/>
  <c r="CO350" i="5"/>
  <c r="CP349" i="5"/>
  <c r="CO349" i="5"/>
  <c r="CS351" i="5"/>
  <c r="BD350" i="5"/>
  <c r="BE349" i="5"/>
  <c r="BC350" i="5"/>
  <c r="BD349" i="5"/>
  <c r="BC349" i="5"/>
  <c r="BG351" i="5"/>
  <c r="BF351" i="5"/>
  <c r="BE351" i="5"/>
  <c r="BD351" i="5"/>
  <c r="BG350" i="5"/>
  <c r="BC351" i="5"/>
  <c r="BF350" i="5"/>
  <c r="BG349" i="5"/>
  <c r="BE350" i="5"/>
  <c r="BF349" i="5"/>
  <c r="CH356" i="5" l="1"/>
  <c r="BP365" i="5"/>
  <c r="H403" i="5"/>
  <c r="BL362" i="5"/>
  <c r="Z362" i="5"/>
  <c r="DQ362" i="5"/>
  <c r="DT367" i="5"/>
  <c r="CF356" i="5"/>
  <c r="AW365" i="5"/>
  <c r="EK350" i="5"/>
  <c r="FD355" i="5"/>
  <c r="CG353" i="5"/>
  <c r="BN372" i="5"/>
  <c r="AV351" i="5"/>
  <c r="AV379" i="5" s="1"/>
  <c r="G385" i="5" s="1"/>
  <c r="FG373" i="5"/>
  <c r="AV361" i="5"/>
  <c r="EN373" i="5"/>
  <c r="AC359" i="5"/>
  <c r="DU371" i="5"/>
  <c r="DQ372" i="5"/>
  <c r="BN359" i="5"/>
  <c r="CZ363" i="5"/>
  <c r="FC367" i="5"/>
  <c r="DR363" i="5"/>
  <c r="AB362" i="5"/>
  <c r="DU365" i="5"/>
  <c r="Z363" i="5"/>
  <c r="BP349" i="5"/>
  <c r="BO359" i="5"/>
  <c r="BP363" i="5"/>
  <c r="CX361" i="5"/>
  <c r="BN362" i="5"/>
  <c r="FG352" i="5"/>
  <c r="BL351" i="5"/>
  <c r="DT372" i="5"/>
  <c r="BL363" i="5"/>
  <c r="DT359" i="5"/>
  <c r="AT353" i="5"/>
  <c r="BN351" i="5"/>
  <c r="BN379" i="5" s="1"/>
  <c r="F388" i="5" s="1"/>
  <c r="BP361" i="5"/>
  <c r="DS365" i="5"/>
  <c r="AC362" i="5"/>
  <c r="Z350" i="5"/>
  <c r="BO372" i="5"/>
  <c r="BO351" i="5"/>
  <c r="BO379" i="5" s="1"/>
  <c r="G388" i="5" s="1"/>
  <c r="AU351" i="5"/>
  <c r="AU379" i="5" s="1"/>
  <c r="F385" i="5" s="1"/>
  <c r="BP351" i="5"/>
  <c r="BP379" i="5" s="1"/>
  <c r="H388" i="5" s="1"/>
  <c r="N32" i="6" s="1"/>
  <c r="FC363" i="5"/>
  <c r="DB367" i="5"/>
  <c r="FE371" i="5"/>
  <c r="AD361" i="5"/>
  <c r="BO349" i="5"/>
  <c r="AT359" i="5"/>
  <c r="EJ363" i="5"/>
  <c r="CI367" i="5"/>
  <c r="AC372" i="5"/>
  <c r="EL371" i="5"/>
  <c r="BN350" i="5"/>
  <c r="FE360" i="5"/>
  <c r="CY365" i="5"/>
  <c r="DU361" i="5"/>
  <c r="AU354" i="5"/>
  <c r="CZ353" i="5"/>
  <c r="DQ365" i="5"/>
  <c r="BO362" i="5"/>
  <c r="AV349" i="5"/>
  <c r="DU367" i="5"/>
  <c r="EN355" i="5"/>
  <c r="BN349" i="5"/>
  <c r="AA350" i="5"/>
  <c r="BM350" i="5"/>
  <c r="FF349" i="5"/>
  <c r="BO350" i="5"/>
  <c r="AD362" i="5"/>
  <c r="DB355" i="5"/>
  <c r="AW356" i="5"/>
  <c r="DS372" i="5"/>
  <c r="BM351" i="5"/>
  <c r="BM379" i="5" s="1"/>
  <c r="E388" i="5" s="1"/>
  <c r="AV354" i="5"/>
  <c r="BM349" i="5"/>
  <c r="BL350" i="5"/>
  <c r="FD350" i="5"/>
  <c r="DR365" i="5"/>
  <c r="CX356" i="5"/>
  <c r="CE356" i="5"/>
  <c r="BM372" i="5"/>
  <c r="DA363" i="5"/>
  <c r="FD367" i="5"/>
  <c r="CX372" i="5"/>
  <c r="DR359" i="5"/>
  <c r="BL379" i="5"/>
  <c r="D388" i="5" s="1"/>
  <c r="CH363" i="5"/>
  <c r="EK367" i="5"/>
  <c r="CE372" i="5"/>
  <c r="FE349" i="5"/>
  <c r="CY354" i="5"/>
  <c r="AD351" i="5"/>
  <c r="AD379" i="5" s="1"/>
  <c r="H382" i="5" s="1"/>
  <c r="DA356" i="5"/>
  <c r="DT350" i="5"/>
  <c r="CH353" i="5"/>
  <c r="DQ350" i="5"/>
  <c r="DU351" i="5"/>
  <c r="DU379" i="5" s="1"/>
  <c r="H397" i="5" s="1"/>
  <c r="DB356" i="5"/>
  <c r="CE355" i="5"/>
  <c r="EK352" i="5"/>
  <c r="EM352" i="5"/>
  <c r="AV378" i="5"/>
  <c r="G384" i="5" s="1"/>
  <c r="DU360" i="5"/>
  <c r="EK351" i="5"/>
  <c r="EK379" i="5" s="1"/>
  <c r="E400" i="5" s="1"/>
  <c r="AU350" i="5"/>
  <c r="FG349" i="5"/>
  <c r="DS359" i="5"/>
  <c r="AW354" i="5"/>
  <c r="FF353" i="5"/>
  <c r="AW355" i="5"/>
  <c r="CZ354" i="5"/>
  <c r="CH352" i="5"/>
  <c r="DT363" i="5"/>
  <c r="DB353" i="5"/>
  <c r="AV356" i="5"/>
  <c r="CX350" i="5"/>
  <c r="AD349" i="5"/>
  <c r="AU349" i="5"/>
  <c r="DS363" i="5"/>
  <c r="AA360" i="5"/>
  <c r="AV352" i="5"/>
  <c r="DQ349" i="5"/>
  <c r="Z349" i="5"/>
  <c r="CI363" i="5"/>
  <c r="EL367" i="5"/>
  <c r="CF372" i="5"/>
  <c r="AD359" i="5"/>
  <c r="FE363" i="5"/>
  <c r="AS373" i="5"/>
  <c r="FG371" i="5"/>
  <c r="CZ359" i="5"/>
  <c r="CI372" i="5"/>
  <c r="AB360" i="5"/>
  <c r="EK359" i="5"/>
  <c r="BM360" i="5"/>
  <c r="AV373" i="5"/>
  <c r="FE372" i="5"/>
  <c r="CX360" i="5"/>
  <c r="CG373" i="5"/>
  <c r="EN359" i="5"/>
  <c r="AU363" i="5"/>
  <c r="FD362" i="5"/>
  <c r="CX367" i="5"/>
  <c r="AW371" i="5"/>
  <c r="CI360" i="5"/>
  <c r="AC365" i="5"/>
  <c r="CY363" i="5"/>
  <c r="FG366" i="5"/>
  <c r="DA371" i="5"/>
  <c r="CY361" i="5"/>
  <c r="AA362" i="5"/>
  <c r="CY350" i="5"/>
  <c r="FC350" i="5"/>
  <c r="CF350" i="5"/>
  <c r="DS351" i="5"/>
  <c r="DS379" i="5" s="1"/>
  <c r="F397" i="5" s="1"/>
  <c r="EM351" i="5"/>
  <c r="EJ349" i="5"/>
  <c r="EM349" i="5"/>
  <c r="Z351" i="5"/>
  <c r="Z379" i="5" s="1"/>
  <c r="D382" i="5" s="1"/>
  <c r="CF361" i="5"/>
  <c r="Z366" i="5"/>
  <c r="DR362" i="5"/>
  <c r="BL349" i="5"/>
  <c r="AB350" i="5"/>
  <c r="DQ366" i="5"/>
  <c r="EL350" i="5"/>
  <c r="EK349" i="5"/>
  <c r="DT371" i="5"/>
  <c r="BP359" i="5"/>
  <c r="FE350" i="5"/>
  <c r="DB350" i="5"/>
  <c r="DQ351" i="5"/>
  <c r="DQ379" i="5" s="1"/>
  <c r="D397" i="5" s="1"/>
  <c r="BM362" i="5"/>
  <c r="AV350" i="5"/>
  <c r="BL366" i="5"/>
  <c r="CZ349" i="5"/>
  <c r="EM350" i="5"/>
  <c r="AW350" i="5"/>
  <c r="DR351" i="5"/>
  <c r="DR379" i="5" s="1"/>
  <c r="E397" i="5" s="1"/>
  <c r="AS351" i="5"/>
  <c r="DT349" i="5"/>
  <c r="AC349" i="5"/>
  <c r="CG361" i="5"/>
  <c r="AA366" i="5"/>
  <c r="EJ365" i="5"/>
  <c r="DR361" i="5"/>
  <c r="AT362" i="5"/>
  <c r="FC361" i="5"/>
  <c r="DB365" i="5"/>
  <c r="CE362" i="5"/>
  <c r="AD366" i="5"/>
  <c r="EM365" i="5"/>
  <c r="BO366" i="5"/>
  <c r="AW362" i="5"/>
  <c r="FF361" i="5"/>
  <c r="CZ366" i="5"/>
  <c r="AT371" i="5"/>
  <c r="CH362" i="5"/>
  <c r="AB367" i="5"/>
  <c r="EK366" i="5"/>
  <c r="CE371" i="5"/>
  <c r="DS362" i="5"/>
  <c r="BM367" i="5"/>
  <c r="AS361" i="5"/>
  <c r="FG359" i="5"/>
  <c r="EK373" i="5"/>
  <c r="BN363" i="5"/>
  <c r="DQ367" i="5"/>
  <c r="BP371" i="5"/>
  <c r="DB360" i="5"/>
  <c r="AV365" i="5"/>
  <c r="AB356" i="5"/>
  <c r="FE355" i="5"/>
  <c r="CZ356" i="5"/>
  <c r="BM352" i="5"/>
  <c r="FC356" i="5"/>
  <c r="AA355" i="5"/>
  <c r="DS354" i="5"/>
  <c r="AC355" i="5"/>
  <c r="DU354" i="5"/>
  <c r="BM353" i="5"/>
  <c r="EM355" i="5"/>
  <c r="DR355" i="5"/>
  <c r="DQ353" i="5"/>
  <c r="Z361" i="5"/>
  <c r="DR373" i="5"/>
  <c r="BL354" i="5"/>
  <c r="DU353" i="5"/>
  <c r="BO354" i="5"/>
  <c r="Z353" i="5"/>
  <c r="DU356" i="5"/>
  <c r="AB353" i="5"/>
  <c r="BO355" i="5"/>
  <c r="AD353" i="5"/>
  <c r="DS355" i="5"/>
  <c r="DA349" i="5"/>
  <c r="AD350" i="5"/>
  <c r="FG350" i="5"/>
  <c r="FC351" i="5"/>
  <c r="FC379" i="5" s="1"/>
  <c r="D403" i="5" s="1"/>
  <c r="CI349" i="5"/>
  <c r="FC349" i="5"/>
  <c r="BN361" i="5"/>
  <c r="AS366" i="5"/>
  <c r="EJ361" i="5"/>
  <c r="CI365" i="5"/>
  <c r="DB361" i="5"/>
  <c r="AV366" i="5"/>
  <c r="FE365" i="5"/>
  <c r="EM361" i="5"/>
  <c r="CG366" i="5"/>
  <c r="AA371" i="5"/>
  <c r="DR366" i="5"/>
  <c r="BL371" i="5"/>
  <c r="CZ362" i="5"/>
  <c r="AT367" i="5"/>
  <c r="FC366" i="5"/>
  <c r="AB363" i="5"/>
  <c r="EK362" i="5"/>
  <c r="CE367" i="5"/>
  <c r="AD371" i="5"/>
  <c r="BP360" i="5"/>
  <c r="FC373" i="5"/>
  <c r="CF363" i="5"/>
  <c r="EN366" i="5"/>
  <c r="CH371" i="5"/>
  <c r="DT360" i="5"/>
  <c r="BN365" i="5"/>
  <c r="BO353" i="5"/>
  <c r="AB352" i="5"/>
  <c r="DR356" i="5"/>
  <c r="CE352" i="5"/>
  <c r="AC354" i="5"/>
  <c r="DR354" i="5"/>
  <c r="AB355" i="5"/>
  <c r="EK354" i="5"/>
  <c r="CZ352" i="5"/>
  <c r="AD355" i="5"/>
  <c r="EM354" i="5"/>
  <c r="CE353" i="5"/>
  <c r="AA356" i="5"/>
  <c r="EJ355" i="5"/>
  <c r="EN352" i="5"/>
  <c r="CZ350" i="5"/>
  <c r="EJ350" i="5"/>
  <c r="AT350" i="5"/>
  <c r="DT351" i="5"/>
  <c r="DT379" i="5" s="1"/>
  <c r="G397" i="5" s="1"/>
  <c r="AC351" i="5"/>
  <c r="AC379" i="5" s="1"/>
  <c r="G382" i="5" s="1"/>
  <c r="M11" i="6" s="1"/>
  <c r="AW349" i="5"/>
  <c r="DR349" i="5"/>
  <c r="AV359" i="5"/>
  <c r="EL363" i="5"/>
  <c r="Z373" i="5"/>
  <c r="EN371" i="5"/>
  <c r="CG359" i="5"/>
  <c r="BP372" i="5"/>
  <c r="FG367" i="5"/>
  <c r="DA372" i="5"/>
  <c r="AT360" i="5"/>
  <c r="FC359" i="5"/>
  <c r="AC373" i="5"/>
  <c r="EL372" i="5"/>
  <c r="CE360" i="5"/>
  <c r="BN373" i="5"/>
  <c r="DU359" i="5"/>
  <c r="CY373" i="5"/>
  <c r="AW360" i="5"/>
  <c r="FF359" i="5"/>
  <c r="EJ373" i="5"/>
  <c r="BM363" i="5"/>
  <c r="DU366" i="5"/>
  <c r="BO371" i="5"/>
  <c r="DA360" i="5"/>
  <c r="AU365" i="5"/>
  <c r="AA359" i="5"/>
  <c r="DQ363" i="5"/>
  <c r="BP367" i="5"/>
  <c r="DS371" i="5"/>
  <c r="DR353" i="5"/>
  <c r="CE354" i="5"/>
  <c r="AD354" i="5"/>
  <c r="EM353" i="5"/>
  <c r="CG354" i="5"/>
  <c r="CG356" i="5"/>
  <c r="DT356" i="5"/>
  <c r="AW352" i="5"/>
  <c r="EM356" i="5"/>
  <c r="DB354" i="5"/>
  <c r="FC352" i="5"/>
  <c r="CG355" i="5"/>
  <c r="AV353" i="5"/>
  <c r="FE352" i="5"/>
  <c r="EK355" i="5"/>
  <c r="DB349" i="5"/>
  <c r="EN350" i="5"/>
  <c r="CG350" i="5"/>
  <c r="AW351" i="5"/>
  <c r="BO378" i="5" s="1"/>
  <c r="G387" i="5" s="1"/>
  <c r="EJ351" i="5"/>
  <c r="EJ379" i="5" s="1"/>
  <c r="D400" i="5" s="1"/>
  <c r="AT351" i="5"/>
  <c r="CF349" i="5"/>
  <c r="DU349" i="5"/>
  <c r="DQ361" i="5"/>
  <c r="AS362" i="5"/>
  <c r="FG360" i="5"/>
  <c r="DA365" i="5"/>
  <c r="CI361" i="5"/>
  <c r="AC366" i="5"/>
  <c r="EL365" i="5"/>
  <c r="BN366" i="5"/>
  <c r="AV362" i="5"/>
  <c r="FE361" i="5"/>
  <c r="CY366" i="5"/>
  <c r="AS371" i="5"/>
  <c r="CG362" i="5"/>
  <c r="AA367" i="5"/>
  <c r="EJ366" i="5"/>
  <c r="BL367" i="5"/>
  <c r="AT363" i="5"/>
  <c r="FC362" i="5"/>
  <c r="DB366" i="5"/>
  <c r="AV371" i="5"/>
  <c r="CH360" i="5"/>
  <c r="AB365" i="5"/>
  <c r="CX363" i="5"/>
  <c r="AW367" i="5"/>
  <c r="FF366" i="5"/>
  <c r="CZ371" i="5"/>
  <c r="AC361" i="5"/>
  <c r="EL360" i="5"/>
  <c r="CF365" i="5"/>
  <c r="DU373" i="5"/>
  <c r="DA355" i="5"/>
  <c r="DT355" i="5"/>
  <c r="CY356" i="5"/>
  <c r="AT352" i="5"/>
  <c r="EJ356" i="5"/>
  <c r="CI356" i="5"/>
  <c r="AD352" i="5"/>
  <c r="EJ354" i="5"/>
  <c r="AT355" i="5"/>
  <c r="FC354" i="5"/>
  <c r="DR352" i="5"/>
  <c r="AV355" i="5"/>
  <c r="FE354" i="5"/>
  <c r="DB352" i="5"/>
  <c r="AS356" i="5"/>
  <c r="FG354" i="5"/>
  <c r="FF352" i="5"/>
  <c r="DA350" i="5"/>
  <c r="CH350" i="5"/>
  <c r="CF351" i="5"/>
  <c r="AA351" i="5"/>
  <c r="EN351" i="5"/>
  <c r="AB349" i="5"/>
  <c r="FD363" i="5"/>
  <c r="AW372" i="5"/>
  <c r="FF371" i="5"/>
  <c r="CY359" i="5"/>
  <c r="EN367" i="5"/>
  <c r="CH372" i="5"/>
  <c r="EJ359" i="5"/>
  <c r="BL360" i="5"/>
  <c r="FG363" i="5"/>
  <c r="AU373" i="5"/>
  <c r="FD372" i="5"/>
  <c r="DB359" i="5"/>
  <c r="CF373" i="5"/>
  <c r="AD360" i="5"/>
  <c r="EM359" i="5"/>
  <c r="DQ373" i="5"/>
  <c r="BO360" i="5"/>
  <c r="FG372" i="5"/>
  <c r="CE363" i="5"/>
  <c r="AD367" i="5"/>
  <c r="EM366" i="5"/>
  <c r="CG371" i="5"/>
  <c r="DS360" i="5"/>
  <c r="BM365" i="5"/>
  <c r="DB373" i="5"/>
  <c r="AS359" i="5"/>
  <c r="EN362" i="5"/>
  <c r="CH367" i="5"/>
  <c r="AB372" i="5"/>
  <c r="EK371" i="5"/>
  <c r="AA354" i="5"/>
  <c r="DT353" i="5"/>
  <c r="FE353" i="5"/>
  <c r="EL356" i="5"/>
  <c r="BO352" i="5"/>
  <c r="FE356" i="5"/>
  <c r="DT354" i="5"/>
  <c r="BL353" i="5"/>
  <c r="FG356" i="5"/>
  <c r="CY355" i="5"/>
  <c r="BN353" i="5"/>
  <c r="AB354" i="5"/>
  <c r="FC355" i="5"/>
  <c r="DA351" i="5"/>
  <c r="FD351" i="5"/>
  <c r="FD379" i="5" s="1"/>
  <c r="E403" i="5" s="1"/>
  <c r="CE349" i="5"/>
  <c r="CG349" i="5"/>
  <c r="AS349" i="5"/>
  <c r="EN360" i="5"/>
  <c r="CH365" i="5"/>
  <c r="DA361" i="5"/>
  <c r="AU366" i="5"/>
  <c r="FD365" i="5"/>
  <c r="EL361" i="5"/>
  <c r="CF366" i="5"/>
  <c r="Z371" i="5"/>
  <c r="CY362" i="5"/>
  <c r="AS367" i="5"/>
  <c r="FG365" i="5"/>
  <c r="AA363" i="5"/>
  <c r="EJ362" i="5"/>
  <c r="CI366" i="5"/>
  <c r="AC371" i="5"/>
  <c r="DT366" i="5"/>
  <c r="BN371" i="5"/>
  <c r="CZ360" i="5"/>
  <c r="AT365" i="5"/>
  <c r="CI373" i="5"/>
  <c r="Z359" i="5"/>
  <c r="DU362" i="5"/>
  <c r="BO367" i="5"/>
  <c r="DR371" i="5"/>
  <c r="AU361" i="5"/>
  <c r="FD360" i="5"/>
  <c r="CX365" i="5"/>
  <c r="EM373" i="5"/>
  <c r="AC356" i="5"/>
  <c r="EL355" i="5"/>
  <c r="DQ356" i="5"/>
  <c r="BL352" i="5"/>
  <c r="AS355" i="5"/>
  <c r="FG353" i="5"/>
  <c r="BL355" i="5"/>
  <c r="AD356" i="5"/>
  <c r="EJ352" i="5"/>
  <c r="BN355" i="5"/>
  <c r="CI353" i="5"/>
  <c r="DT352" i="5"/>
  <c r="BP355" i="5"/>
  <c r="DU355" i="5"/>
  <c r="CX351" i="5"/>
  <c r="DU350" i="5"/>
  <c r="CI350" i="5"/>
  <c r="CH351" i="5"/>
  <c r="FE351" i="5"/>
  <c r="FE379" i="5" s="1"/>
  <c r="F403" i="5" s="1"/>
  <c r="AT349" i="5"/>
  <c r="AU359" i="5"/>
  <c r="EK363" i="5"/>
  <c r="AD372" i="5"/>
  <c r="EM371" i="5"/>
  <c r="CF359" i="5"/>
  <c r="FF367" i="5"/>
  <c r="CZ372" i="5"/>
  <c r="AS360" i="5"/>
  <c r="EN363" i="5"/>
  <c r="AB373" i="5"/>
  <c r="EK372" i="5"/>
  <c r="CI359" i="5"/>
  <c r="BM373" i="5"/>
  <c r="CX373" i="5"/>
  <c r="AV360" i="5"/>
  <c r="FE359" i="5"/>
  <c r="EN372" i="5"/>
  <c r="CG360" i="5"/>
  <c r="AA365" i="5"/>
  <c r="BP373" i="5"/>
  <c r="DB362" i="5"/>
  <c r="AV367" i="5"/>
  <c r="FE366" i="5"/>
  <c r="CY371" i="5"/>
  <c r="AB361" i="5"/>
  <c r="EK360" i="5"/>
  <c r="CE365" i="5"/>
  <c r="DT373" i="5"/>
  <c r="AW363" i="5"/>
  <c r="FF362" i="5"/>
  <c r="CZ367" i="5"/>
  <c r="AT372" i="5"/>
  <c r="FC371" i="5"/>
  <c r="EL353" i="5"/>
  <c r="BN354" i="5"/>
  <c r="DA353" i="5"/>
  <c r="DQ354" i="5"/>
  <c r="BN352" i="5"/>
  <c r="FD356" i="5"/>
  <c r="CG352" i="5"/>
  <c r="EK353" i="5"/>
  <c r="EL354" i="5"/>
  <c r="CI352" i="5"/>
  <c r="AA353" i="5"/>
  <c r="DQ355" i="5"/>
  <c r="CF353" i="5"/>
  <c r="Z354" i="5"/>
  <c r="DB351" i="5"/>
  <c r="DB379" i="5" s="1"/>
  <c r="H394" i="5" s="1"/>
  <c r="DR350" i="5"/>
  <c r="CE351" i="5"/>
  <c r="CE379" i="5" s="1"/>
  <c r="D391" i="5" s="1"/>
  <c r="J53" i="6" s="1"/>
  <c r="DS349" i="5"/>
  <c r="EL349" i="5"/>
  <c r="EN349" i="5"/>
  <c r="AW361" i="5"/>
  <c r="CH361" i="5"/>
  <c r="AB366" i="5"/>
  <c r="EK365" i="5"/>
  <c r="DS361" i="5"/>
  <c r="BM366" i="5"/>
  <c r="AU362" i="5"/>
  <c r="FD361" i="5"/>
  <c r="CX366" i="5"/>
  <c r="CF362" i="5"/>
  <c r="Z367" i="5"/>
  <c r="EN365" i="5"/>
  <c r="BP366" i="5"/>
  <c r="AS363" i="5"/>
  <c r="FG361" i="5"/>
  <c r="DA366" i="5"/>
  <c r="AU371" i="5"/>
  <c r="CI362" i="5"/>
  <c r="AC367" i="5"/>
  <c r="EL366" i="5"/>
  <c r="CF371" i="5"/>
  <c r="DR360" i="5"/>
  <c r="BL365" i="5"/>
  <c r="DA373" i="5"/>
  <c r="AD363" i="5"/>
  <c r="EM362" i="5"/>
  <c r="CG367" i="5"/>
  <c r="AA372" i="5"/>
  <c r="EJ371" i="5"/>
  <c r="BM361" i="5"/>
  <c r="FE373" i="5"/>
  <c r="AU356" i="5"/>
  <c r="BP356" i="5"/>
  <c r="BM354" i="5"/>
  <c r="DS356" i="5"/>
  <c r="BP354" i="5"/>
  <c r="AT354" i="5"/>
  <c r="CI354" i="5"/>
  <c r="AS353" i="5"/>
  <c r="EN356" i="5"/>
  <c r="CF355" i="5"/>
  <c r="AC353" i="5"/>
  <c r="EL352" i="5"/>
  <c r="CH355" i="5"/>
  <c r="AW353" i="5"/>
  <c r="CX349" i="5"/>
  <c r="CY351" i="5"/>
  <c r="CY379" i="5" s="1"/>
  <c r="E394" i="5" s="1"/>
  <c r="CG351" i="5"/>
  <c r="CG379" i="5" s="1"/>
  <c r="F391" i="5" s="1"/>
  <c r="L53" i="6" s="1"/>
  <c r="AB351" i="5"/>
  <c r="AB379" i="5" s="1"/>
  <c r="F382" i="5" s="1"/>
  <c r="L11" i="6" s="1"/>
  <c r="FF351" i="5"/>
  <c r="FF379" i="5" s="1"/>
  <c r="G403" i="5" s="1"/>
  <c r="FD349" i="5"/>
  <c r="AV372" i="5"/>
  <c r="CX359" i="5"/>
  <c r="EM367" i="5"/>
  <c r="CG372" i="5"/>
  <c r="Z360" i="5"/>
  <c r="DU363" i="5"/>
  <c r="FF363" i="5"/>
  <c r="AT373" i="5"/>
  <c r="FC372" i="5"/>
  <c r="DA359" i="5"/>
  <c r="CE373" i="5"/>
  <c r="AC360" i="5"/>
  <c r="EL359" i="5"/>
  <c r="DU372" i="5"/>
  <c r="BN360" i="5"/>
  <c r="AW373" i="5"/>
  <c r="FF372" i="5"/>
  <c r="CY360" i="5"/>
  <c r="AS365" i="5"/>
  <c r="CH373" i="5"/>
  <c r="DT362" i="5"/>
  <c r="BN367" i="5"/>
  <c r="DQ371" i="5"/>
  <c r="AT361" i="5"/>
  <c r="FC360" i="5"/>
  <c r="EL373" i="5"/>
  <c r="BO363" i="5"/>
  <c r="DR367" i="5"/>
  <c r="BL372" i="5"/>
  <c r="BP353" i="5"/>
  <c r="Z352" i="5"/>
  <c r="FD353" i="5"/>
  <c r="CF354" i="5"/>
  <c r="AC352" i="5"/>
  <c r="EN353" i="5"/>
  <c r="CF352" i="5"/>
  <c r="AS352" i="5"/>
  <c r="CY352" i="5"/>
  <c r="AU355" i="5"/>
  <c r="FD354" i="5"/>
  <c r="DA352" i="5"/>
  <c r="Z356" i="5"/>
  <c r="EN354" i="5"/>
  <c r="CX353" i="5"/>
  <c r="BL356" i="5"/>
  <c r="BP350" i="5"/>
  <c r="CY349" i="5"/>
  <c r="CZ351" i="5"/>
  <c r="CZ379" i="5" s="1"/>
  <c r="F394" i="5" s="1"/>
  <c r="AC350" i="5"/>
  <c r="CE350" i="5"/>
  <c r="DS350" i="5"/>
  <c r="EL351" i="5"/>
  <c r="EL379" i="5" s="1"/>
  <c r="F400" i="5" s="1"/>
  <c r="CH349" i="5"/>
  <c r="CZ361" i="5"/>
  <c r="AT366" i="5"/>
  <c r="FC365" i="5"/>
  <c r="EK361" i="5"/>
  <c r="CE366" i="5"/>
  <c r="CX362" i="5"/>
  <c r="AW366" i="5"/>
  <c r="FF365" i="5"/>
  <c r="EN361" i="5"/>
  <c r="CH366" i="5"/>
  <c r="AB371" i="5"/>
  <c r="BP362" i="5"/>
  <c r="DS366" i="5"/>
  <c r="BM371" i="5"/>
  <c r="DA362" i="5"/>
  <c r="AU367" i="5"/>
  <c r="FD366" i="5"/>
  <c r="CX371" i="5"/>
  <c r="AA361" i="5"/>
  <c r="EJ360" i="5"/>
  <c r="DS373" i="5"/>
  <c r="AV363" i="5"/>
  <c r="FE362" i="5"/>
  <c r="CY367" i="5"/>
  <c r="AS372" i="5"/>
  <c r="CE361" i="5"/>
  <c r="AD365" i="5"/>
  <c r="BM356" i="5"/>
  <c r="DS353" i="5"/>
  <c r="FF355" i="5"/>
  <c r="AU352" i="5"/>
  <c r="EK356" i="5"/>
  <c r="CH354" i="5"/>
  <c r="BO356" i="5"/>
  <c r="DA354" i="5"/>
  <c r="BP352" i="5"/>
  <c r="FF356" i="5"/>
  <c r="CX355" i="5"/>
  <c r="AU353" i="5"/>
  <c r="FD352" i="5"/>
  <c r="CZ355" i="5"/>
  <c r="CI355" i="5"/>
  <c r="AS350" i="5"/>
  <c r="FF350" i="5"/>
  <c r="CI351" i="5"/>
  <c r="CI379" i="5" s="1"/>
  <c r="H391" i="5" s="1"/>
  <c r="N53" i="6" s="1"/>
  <c r="AA349" i="5"/>
  <c r="CE359" i="5"/>
  <c r="DB363" i="5"/>
  <c r="FE367" i="5"/>
  <c r="CY372" i="5"/>
  <c r="AW359" i="5"/>
  <c r="EM363" i="5"/>
  <c r="AA373" i="5"/>
  <c r="EJ372" i="5"/>
  <c r="CH359" i="5"/>
  <c r="BL373" i="5"/>
  <c r="DB372" i="5"/>
  <c r="AU360" i="5"/>
  <c r="FD359" i="5"/>
  <c r="AD373" i="5"/>
  <c r="EM372" i="5"/>
  <c r="CF360" i="5"/>
  <c r="Z365" i="5"/>
  <c r="BO373" i="5"/>
  <c r="DQ360" i="5"/>
  <c r="CZ373" i="5"/>
  <c r="AC363" i="5"/>
  <c r="EL362" i="5"/>
  <c r="CF367" i="5"/>
  <c r="Z372" i="5"/>
  <c r="BL361" i="5"/>
  <c r="FD373" i="5"/>
  <c r="CG363" i="5"/>
  <c r="EJ367" i="5"/>
  <c r="CI371" i="5"/>
  <c r="AA352" i="5"/>
  <c r="BN356" i="5"/>
  <c r="CX354" i="5"/>
  <c r="CX352" i="5"/>
  <c r="Z355" i="5"/>
  <c r="DQ352" i="5"/>
  <c r="BM355" i="5"/>
  <c r="DS352" i="5"/>
  <c r="FF354" i="5"/>
  <c r="DU352" i="5"/>
  <c r="CY353" i="5"/>
  <c r="L32" i="6" l="1"/>
  <c r="BN378" i="5"/>
  <c r="F387" i="5" s="1"/>
  <c r="H402" i="5"/>
  <c r="BL378" i="5"/>
  <c r="D387" i="5" s="1"/>
  <c r="M32" i="6"/>
  <c r="AU378" i="5"/>
  <c r="F384" i="5" s="1"/>
  <c r="DU378" i="5"/>
  <c r="H396" i="5" s="1"/>
  <c r="J32" i="6"/>
  <c r="K32" i="6"/>
  <c r="BM378" i="5"/>
  <c r="E387" i="5" s="1"/>
  <c r="BP378" i="5"/>
  <c r="H387" i="5" s="1"/>
  <c r="N31" i="6" s="1"/>
  <c r="AD378" i="5"/>
  <c r="H381" i="5" s="1"/>
  <c r="FE378" i="5"/>
  <c r="F402" i="5" s="1"/>
  <c r="FC378" i="5"/>
  <c r="D402" i="5" s="1"/>
  <c r="AT379" i="5"/>
  <c r="E385" i="5" s="1"/>
  <c r="AT378" i="5"/>
  <c r="E384" i="5" s="1"/>
  <c r="EJ378" i="5"/>
  <c r="D399" i="5" s="1"/>
  <c r="CY378" i="5"/>
  <c r="E393" i="5" s="1"/>
  <c r="AW379" i="5"/>
  <c r="H385" i="5" s="1"/>
  <c r="N11" i="6" s="1"/>
  <c r="AW378" i="5"/>
  <c r="H384" i="5" s="1"/>
  <c r="AS379" i="5"/>
  <c r="D385" i="5" s="1"/>
  <c r="J11" i="6" s="1"/>
  <c r="AS378" i="5"/>
  <c r="D384" i="5" s="1"/>
  <c r="AB378" i="5"/>
  <c r="F381" i="5" s="1"/>
  <c r="L10" i="6" s="1"/>
  <c r="DQ378" i="5"/>
  <c r="D396" i="5" s="1"/>
  <c r="CE378" i="5"/>
  <c r="D390" i="5" s="1"/>
  <c r="DB378" i="5"/>
  <c r="H393" i="5" s="1"/>
  <c r="FF378" i="5"/>
  <c r="G402" i="5" s="1"/>
  <c r="DT378" i="5"/>
  <c r="G396" i="5" s="1"/>
  <c r="M31" i="6" s="1"/>
  <c r="EN379" i="5"/>
  <c r="H400" i="5" s="1"/>
  <c r="EN378" i="5"/>
  <c r="H399" i="5" s="1"/>
  <c r="EL378" i="5"/>
  <c r="F399" i="5" s="1"/>
  <c r="CZ378" i="5"/>
  <c r="F393" i="5" s="1"/>
  <c r="AC378" i="5"/>
  <c r="G381" i="5" s="1"/>
  <c r="M10" i="6" s="1"/>
  <c r="Z378" i="5"/>
  <c r="D381" i="5" s="1"/>
  <c r="J10" i="6" s="1"/>
  <c r="CI378" i="5"/>
  <c r="H390" i="5" s="1"/>
  <c r="N52" i="6" s="1"/>
  <c r="DS378" i="5"/>
  <c r="F396" i="5" s="1"/>
  <c r="EK378" i="5"/>
  <c r="E399" i="5" s="1"/>
  <c r="DA379" i="5"/>
  <c r="G394" i="5" s="1"/>
  <c r="DA378" i="5"/>
  <c r="G393" i="5" s="1"/>
  <c r="CX379" i="5"/>
  <c r="D394" i="5" s="1"/>
  <c r="CX378" i="5"/>
  <c r="D393" i="5" s="1"/>
  <c r="CH379" i="5"/>
  <c r="G391" i="5" s="1"/>
  <c r="M53" i="6" s="1"/>
  <c r="CH378" i="5"/>
  <c r="G390" i="5" s="1"/>
  <c r="M52" i="6" s="1"/>
  <c r="AA379" i="5"/>
  <c r="E382" i="5" s="1"/>
  <c r="AA378" i="5"/>
  <c r="E381" i="5" s="1"/>
  <c r="CF379" i="5"/>
  <c r="E391" i="5" s="1"/>
  <c r="K53" i="6" s="1"/>
  <c r="CF378" i="5"/>
  <c r="E390" i="5" s="1"/>
  <c r="K52" i="6" s="1"/>
  <c r="CG378" i="5"/>
  <c r="F390" i="5" s="1"/>
  <c r="L52" i="6" s="1"/>
  <c r="FD378" i="5"/>
  <c r="E402" i="5" s="1"/>
  <c r="EM379" i="5"/>
  <c r="G400" i="5" s="1"/>
  <c r="EM378" i="5"/>
  <c r="G399" i="5" s="1"/>
  <c r="DR378" i="5"/>
  <c r="E396" i="5" s="1"/>
  <c r="K11" i="6" l="1"/>
  <c r="K31" i="6"/>
  <c r="J31" i="6"/>
  <c r="L31" i="6"/>
  <c r="N10" i="6"/>
  <c r="J52" i="6"/>
  <c r="K10" i="6"/>
</calcChain>
</file>

<file path=xl/sharedStrings.xml><?xml version="1.0" encoding="utf-8"?>
<sst xmlns="http://schemas.openxmlformats.org/spreadsheetml/2006/main" count="7063" uniqueCount="503">
  <si>
    <t>Bath and North East Somerset</t>
  </si>
  <si>
    <t>Unitary Authority</t>
  </si>
  <si>
    <t>LAD16NM</t>
  </si>
  <si>
    <t>CTY16NM</t>
  </si>
  <si>
    <t>Bedford</t>
  </si>
  <si>
    <t>North Tyneside</t>
  </si>
  <si>
    <t>Tyne and Wear</t>
  </si>
  <si>
    <t>Blackburn with Darwen</t>
  </si>
  <si>
    <t>South Tyneside</t>
  </si>
  <si>
    <t>Blackpool</t>
  </si>
  <si>
    <t>Sunderland</t>
  </si>
  <si>
    <t>Bournemouth, Christchurch and Poole</t>
  </si>
  <si>
    <t>Birmingham</t>
  </si>
  <si>
    <t>West Midlands</t>
  </si>
  <si>
    <t>Bournemouth</t>
  </si>
  <si>
    <t>Coventry</t>
  </si>
  <si>
    <t>Bracknell Forest</t>
  </si>
  <si>
    <t>Dudley</t>
  </si>
  <si>
    <t>Brighton and Hove</t>
  </si>
  <si>
    <t>Sandwell</t>
  </si>
  <si>
    <t>Bristol</t>
  </si>
  <si>
    <t>Solihull</t>
  </si>
  <si>
    <t>Central Bedfordshire</t>
  </si>
  <si>
    <t>Walsall</t>
  </si>
  <si>
    <t>Cheshire East</t>
  </si>
  <si>
    <t>Wolverhampton</t>
  </si>
  <si>
    <t>Cheshire West and Chester</t>
  </si>
  <si>
    <t>Bradford</t>
  </si>
  <si>
    <t>West Yorkshire</t>
  </si>
  <si>
    <t>Cornwall</t>
  </si>
  <si>
    <t>Burnley</t>
  </si>
  <si>
    <t>Lancashire</t>
  </si>
  <si>
    <t>Dorset Council</t>
  </si>
  <si>
    <t>Calderdale</t>
  </si>
  <si>
    <t>Durham</t>
  </si>
  <si>
    <t>Lewes</t>
  </si>
  <si>
    <t>East Sussex</t>
  </si>
  <si>
    <t>Darlington</t>
  </si>
  <si>
    <t>Cherwell</t>
  </si>
  <si>
    <t>Oxfordshire</t>
  </si>
  <si>
    <t>Derby</t>
  </si>
  <si>
    <t>City of London</t>
  </si>
  <si>
    <t>Inner London</t>
  </si>
  <si>
    <t>East Riding of Yorkshire</t>
  </si>
  <si>
    <t>Kirklees</t>
  </si>
  <si>
    <t>Halton</t>
  </si>
  <si>
    <t>Oxford</t>
  </si>
  <si>
    <t>Hartlepool</t>
  </si>
  <si>
    <t>Chorley</t>
  </si>
  <si>
    <t>Herefordshire</t>
  </si>
  <si>
    <t>Rother</t>
  </si>
  <si>
    <t>Isle of Wight</t>
  </si>
  <si>
    <t>Fylde</t>
  </si>
  <si>
    <t>Isles of Scilly</t>
  </si>
  <si>
    <t>Wealden</t>
  </si>
  <si>
    <t>Kingston upon Hull</t>
  </si>
  <si>
    <t>Leeds</t>
  </si>
  <si>
    <t>Leicester</t>
  </si>
  <si>
    <t>South Oxfordshire</t>
  </si>
  <si>
    <t>Luton</t>
  </si>
  <si>
    <t>Barking and Dagenham</t>
  </si>
  <si>
    <t>Outer London</t>
  </si>
  <si>
    <t>Medway</t>
  </si>
  <si>
    <t>Wakefield</t>
  </si>
  <si>
    <t>Middlesbrough</t>
  </si>
  <si>
    <t>Basildon</t>
  </si>
  <si>
    <t>Essex</t>
  </si>
  <si>
    <t>Milton Keynes</t>
  </si>
  <si>
    <t>Hyndburn</t>
  </si>
  <si>
    <t>North East Lincolnshire</t>
  </si>
  <si>
    <t>Barnet</t>
  </si>
  <si>
    <t>North Lincolnshire</t>
  </si>
  <si>
    <t>Vale of White Horse</t>
  </si>
  <si>
    <t>North Somerset</t>
  </si>
  <si>
    <t>Braintree</t>
  </si>
  <si>
    <t>Northumberland</t>
  </si>
  <si>
    <t>Aylesbury Vale</t>
  </si>
  <si>
    <t>Buckinghamshire</t>
  </si>
  <si>
    <t>Nottingham</t>
  </si>
  <si>
    <t>Lancaster</t>
  </si>
  <si>
    <t>Peterborough</t>
  </si>
  <si>
    <t>Bexley</t>
  </si>
  <si>
    <t>Plymouth</t>
  </si>
  <si>
    <t>Brentwood</t>
  </si>
  <si>
    <t>Poole</t>
  </si>
  <si>
    <t>West Oxfordshire</t>
  </si>
  <si>
    <t>Portsmouth</t>
  </si>
  <si>
    <t>Pendle</t>
  </si>
  <si>
    <t>Reading</t>
  </si>
  <si>
    <t>Brent</t>
  </si>
  <si>
    <t>Redcar and Cleveland</t>
  </si>
  <si>
    <t>Chiltern</t>
  </si>
  <si>
    <t>Rutland</t>
  </si>
  <si>
    <t>Mendip</t>
  </si>
  <si>
    <t>Somerset</t>
  </si>
  <si>
    <t>Shropshire</t>
  </si>
  <si>
    <t>Castle Point</t>
  </si>
  <si>
    <t>Slough</t>
  </si>
  <si>
    <t>South Bucks</t>
  </si>
  <si>
    <t>South Gloucestershire</t>
  </si>
  <si>
    <t>Bromley</t>
  </si>
  <si>
    <t>Southampton</t>
  </si>
  <si>
    <t>Preston</t>
  </si>
  <si>
    <t>Southend on Sea</t>
  </si>
  <si>
    <t>Chelmsford</t>
  </si>
  <si>
    <t>Stockton-on-Tees</t>
  </si>
  <si>
    <t>Sedgemoor</t>
  </si>
  <si>
    <t>Stoke-on-Trent</t>
  </si>
  <si>
    <t>Ribble Valley</t>
  </si>
  <si>
    <t>Swindon</t>
  </si>
  <si>
    <t>Camden</t>
  </si>
  <si>
    <t>Telford and Wrekin</t>
  </si>
  <si>
    <t>Wycombe</t>
  </si>
  <si>
    <t>Thurrock</t>
  </si>
  <si>
    <t>Colchester</t>
  </si>
  <si>
    <t>Torbay</t>
  </si>
  <si>
    <t>South Somerset</t>
  </si>
  <si>
    <t>Warrington</t>
  </si>
  <si>
    <t>Cambridge</t>
  </si>
  <si>
    <t>Cambridgeshire</t>
  </si>
  <si>
    <t>West Berkshire</t>
  </si>
  <si>
    <t>Croydon</t>
  </si>
  <si>
    <t>Wiltshire</t>
  </si>
  <si>
    <t>Rossendale</t>
  </si>
  <si>
    <t>Windsor and Maidenhead</t>
  </si>
  <si>
    <t>Taunton Deane</t>
  </si>
  <si>
    <t>Wokingham</t>
  </si>
  <si>
    <t>Epping Forest</t>
  </si>
  <si>
    <t>York</t>
  </si>
  <si>
    <t>South Ribble</t>
  </si>
  <si>
    <t>North Northamptonshire</t>
  </si>
  <si>
    <t>Ealing</t>
  </si>
  <si>
    <t>West Northamptonshire</t>
  </si>
  <si>
    <t>East Cambridgeshire</t>
  </si>
  <si>
    <t>Harlow</t>
  </si>
  <si>
    <t>London Borough</t>
  </si>
  <si>
    <t>West Somerset</t>
  </si>
  <si>
    <t>Fenland</t>
  </si>
  <si>
    <t>Enfield</t>
  </si>
  <si>
    <t>West Lancashire</t>
  </si>
  <si>
    <t>Maldon</t>
  </si>
  <si>
    <t>Cannock Chase</t>
  </si>
  <si>
    <t>Staffordshire</t>
  </si>
  <si>
    <t>Wyre</t>
  </si>
  <si>
    <t>Greenwich</t>
  </si>
  <si>
    <t>Huntingdonshire</t>
  </si>
  <si>
    <t>Rochford</t>
  </si>
  <si>
    <t>East Staffordshire</t>
  </si>
  <si>
    <t>Hackney</t>
  </si>
  <si>
    <t>South Cambridgeshire</t>
  </si>
  <si>
    <t>Hammersmith and Fulham</t>
  </si>
  <si>
    <t>Haringey</t>
  </si>
  <si>
    <t>Blaby</t>
  </si>
  <si>
    <t>Leicestershire</t>
  </si>
  <si>
    <t>Harrow</t>
  </si>
  <si>
    <t>Lichfield</t>
  </si>
  <si>
    <t>Havering</t>
  </si>
  <si>
    <t>Tendring</t>
  </si>
  <si>
    <t>Hillingdon</t>
  </si>
  <si>
    <t>Allerdale</t>
  </si>
  <si>
    <t>Cumbria</t>
  </si>
  <si>
    <t>Hounslow</t>
  </si>
  <si>
    <t>Islington</t>
  </si>
  <si>
    <t>Charnwood</t>
  </si>
  <si>
    <t>Kensington and Chelsea</t>
  </si>
  <si>
    <t>Uttlesford</t>
  </si>
  <si>
    <t>Kingston upon Thames</t>
  </si>
  <si>
    <t>Newcastle-under-Lyme</t>
  </si>
  <si>
    <t>Lambeth</t>
  </si>
  <si>
    <t>Harborough</t>
  </si>
  <si>
    <t>Lewisham</t>
  </si>
  <si>
    <t>Merton</t>
  </si>
  <si>
    <t>Barrow-in-Furness</t>
  </si>
  <si>
    <t>Newham</t>
  </si>
  <si>
    <t>Cheltenham</t>
  </si>
  <si>
    <t>Gloucestershire</t>
  </si>
  <si>
    <t>Redbridge</t>
  </si>
  <si>
    <t>South Staffordshire</t>
  </si>
  <si>
    <t>Richmond upon Thames</t>
  </si>
  <si>
    <t>Southwark</t>
  </si>
  <si>
    <t>Hinckley and Bosworth</t>
  </si>
  <si>
    <t>Sutton</t>
  </si>
  <si>
    <t>Carlisle</t>
  </si>
  <si>
    <t>Tower Hamlets</t>
  </si>
  <si>
    <t>Stafford</t>
  </si>
  <si>
    <t>Waltham Forest</t>
  </si>
  <si>
    <t>Cotswold</t>
  </si>
  <si>
    <t>Wandsworth</t>
  </si>
  <si>
    <t>Melton</t>
  </si>
  <si>
    <t>Westminster</t>
  </si>
  <si>
    <t>Copeland</t>
  </si>
  <si>
    <t>Forest of Dean</t>
  </si>
  <si>
    <t>Staffordshire Moorlands</t>
  </si>
  <si>
    <t>Eden</t>
  </si>
  <si>
    <t>Bolton</t>
  </si>
  <si>
    <t>Metropolitan District</t>
  </si>
  <si>
    <t>Greater Manchester</t>
  </si>
  <si>
    <t>Bury</t>
  </si>
  <si>
    <t>North West Leicestershire</t>
  </si>
  <si>
    <t>Manchester</t>
  </si>
  <si>
    <t>Tamworth</t>
  </si>
  <si>
    <t>Oldham</t>
  </si>
  <si>
    <t>Gloucester</t>
  </si>
  <si>
    <t>Rochdale</t>
  </si>
  <si>
    <t>Oadby and Wigston</t>
  </si>
  <si>
    <t>Salford</t>
  </si>
  <si>
    <t>Stockport</t>
  </si>
  <si>
    <t>South Lakeland</t>
  </si>
  <si>
    <t>Tameside</t>
  </si>
  <si>
    <t>Babergh</t>
  </si>
  <si>
    <t>Suffolk</t>
  </si>
  <si>
    <t>Trafford</t>
  </si>
  <si>
    <t>Amber Valley</t>
  </si>
  <si>
    <t>Derbyshire</t>
  </si>
  <si>
    <t>Wigan</t>
  </si>
  <si>
    <t>Boston</t>
  </si>
  <si>
    <t>Lincolnshire</t>
  </si>
  <si>
    <t>Stroud</t>
  </si>
  <si>
    <t>Knowsley</t>
  </si>
  <si>
    <t>Merseyside</t>
  </si>
  <si>
    <t>Bolsover</t>
  </si>
  <si>
    <t>Liverpool</t>
  </si>
  <si>
    <t>Sefton</t>
  </si>
  <si>
    <t>East Lindsey</t>
  </si>
  <si>
    <t>St Helens</t>
  </si>
  <si>
    <t>Tewkesbury</t>
  </si>
  <si>
    <t>Wirral</t>
  </si>
  <si>
    <t>Forest Heath</t>
  </si>
  <si>
    <t>Chesterfield</t>
  </si>
  <si>
    <t>Lincoln</t>
  </si>
  <si>
    <t>Barnsley</t>
  </si>
  <si>
    <t>South Yorkshire</t>
  </si>
  <si>
    <t>Ipswich</t>
  </si>
  <si>
    <t>Doncaster</t>
  </si>
  <si>
    <t>Rotherham</t>
  </si>
  <si>
    <t>Basingstoke and Deane</t>
  </si>
  <si>
    <t>Hampshire</t>
  </si>
  <si>
    <t>Sheffield</t>
  </si>
  <si>
    <t>Derbyshire Dales</t>
  </si>
  <si>
    <t>North Kesteven</t>
  </si>
  <si>
    <t>Mid Suffolk</t>
  </si>
  <si>
    <t>Gateshead</t>
  </si>
  <si>
    <t>East Hampshire</t>
  </si>
  <si>
    <t>Newcastle upon Tyne</t>
  </si>
  <si>
    <t>Erewash</t>
  </si>
  <si>
    <t>South Holland</t>
  </si>
  <si>
    <t>St Edmundsbury</t>
  </si>
  <si>
    <t>Eastleigh</t>
  </si>
  <si>
    <t>High Peak</t>
  </si>
  <si>
    <t>South Kesteven</t>
  </si>
  <si>
    <t>Suffolk Coastal</t>
  </si>
  <si>
    <t>Fareham</t>
  </si>
  <si>
    <t>North East Derbyshire</t>
  </si>
  <si>
    <t>West Lindsey</t>
  </si>
  <si>
    <t>Waveney</t>
  </si>
  <si>
    <t>Gosport</t>
  </si>
  <si>
    <t>South Derbyshire</t>
  </si>
  <si>
    <t>Breckland</t>
  </si>
  <si>
    <t>Norfolk</t>
  </si>
  <si>
    <t>Elmbridge</t>
  </si>
  <si>
    <t>Surrey</t>
  </si>
  <si>
    <t>Hart</t>
  </si>
  <si>
    <t>East Devon</t>
  </si>
  <si>
    <t>Devon</t>
  </si>
  <si>
    <t>Broadland</t>
  </si>
  <si>
    <t>Epsom and Ewell</t>
  </si>
  <si>
    <t>Havant</t>
  </si>
  <si>
    <t>Exeter</t>
  </si>
  <si>
    <t>Great Yarmouth</t>
  </si>
  <si>
    <t>Shire County</t>
  </si>
  <si>
    <t/>
  </si>
  <si>
    <t>New Forest</t>
  </si>
  <si>
    <t>Shire District</t>
  </si>
  <si>
    <t>Guildford</t>
  </si>
  <si>
    <t>Mid Devon</t>
  </si>
  <si>
    <t>King's Lynn and West Norfolk</t>
  </si>
  <si>
    <t>Rushmoor</t>
  </si>
  <si>
    <t>Mole Valley</t>
  </si>
  <si>
    <t>North Devon</t>
  </si>
  <si>
    <t>North Norfolk</t>
  </si>
  <si>
    <t>Test Valley</t>
  </si>
  <si>
    <t>Reigate and Banstead</t>
  </si>
  <si>
    <t>South Hams</t>
  </si>
  <si>
    <t>Norwich</t>
  </si>
  <si>
    <t>Runnymede</t>
  </si>
  <si>
    <t>Winchester</t>
  </si>
  <si>
    <t>South Norfolk</t>
  </si>
  <si>
    <t>Teignbridge</t>
  </si>
  <si>
    <t>Spelthorne</t>
  </si>
  <si>
    <t>Broxbourne</t>
  </si>
  <si>
    <t>Hertfordshire</t>
  </si>
  <si>
    <t>Corby</t>
  </si>
  <si>
    <t>Northamptonshire</t>
  </si>
  <si>
    <t>Torridge</t>
  </si>
  <si>
    <t>Dacorum</t>
  </si>
  <si>
    <t>Surrey Heath</t>
  </si>
  <si>
    <t>West Devon</t>
  </si>
  <si>
    <t>Daventry</t>
  </si>
  <si>
    <t>East Hertfordshire</t>
  </si>
  <si>
    <t>Tandridge</t>
  </si>
  <si>
    <t>East Northamptonshire</t>
  </si>
  <si>
    <t>Hertsmere</t>
  </si>
  <si>
    <t>Christchurch</t>
  </si>
  <si>
    <t>Dorset</t>
  </si>
  <si>
    <t>Waverley</t>
  </si>
  <si>
    <t>Kettering</t>
  </si>
  <si>
    <t>Woking</t>
  </si>
  <si>
    <t>East Dorset</t>
  </si>
  <si>
    <t>North Hertfordshire</t>
  </si>
  <si>
    <t>Northampton</t>
  </si>
  <si>
    <t>North Warwickshire</t>
  </si>
  <si>
    <t>Warwickshire</t>
  </si>
  <si>
    <t>North Dorset</t>
  </si>
  <si>
    <t>St Albans</t>
  </si>
  <si>
    <t>South Northamptonshire</t>
  </si>
  <si>
    <t>Purbeck</t>
  </si>
  <si>
    <t>Nuneaton and Bedworth</t>
  </si>
  <si>
    <t>Stevenage</t>
  </si>
  <si>
    <t>Wellingborough</t>
  </si>
  <si>
    <t>West Dorset</t>
  </si>
  <si>
    <t>Rugby</t>
  </si>
  <si>
    <t>Three Rivers</t>
  </si>
  <si>
    <t>Craven</t>
  </si>
  <si>
    <t>North Yorkshire</t>
  </si>
  <si>
    <t>Watford</t>
  </si>
  <si>
    <t>Weymouth and Portland</t>
  </si>
  <si>
    <t>Stratford-on-Avon</t>
  </si>
  <si>
    <t>Hambleton</t>
  </si>
  <si>
    <t>Welwyn Hatfield</t>
  </si>
  <si>
    <t>Eastbourne</t>
  </si>
  <si>
    <t>Warwick</t>
  </si>
  <si>
    <t>Harrogate</t>
  </si>
  <si>
    <t>Ashford</t>
  </si>
  <si>
    <t>Kent</t>
  </si>
  <si>
    <t>Hastings</t>
  </si>
  <si>
    <t>Adur</t>
  </si>
  <si>
    <t>West Sussex</t>
  </si>
  <si>
    <t>Richmondshire</t>
  </si>
  <si>
    <t>Canterbury</t>
  </si>
  <si>
    <t>Arun</t>
  </si>
  <si>
    <t>Ryedale</t>
  </si>
  <si>
    <t>Dartford</t>
  </si>
  <si>
    <t>Chichester</t>
  </si>
  <si>
    <t>Scarborough</t>
  </si>
  <si>
    <t>Dover</t>
  </si>
  <si>
    <t>Crawley</t>
  </si>
  <si>
    <t>Selby</t>
  </si>
  <si>
    <t>Gravesham</t>
  </si>
  <si>
    <t>Horsham</t>
  </si>
  <si>
    <t>Ashfield</t>
  </si>
  <si>
    <t>Nottinghamshire</t>
  </si>
  <si>
    <t>Maidstone</t>
  </si>
  <si>
    <t>Mid Sussex</t>
  </si>
  <si>
    <t>Bassetlaw</t>
  </si>
  <si>
    <t>Sevenoaks</t>
  </si>
  <si>
    <t>Worthing</t>
  </si>
  <si>
    <t>Broxtowe</t>
  </si>
  <si>
    <t>Folkestone &amp; Hythe</t>
  </si>
  <si>
    <t>Bromsgrove</t>
  </si>
  <si>
    <t>Worcestershire</t>
  </si>
  <si>
    <t>Gedling</t>
  </si>
  <si>
    <t>Mansfield</t>
  </si>
  <si>
    <t>Malvern Hills</t>
  </si>
  <si>
    <t>Swale</t>
  </si>
  <si>
    <t>Newark and Sherwood</t>
  </si>
  <si>
    <t>Redditch</t>
  </si>
  <si>
    <t>Thanet</t>
  </si>
  <si>
    <t>Rushcliffe</t>
  </si>
  <si>
    <t>Worcester</t>
  </si>
  <si>
    <t>Tonbridge and Malling</t>
  </si>
  <si>
    <t>Tunbridge Wells</t>
  </si>
  <si>
    <t>Wychavon</t>
  </si>
  <si>
    <t>Wyre Forest</t>
  </si>
  <si>
    <t>Somerset West and Taunton</t>
  </si>
  <si>
    <t>East Suffolk</t>
  </si>
  <si>
    <t>West Suffolk</t>
  </si>
  <si>
    <t>LAD11NM</t>
  </si>
  <si>
    <t>RUC11</t>
  </si>
  <si>
    <t>CTYNM</t>
  </si>
  <si>
    <t>Broad_RUC11</t>
  </si>
  <si>
    <t>Buckinghamshire Council</t>
  </si>
  <si>
    <t>Urban with Significant Rural (rural including hub towns 26-49%)</t>
  </si>
  <si>
    <t>Urban with Significant Rural</t>
  </si>
  <si>
    <t>Urban with City and Town</t>
  </si>
  <si>
    <t>Predominantly Urban</t>
  </si>
  <si>
    <t xml:space="preserve">Largely Rural (rural including hub towns 50-79%) </t>
  </si>
  <si>
    <t>Predominantly Rural</t>
  </si>
  <si>
    <t xml:space="preserve">Mainly Rural (rural including hub towns &gt;=80%) </t>
  </si>
  <si>
    <t>Urban with Minor Conurbation</t>
  </si>
  <si>
    <t>Urban with Major Conurbation</t>
  </si>
  <si>
    <t>England</t>
  </si>
  <si>
    <t>Predominantly Urban - Shire County</t>
  </si>
  <si>
    <t>Predominantly Urban - Shire District</t>
  </si>
  <si>
    <t>Predominantly Urban - Unitary Authority</t>
  </si>
  <si>
    <t>Predominantly Urban - London Borough</t>
  </si>
  <si>
    <t>Predominantly Urban - Met District</t>
  </si>
  <si>
    <t>Predominantly Rural - Shire County</t>
  </si>
  <si>
    <t>Predominantly Rural - Shire District</t>
  </si>
  <si>
    <t>Predominantly Rural - Unitary Authority</t>
  </si>
  <si>
    <t>Urban with Significant Rural - Shire County</t>
  </si>
  <si>
    <t>Urban with Significant Rural - Shire District</t>
  </si>
  <si>
    <t>Urban with Significant Rural - Unitary Authority</t>
  </si>
  <si>
    <t>Private / public sector employment</t>
  </si>
  <si>
    <t>Source: Office for National Statistics - Business Register and Employment Survey</t>
  </si>
  <si>
    <t>Local authority selection:</t>
  </si>
  <si>
    <t>Class:</t>
  </si>
  <si>
    <t>Classification:</t>
  </si>
  <si>
    <t>comparator:</t>
  </si>
  <si>
    <t>public/private</t>
  </si>
  <si>
    <t>Total</t>
  </si>
  <si>
    <t>employment status</t>
  </si>
  <si>
    <t>Employees</t>
  </si>
  <si>
    <t>Area</t>
  </si>
  <si>
    <t>Flags</t>
  </si>
  <si>
    <t>number</t>
  </si>
  <si>
    <t>Isle of Anglesey</t>
  </si>
  <si>
    <t>Gwynedd</t>
  </si>
  <si>
    <t>Conwy</t>
  </si>
  <si>
    <t>Denbighshire</t>
  </si>
  <si>
    <t>Flintshire</t>
  </si>
  <si>
    <t>Wrexham</t>
  </si>
  <si>
    <t>Powys</t>
  </si>
  <si>
    <t>Ceredigion</t>
  </si>
  <si>
    <t>Pembrokeshire</t>
  </si>
  <si>
    <t>Carmarthenshire</t>
  </si>
  <si>
    <t>Swansea</t>
  </si>
  <si>
    <t>Neath Port Talbot</t>
  </si>
  <si>
    <t>Bridgend</t>
  </si>
  <si>
    <t>Vale of Glamorgan</t>
  </si>
  <si>
    <t>Cardiff</t>
  </si>
  <si>
    <t>Rhondda Cynon Taff</t>
  </si>
  <si>
    <t>Merthyr Tydfil</t>
  </si>
  <si>
    <t>Caerphilly</t>
  </si>
  <si>
    <t>Blaenau Gwent</t>
  </si>
  <si>
    <t>Torfaen</t>
  </si>
  <si>
    <t>Monmouthshire</t>
  </si>
  <si>
    <t>Newport</t>
  </si>
  <si>
    <t>Aberdeen City</t>
  </si>
  <si>
    <t>Aberdeenshire</t>
  </si>
  <si>
    <t>Angus</t>
  </si>
  <si>
    <t>Argyll and Bute</t>
  </si>
  <si>
    <t>Clackmannanshire</t>
  </si>
  <si>
    <t>Dumfries and Galloway</t>
  </si>
  <si>
    <t>Dundee City</t>
  </si>
  <si>
    <t>East Ayrshire</t>
  </si>
  <si>
    <t>East Dunbartonshire</t>
  </si>
  <si>
    <t>East Lothian</t>
  </si>
  <si>
    <t>East Renfrewshire</t>
  </si>
  <si>
    <t>City of Edinburgh</t>
  </si>
  <si>
    <t>Na h-Eileanan Siar</t>
  </si>
  <si>
    <t>Falkirk</t>
  </si>
  <si>
    <t>Fife</t>
  </si>
  <si>
    <t>Glasgow City</t>
  </si>
  <si>
    <t>Highland</t>
  </si>
  <si>
    <t>Inverclyde</t>
  </si>
  <si>
    <t>Midlothian</t>
  </si>
  <si>
    <t>Moray</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</si>
  <si>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</si>
  <si>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</si>
  <si>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</si>
  <si>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</si>
  <si>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</si>
  <si>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</si>
  <si>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</si>
  <si>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</si>
  <si>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</si>
  <si>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</si>
  <si>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</si>
  <si>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</si>
  <si>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Business Register and Employment Survey public/private sector  : open access</t>
  </si>
  <si>
    <t>ONS Crown Copyright Reserved [from Nomis on 27 August 2021]</t>
  </si>
  <si>
    <t>Full-time employees</t>
  </si>
  <si>
    <t>Part-time employees</t>
  </si>
  <si>
    <t>Public sector</t>
  </si>
  <si>
    <t>!</t>
  </si>
  <si>
    <t>Private sector</t>
  </si>
  <si>
    <t>CLASS</t>
  </si>
  <si>
    <t>CLASSIFICATION</t>
  </si>
  <si>
    <t>Public</t>
  </si>
  <si>
    <t>Private</t>
  </si>
  <si>
    <t>Full time</t>
  </si>
  <si>
    <t>Part time</t>
  </si>
  <si>
    <t>Select Public or Private sector:</t>
  </si>
  <si>
    <t>Select Full time or Part time:</t>
  </si>
  <si>
    <t>FT proportion of TOTAL</t>
  </si>
  <si>
    <t>PT proportion of TOTAL</t>
  </si>
  <si>
    <t>PUBLIC proportion of TOTAL</t>
  </si>
  <si>
    <t>PRIVATE proportion of TOTAL</t>
  </si>
  <si>
    <t>PT proportion of PRIVATE</t>
  </si>
  <si>
    <t>FT proportion of PRIVATE</t>
  </si>
  <si>
    <t>FT proportion of PUBLIC</t>
  </si>
  <si>
    <t>PT proportion of PUBLIC</t>
  </si>
  <si>
    <t>x</t>
  </si>
  <si>
    <t>Proportion of total employees employed in public sector</t>
  </si>
  <si>
    <t>Proportion of total employees in full time employment</t>
  </si>
  <si>
    <t>Proportion of total employees in part time employment</t>
  </si>
  <si>
    <t>Proportion of total employees employed in private sector</t>
  </si>
  <si>
    <t>Proportion of public sector employees employed full time</t>
  </si>
  <si>
    <t>Proportion of public sector employees employed part time</t>
  </si>
  <si>
    <t>Proportion of private sector employees employed full time</t>
  </si>
  <si>
    <t>Proportion of private sector employees employed part time</t>
  </si>
  <si>
    <t>Period covered:</t>
  </si>
  <si>
    <t>2015 to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</si>
</sst>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0"/>
      <name val="Tahoma"/>
      <family val="2"/>
    </font>
    <font>
      <b/>
      <sz val="11"/>
      <name val="Tahoma"/>
      <family val="2"/>
    </font>
    <font>
      <sz val="4"/>
      <color theme="0" tint="-4.9989318521683403E-2"/>
      <name val="Arial"/>
      <family val="2"/>
    </font>
    <font>
      <i/>
      <sz val="11"/>
      <color theme="1"/>
      <name val="Calibri"/>
      <family val="2"/>
      <scheme val="minor"/>
    </font>
    <font>
      <sz val="4"/>
      <color theme="0"/>
      <name val="Arial"/>
      <family val="2"/>
    </font>
    <font>
      <b/>
      <i/>
      <sz val="11"/>
      <color theme="1"/>
      <name val="Calibri"/>
      <family val="2"/>
      <scheme val="minor"/>
    </font>
    <font>
      <i/>
      <vertAlign val="subscript"/>
      <sz val="11"/>
      <name val="Calibri"/>
      <family val="2"/>
      <scheme val="minor"/>
    </font>
    <font>
      <b/>
      <sz val="12"/>
      <color theme="1"/>
      <name val="Calibri"/>
      <family val="2"/>
      <scheme val="minor"/>
    </font>
    <font>
      <sz val="12"/>
      <name val="Calibri"/>
      <family val="2"/>
      <scheme val="minor"/>
    </font>
    <font>
      <b/>
      <sz val="11"/>
      <color theme="1"/>
      <name val="Tahoma"/>
      <family val="2"/>
    </font>
    <font>
      <sz val="11"/>
      <color rgb="FFF5FEEC"/>
      <name val="Calibri"/>
      <family val="2"/>
      <scheme val="minor"/>
    </font>
    <font>
      <b/>
      <sz val="10"/>
      <color theme="1"/>
      <name val="Calibri"/>
      <family val="2"/>
      <scheme val="minor"/>
    </font>
    <font>
      <sz val="10"/>
      <name val="arial"/>
    </font>
    <font>
      <b/>
      <sz val="10"/>
      <name val="arial"/>
    </font>
    <font>
      <b/>
      <sz val="12"/>
      <name val="arial"/>
    </font>
    <font>
      <b/>
      <sz val="10"/>
      <name val="Arial"/>
      <family val="2"/>
    </font>
    <font>
      <sz val="10"/>
      <name val="Arial"/>
      <family val="2"/>
    </font>
    <font>
      <u/>
      <sz val="11"/>
      <color theme="1"/>
      <name val="Calibri"/>
      <family val="2"/>
      <scheme val="minor"/>
    </font>
  </fonts>
  <fills count="4">
    <fill>
      <patternFill patternType="none"/>
    </fill>
    <fill>
      <patternFill patternType="gray125"/>
    </fill>
    <fill>
      <patternFill patternType="solid">
        <fgColor rgb="FFF6FEEC"/>
        <bgColor indexed="64"/>
      </patternFill>
    </fill>
    <fill>
      <patternFill patternType="mediumGray">
        <bgColor rgb="FFF6FEEC"/>
      </patternFill>
    </fill>
  </fills>
  <borders count="7">
    <border>
      <left/>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32">
    <xf numFmtId="0" fontId="0" fillId="0" borderId="0" xfId="0"/>
    <xf numFmtId="0" fontId="4" fillId="2" borderId="0" xfId="1" applyFont="1" applyFill="1" applyAlignment="1" applyProtection="1">
      <alignment vertical="top"/>
      <protection locked="0" hidden="1"/>
    </xf>
    <xf numFmtId="0" fontId="5" fillId="2" borderId="0" xfId="0" applyFont="1" applyFill="1"/>
    <xf numFmtId="0" fontId="0" fillId="2" borderId="0" xfId="0" applyFill="1"/>
    <xf numFmtId="0" fontId="7" fillId="2" borderId="0" xfId="0" applyFont="1" applyFill="1"/>
    <xf numFmtId="0" fontId="8" fillId="2" borderId="0" xfId="0" applyFont="1" applyFill="1"/>
    <xf numFmtId="0" fontId="9" fillId="2" borderId="1" xfId="0" applyFont="1" applyFill="1" applyBorder="1"/>
    <xf numFmtId="0" fontId="6" fillId="2" borderId="0" xfId="0" applyFont="1" applyFill="1" applyAlignment="1">
      <alignment horizontal="left"/>
    </xf>
    <xf numFmtId="0" fontId="10" fillId="2" borderId="2" xfId="0" applyFont="1" applyFill="1" applyBorder="1"/>
    <xf numFmtId="0" fontId="11" fillId="2" borderId="3" xfId="0" applyFont="1" applyFill="1" applyBorder="1"/>
    <xf numFmtId="0" fontId="12" fillId="2" borderId="4" xfId="0" applyFont="1" applyFill="1" applyBorder="1"/>
    <xf numFmtId="0" fontId="13" fillId="2" borderId="0" xfId="0" applyFont="1" applyFill="1"/>
    <xf numFmtId="0" fontId="1" fillId="2" borderId="0" xfId="0" applyFont="1" applyFill="1"/>
    <xf numFmtId="0" fontId="14" fillId="3" borderId="5" xfId="0" applyFont="1" applyFill="1" applyBorder="1" applyAlignment="1">
      <alignment vertical="center" wrapText="1"/>
    </xf>
    <xf numFmtId="0" fontId="2" fillId="3" borderId="6" xfId="0" applyFont="1" applyFill="1" applyBorder="1" applyAlignment="1">
      <alignment horizontal="left"/>
    </xf>
    <xf numFmtId="164" fontId="1" fillId="2" borderId="6" xfId="0" applyNumberFormat="1" applyFont="1" applyFill="1" applyBorder="1"/>
    <xf numFmtId="0" fontId="2" fillId="3" borderId="6" xfId="0" applyFont="1" applyFill="1" applyBorder="1"/>
    <xf numFmtId="0" fontId="15" fillId="0" borderId="0" xfId="0" applyFont="1" applyAlignment="1">
      <alignment horizontal="left" vertical="top"/>
    </xf>
    <xf numFmtId="0" fontId="16" fillId="0" borderId="0" xfId="0" applyFont="1" applyAlignment="1">
      <alignment horizontal="left" vertical="center" wrapText="1"/>
    </xf>
    <xf numFmtId="0" fontId="16" fillId="0" borderId="0" xfId="0" applyFont="1" applyAlignment="1">
      <alignment horizontal="right" vertical="center"/>
    </xf>
    <xf numFmtId="3" fontId="15" fillId="0" borderId="0" xfId="0" applyNumberFormat="1" applyFont="1" applyAlignment="1">
      <alignment horizontal="right" vertical="top"/>
    </xf>
    <xf numFmtId="0" fontId="15" fillId="0" borderId="0" xfId="0" applyFont="1"/>
    <xf numFmtId="0" fontId="17" fillId="0" borderId="0" xfId="0" applyFont="1" applyAlignment="1">
      <alignment horizontal="left" vertical="center"/>
    </xf>
    <xf numFmtId="0" fontId="18" fillId="0" borderId="0" xfId="0" applyFont="1" applyAlignment="1">
      <alignment horizontal="left" vertical="center" wrapText="1"/>
    </xf>
    <xf numFmtId="0" fontId="19" fillId="0" borderId="0" xfId="0" applyFont="1" applyAlignment="1">
      <alignment horizontal="left" vertical="top"/>
    </xf>
    <xf numFmtId="0" fontId="6" fillId="2" borderId="0" xfId="0" applyFont="1" applyFill="1"/>
    <xf numFmtId="0" fontId="0" fillId="2" borderId="2" xfId="0" applyFill="1" applyBorder="1"/>
    <xf numFmtId="164" fontId="0" fillId="0" borderId="0" xfId="0" applyNumberFormat="1"/>
    <xf numFmtId="0" fontId="6" fillId="2" borderId="0" xfId="0" applyFont="1" applyFill="1" applyAlignment="1">
      <alignment horizontal="center"/>
    </xf>
    <xf numFmtId="0" fontId="20" fillId="2" borderId="0" xfId="0" applyFont="1" applyFill="1" applyAlignment="1">
      <alignment horizontal="left"/>
    </xf>
    <xf numFmtId="0" fontId="16" fillId="0" borderId="0" xfId="0" applyFont="1" applyAlignment="1">
      <alignment horizontal="center" vertical="center" wrapText="1"/>
    </xf>
    <xf numFmtId="0" fontId="8" fillId="2" borderId="0" xfId="0" applyFont="1" applyFill="1" applyAlignment="1">
      <alignment horizontal="left" vertical="top" wrapText="1"/>
    </xf>
  </cellXfs>
  <cellStyles count="2">
    <cellStyle name="Normal" xfId="0" builtinId="0"/>
    <cellStyle name="Normal 21" xfId="1" xr:uid="{FDFA800F-96B2-4D28-A130-D259256789C7}"/>
  </cellStyles>
  <dxfs count="9">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'front page'!$H$7</c:f>
          <c:strCache>
            <c:ptCount val="1"/>
            <c:pt idx="0">
              <c:v>Proportion of total employees in full time employment</c:v>
            </c:pt>
          </c:strCache>
        </c:strRef>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'front page'!$I$10</c:f>
              <c:strCache>
                <c:ptCount val="1"/>
                <c:pt idx="0">
                  <c:v>Predominantly Rural</c:v>
                </c:pt>
              </c:strCache>
            </c:strRef>
          </c:tx>
          <c:spPr>
            <a:solidFill>
              <a:schemeClr val="accent1"/>
            </a:solidFill>
            <a:ln>
              <a:noFill/>
            </a:ln>
            <a:effectLst/>
          </c:spPr>
          <c:invertIfNegative val="0"/>
          <c:cat>
            <c:numRef>
              <c:f>'front page'!$J$9:$Q$9</c:f>
              <c:numCache>
                <c:formatCode>General</c:formatCode>
                <c:ptCount val="8"/>
                <c:pt idx="0">
                  <c:v>2015</c:v>
                </c:pt>
                <c:pt idx="1">
                  <c:v>2016</c:v>
                </c:pt>
                <c:pt idx="2">
                  <c:v>2017</c:v>
                </c:pt>
                <c:pt idx="3">
                  <c:v>2018</c:v>
                </c:pt>
                <c:pt idx="4">
                  <c:v>2019</c:v>
                </c:pt>
                <c:pt idx="5">
                  <c:v>2020</c:v>
                </c:pt>
                <c:pt idx="6">
                  <c:v>2021</c:v>
                </c:pt>
                <c:pt idx="7">
                  <c:v>2022</c:v>
                </c:pt>
              </c:numCache>
            </c:numRef>
          </c:cat>
          <c:val>
            <c:numRef>
              <c:f>'front page'!$J$10:$Q$10</c:f>
              <c:numCache>
                <c:formatCode>0.0</c:formatCode>
                <c:ptCount val="8"/>
                <c:pt idx="0">
                  <c:v>66.542081196093037</c:v>
                </c:pt>
                <c:pt idx="1">
                  <c:v>65.645872567098365</c:v>
                </c:pt>
                <c:pt idx="2">
                  <c:v>65.272371675435338</c:v>
                </c:pt>
                <c:pt idx="3">
                  <c:v>65.32699348639234</c:v>
                </c:pt>
                <c:pt idx="4">
                  <c:v>65.330252479711447</c:v>
                </c:pt>
                <c:pt idx="5">
                  <c:v>65.985803190540068</c:v>
                </c:pt>
                <c:pt idx="6">
                  <c:v>66.10082723198515</c:v>
                </c:pt>
                <c:pt idx="7">
                  <c:v>66.704179771935543</c:v>
                </c:pt>
              </c:numCache>
            </c:numRef>
          </c:val>
          <c:extLst>
            <c:ext xmlns:c16="http://schemas.microsoft.com/office/drawing/2014/chart" uri="{C3380CC4-5D6E-409C-BE32-E72D297353CC}">
              <c16:uniqueId val="{00000000-B9E7-4F46-8A70-F59C1871D592}"/>
            </c:ext>
          </c:extLst>
        </c:ser>
        <c:ser>
          <c:idx val="1"/>
          <c:order val="1"/>
          <c:tx>
            <c:strRef>
              <c:f>'front page'!$I$11</c:f>
              <c:strCache>
                <c:ptCount val="1"/>
                <c:pt idx="0">
                  <c:v>England</c:v>
                </c:pt>
              </c:strCache>
            </c:strRef>
          </c:tx>
          <c:spPr>
            <a:solidFill>
              <a:schemeClr val="accent2"/>
            </a:solidFill>
            <a:ln>
              <a:noFill/>
            </a:ln>
            <a:effectLst/>
          </c:spPr>
          <c:invertIfNegative val="0"/>
          <c:cat>
            <c:numRef>
              <c:f>'front page'!$J$9:$Q$9</c:f>
              <c:numCache>
                <c:formatCode>General</c:formatCode>
                <c:ptCount val="8"/>
                <c:pt idx="0">
                  <c:v>2015</c:v>
                </c:pt>
                <c:pt idx="1">
                  <c:v>2016</c:v>
                </c:pt>
                <c:pt idx="2">
                  <c:v>2017</c:v>
                </c:pt>
                <c:pt idx="3">
                  <c:v>2018</c:v>
                </c:pt>
                <c:pt idx="4">
                  <c:v>2019</c:v>
                </c:pt>
                <c:pt idx="5">
                  <c:v>2020</c:v>
                </c:pt>
                <c:pt idx="6">
                  <c:v>2021</c:v>
                </c:pt>
                <c:pt idx="7">
                  <c:v>2022</c:v>
                </c:pt>
              </c:numCache>
            </c:numRef>
          </c:cat>
          <c:val>
            <c:numRef>
              <c:f>'front page'!$J$11:$Q$11</c:f>
              <c:numCache>
                <c:formatCode>0.0</c:formatCode>
                <c:ptCount val="8"/>
                <c:pt idx="0">
                  <c:v>68.945878399130635</c:v>
                </c:pt>
                <c:pt idx="1">
                  <c:v>68.200805222662808</c:v>
                </c:pt>
                <c:pt idx="2">
                  <c:v>67.818031350875245</c:v>
                </c:pt>
                <c:pt idx="3">
                  <c:v>68.02511004859042</c:v>
                </c:pt>
                <c:pt idx="4">
                  <c:v>68.076762137123083</c:v>
                </c:pt>
                <c:pt idx="5">
                  <c:v>68.159010052170672</c:v>
                </c:pt>
                <c:pt idx="6">
                  <c:v>68.455870627579287</c:v>
                </c:pt>
                <c:pt idx="7">
                  <c:v>69.180002157430636</c:v>
                </c:pt>
              </c:numCache>
            </c:numRef>
          </c:val>
          <c:extLst>
            <c:ext xmlns:c16="http://schemas.microsoft.com/office/drawing/2014/chart" uri="{C3380CC4-5D6E-409C-BE32-E72D297353CC}">
              <c16:uniqueId val="{00000001-B9E7-4F46-8A70-F59C1871D592}"/>
            </c:ext>
          </c:extLst>
        </c:ser>
        <c:dLbls>
          <c:showLegendKey val="0"/>
          <c:showVal val="0"/>
          <c:showCatName val="0"/>
          <c:showSerName val="0"/>
          <c:showPercent val="0"/>
          <c:showBubbleSize val="0"/>
        </c:dLbls>
        <c:gapWidth val="25"/>
        <c:overlap val="50"/>
        <c:axId val="880125600"/>
        <c:axId val="880126432"/>
      </c:barChart>
      <c:catAx>
        <c:axId val="880125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0126432"/>
        <c:crosses val="autoZero"/>
        <c:auto val="1"/>
        <c:lblAlgn val="ctr"/>
        <c:lblOffset val="100"/>
        <c:noMultiLvlLbl val="0"/>
      </c:catAx>
      <c:valAx>
        <c:axId val="880126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0125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'front page'!$H$28</c:f>
          <c:strCache>
            <c:ptCount val="1"/>
            <c:pt idx="0">
              <c:v>Proportion of total employees employed in public sector</c:v>
            </c:pt>
          </c:strCache>
        </c:strRef>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'front page'!$I$31</c:f>
              <c:strCache>
                <c:ptCount val="1"/>
                <c:pt idx="0">
                  <c:v>Predominantly Rural</c:v>
                </c:pt>
              </c:strCache>
            </c:strRef>
          </c:tx>
          <c:spPr>
            <a:solidFill>
              <a:schemeClr val="accent1"/>
            </a:solidFill>
            <a:ln>
              <a:noFill/>
            </a:ln>
            <a:effectLst/>
          </c:spPr>
          <c:invertIfNegative val="0"/>
          <c:cat>
            <c:numRef>
              <c:f>'front page'!$J$30:$Q$30</c:f>
              <c:numCache>
                <c:formatCode>General</c:formatCode>
                <c:ptCount val="8"/>
                <c:pt idx="0">
                  <c:v>2015</c:v>
                </c:pt>
                <c:pt idx="1">
                  <c:v>2016</c:v>
                </c:pt>
                <c:pt idx="2">
                  <c:v>2017</c:v>
                </c:pt>
                <c:pt idx="3">
                  <c:v>2018</c:v>
                </c:pt>
                <c:pt idx="4">
                  <c:v>2019</c:v>
                </c:pt>
                <c:pt idx="5">
                  <c:v>2020</c:v>
                </c:pt>
                <c:pt idx="6">
                  <c:v>2021</c:v>
                </c:pt>
                <c:pt idx="7">
                  <c:v>2022</c:v>
                </c:pt>
              </c:numCache>
            </c:numRef>
          </c:cat>
          <c:val>
            <c:numRef>
              <c:f>'front page'!$J$31:$Q$31</c:f>
              <c:numCache>
                <c:formatCode>0.0</c:formatCode>
                <c:ptCount val="8"/>
                <c:pt idx="0">
                  <c:v>14.782790206861289</c:v>
                </c:pt>
                <c:pt idx="1">
                  <c:v>14.626332760514797</c:v>
                </c:pt>
                <c:pt idx="2">
                  <c:v>14.465535927659976</c:v>
                </c:pt>
                <c:pt idx="3">
                  <c:v>14.402586439361247</c:v>
                </c:pt>
                <c:pt idx="4">
                  <c:v>14.147555836859263</c:v>
                </c:pt>
                <c:pt idx="5">
                  <c:v>14.466370814923788</c:v>
                </c:pt>
                <c:pt idx="6">
                  <c:v>14.455757721639987</c:v>
                </c:pt>
                <c:pt idx="7">
                  <c:v>14.269211298592053</c:v>
                </c:pt>
              </c:numCache>
            </c:numRef>
          </c:val>
          <c:extLst>
            <c:ext xmlns:c16="http://schemas.microsoft.com/office/drawing/2014/chart" uri="{C3380CC4-5D6E-409C-BE32-E72D297353CC}">
              <c16:uniqueId val="{00000000-392D-4013-B9D9-414DCC95B32E}"/>
            </c:ext>
          </c:extLst>
        </c:ser>
        <c:ser>
          <c:idx val="1"/>
          <c:order val="1"/>
          <c:tx>
            <c:strRef>
              <c:f>'front page'!$I$32</c:f>
              <c:strCache>
                <c:ptCount val="1"/>
                <c:pt idx="0">
                  <c:v>England</c:v>
                </c:pt>
              </c:strCache>
            </c:strRef>
          </c:tx>
          <c:spPr>
            <a:solidFill>
              <a:schemeClr val="accent2"/>
            </a:solidFill>
            <a:ln>
              <a:noFill/>
            </a:ln>
            <a:effectLst/>
          </c:spPr>
          <c:invertIfNegative val="0"/>
          <c:cat>
            <c:numRef>
              <c:f>'front page'!$J$30:$Q$30</c:f>
              <c:numCache>
                <c:formatCode>General</c:formatCode>
                <c:ptCount val="8"/>
                <c:pt idx="0">
                  <c:v>2015</c:v>
                </c:pt>
                <c:pt idx="1">
                  <c:v>2016</c:v>
                </c:pt>
                <c:pt idx="2">
                  <c:v>2017</c:v>
                </c:pt>
                <c:pt idx="3">
                  <c:v>2018</c:v>
                </c:pt>
                <c:pt idx="4">
                  <c:v>2019</c:v>
                </c:pt>
                <c:pt idx="5">
                  <c:v>2020</c:v>
                </c:pt>
                <c:pt idx="6">
                  <c:v>2021</c:v>
                </c:pt>
                <c:pt idx="7">
                  <c:v>2022</c:v>
                </c:pt>
              </c:numCache>
            </c:numRef>
          </c:cat>
          <c:val>
            <c:numRef>
              <c:f>'front page'!$J$32:$Q$32</c:f>
              <c:numCache>
                <c:formatCode>0.0</c:formatCode>
                <c:ptCount val="8"/>
                <c:pt idx="0">
                  <c:v>16.749187805446404</c:v>
                </c:pt>
                <c:pt idx="1">
                  <c:v>16.479550033019429</c:v>
                </c:pt>
                <c:pt idx="2">
                  <c:v>16.328643123666087</c:v>
                </c:pt>
                <c:pt idx="3">
                  <c:v>16.312875232220314</c:v>
                </c:pt>
                <c:pt idx="4">
                  <c:v>16.185900226437006</c:v>
                </c:pt>
                <c:pt idx="5">
                  <c:v>16.847520392713754</c:v>
                </c:pt>
                <c:pt idx="6">
                  <c:v>17.138543350143124</c:v>
                </c:pt>
                <c:pt idx="7">
                  <c:v>16.841747674970737</c:v>
                </c:pt>
              </c:numCache>
            </c:numRef>
          </c:val>
          <c:extLst>
            <c:ext xmlns:c16="http://schemas.microsoft.com/office/drawing/2014/chart" uri="{C3380CC4-5D6E-409C-BE32-E72D297353CC}">
              <c16:uniqueId val="{00000001-392D-4013-B9D9-414DCC95B32E}"/>
            </c:ext>
          </c:extLst>
        </c:ser>
        <c:dLbls>
          <c:showLegendKey val="0"/>
          <c:showVal val="0"/>
          <c:showCatName val="0"/>
          <c:showSerName val="0"/>
          <c:showPercent val="0"/>
          <c:showBubbleSize val="0"/>
        </c:dLbls>
        <c:gapWidth val="25"/>
        <c:overlap val="50"/>
        <c:axId val="432333216"/>
        <c:axId val="432331968"/>
      </c:barChart>
      <c:catAx>
        <c:axId val="432333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2331968"/>
        <c:crosses val="autoZero"/>
        <c:auto val="1"/>
        <c:lblAlgn val="ctr"/>
        <c:lblOffset val="100"/>
        <c:noMultiLvlLbl val="0"/>
      </c:catAx>
      <c:valAx>
        <c:axId val="432331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2333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'front page'!$H$49</c:f>
          <c:strCache>
            <c:ptCount val="1"/>
            <c:pt idx="0">
              <c:v>Proportion of public sector employees employed full time</c:v>
            </c:pt>
          </c:strCache>
        </c:strRef>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'front page'!$I$52</c:f>
              <c:strCache>
                <c:ptCount val="1"/>
                <c:pt idx="0">
                  <c:v>Predominantly Rural</c:v>
                </c:pt>
              </c:strCache>
            </c:strRef>
          </c:tx>
          <c:spPr>
            <a:solidFill>
              <a:schemeClr val="accent1"/>
            </a:solidFill>
            <a:ln>
              <a:noFill/>
            </a:ln>
            <a:effectLst/>
          </c:spPr>
          <c:invertIfNegative val="0"/>
          <c:cat>
            <c:numRef>
              <c:f>'front page'!$J$51:$Q$51</c:f>
              <c:numCache>
                <c:formatCode>General</c:formatCode>
                <c:ptCount val="8"/>
                <c:pt idx="0">
                  <c:v>2015</c:v>
                </c:pt>
                <c:pt idx="1">
                  <c:v>2016</c:v>
                </c:pt>
                <c:pt idx="2">
                  <c:v>2017</c:v>
                </c:pt>
                <c:pt idx="3">
                  <c:v>2018</c:v>
                </c:pt>
                <c:pt idx="4">
                  <c:v>2019</c:v>
                </c:pt>
                <c:pt idx="5">
                  <c:v>2020</c:v>
                </c:pt>
                <c:pt idx="6">
                  <c:v>2021</c:v>
                </c:pt>
                <c:pt idx="7">
                  <c:v>2022</c:v>
                </c:pt>
              </c:numCache>
            </c:numRef>
          </c:cat>
          <c:val>
            <c:numRef>
              <c:f>'front page'!$J$52:$Q$52</c:f>
              <c:numCache>
                <c:formatCode>0.0</c:formatCode>
                <c:ptCount val="8"/>
                <c:pt idx="0">
                  <c:v>55.506545792953936</c:v>
                </c:pt>
                <c:pt idx="1">
                  <c:v>55.730822159706747</c:v>
                </c:pt>
                <c:pt idx="2">
                  <c:v>55.56339444620523</c:v>
                </c:pt>
                <c:pt idx="3">
                  <c:v>56.609464410341303</c:v>
                </c:pt>
                <c:pt idx="4">
                  <c:v>56.672626626157324</c:v>
                </c:pt>
                <c:pt idx="5">
                  <c:v>57.984277567063707</c:v>
                </c:pt>
                <c:pt idx="6">
                  <c:v>59.102690998608907</c:v>
                </c:pt>
                <c:pt idx="7">
                  <c:v>59.522994459041513</c:v>
                </c:pt>
              </c:numCache>
            </c:numRef>
          </c:val>
          <c:extLst>
            <c:ext xmlns:c16="http://schemas.microsoft.com/office/drawing/2014/chart" uri="{C3380CC4-5D6E-409C-BE32-E72D297353CC}">
              <c16:uniqueId val="{00000000-89A3-41FF-964F-7CB2B3E983AC}"/>
            </c:ext>
          </c:extLst>
        </c:ser>
        <c:ser>
          <c:idx val="1"/>
          <c:order val="1"/>
          <c:tx>
            <c:strRef>
              <c:f>'front page'!$I$53</c:f>
              <c:strCache>
                <c:ptCount val="1"/>
                <c:pt idx="0">
                  <c:v>England</c:v>
                </c:pt>
              </c:strCache>
            </c:strRef>
          </c:tx>
          <c:spPr>
            <a:solidFill>
              <a:schemeClr val="accent2"/>
            </a:solidFill>
            <a:ln>
              <a:noFill/>
            </a:ln>
            <a:effectLst/>
          </c:spPr>
          <c:invertIfNegative val="0"/>
          <c:cat>
            <c:numRef>
              <c:f>'front page'!$J$51:$Q$51</c:f>
              <c:numCache>
                <c:formatCode>General</c:formatCode>
                <c:ptCount val="8"/>
                <c:pt idx="0">
                  <c:v>2015</c:v>
                </c:pt>
                <c:pt idx="1">
                  <c:v>2016</c:v>
                </c:pt>
                <c:pt idx="2">
                  <c:v>2017</c:v>
                </c:pt>
                <c:pt idx="3">
                  <c:v>2018</c:v>
                </c:pt>
                <c:pt idx="4">
                  <c:v>2019</c:v>
                </c:pt>
                <c:pt idx="5">
                  <c:v>2020</c:v>
                </c:pt>
                <c:pt idx="6">
                  <c:v>2021</c:v>
                </c:pt>
                <c:pt idx="7">
                  <c:v>2022</c:v>
                </c:pt>
              </c:numCache>
            </c:numRef>
          </c:cat>
          <c:val>
            <c:numRef>
              <c:f>'front page'!$J$53:$Q$53</c:f>
              <c:numCache>
                <c:formatCode>0.0</c:formatCode>
                <c:ptCount val="8"/>
                <c:pt idx="0">
                  <c:v>62.461115075061706</c:v>
                </c:pt>
                <c:pt idx="1">
                  <c:v>62.154902925166098</c:v>
                </c:pt>
                <c:pt idx="2">
                  <c:v>61.971412204111289</c:v>
                </c:pt>
                <c:pt idx="3">
                  <c:v>63.046953372669449</c:v>
                </c:pt>
                <c:pt idx="4">
                  <c:v>63.107792018047313</c:v>
                </c:pt>
                <c:pt idx="5">
                  <c:v>63.850196767358874</c:v>
                </c:pt>
                <c:pt idx="6">
                  <c:v>65.333709031222952</c:v>
                </c:pt>
                <c:pt idx="7">
                  <c:v>66.068064091192966</c:v>
                </c:pt>
              </c:numCache>
            </c:numRef>
          </c:val>
          <c:extLst>
            <c:ext xmlns:c16="http://schemas.microsoft.com/office/drawing/2014/chart" uri="{C3380CC4-5D6E-409C-BE32-E72D297353CC}">
              <c16:uniqueId val="{00000001-89A3-41FF-964F-7CB2B3E983AC}"/>
            </c:ext>
          </c:extLst>
        </c:ser>
        <c:dLbls>
          <c:showLegendKey val="0"/>
          <c:showVal val="0"/>
          <c:showCatName val="0"/>
          <c:showSerName val="0"/>
          <c:showPercent val="0"/>
          <c:showBubbleSize val="0"/>
        </c:dLbls>
        <c:gapWidth val="25"/>
        <c:overlap val="50"/>
        <c:axId val="1063277440"/>
        <c:axId val="1063271200"/>
      </c:barChart>
      <c:catAx>
        <c:axId val="1063277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3271200"/>
        <c:crosses val="autoZero"/>
        <c:auto val="1"/>
        <c:lblAlgn val="ctr"/>
        <c:lblOffset val="100"/>
        <c:noMultiLvlLbl val="0"/>
      </c:catAx>
      <c:valAx>
        <c:axId val="10632712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3277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0</xdr:rowOff>
    </xdr:from>
    <xdr:to>
      <xdr:col>6</xdr:col>
      <xdr:colOff>0</xdr:colOff>
      <xdr:row>26</xdr:row>
      <xdr:rowOff>0</xdr:rowOff>
    </xdr:to>
    <xdr:graphicFrame macro="">
      <xdr:nvGraphicFramePr>
        <xdr:cNvPr id="2" name="Chart 1">
          <a:extLst>
            <a:ext uri="{FF2B5EF4-FFF2-40B4-BE49-F238E27FC236}">
              <a16:creationId xmlns:a16="http://schemas.microsoft.com/office/drawing/2014/main" id="{87F7082B-4CFA-4B06-8573-DD833B898A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27</xdr:row>
      <xdr:rowOff>0</xdr:rowOff>
    </xdr:from>
    <xdr:to>
      <xdr:col>6</xdr:col>
      <xdr:colOff>0</xdr:colOff>
      <xdr:row>47</xdr:row>
      <xdr:rowOff>0</xdr:rowOff>
    </xdr:to>
    <xdr:graphicFrame macro="">
      <xdr:nvGraphicFramePr>
        <xdr:cNvPr id="3" name="Chart 2">
          <a:extLst>
            <a:ext uri="{FF2B5EF4-FFF2-40B4-BE49-F238E27FC236}">
              <a16:creationId xmlns:a16="http://schemas.microsoft.com/office/drawing/2014/main" id="{376AFAA0-81B4-4DF9-86AD-A1EFBB7E51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48</xdr:row>
      <xdr:rowOff>0</xdr:rowOff>
    </xdr:from>
    <xdr:to>
      <xdr:col>6</xdr:col>
      <xdr:colOff>0</xdr:colOff>
      <xdr:row>68</xdr:row>
      <xdr:rowOff>0</xdr:rowOff>
    </xdr:to>
    <xdr:graphicFrame macro="">
      <xdr:nvGraphicFramePr>
        <xdr:cNvPr id="4" name="Chart 3">
          <a:extLst>
            <a:ext uri="{FF2B5EF4-FFF2-40B4-BE49-F238E27FC236}">
              <a16:creationId xmlns:a16="http://schemas.microsoft.com/office/drawing/2014/main" id="{EC0F99A0-C622-48F8-AD05-20F63D1924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297180</xdr:colOff>
      <xdr:row>19</xdr:row>
      <xdr:rowOff>22860</xdr:rowOff>
    </xdr:from>
    <xdr:to>
      <xdr:col>4</xdr:col>
      <xdr:colOff>432435</xdr:colOff>
      <xdr:row>35</xdr:row>
      <xdr:rowOff>68580</xdr:rowOff>
    </xdr:to>
    <xdr:sp macro="" textlink="">
      <xdr:nvSpPr>
        <xdr:cNvPr id="5" name="TextBox 4">
          <a:extLst>
            <a:ext uri="{FF2B5EF4-FFF2-40B4-BE49-F238E27FC236}">
              <a16:creationId xmlns:a16="http://schemas.microsoft.com/office/drawing/2014/main" id="{AADDFACD-F0E7-46CE-8144-9A9F1B676B7F}"/>
            </a:ext>
          </a:extLst>
        </xdr:cNvPr>
        <xdr:cNvSpPr txBox="1"/>
      </xdr:nvSpPr>
      <xdr:spPr>
        <a:xfrm>
          <a:off x="297180" y="3817620"/>
          <a:ext cx="7526655" cy="2971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Both full</a:t>
          </a:r>
          <a:r>
            <a:rPr lang="en-GB" sz="1100" baseline="0"/>
            <a:t> time employment and public sector employment as proportions of the total number of employees in a workplace area are lower in Predominantly Rural areas than that seen in England overall, and this has been consistent from 2015 through to 2022.  The proportion in public sector employment has been fairly consistent over the years, however the proportion in full time employment has steadily increased in Predominantly Rural areas from 2019 onwards, which is consistent to what was seen for England.</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33208-5F42-4625-ABC3-7145DFFC2DCD}">
  <sheetPr codeName="Sheet1"/>
  <dimension ref="A1:FM396"/>
  <sheetViews>
    <sheetView topLeftCell="ET1" workbookViewId="0">
      <selection activeCell="A6" sqref="A6:Q6"/>
    </sheetView>
  </sheetViews>
  <sheetFormatPr defaultRowHeight="14.4" x14ac:dyDescent="0.3"/>
  <sheetData>
    <row r="1" spans="1:169" ht="15.6" x14ac:dyDescent="0.3">
      <c r="A1" s="22" t="s">
        <v>469</v>
      </c>
      <c r="T1" s="22" t="s">
        <v>469</v>
      </c>
      <c r="AM1" s="22" t="s">
        <v>469</v>
      </c>
      <c r="BF1" s="22" t="s">
        <v>469</v>
      </c>
      <c r="BY1" s="22" t="s">
        <v>469</v>
      </c>
      <c r="CR1" s="22" t="s">
        <v>469</v>
      </c>
      <c r="DK1" s="22" t="s">
        <v>469</v>
      </c>
      <c r="ED1" s="22" t="s">
        <v>469</v>
      </c>
      <c r="EW1" s="22" t="s">
        <v>469</v>
      </c>
    </row>
    <row r="2" spans="1:169" x14ac:dyDescent="0.3">
      <c r="A2" s="21" t="s">
        <v>470</v>
      </c>
      <c r="T2" s="21" t="s">
        <v>470</v>
      </c>
      <c r="AM2" s="21" t="s">
        <v>470</v>
      </c>
      <c r="BF2" s="21" t="s">
        <v>470</v>
      </c>
      <c r="BY2" s="21" t="s">
        <v>470</v>
      </c>
      <c r="CR2" s="21" t="s">
        <v>470</v>
      </c>
      <c r="DK2" s="21" t="s">
        <v>470</v>
      </c>
      <c r="ED2" s="21" t="s">
        <v>470</v>
      </c>
      <c r="EW2" s="21" t="s">
        <v>470</v>
      </c>
    </row>
    <row r="4" spans="1:169" x14ac:dyDescent="0.3">
      <c r="A4" s="17" t="s">
        <v>408</v>
      </c>
      <c r="B4" s="17" t="s">
        <v>409</v>
      </c>
      <c r="T4" s="17" t="s">
        <v>408</v>
      </c>
      <c r="U4" s="17" t="s">
        <v>409</v>
      </c>
      <c r="AM4" s="17" t="s">
        <v>408</v>
      </c>
      <c r="AN4" s="17" t="s">
        <v>409</v>
      </c>
      <c r="BF4" s="17" t="s">
        <v>408</v>
      </c>
      <c r="BG4" s="17" t="s">
        <v>473</v>
      </c>
      <c r="BY4" s="17" t="s">
        <v>408</v>
      </c>
      <c r="BZ4" s="17" t="s">
        <v>473</v>
      </c>
      <c r="CR4" s="17" t="s">
        <v>408</v>
      </c>
      <c r="CS4" s="17" t="s">
        <v>473</v>
      </c>
      <c r="DK4" s="17" t="s">
        <v>408</v>
      </c>
      <c r="DL4" s="17" t="s">
        <v>475</v>
      </c>
      <c r="ED4" s="17" t="s">
        <v>408</v>
      </c>
      <c r="EE4" s="17" t="s">
        <v>475</v>
      </c>
      <c r="EW4" s="17" t="s">
        <v>408</v>
      </c>
      <c r="EX4" s="17" t="s">
        <v>475</v>
      </c>
    </row>
    <row r="5" spans="1:169" x14ac:dyDescent="0.3">
      <c r="A5" s="17" t="s">
        <v>410</v>
      </c>
      <c r="B5" s="17" t="s">
        <v>411</v>
      </c>
      <c r="T5" s="17" t="s">
        <v>410</v>
      </c>
      <c r="U5" s="17" t="s">
        <v>471</v>
      </c>
      <c r="AM5" s="17" t="s">
        <v>410</v>
      </c>
      <c r="AN5" s="17" t="s">
        <v>472</v>
      </c>
      <c r="BF5" s="17" t="s">
        <v>410</v>
      </c>
      <c r="BG5" s="17" t="s">
        <v>411</v>
      </c>
      <c r="BY5" s="17" t="s">
        <v>410</v>
      </c>
      <c r="BZ5" s="17" t="s">
        <v>471</v>
      </c>
      <c r="CR5" s="17" t="s">
        <v>410</v>
      </c>
      <c r="CS5" s="17" t="s">
        <v>472</v>
      </c>
      <c r="DK5" s="17" t="s">
        <v>410</v>
      </c>
      <c r="DL5" s="17" t="s">
        <v>411</v>
      </c>
      <c r="ED5" s="17" t="s">
        <v>410</v>
      </c>
      <c r="EE5" s="17" t="s">
        <v>471</v>
      </c>
      <c r="EW5" s="17" t="s">
        <v>410</v>
      </c>
      <c r="EX5" s="17" t="s">
        <v>472</v>
      </c>
    </row>
    <row r="6" spans="1:169" x14ac:dyDescent="0.3">
      <c r="A6">
        <v>1</v>
      </c>
      <c r="B6">
        <v>2</v>
      </c>
      <c r="C6">
        <v>3</v>
      </c>
      <c r="D6">
        <v>4</v>
      </c>
      <c r="E6">
        <v>5</v>
      </c>
      <c r="F6">
        <v>6</v>
      </c>
      <c r="G6">
        <v>7</v>
      </c>
      <c r="H6">
        <v>8</v>
      </c>
      <c r="I6">
        <v>9</v>
      </c>
      <c r="J6">
        <v>10</v>
      </c>
      <c r="K6">
        <v>11</v>
      </c>
      <c r="L6">
        <v>12</v>
      </c>
      <c r="M6">
        <v>13</v>
      </c>
      <c r="N6">
        <v>14</v>
      </c>
      <c r="O6">
        <v>15</v>
      </c>
      <c r="P6">
        <v>16</v>
      </c>
      <c r="Q6">
        <v>17</v>
      </c>
    </row>
    <row r="7" spans="1:169" x14ac:dyDescent="0.3">
      <c r="A7" s="18" t="s">
        <v>412</v>
      </c>
      <c r="B7" s="30">
        <v>2015</v>
      </c>
      <c r="C7" s="30" t="s">
        <v>413</v>
      </c>
      <c r="D7" s="30">
        <v>2016</v>
      </c>
      <c r="E7" s="30" t="s">
        <v>413</v>
      </c>
      <c r="F7" s="30">
        <v>2017</v>
      </c>
      <c r="G7" s="30" t="s">
        <v>413</v>
      </c>
      <c r="H7" s="30">
        <v>2018</v>
      </c>
      <c r="I7" s="30" t="s">
        <v>413</v>
      </c>
      <c r="J7" s="30">
        <v>2019</v>
      </c>
      <c r="K7" s="30" t="s">
        <v>413</v>
      </c>
      <c r="L7" s="30">
        <v>2020</v>
      </c>
      <c r="M7" s="30" t="s">
        <v>413</v>
      </c>
      <c r="N7" s="30">
        <v>2021</v>
      </c>
      <c r="O7" s="30" t="s">
        <v>413</v>
      </c>
      <c r="P7" s="30">
        <v>2022</v>
      </c>
      <c r="Q7" s="30" t="s">
        <v>413</v>
      </c>
      <c r="T7" s="18" t="s">
        <v>412</v>
      </c>
      <c r="U7" s="30">
        <v>2015</v>
      </c>
      <c r="V7" s="30" t="s">
        <v>413</v>
      </c>
      <c r="W7" s="30">
        <v>2016</v>
      </c>
      <c r="X7" s="30" t="s">
        <v>413</v>
      </c>
      <c r="Y7" s="30">
        <v>2017</v>
      </c>
      <c r="Z7" s="30" t="s">
        <v>413</v>
      </c>
      <c r="AA7" s="30">
        <v>2018</v>
      </c>
      <c r="AB7" s="30" t="s">
        <v>413</v>
      </c>
      <c r="AC7" s="30">
        <v>2019</v>
      </c>
      <c r="AD7" s="30" t="s">
        <v>413</v>
      </c>
      <c r="AE7" s="30">
        <v>2020</v>
      </c>
      <c r="AF7" s="30" t="s">
        <v>413</v>
      </c>
      <c r="AG7" s="30">
        <v>2021</v>
      </c>
      <c r="AH7" s="30" t="s">
        <v>413</v>
      </c>
      <c r="AI7" s="30">
        <v>2022</v>
      </c>
      <c r="AJ7" s="30" t="s">
        <v>413</v>
      </c>
      <c r="AM7" s="18" t="s">
        <v>412</v>
      </c>
      <c r="AN7" s="30">
        <v>2015</v>
      </c>
      <c r="AO7" s="30" t="s">
        <v>413</v>
      </c>
      <c r="AP7" s="30">
        <v>2016</v>
      </c>
      <c r="AQ7" s="30" t="s">
        <v>413</v>
      </c>
      <c r="AR7" s="30">
        <v>2017</v>
      </c>
      <c r="AS7" s="30" t="s">
        <v>413</v>
      </c>
      <c r="AT7" s="30">
        <v>2018</v>
      </c>
      <c r="AU7" s="30" t="s">
        <v>413</v>
      </c>
      <c r="AV7" s="30">
        <v>2019</v>
      </c>
      <c r="AW7" s="30" t="s">
        <v>413</v>
      </c>
      <c r="AX7" s="30">
        <v>2020</v>
      </c>
      <c r="AY7" s="30" t="s">
        <v>413</v>
      </c>
      <c r="AZ7" s="30">
        <v>2021</v>
      </c>
      <c r="BA7" s="30" t="s">
        <v>413</v>
      </c>
      <c r="BB7" s="30">
        <v>2022</v>
      </c>
      <c r="BC7" s="30" t="s">
        <v>413</v>
      </c>
      <c r="BF7" s="18" t="s">
        <v>412</v>
      </c>
      <c r="BG7" s="30">
        <v>2015</v>
      </c>
      <c r="BH7" s="30" t="s">
        <v>413</v>
      </c>
      <c r="BI7" s="30">
        <v>2016</v>
      </c>
      <c r="BJ7" s="30" t="s">
        <v>413</v>
      </c>
      <c r="BK7" s="30">
        <v>2017</v>
      </c>
      <c r="BL7" s="30" t="s">
        <v>413</v>
      </c>
      <c r="BM7" s="30">
        <v>2018</v>
      </c>
      <c r="BN7" s="30" t="s">
        <v>413</v>
      </c>
      <c r="BO7" s="30">
        <v>2019</v>
      </c>
      <c r="BP7" s="30" t="s">
        <v>413</v>
      </c>
      <c r="BQ7" s="30">
        <v>2020</v>
      </c>
      <c r="BR7" s="30" t="s">
        <v>413</v>
      </c>
      <c r="BS7" s="30">
        <v>2021</v>
      </c>
      <c r="BT7" s="30" t="s">
        <v>413</v>
      </c>
      <c r="BU7" s="30">
        <v>2022</v>
      </c>
      <c r="BV7" s="30" t="s">
        <v>413</v>
      </c>
      <c r="BY7" s="18" t="s">
        <v>412</v>
      </c>
      <c r="BZ7" s="30">
        <v>2015</v>
      </c>
      <c r="CA7" s="30" t="s">
        <v>413</v>
      </c>
      <c r="CB7" s="30">
        <v>2016</v>
      </c>
      <c r="CC7" s="30" t="s">
        <v>413</v>
      </c>
      <c r="CD7" s="30">
        <v>2017</v>
      </c>
      <c r="CE7" s="30" t="s">
        <v>413</v>
      </c>
      <c r="CF7" s="30">
        <v>2018</v>
      </c>
      <c r="CG7" s="30" t="s">
        <v>413</v>
      </c>
      <c r="CH7" s="30">
        <v>2019</v>
      </c>
      <c r="CI7" s="30" t="s">
        <v>413</v>
      </c>
      <c r="CJ7" s="30">
        <v>2020</v>
      </c>
      <c r="CK7" s="30" t="s">
        <v>413</v>
      </c>
      <c r="CL7" s="30">
        <v>2021</v>
      </c>
      <c r="CM7" s="30" t="s">
        <v>413</v>
      </c>
      <c r="CN7" s="30">
        <v>2022</v>
      </c>
      <c r="CO7" s="30" t="s">
        <v>413</v>
      </c>
      <c r="CR7" s="18" t="s">
        <v>412</v>
      </c>
      <c r="CS7" s="30">
        <v>2015</v>
      </c>
      <c r="CT7" s="30" t="s">
        <v>413</v>
      </c>
      <c r="CU7" s="30">
        <v>2016</v>
      </c>
      <c r="CV7" s="30" t="s">
        <v>413</v>
      </c>
      <c r="CW7" s="30">
        <v>2017</v>
      </c>
      <c r="CX7" s="30" t="s">
        <v>413</v>
      </c>
      <c r="CY7" s="30">
        <v>2018</v>
      </c>
      <c r="CZ7" s="30" t="s">
        <v>413</v>
      </c>
      <c r="DA7" s="30">
        <v>2019</v>
      </c>
      <c r="DB7" s="30" t="s">
        <v>413</v>
      </c>
      <c r="DC7" s="30">
        <v>2020</v>
      </c>
      <c r="DD7" s="30" t="s">
        <v>413</v>
      </c>
      <c r="DE7" s="30">
        <v>2021</v>
      </c>
      <c r="DF7" s="30" t="s">
        <v>413</v>
      </c>
      <c r="DG7" s="30">
        <v>2022</v>
      </c>
      <c r="DH7" s="30" t="s">
        <v>413</v>
      </c>
      <c r="DK7" s="18" t="s">
        <v>412</v>
      </c>
      <c r="DL7" s="30">
        <v>2015</v>
      </c>
      <c r="DM7" s="30" t="s">
        <v>413</v>
      </c>
      <c r="DN7" s="30">
        <v>2016</v>
      </c>
      <c r="DO7" s="30" t="s">
        <v>413</v>
      </c>
      <c r="DP7" s="30">
        <v>2017</v>
      </c>
      <c r="DQ7" s="30" t="s">
        <v>413</v>
      </c>
      <c r="DR7" s="30">
        <v>2018</v>
      </c>
      <c r="DS7" s="30" t="s">
        <v>413</v>
      </c>
      <c r="DT7" s="30">
        <v>2019</v>
      </c>
      <c r="DU7" s="30" t="s">
        <v>413</v>
      </c>
      <c r="DV7" s="30">
        <v>2020</v>
      </c>
      <c r="DW7" s="30" t="s">
        <v>413</v>
      </c>
      <c r="DX7" s="30">
        <v>2021</v>
      </c>
      <c r="DY7" s="30" t="s">
        <v>413</v>
      </c>
      <c r="DZ7" s="30">
        <v>2022</v>
      </c>
      <c r="EA7" s="30" t="s">
        <v>413</v>
      </c>
      <c r="ED7" s="18" t="s">
        <v>412</v>
      </c>
      <c r="EE7" s="30">
        <v>2015</v>
      </c>
      <c r="EF7" s="30" t="s">
        <v>413</v>
      </c>
      <c r="EG7" s="30">
        <v>2016</v>
      </c>
      <c r="EH7" s="30" t="s">
        <v>413</v>
      </c>
      <c r="EI7" s="30">
        <v>2017</v>
      </c>
      <c r="EJ7" s="30" t="s">
        <v>413</v>
      </c>
      <c r="EK7" s="30">
        <v>2018</v>
      </c>
      <c r="EL7" s="30" t="s">
        <v>413</v>
      </c>
      <c r="EM7" s="30">
        <v>2019</v>
      </c>
      <c r="EN7" s="30" t="s">
        <v>413</v>
      </c>
      <c r="EO7" s="30">
        <v>2020</v>
      </c>
      <c r="EP7" s="30" t="s">
        <v>413</v>
      </c>
      <c r="EQ7" s="30">
        <v>2021</v>
      </c>
      <c r="ER7" s="30" t="s">
        <v>413</v>
      </c>
      <c r="ES7" s="30">
        <v>2022</v>
      </c>
      <c r="ET7" s="30" t="s">
        <v>413</v>
      </c>
      <c r="EW7" s="18" t="s">
        <v>412</v>
      </c>
      <c r="EX7" s="30">
        <v>2015</v>
      </c>
      <c r="EY7" s="30" t="s">
        <v>413</v>
      </c>
      <c r="EZ7" s="30">
        <v>2016</v>
      </c>
      <c r="FA7" s="30" t="s">
        <v>413</v>
      </c>
      <c r="FB7" s="30">
        <v>2017</v>
      </c>
      <c r="FC7" s="30" t="s">
        <v>413</v>
      </c>
      <c r="FD7" s="30">
        <v>2018</v>
      </c>
      <c r="FE7" s="30" t="s">
        <v>413</v>
      </c>
      <c r="FF7" s="30">
        <v>2019</v>
      </c>
      <c r="FG7" s="30" t="s">
        <v>413</v>
      </c>
      <c r="FH7" s="30">
        <v>2020</v>
      </c>
      <c r="FI7" s="30" t="s">
        <v>413</v>
      </c>
      <c r="FJ7" s="30">
        <v>2021</v>
      </c>
      <c r="FK7" s="30" t="s">
        <v>413</v>
      </c>
      <c r="FL7" s="30">
        <v>2022</v>
      </c>
      <c r="FM7" s="30" t="s">
        <v>413</v>
      </c>
    </row>
    <row r="8" spans="1:169" x14ac:dyDescent="0.3">
      <c r="B8" s="19" t="s">
        <v>414</v>
      </c>
      <c r="C8" s="19" t="s">
        <v>413</v>
      </c>
      <c r="D8" s="19" t="s">
        <v>414</v>
      </c>
      <c r="E8" s="19" t="s">
        <v>413</v>
      </c>
      <c r="F8" s="19" t="s">
        <v>414</v>
      </c>
      <c r="G8" s="19" t="s">
        <v>413</v>
      </c>
      <c r="H8" s="19" t="s">
        <v>414</v>
      </c>
      <c r="I8" s="19" t="s">
        <v>413</v>
      </c>
      <c r="J8" s="19" t="s">
        <v>414</v>
      </c>
      <c r="K8" s="19" t="s">
        <v>413</v>
      </c>
      <c r="L8" s="19" t="s">
        <v>414</v>
      </c>
      <c r="M8" s="19" t="s">
        <v>413</v>
      </c>
      <c r="N8" s="19" t="s">
        <v>414</v>
      </c>
      <c r="O8" s="19" t="s">
        <v>413</v>
      </c>
      <c r="P8" s="19" t="s">
        <v>414</v>
      </c>
      <c r="Q8" s="19" t="s">
        <v>413</v>
      </c>
      <c r="U8" s="19" t="s">
        <v>414</v>
      </c>
      <c r="V8" s="19" t="s">
        <v>413</v>
      </c>
      <c r="W8" s="19" t="s">
        <v>414</v>
      </c>
      <c r="X8" s="19" t="s">
        <v>413</v>
      </c>
      <c r="Y8" s="19" t="s">
        <v>414</v>
      </c>
      <c r="Z8" s="19" t="s">
        <v>413</v>
      </c>
      <c r="AA8" s="19" t="s">
        <v>414</v>
      </c>
      <c r="AB8" s="19" t="s">
        <v>413</v>
      </c>
      <c r="AC8" s="19" t="s">
        <v>414</v>
      </c>
      <c r="AD8" s="19" t="s">
        <v>413</v>
      </c>
      <c r="AE8" s="19" t="s">
        <v>414</v>
      </c>
      <c r="AF8" s="19" t="s">
        <v>413</v>
      </c>
      <c r="AG8" s="19" t="s">
        <v>414</v>
      </c>
      <c r="AH8" s="19" t="s">
        <v>413</v>
      </c>
      <c r="AI8" s="19" t="s">
        <v>414</v>
      </c>
      <c r="AJ8" s="19" t="s">
        <v>413</v>
      </c>
      <c r="AN8" s="19" t="s">
        <v>414</v>
      </c>
      <c r="AO8" s="19" t="s">
        <v>413</v>
      </c>
      <c r="AP8" s="19" t="s">
        <v>414</v>
      </c>
      <c r="AQ8" s="19" t="s">
        <v>413</v>
      </c>
      <c r="AR8" s="19" t="s">
        <v>414</v>
      </c>
      <c r="AS8" s="19" t="s">
        <v>413</v>
      </c>
      <c r="AT8" s="19" t="s">
        <v>414</v>
      </c>
      <c r="AU8" s="19" t="s">
        <v>413</v>
      </c>
      <c r="AV8" s="19" t="s">
        <v>414</v>
      </c>
      <c r="AW8" s="19" t="s">
        <v>413</v>
      </c>
      <c r="AX8" s="19" t="s">
        <v>414</v>
      </c>
      <c r="AY8" s="19" t="s">
        <v>413</v>
      </c>
      <c r="AZ8" s="19" t="s">
        <v>414</v>
      </c>
      <c r="BA8" s="19" t="s">
        <v>413</v>
      </c>
      <c r="BB8" s="19" t="s">
        <v>414</v>
      </c>
      <c r="BC8" s="19" t="s">
        <v>413</v>
      </c>
      <c r="BG8" s="19" t="s">
        <v>414</v>
      </c>
      <c r="BH8" s="19" t="s">
        <v>413</v>
      </c>
      <c r="BI8" s="19" t="s">
        <v>414</v>
      </c>
      <c r="BJ8" s="19" t="s">
        <v>413</v>
      </c>
      <c r="BK8" s="19" t="s">
        <v>414</v>
      </c>
      <c r="BL8" s="19" t="s">
        <v>413</v>
      </c>
      <c r="BM8" s="19" t="s">
        <v>414</v>
      </c>
      <c r="BN8" s="19" t="s">
        <v>413</v>
      </c>
      <c r="BO8" s="19" t="s">
        <v>414</v>
      </c>
      <c r="BP8" s="19" t="s">
        <v>413</v>
      </c>
      <c r="BQ8" s="19" t="s">
        <v>414</v>
      </c>
      <c r="BR8" s="19" t="s">
        <v>413</v>
      </c>
      <c r="BS8" s="19" t="s">
        <v>414</v>
      </c>
      <c r="BT8" s="19" t="s">
        <v>413</v>
      </c>
      <c r="BU8" s="19" t="s">
        <v>414</v>
      </c>
      <c r="BV8" s="19" t="s">
        <v>413</v>
      </c>
      <c r="BZ8" s="19" t="s">
        <v>414</v>
      </c>
      <c r="CA8" s="19" t="s">
        <v>413</v>
      </c>
      <c r="CB8" s="19" t="s">
        <v>414</v>
      </c>
      <c r="CC8" s="19" t="s">
        <v>413</v>
      </c>
      <c r="CD8" s="19" t="s">
        <v>414</v>
      </c>
      <c r="CE8" s="19" t="s">
        <v>413</v>
      </c>
      <c r="CF8" s="19" t="s">
        <v>414</v>
      </c>
      <c r="CG8" s="19" t="s">
        <v>413</v>
      </c>
      <c r="CH8" s="19" t="s">
        <v>414</v>
      </c>
      <c r="CI8" s="19" t="s">
        <v>413</v>
      </c>
      <c r="CJ8" s="19" t="s">
        <v>414</v>
      </c>
      <c r="CK8" s="19" t="s">
        <v>413</v>
      </c>
      <c r="CL8" s="19" t="s">
        <v>414</v>
      </c>
      <c r="CM8" s="19" t="s">
        <v>413</v>
      </c>
      <c r="CN8" s="19" t="s">
        <v>414</v>
      </c>
      <c r="CO8" s="19" t="s">
        <v>413</v>
      </c>
      <c r="CS8" s="19" t="s">
        <v>414</v>
      </c>
      <c r="CT8" s="19" t="s">
        <v>413</v>
      </c>
      <c r="CU8" s="19" t="s">
        <v>414</v>
      </c>
      <c r="CV8" s="19" t="s">
        <v>413</v>
      </c>
      <c r="CW8" s="19" t="s">
        <v>414</v>
      </c>
      <c r="CX8" s="19" t="s">
        <v>413</v>
      </c>
      <c r="CY8" s="19" t="s">
        <v>414</v>
      </c>
      <c r="CZ8" s="19" t="s">
        <v>413</v>
      </c>
      <c r="DA8" s="19" t="s">
        <v>414</v>
      </c>
      <c r="DB8" s="19" t="s">
        <v>413</v>
      </c>
      <c r="DC8" s="19" t="s">
        <v>414</v>
      </c>
      <c r="DD8" s="19" t="s">
        <v>413</v>
      </c>
      <c r="DE8" s="19" t="s">
        <v>414</v>
      </c>
      <c r="DF8" s="19" t="s">
        <v>413</v>
      </c>
      <c r="DG8" s="19" t="s">
        <v>414</v>
      </c>
      <c r="DH8" s="19" t="s">
        <v>413</v>
      </c>
      <c r="DL8" s="19" t="s">
        <v>414</v>
      </c>
      <c r="DM8" s="19" t="s">
        <v>413</v>
      </c>
      <c r="DN8" s="19" t="s">
        <v>414</v>
      </c>
      <c r="DO8" s="19" t="s">
        <v>413</v>
      </c>
      <c r="DP8" s="19" t="s">
        <v>414</v>
      </c>
      <c r="DQ8" s="19" t="s">
        <v>413</v>
      </c>
      <c r="DR8" s="19" t="s">
        <v>414</v>
      </c>
      <c r="DS8" s="19" t="s">
        <v>413</v>
      </c>
      <c r="DT8" s="19" t="s">
        <v>414</v>
      </c>
      <c r="DU8" s="19" t="s">
        <v>413</v>
      </c>
      <c r="DV8" s="19" t="s">
        <v>414</v>
      </c>
      <c r="DW8" s="19" t="s">
        <v>413</v>
      </c>
      <c r="DX8" s="19" t="s">
        <v>414</v>
      </c>
      <c r="DY8" s="19" t="s">
        <v>413</v>
      </c>
      <c r="DZ8" s="19" t="s">
        <v>414</v>
      </c>
      <c r="EA8" s="19" t="s">
        <v>413</v>
      </c>
      <c r="EE8" s="19" t="s">
        <v>414</v>
      </c>
      <c r="EF8" s="19" t="s">
        <v>413</v>
      </c>
      <c r="EG8" s="19" t="s">
        <v>414</v>
      </c>
      <c r="EH8" s="19" t="s">
        <v>413</v>
      </c>
      <c r="EI8" s="19" t="s">
        <v>414</v>
      </c>
      <c r="EJ8" s="19" t="s">
        <v>413</v>
      </c>
      <c r="EK8" s="19" t="s">
        <v>414</v>
      </c>
      <c r="EL8" s="19" t="s">
        <v>413</v>
      </c>
      <c r="EM8" s="19" t="s">
        <v>414</v>
      </c>
      <c r="EN8" s="19" t="s">
        <v>413</v>
      </c>
      <c r="EO8" s="19" t="s">
        <v>414</v>
      </c>
      <c r="EP8" s="19" t="s">
        <v>413</v>
      </c>
      <c r="EQ8" s="19" t="s">
        <v>414</v>
      </c>
      <c r="ER8" s="19" t="s">
        <v>413</v>
      </c>
      <c r="ES8" s="19" t="s">
        <v>414</v>
      </c>
      <c r="ET8" s="19" t="s">
        <v>413</v>
      </c>
      <c r="EX8" s="19" t="s">
        <v>414</v>
      </c>
      <c r="EY8" s="19" t="s">
        <v>413</v>
      </c>
      <c r="EZ8" s="19" t="s">
        <v>414</v>
      </c>
      <c r="FA8" s="19" t="s">
        <v>413</v>
      </c>
      <c r="FB8" s="19" t="s">
        <v>414</v>
      </c>
      <c r="FC8" s="19" t="s">
        <v>413</v>
      </c>
      <c r="FD8" s="19" t="s">
        <v>414</v>
      </c>
      <c r="FE8" s="19" t="s">
        <v>413</v>
      </c>
      <c r="FF8" s="19" t="s">
        <v>414</v>
      </c>
      <c r="FG8" s="19" t="s">
        <v>413</v>
      </c>
      <c r="FH8" s="19" t="s">
        <v>414</v>
      </c>
      <c r="FI8" s="19" t="s">
        <v>413</v>
      </c>
      <c r="FJ8" s="19" t="s">
        <v>414</v>
      </c>
      <c r="FK8" s="19" t="s">
        <v>413</v>
      </c>
      <c r="FL8" s="19" t="s">
        <v>414</v>
      </c>
      <c r="FM8" s="19" t="s">
        <v>413</v>
      </c>
    </row>
    <row r="9" spans="1:169" x14ac:dyDescent="0.3">
      <c r="A9" s="17" t="s">
        <v>390</v>
      </c>
      <c r="B9" s="20">
        <v>25044492</v>
      </c>
      <c r="C9" s="21"/>
      <c r="D9" s="20">
        <v>25477425</v>
      </c>
      <c r="E9" s="21"/>
      <c r="F9" s="20">
        <v>25828625</v>
      </c>
      <c r="G9" s="21"/>
      <c r="H9" s="20">
        <v>25946266</v>
      </c>
      <c r="I9" s="21"/>
      <c r="J9" s="20">
        <v>26302238</v>
      </c>
      <c r="K9" s="21"/>
      <c r="L9" s="20">
        <v>25793036</v>
      </c>
      <c r="M9" s="21"/>
      <c r="N9" s="20">
        <v>26526210</v>
      </c>
      <c r="O9" s="21"/>
      <c r="P9" s="20">
        <v>27152669</v>
      </c>
      <c r="Q9" s="21"/>
      <c r="T9" s="17" t="s">
        <v>390</v>
      </c>
      <c r="U9" s="20">
        <v>17267145</v>
      </c>
      <c r="V9" s="21"/>
      <c r="W9" s="20">
        <v>17375809</v>
      </c>
      <c r="X9" s="21"/>
      <c r="Y9" s="20">
        <v>17516465</v>
      </c>
      <c r="Z9" s="21"/>
      <c r="AA9" s="20">
        <v>17649976</v>
      </c>
      <c r="AB9" s="21"/>
      <c r="AC9" s="20">
        <v>17905712</v>
      </c>
      <c r="AD9" s="21"/>
      <c r="AE9" s="21">
        <v>17580278</v>
      </c>
      <c r="AF9" s="21"/>
      <c r="AG9" s="21">
        <v>18158748</v>
      </c>
      <c r="AH9" s="21"/>
      <c r="AI9" s="21">
        <v>18784217</v>
      </c>
      <c r="AJ9" s="21"/>
      <c r="AM9" s="17" t="s">
        <v>390</v>
      </c>
      <c r="AN9" s="20">
        <v>7777272</v>
      </c>
      <c r="AO9" s="21"/>
      <c r="AP9" s="20">
        <v>8101617</v>
      </c>
      <c r="AQ9" s="21"/>
      <c r="AR9" s="20">
        <v>8312157</v>
      </c>
      <c r="AS9" s="21"/>
      <c r="AT9" s="20">
        <v>8296290</v>
      </c>
      <c r="AU9" s="21"/>
      <c r="AV9" s="20">
        <v>8396526</v>
      </c>
      <c r="AW9" s="21"/>
      <c r="AX9" s="21">
        <v>8212755</v>
      </c>
      <c r="AY9" s="21"/>
      <c r="AZ9" s="21">
        <v>8367462</v>
      </c>
      <c r="BA9" s="21"/>
      <c r="BB9" s="21">
        <v>8368444</v>
      </c>
      <c r="BC9" s="21"/>
      <c r="BF9" s="17" t="s">
        <v>390</v>
      </c>
      <c r="BG9" s="20">
        <v>4194749</v>
      </c>
      <c r="BH9" s="21"/>
      <c r="BI9" s="20">
        <v>4198565</v>
      </c>
      <c r="BJ9" s="21"/>
      <c r="BK9" s="20">
        <v>4217464</v>
      </c>
      <c r="BL9" s="21"/>
      <c r="BM9" s="20">
        <v>4232582</v>
      </c>
      <c r="BN9" s="21"/>
      <c r="BO9" s="20">
        <v>4257254</v>
      </c>
      <c r="BP9" s="21"/>
      <c r="BQ9" s="21">
        <v>4345487</v>
      </c>
      <c r="BR9" s="21"/>
      <c r="BS9" s="21">
        <v>4546206</v>
      </c>
      <c r="BT9" s="21"/>
      <c r="BU9" s="21">
        <v>4572984</v>
      </c>
      <c r="BV9" s="21"/>
      <c r="BY9" s="17" t="s">
        <v>390</v>
      </c>
      <c r="BZ9" s="20">
        <v>2620087</v>
      </c>
      <c r="CA9" s="21"/>
      <c r="CB9" s="20">
        <v>2609614</v>
      </c>
      <c r="CC9" s="21"/>
      <c r="CD9" s="20">
        <v>2613622</v>
      </c>
      <c r="CE9" s="21"/>
      <c r="CF9" s="20">
        <v>2668514</v>
      </c>
      <c r="CG9" s="21"/>
      <c r="CH9" s="20">
        <v>2686659</v>
      </c>
      <c r="CI9" s="21"/>
      <c r="CJ9" s="21">
        <v>2774602</v>
      </c>
      <c r="CK9" s="21"/>
      <c r="CL9" s="21">
        <v>2970205</v>
      </c>
      <c r="CM9" s="21"/>
      <c r="CN9" s="21">
        <v>3021282</v>
      </c>
      <c r="CO9" s="21"/>
      <c r="CR9" s="17" t="s">
        <v>390</v>
      </c>
      <c r="CS9" s="20">
        <v>1574587</v>
      </c>
      <c r="CT9" s="21"/>
      <c r="CU9" s="20">
        <v>1588951</v>
      </c>
      <c r="CV9" s="21"/>
      <c r="CW9" s="20">
        <v>1603842</v>
      </c>
      <c r="CX9" s="21"/>
      <c r="CY9" s="20">
        <v>1564068</v>
      </c>
      <c r="CZ9" s="21"/>
      <c r="DA9" s="20">
        <v>1570595</v>
      </c>
      <c r="DB9" s="21"/>
      <c r="DC9" s="21">
        <v>1570885</v>
      </c>
      <c r="DD9" s="21"/>
      <c r="DE9" s="21">
        <v>1576001</v>
      </c>
      <c r="DF9" s="21"/>
      <c r="DG9" s="21">
        <v>1551702</v>
      </c>
      <c r="DH9" s="21"/>
      <c r="DK9" s="17" t="s">
        <v>390</v>
      </c>
      <c r="DL9" s="20">
        <v>20849743</v>
      </c>
      <c r="DM9" s="21"/>
      <c r="DN9" s="20">
        <v>21278860</v>
      </c>
      <c r="DO9" s="21"/>
      <c r="DP9" s="20">
        <v>21611162</v>
      </c>
      <c r="DQ9" s="21"/>
      <c r="DR9" s="20">
        <v>21713684</v>
      </c>
      <c r="DS9" s="21"/>
      <c r="DT9" s="20">
        <v>22044984</v>
      </c>
      <c r="DU9" s="21"/>
      <c r="DV9" s="21">
        <v>21447549</v>
      </c>
      <c r="DW9" s="21"/>
      <c r="DX9" s="21">
        <v>21980004</v>
      </c>
      <c r="DY9" s="21"/>
      <c r="DZ9" s="21">
        <v>22579685</v>
      </c>
      <c r="EA9" s="21"/>
      <c r="ED9" s="17" t="s">
        <v>390</v>
      </c>
      <c r="EE9" s="20">
        <v>14647058</v>
      </c>
      <c r="EF9" s="21"/>
      <c r="EG9" s="20">
        <v>14766196</v>
      </c>
      <c r="EH9" s="21"/>
      <c r="EI9" s="20">
        <v>14902843</v>
      </c>
      <c r="EJ9" s="21"/>
      <c r="EK9" s="20">
        <v>14981462</v>
      </c>
      <c r="EL9" s="21"/>
      <c r="EM9" s="20">
        <v>15219053</v>
      </c>
      <c r="EN9" s="21"/>
      <c r="EO9" s="21">
        <v>14805676</v>
      </c>
      <c r="EP9" s="21"/>
      <c r="EQ9" s="21">
        <v>15188543</v>
      </c>
      <c r="ER9" s="21"/>
      <c r="ES9" s="21">
        <v>15762935</v>
      </c>
      <c r="ET9" s="21"/>
      <c r="EW9" s="17" t="s">
        <v>390</v>
      </c>
      <c r="EX9" s="20">
        <v>6202684</v>
      </c>
      <c r="EY9" s="21"/>
      <c r="EZ9" s="20">
        <v>6512666</v>
      </c>
      <c r="FA9" s="21"/>
      <c r="FB9" s="20">
        <v>6708315</v>
      </c>
      <c r="FC9" s="21"/>
      <c r="FD9" s="20">
        <v>6732222</v>
      </c>
      <c r="FE9" s="21"/>
      <c r="FF9" s="20">
        <v>6825931</v>
      </c>
      <c r="FG9" s="21"/>
      <c r="FH9">
        <v>6641870</v>
      </c>
      <c r="FJ9">
        <v>6791461</v>
      </c>
      <c r="FL9">
        <v>6816742</v>
      </c>
    </row>
    <row r="10" spans="1:169" x14ac:dyDescent="0.3">
      <c r="A10" s="17" t="s">
        <v>37</v>
      </c>
      <c r="B10" s="20">
        <v>51282</v>
      </c>
      <c r="C10" s="21"/>
      <c r="D10" s="20">
        <v>48694</v>
      </c>
      <c r="E10" s="21"/>
      <c r="F10" s="20">
        <v>48666</v>
      </c>
      <c r="G10" s="21"/>
      <c r="H10" s="20">
        <v>47690</v>
      </c>
      <c r="I10" s="21"/>
      <c r="J10" s="20">
        <v>48996</v>
      </c>
      <c r="K10" s="21"/>
      <c r="L10" s="20">
        <v>51226</v>
      </c>
      <c r="M10" s="21"/>
      <c r="N10" s="20">
        <v>52272</v>
      </c>
      <c r="O10" s="21"/>
      <c r="P10" s="20">
        <v>52388</v>
      </c>
      <c r="Q10" s="21"/>
      <c r="T10" s="17" t="s">
        <v>37</v>
      </c>
      <c r="U10" s="20">
        <v>33524</v>
      </c>
      <c r="V10" s="21"/>
      <c r="W10" s="20">
        <v>31085</v>
      </c>
      <c r="X10" s="21"/>
      <c r="Y10" s="20">
        <v>32000</v>
      </c>
      <c r="Z10" s="21"/>
      <c r="AA10" s="20">
        <v>31370</v>
      </c>
      <c r="AB10" s="21"/>
      <c r="AC10" s="20">
        <v>32480</v>
      </c>
      <c r="AD10" s="21"/>
      <c r="AE10" s="21">
        <v>34493</v>
      </c>
      <c r="AF10" s="21"/>
      <c r="AG10" s="21">
        <v>34886</v>
      </c>
      <c r="AH10" s="21"/>
      <c r="AI10" s="21">
        <v>36517</v>
      </c>
      <c r="AJ10" s="21"/>
      <c r="AM10" s="17" t="s">
        <v>37</v>
      </c>
      <c r="AN10" s="20">
        <v>17758</v>
      </c>
      <c r="AO10" s="21"/>
      <c r="AP10" s="20">
        <v>17608</v>
      </c>
      <c r="AQ10" s="21"/>
      <c r="AR10" s="20">
        <v>16666</v>
      </c>
      <c r="AS10" s="21"/>
      <c r="AT10" s="20">
        <v>16319</v>
      </c>
      <c r="AU10" s="21"/>
      <c r="AV10" s="20">
        <v>16517</v>
      </c>
      <c r="AW10" s="21"/>
      <c r="AX10" s="21">
        <v>16734</v>
      </c>
      <c r="AY10" s="21"/>
      <c r="AZ10" s="21">
        <v>17386</v>
      </c>
      <c r="BA10" s="21"/>
      <c r="BB10" s="21">
        <v>15867</v>
      </c>
      <c r="BC10" s="21"/>
      <c r="BF10" s="17" t="s">
        <v>37</v>
      </c>
      <c r="BG10" s="20">
        <v>11539</v>
      </c>
      <c r="BH10" s="21"/>
      <c r="BI10" s="20">
        <v>11725</v>
      </c>
      <c r="BJ10" s="21"/>
      <c r="BK10" s="20">
        <v>10427</v>
      </c>
      <c r="BL10" s="21"/>
      <c r="BM10" s="20">
        <v>11138</v>
      </c>
      <c r="BN10" s="21"/>
      <c r="BO10" s="20">
        <v>12338</v>
      </c>
      <c r="BP10" s="21"/>
      <c r="BQ10" s="21">
        <v>12043</v>
      </c>
      <c r="BR10" s="21"/>
      <c r="BS10" s="21">
        <v>12405</v>
      </c>
      <c r="BT10" s="21"/>
      <c r="BU10" s="21">
        <v>11500</v>
      </c>
      <c r="BV10" s="21"/>
      <c r="BY10" s="17" t="s">
        <v>37</v>
      </c>
      <c r="BZ10" s="20">
        <v>7152</v>
      </c>
      <c r="CA10" s="21"/>
      <c r="CB10" s="20">
        <v>7023</v>
      </c>
      <c r="CC10" s="21"/>
      <c r="CD10" s="20">
        <v>6665</v>
      </c>
      <c r="CE10" s="21"/>
      <c r="CF10" s="20">
        <v>7173</v>
      </c>
      <c r="CG10" s="21"/>
      <c r="CH10" s="20">
        <v>8068</v>
      </c>
      <c r="CI10" s="21"/>
      <c r="CJ10" s="21">
        <v>8138</v>
      </c>
      <c r="CK10" s="21"/>
      <c r="CL10" s="21">
        <v>8273</v>
      </c>
      <c r="CM10" s="21"/>
      <c r="CN10" s="21">
        <v>8163</v>
      </c>
      <c r="CO10" s="21"/>
      <c r="CR10" s="17" t="s">
        <v>37</v>
      </c>
      <c r="CS10" s="20">
        <v>4387</v>
      </c>
      <c r="CT10" s="21"/>
      <c r="CU10" s="20">
        <v>4701</v>
      </c>
      <c r="CV10" s="21"/>
      <c r="CW10" s="20">
        <v>3762</v>
      </c>
      <c r="CX10" s="21"/>
      <c r="CY10" s="20">
        <v>3965</v>
      </c>
      <c r="CZ10" s="21"/>
      <c r="DA10" s="20">
        <v>4270</v>
      </c>
      <c r="DB10" s="21"/>
      <c r="DC10" s="21">
        <v>3905</v>
      </c>
      <c r="DD10" s="21"/>
      <c r="DE10" s="21">
        <v>4132</v>
      </c>
      <c r="DF10" s="21"/>
      <c r="DG10" s="21">
        <v>3337</v>
      </c>
      <c r="DH10" s="21"/>
      <c r="DK10" s="17" t="s">
        <v>37</v>
      </c>
      <c r="DL10" s="20">
        <v>39743</v>
      </c>
      <c r="DM10" s="21"/>
      <c r="DN10" s="20">
        <v>36969</v>
      </c>
      <c r="DO10" s="21"/>
      <c r="DP10" s="20">
        <v>38239</v>
      </c>
      <c r="DQ10" s="21"/>
      <c r="DR10" s="20">
        <v>36552</v>
      </c>
      <c r="DS10" s="21"/>
      <c r="DT10" s="20">
        <v>36658</v>
      </c>
      <c r="DU10" s="21"/>
      <c r="DV10" s="21">
        <v>39183</v>
      </c>
      <c r="DW10" s="21"/>
      <c r="DX10" s="21">
        <v>39867</v>
      </c>
      <c r="DY10" s="21"/>
      <c r="DZ10" s="21">
        <v>40888</v>
      </c>
      <c r="EA10" s="21"/>
      <c r="ED10" s="17" t="s">
        <v>37</v>
      </c>
      <c r="EE10" s="20">
        <v>26371</v>
      </c>
      <c r="EF10" s="21"/>
      <c r="EG10" s="20">
        <v>24062</v>
      </c>
      <c r="EH10" s="21"/>
      <c r="EI10" s="20">
        <v>25336</v>
      </c>
      <c r="EJ10" s="21"/>
      <c r="EK10" s="20">
        <v>24197</v>
      </c>
      <c r="EL10" s="21"/>
      <c r="EM10" s="20">
        <v>24412</v>
      </c>
      <c r="EN10" s="21"/>
      <c r="EO10" s="21">
        <v>26355</v>
      </c>
      <c r="EP10" s="21"/>
      <c r="EQ10" s="21">
        <v>26613</v>
      </c>
      <c r="ER10" s="21"/>
      <c r="ES10" s="21">
        <v>28354</v>
      </c>
      <c r="ET10" s="21"/>
      <c r="EW10" s="17" t="s">
        <v>37</v>
      </c>
      <c r="EX10" s="20">
        <v>13372</v>
      </c>
      <c r="EY10" s="21"/>
      <c r="EZ10" s="20">
        <v>12907</v>
      </c>
      <c r="FA10" s="21"/>
      <c r="FB10" s="20">
        <v>12903</v>
      </c>
      <c r="FC10" s="21"/>
      <c r="FD10" s="20">
        <v>12354</v>
      </c>
      <c r="FE10" s="21"/>
      <c r="FF10" s="20">
        <v>12246</v>
      </c>
      <c r="FG10" s="21"/>
      <c r="FH10">
        <v>12828</v>
      </c>
      <c r="FJ10">
        <v>13254</v>
      </c>
      <c r="FL10">
        <v>12531</v>
      </c>
    </row>
    <row r="11" spans="1:169" x14ac:dyDescent="0.3">
      <c r="A11" s="17" t="s">
        <v>34</v>
      </c>
      <c r="B11" s="20">
        <v>172797</v>
      </c>
      <c r="C11" s="21"/>
      <c r="D11" s="20">
        <v>167317</v>
      </c>
      <c r="E11" s="21"/>
      <c r="F11" s="20">
        <v>173626</v>
      </c>
      <c r="G11" s="21"/>
      <c r="H11" s="20">
        <v>171203</v>
      </c>
      <c r="I11" s="21"/>
      <c r="J11" s="20">
        <v>174834</v>
      </c>
      <c r="K11" s="21"/>
      <c r="L11" s="20">
        <v>168627</v>
      </c>
      <c r="M11" s="21"/>
      <c r="N11" s="20">
        <v>178407</v>
      </c>
      <c r="O11" s="21"/>
      <c r="P11" s="20">
        <v>180519</v>
      </c>
      <c r="Q11" s="21"/>
      <c r="T11" s="17" t="s">
        <v>34</v>
      </c>
      <c r="U11" s="20">
        <v>116011</v>
      </c>
      <c r="V11" s="21"/>
      <c r="W11" s="20">
        <v>110363</v>
      </c>
      <c r="X11" s="21"/>
      <c r="Y11" s="20">
        <v>115535</v>
      </c>
      <c r="Z11" s="21"/>
      <c r="AA11" s="20">
        <v>115130</v>
      </c>
      <c r="AB11" s="21"/>
      <c r="AC11" s="20">
        <v>116323</v>
      </c>
      <c r="AD11" s="21"/>
      <c r="AE11" s="21">
        <v>112822</v>
      </c>
      <c r="AF11" s="21"/>
      <c r="AG11" s="21">
        <v>118879</v>
      </c>
      <c r="AH11" s="21"/>
      <c r="AI11" s="21">
        <v>122443</v>
      </c>
      <c r="AJ11" s="21"/>
      <c r="AM11" s="17" t="s">
        <v>34</v>
      </c>
      <c r="AN11" s="20">
        <v>56786</v>
      </c>
      <c r="AO11" s="21"/>
      <c r="AP11" s="20">
        <v>56954</v>
      </c>
      <c r="AQ11" s="21"/>
      <c r="AR11" s="20">
        <v>58090</v>
      </c>
      <c r="AS11" s="21"/>
      <c r="AT11" s="20">
        <v>56073</v>
      </c>
      <c r="AU11" s="21"/>
      <c r="AV11" s="20">
        <v>58511</v>
      </c>
      <c r="AW11" s="21"/>
      <c r="AX11" s="21">
        <v>55805</v>
      </c>
      <c r="AY11" s="21"/>
      <c r="AZ11" s="21">
        <v>59527</v>
      </c>
      <c r="BA11" s="21"/>
      <c r="BB11" s="21">
        <v>58071</v>
      </c>
      <c r="BC11" s="21"/>
      <c r="BF11" s="17" t="s">
        <v>34</v>
      </c>
      <c r="BG11" s="20">
        <v>36677</v>
      </c>
      <c r="BH11" s="21"/>
      <c r="BI11" s="20">
        <v>34060</v>
      </c>
      <c r="BJ11" s="21"/>
      <c r="BK11" s="20">
        <v>34160</v>
      </c>
      <c r="BL11" s="21"/>
      <c r="BM11" s="20">
        <v>35298</v>
      </c>
      <c r="BN11" s="21"/>
      <c r="BO11" s="20">
        <v>35446</v>
      </c>
      <c r="BP11" s="21"/>
      <c r="BQ11" s="21">
        <v>35559</v>
      </c>
      <c r="BR11" s="21"/>
      <c r="BS11" s="21">
        <v>36014</v>
      </c>
      <c r="BT11" s="21"/>
      <c r="BU11" s="21">
        <v>36539</v>
      </c>
      <c r="BV11" s="21"/>
      <c r="BY11" s="17" t="s">
        <v>34</v>
      </c>
      <c r="BZ11" s="20">
        <v>21305</v>
      </c>
      <c r="CA11" s="21"/>
      <c r="CB11" s="20">
        <v>19042</v>
      </c>
      <c r="CC11" s="21"/>
      <c r="CD11" s="20">
        <v>20451</v>
      </c>
      <c r="CE11" s="21"/>
      <c r="CF11" s="20">
        <v>20983</v>
      </c>
      <c r="CG11" s="21"/>
      <c r="CH11" s="20">
        <v>21149</v>
      </c>
      <c r="CI11" s="21"/>
      <c r="CJ11" s="21">
        <v>22972</v>
      </c>
      <c r="CK11" s="21"/>
      <c r="CL11" s="21">
        <v>23156</v>
      </c>
      <c r="CM11" s="21"/>
      <c r="CN11" s="21">
        <v>24293</v>
      </c>
      <c r="CO11" s="21"/>
      <c r="CR11" s="17" t="s">
        <v>34</v>
      </c>
      <c r="CS11" s="20">
        <v>15372</v>
      </c>
      <c r="CT11" s="21"/>
      <c r="CU11" s="20">
        <v>15019</v>
      </c>
      <c r="CV11" s="21"/>
      <c r="CW11" s="20">
        <v>13708</v>
      </c>
      <c r="CX11" s="21"/>
      <c r="CY11" s="20">
        <v>14315</v>
      </c>
      <c r="CZ11" s="21"/>
      <c r="DA11" s="20">
        <v>14297</v>
      </c>
      <c r="DB11" s="21"/>
      <c r="DC11" s="21">
        <v>12586</v>
      </c>
      <c r="DD11" s="21"/>
      <c r="DE11" s="21">
        <v>12858</v>
      </c>
      <c r="DF11" s="21"/>
      <c r="DG11" s="21">
        <v>12246</v>
      </c>
      <c r="DH11" s="21"/>
      <c r="DK11" s="17" t="s">
        <v>34</v>
      </c>
      <c r="DL11" s="20">
        <v>136120</v>
      </c>
      <c r="DM11" s="21"/>
      <c r="DN11" s="20">
        <v>133257</v>
      </c>
      <c r="DO11" s="21"/>
      <c r="DP11" s="20">
        <v>139466</v>
      </c>
      <c r="DQ11" s="21"/>
      <c r="DR11" s="20">
        <v>135905</v>
      </c>
      <c r="DS11" s="21"/>
      <c r="DT11" s="20">
        <v>139388</v>
      </c>
      <c r="DU11" s="21"/>
      <c r="DV11" s="21">
        <v>133069</v>
      </c>
      <c r="DW11" s="21"/>
      <c r="DX11" s="21">
        <v>142392</v>
      </c>
      <c r="DY11" s="21"/>
      <c r="DZ11" s="21">
        <v>143980</v>
      </c>
      <c r="EA11" s="21"/>
      <c r="ED11" s="17" t="s">
        <v>34</v>
      </c>
      <c r="EE11" s="20">
        <v>94705</v>
      </c>
      <c r="EF11" s="21"/>
      <c r="EG11" s="20">
        <v>91322</v>
      </c>
      <c r="EH11" s="21"/>
      <c r="EI11" s="20">
        <v>95084</v>
      </c>
      <c r="EJ11" s="21"/>
      <c r="EK11" s="20">
        <v>94147</v>
      </c>
      <c r="EL11" s="21"/>
      <c r="EM11" s="20">
        <v>95174</v>
      </c>
      <c r="EN11" s="21"/>
      <c r="EO11" s="21">
        <v>89850</v>
      </c>
      <c r="EP11" s="21"/>
      <c r="EQ11" s="21">
        <v>95723</v>
      </c>
      <c r="ER11" s="21"/>
      <c r="ES11" s="21">
        <v>98150</v>
      </c>
      <c r="ET11" s="21"/>
      <c r="EW11" s="17" t="s">
        <v>34</v>
      </c>
      <c r="EX11" s="20">
        <v>41414</v>
      </c>
      <c r="EY11" s="21"/>
      <c r="EZ11" s="20">
        <v>41935</v>
      </c>
      <c r="FA11" s="21"/>
      <c r="FB11" s="20">
        <v>44382</v>
      </c>
      <c r="FC11" s="21"/>
      <c r="FD11" s="20">
        <v>41758</v>
      </c>
      <c r="FE11" s="21"/>
      <c r="FF11" s="20">
        <v>44214</v>
      </c>
      <c r="FG11" s="21"/>
      <c r="FH11">
        <v>43218</v>
      </c>
      <c r="FJ11">
        <v>46669</v>
      </c>
      <c r="FL11">
        <v>45825</v>
      </c>
    </row>
    <row r="12" spans="1:169" x14ac:dyDescent="0.3">
      <c r="A12" s="17" t="s">
        <v>47</v>
      </c>
      <c r="B12" s="20">
        <v>30038</v>
      </c>
      <c r="C12" s="21"/>
      <c r="D12" s="20">
        <v>29854</v>
      </c>
      <c r="E12" s="21"/>
      <c r="F12" s="20">
        <v>29689</v>
      </c>
      <c r="G12" s="21"/>
      <c r="H12" s="20">
        <v>29257</v>
      </c>
      <c r="I12" s="21"/>
      <c r="J12" s="20">
        <v>29987</v>
      </c>
      <c r="K12" s="21"/>
      <c r="L12" s="20">
        <v>28524</v>
      </c>
      <c r="M12" s="21"/>
      <c r="N12" s="20">
        <v>31701</v>
      </c>
      <c r="O12" s="21"/>
      <c r="P12" s="20">
        <v>29862</v>
      </c>
      <c r="Q12" s="21"/>
      <c r="T12" s="17" t="s">
        <v>47</v>
      </c>
      <c r="U12" s="20">
        <v>18656</v>
      </c>
      <c r="V12" s="21"/>
      <c r="W12" s="20">
        <v>18853</v>
      </c>
      <c r="X12" s="21"/>
      <c r="Y12" s="20">
        <v>18398</v>
      </c>
      <c r="Z12" s="21"/>
      <c r="AA12" s="20">
        <v>18683</v>
      </c>
      <c r="AB12" s="21"/>
      <c r="AC12" s="20">
        <v>18547</v>
      </c>
      <c r="AD12" s="21"/>
      <c r="AE12" s="21">
        <v>17999</v>
      </c>
      <c r="AF12" s="21"/>
      <c r="AG12" s="21">
        <v>19788</v>
      </c>
      <c r="AH12" s="21"/>
      <c r="AI12" s="21">
        <v>19628</v>
      </c>
      <c r="AJ12" s="21"/>
      <c r="AM12" s="17" t="s">
        <v>47</v>
      </c>
      <c r="AN12" s="20">
        <v>11382</v>
      </c>
      <c r="AO12" s="21"/>
      <c r="AP12" s="20">
        <v>11001</v>
      </c>
      <c r="AQ12" s="21"/>
      <c r="AR12" s="20">
        <v>11291</v>
      </c>
      <c r="AS12" s="21"/>
      <c r="AT12" s="20">
        <v>10574</v>
      </c>
      <c r="AU12" s="21"/>
      <c r="AV12" s="20">
        <v>11440</v>
      </c>
      <c r="AW12" s="21"/>
      <c r="AX12" s="21">
        <v>10525</v>
      </c>
      <c r="AY12" s="21"/>
      <c r="AZ12" s="21">
        <v>11913</v>
      </c>
      <c r="BA12" s="21"/>
      <c r="BB12" s="21">
        <v>10233</v>
      </c>
      <c r="BC12" s="21"/>
      <c r="BF12" s="17" t="s">
        <v>47</v>
      </c>
      <c r="BG12" s="20">
        <v>7049</v>
      </c>
      <c r="BH12" s="21"/>
      <c r="BI12" s="20">
        <v>7267</v>
      </c>
      <c r="BJ12" s="21"/>
      <c r="BK12" s="20">
        <v>7271</v>
      </c>
      <c r="BL12" s="21"/>
      <c r="BM12" s="20">
        <v>7252</v>
      </c>
      <c r="BN12" s="21"/>
      <c r="BO12" s="20">
        <v>7057</v>
      </c>
      <c r="BP12" s="21"/>
      <c r="BQ12" s="21">
        <v>6894</v>
      </c>
      <c r="BR12" s="21"/>
      <c r="BS12" s="21">
        <v>8096</v>
      </c>
      <c r="BT12" s="21"/>
      <c r="BU12" s="21">
        <v>7058</v>
      </c>
      <c r="BV12" s="21"/>
      <c r="BY12" s="17" t="s">
        <v>47</v>
      </c>
      <c r="BZ12" s="20">
        <v>4031</v>
      </c>
      <c r="CA12" s="21"/>
      <c r="CB12" s="20">
        <v>4337</v>
      </c>
      <c r="CC12" s="21"/>
      <c r="CD12" s="20">
        <v>4355</v>
      </c>
      <c r="CE12" s="21"/>
      <c r="CF12" s="20">
        <v>4656</v>
      </c>
      <c r="CG12" s="21"/>
      <c r="CH12" s="20">
        <v>4131</v>
      </c>
      <c r="CI12" s="21"/>
      <c r="CJ12" s="21">
        <v>4373</v>
      </c>
      <c r="CK12" s="21"/>
      <c r="CL12" s="21">
        <v>5054</v>
      </c>
      <c r="CM12" s="21"/>
      <c r="CN12" s="21">
        <v>4754</v>
      </c>
      <c r="CO12" s="21"/>
      <c r="CR12" s="17" t="s">
        <v>47</v>
      </c>
      <c r="CS12" s="20">
        <v>3018</v>
      </c>
      <c r="CT12" s="21"/>
      <c r="CU12" s="20">
        <v>2930</v>
      </c>
      <c r="CV12" s="21"/>
      <c r="CW12" s="20">
        <v>2916</v>
      </c>
      <c r="CX12" s="21"/>
      <c r="CY12" s="20">
        <v>2596</v>
      </c>
      <c r="CZ12" s="21"/>
      <c r="DA12" s="20">
        <v>2926</v>
      </c>
      <c r="DB12" s="21"/>
      <c r="DC12" s="21">
        <v>2521</v>
      </c>
      <c r="DD12" s="21"/>
      <c r="DE12" s="21">
        <v>3041</v>
      </c>
      <c r="DF12" s="21"/>
      <c r="DG12" s="21">
        <v>2304</v>
      </c>
      <c r="DH12" s="21"/>
      <c r="DK12" s="17" t="s">
        <v>47</v>
      </c>
      <c r="DL12" s="20">
        <v>22988</v>
      </c>
      <c r="DM12" s="21"/>
      <c r="DN12" s="20">
        <v>22587</v>
      </c>
      <c r="DO12" s="21"/>
      <c r="DP12" s="20">
        <v>22418</v>
      </c>
      <c r="DQ12" s="21"/>
      <c r="DR12" s="20">
        <v>22005</v>
      </c>
      <c r="DS12" s="21"/>
      <c r="DT12" s="20">
        <v>22929</v>
      </c>
      <c r="DU12" s="21"/>
      <c r="DV12" s="21">
        <v>21630</v>
      </c>
      <c r="DW12" s="21"/>
      <c r="DX12" s="21">
        <v>23605</v>
      </c>
      <c r="DY12" s="21"/>
      <c r="DZ12" s="21">
        <v>22804</v>
      </c>
      <c r="EA12" s="21"/>
      <c r="ED12" s="17" t="s">
        <v>47</v>
      </c>
      <c r="EE12" s="20">
        <v>14625</v>
      </c>
      <c r="EF12" s="21"/>
      <c r="EG12" s="20">
        <v>14516</v>
      </c>
      <c r="EH12" s="21"/>
      <c r="EI12" s="20">
        <v>14043</v>
      </c>
      <c r="EJ12" s="21"/>
      <c r="EK12" s="20">
        <v>14027</v>
      </c>
      <c r="EL12" s="21"/>
      <c r="EM12" s="20">
        <v>14416</v>
      </c>
      <c r="EN12" s="21"/>
      <c r="EO12" s="21">
        <v>13626</v>
      </c>
      <c r="EP12" s="21"/>
      <c r="EQ12" s="21">
        <v>14734</v>
      </c>
      <c r="ER12" s="21"/>
      <c r="ES12" s="21">
        <v>14873</v>
      </c>
      <c r="ET12" s="21"/>
      <c r="EW12" s="17" t="s">
        <v>47</v>
      </c>
      <c r="EX12" s="20">
        <v>8363</v>
      </c>
      <c r="EY12" s="21"/>
      <c r="EZ12" s="20">
        <v>8072</v>
      </c>
      <c r="FA12" s="21"/>
      <c r="FB12" s="20">
        <v>8375</v>
      </c>
      <c r="FC12" s="21"/>
      <c r="FD12" s="20">
        <v>7977</v>
      </c>
      <c r="FE12" s="21"/>
      <c r="FF12" s="20">
        <v>8514</v>
      </c>
      <c r="FG12" s="21"/>
      <c r="FH12">
        <v>8004</v>
      </c>
      <c r="FJ12">
        <v>8872</v>
      </c>
      <c r="FL12">
        <v>7929</v>
      </c>
    </row>
    <row r="13" spans="1:169" x14ac:dyDescent="0.3">
      <c r="A13" s="17" t="s">
        <v>64</v>
      </c>
      <c r="B13" s="20">
        <v>60028</v>
      </c>
      <c r="C13" s="21"/>
      <c r="D13" s="20">
        <v>59777</v>
      </c>
      <c r="E13" s="21"/>
      <c r="F13" s="20">
        <v>61562</v>
      </c>
      <c r="G13" s="21"/>
      <c r="H13" s="20">
        <v>59224</v>
      </c>
      <c r="I13" s="21"/>
      <c r="J13" s="20">
        <v>61158</v>
      </c>
      <c r="K13" s="21"/>
      <c r="L13" s="20">
        <v>58247</v>
      </c>
      <c r="M13" s="21"/>
      <c r="N13" s="20">
        <v>62919</v>
      </c>
      <c r="O13" s="21"/>
      <c r="P13" s="20">
        <v>62766</v>
      </c>
      <c r="Q13" s="21"/>
      <c r="T13" s="17" t="s">
        <v>64</v>
      </c>
      <c r="U13" s="20">
        <v>36897</v>
      </c>
      <c r="V13" s="21"/>
      <c r="W13" s="20">
        <v>38193</v>
      </c>
      <c r="X13" s="21"/>
      <c r="Y13" s="20">
        <v>37494</v>
      </c>
      <c r="Z13" s="21"/>
      <c r="AA13" s="20">
        <v>38046</v>
      </c>
      <c r="AB13" s="21"/>
      <c r="AC13" s="20">
        <v>38649</v>
      </c>
      <c r="AD13" s="21"/>
      <c r="AE13" s="21">
        <v>37949</v>
      </c>
      <c r="AF13" s="21"/>
      <c r="AG13" s="21">
        <v>41594</v>
      </c>
      <c r="AH13" s="21"/>
      <c r="AI13" s="21">
        <v>40675</v>
      </c>
      <c r="AJ13" s="21"/>
      <c r="AM13" s="17" t="s">
        <v>64</v>
      </c>
      <c r="AN13" s="20">
        <v>23131</v>
      </c>
      <c r="AO13" s="21"/>
      <c r="AP13" s="20">
        <v>21584</v>
      </c>
      <c r="AQ13" s="21"/>
      <c r="AR13" s="20">
        <v>24067</v>
      </c>
      <c r="AS13" s="21"/>
      <c r="AT13" s="20">
        <v>21178</v>
      </c>
      <c r="AU13" s="21"/>
      <c r="AV13" s="20">
        <v>22509</v>
      </c>
      <c r="AW13" s="21"/>
      <c r="AX13" s="21">
        <v>20298</v>
      </c>
      <c r="AY13" s="21"/>
      <c r="AZ13" s="21">
        <v>21325</v>
      </c>
      <c r="BA13" s="21"/>
      <c r="BB13" s="21">
        <v>22089</v>
      </c>
      <c r="BC13" s="21"/>
      <c r="BF13" s="17" t="s">
        <v>64</v>
      </c>
      <c r="BG13" s="20">
        <v>19245</v>
      </c>
      <c r="BH13" s="21"/>
      <c r="BI13" s="20">
        <v>19512</v>
      </c>
      <c r="BJ13" s="21"/>
      <c r="BK13" s="20">
        <v>19796</v>
      </c>
      <c r="BL13" s="21"/>
      <c r="BM13" s="20">
        <v>18036</v>
      </c>
      <c r="BN13" s="21"/>
      <c r="BO13" s="20">
        <v>18487</v>
      </c>
      <c r="BP13" s="21"/>
      <c r="BQ13" s="21">
        <v>18838</v>
      </c>
      <c r="BR13" s="21"/>
      <c r="BS13" s="21">
        <v>19957</v>
      </c>
      <c r="BT13" s="21"/>
      <c r="BU13" s="21">
        <v>20531</v>
      </c>
      <c r="BV13" s="21"/>
      <c r="BY13" s="17" t="s">
        <v>64</v>
      </c>
      <c r="BZ13" s="20">
        <v>11557</v>
      </c>
      <c r="CA13" s="21"/>
      <c r="CB13" s="20">
        <v>12139</v>
      </c>
      <c r="CC13" s="21"/>
      <c r="CD13" s="20">
        <v>10985</v>
      </c>
      <c r="CE13" s="21"/>
      <c r="CF13" s="20">
        <v>11512</v>
      </c>
      <c r="CG13" s="21"/>
      <c r="CH13" s="20">
        <v>11755</v>
      </c>
      <c r="CI13" s="21"/>
      <c r="CJ13" s="21">
        <v>12857</v>
      </c>
      <c r="CK13" s="21"/>
      <c r="CL13" s="21">
        <v>13362</v>
      </c>
      <c r="CM13" s="21"/>
      <c r="CN13" s="21">
        <v>12741</v>
      </c>
      <c r="CO13" s="21"/>
      <c r="CR13" s="17" t="s">
        <v>64</v>
      </c>
      <c r="CS13" s="20">
        <v>7689</v>
      </c>
      <c r="CT13" s="21"/>
      <c r="CU13" s="20">
        <v>7373</v>
      </c>
      <c r="CV13" s="21"/>
      <c r="CW13" s="20">
        <v>8811</v>
      </c>
      <c r="CX13" s="21"/>
      <c r="CY13" s="20">
        <v>6524</v>
      </c>
      <c r="CZ13" s="21"/>
      <c r="DA13" s="20">
        <v>6731</v>
      </c>
      <c r="DB13" s="21"/>
      <c r="DC13" s="21">
        <v>5981</v>
      </c>
      <c r="DD13" s="21"/>
      <c r="DE13" s="21">
        <v>6595</v>
      </c>
      <c r="DF13" s="21"/>
      <c r="DG13" s="21">
        <v>7789</v>
      </c>
      <c r="DH13" s="21"/>
      <c r="DK13" s="17" t="s">
        <v>64</v>
      </c>
      <c r="DL13" s="20">
        <v>40783</v>
      </c>
      <c r="DM13" s="21"/>
      <c r="DN13" s="20">
        <v>40265</v>
      </c>
      <c r="DO13" s="21"/>
      <c r="DP13" s="20">
        <v>41765</v>
      </c>
      <c r="DQ13" s="21"/>
      <c r="DR13" s="20">
        <v>41187</v>
      </c>
      <c r="DS13" s="21"/>
      <c r="DT13" s="20">
        <v>42671</v>
      </c>
      <c r="DU13" s="21"/>
      <c r="DV13" s="21">
        <v>39409</v>
      </c>
      <c r="DW13" s="21"/>
      <c r="DX13" s="21">
        <v>42962</v>
      </c>
      <c r="DY13" s="21"/>
      <c r="DZ13" s="21">
        <v>42235</v>
      </c>
      <c r="EA13" s="21"/>
      <c r="ED13" s="17" t="s">
        <v>64</v>
      </c>
      <c r="EE13" s="20">
        <v>25341</v>
      </c>
      <c r="EF13" s="21"/>
      <c r="EG13" s="20">
        <v>26054</v>
      </c>
      <c r="EH13" s="21"/>
      <c r="EI13" s="20">
        <v>26510</v>
      </c>
      <c r="EJ13" s="21"/>
      <c r="EK13" s="20">
        <v>26534</v>
      </c>
      <c r="EL13" s="21"/>
      <c r="EM13" s="20">
        <v>26894</v>
      </c>
      <c r="EN13" s="21"/>
      <c r="EO13" s="21">
        <v>25092</v>
      </c>
      <c r="EP13" s="21"/>
      <c r="EQ13" s="21">
        <v>28233</v>
      </c>
      <c r="ER13" s="21"/>
      <c r="ES13" s="21">
        <v>27934</v>
      </c>
      <c r="ET13" s="21"/>
      <c r="EW13" s="17" t="s">
        <v>64</v>
      </c>
      <c r="EX13" s="20">
        <v>15442</v>
      </c>
      <c r="EY13" s="21"/>
      <c r="EZ13" s="20">
        <v>14211</v>
      </c>
      <c r="FA13" s="21"/>
      <c r="FB13" s="20">
        <v>15256</v>
      </c>
      <c r="FC13" s="21"/>
      <c r="FD13" s="20">
        <v>14654</v>
      </c>
      <c r="FE13" s="21"/>
      <c r="FF13" s="20">
        <v>15777</v>
      </c>
      <c r="FG13" s="21"/>
      <c r="FH13">
        <v>14317</v>
      </c>
      <c r="FJ13">
        <v>14729</v>
      </c>
      <c r="FL13">
        <v>14300</v>
      </c>
    </row>
    <row r="14" spans="1:169" x14ac:dyDescent="0.3">
      <c r="A14" s="17" t="s">
        <v>75</v>
      </c>
      <c r="B14" s="20">
        <v>103228</v>
      </c>
      <c r="C14" s="21"/>
      <c r="D14" s="20">
        <v>101728</v>
      </c>
      <c r="E14" s="21"/>
      <c r="F14" s="20">
        <v>104806</v>
      </c>
      <c r="G14" s="21"/>
      <c r="H14" s="20">
        <v>101732</v>
      </c>
      <c r="I14" s="21"/>
      <c r="J14" s="20">
        <v>104046</v>
      </c>
      <c r="K14" s="21"/>
      <c r="L14" s="20">
        <v>101269</v>
      </c>
      <c r="M14" s="21"/>
      <c r="N14" s="20">
        <v>105155</v>
      </c>
      <c r="O14" s="21"/>
      <c r="P14" s="20">
        <v>105097</v>
      </c>
      <c r="Q14" s="21"/>
      <c r="T14" s="17" t="s">
        <v>75</v>
      </c>
      <c r="U14" s="20">
        <v>65820</v>
      </c>
      <c r="V14" s="21"/>
      <c r="W14" s="20">
        <v>64186</v>
      </c>
      <c r="X14" s="21"/>
      <c r="Y14" s="20">
        <v>66107</v>
      </c>
      <c r="Z14" s="21"/>
      <c r="AA14" s="20">
        <v>64660</v>
      </c>
      <c r="AB14" s="21"/>
      <c r="AC14" s="20">
        <v>66609</v>
      </c>
      <c r="AD14" s="21"/>
      <c r="AE14" s="21">
        <v>62192</v>
      </c>
      <c r="AF14" s="21"/>
      <c r="AG14" s="21">
        <v>65558</v>
      </c>
      <c r="AH14" s="21"/>
      <c r="AI14" s="21">
        <v>67837</v>
      </c>
      <c r="AJ14" s="21"/>
      <c r="AM14" s="17" t="s">
        <v>75</v>
      </c>
      <c r="AN14" s="20">
        <v>37408</v>
      </c>
      <c r="AO14" s="21"/>
      <c r="AP14" s="20">
        <v>37541</v>
      </c>
      <c r="AQ14" s="21"/>
      <c r="AR14" s="20">
        <v>38698</v>
      </c>
      <c r="AS14" s="21"/>
      <c r="AT14" s="20">
        <v>37072</v>
      </c>
      <c r="AU14" s="21"/>
      <c r="AV14" s="20">
        <v>37436</v>
      </c>
      <c r="AW14" s="21"/>
      <c r="AX14" s="21">
        <v>39076</v>
      </c>
      <c r="AY14" s="21"/>
      <c r="AZ14" s="21">
        <v>39598</v>
      </c>
      <c r="BA14" s="21"/>
      <c r="BB14" s="21">
        <v>37271</v>
      </c>
      <c r="BC14" s="21"/>
      <c r="BF14" s="17" t="s">
        <v>75</v>
      </c>
      <c r="BG14" s="20">
        <v>19783</v>
      </c>
      <c r="BH14" s="21"/>
      <c r="BI14" s="20">
        <v>20857</v>
      </c>
      <c r="BJ14" s="21"/>
      <c r="BK14" s="20">
        <v>21312</v>
      </c>
      <c r="BL14" s="21"/>
      <c r="BM14" s="20">
        <v>19874</v>
      </c>
      <c r="BN14" s="21"/>
      <c r="BO14" s="20">
        <v>20201</v>
      </c>
      <c r="BP14" s="21"/>
      <c r="BQ14" s="21">
        <v>20808</v>
      </c>
      <c r="BR14" s="21"/>
      <c r="BS14" s="21">
        <v>20517</v>
      </c>
      <c r="BT14" s="21"/>
      <c r="BU14" s="21">
        <v>21925</v>
      </c>
      <c r="BV14" s="21"/>
      <c r="BY14" s="17" t="s">
        <v>75</v>
      </c>
      <c r="BZ14" s="20">
        <v>12010</v>
      </c>
      <c r="CA14" s="21"/>
      <c r="CB14" s="20">
        <v>12373</v>
      </c>
      <c r="CC14" s="21"/>
      <c r="CD14" s="20">
        <v>12562</v>
      </c>
      <c r="CE14" s="21"/>
      <c r="CF14" s="20">
        <v>12235</v>
      </c>
      <c r="CG14" s="21"/>
      <c r="CH14" s="20">
        <v>12845</v>
      </c>
      <c r="CI14" s="21"/>
      <c r="CJ14" s="21">
        <v>12162</v>
      </c>
      <c r="CK14" s="21"/>
      <c r="CL14" s="21">
        <v>12558</v>
      </c>
      <c r="CM14" s="21"/>
      <c r="CN14" s="21">
        <v>14499</v>
      </c>
      <c r="CO14" s="21"/>
      <c r="CR14" s="17" t="s">
        <v>75</v>
      </c>
      <c r="CS14" s="20">
        <v>7774</v>
      </c>
      <c r="CT14" s="21"/>
      <c r="CU14" s="20">
        <v>8484</v>
      </c>
      <c r="CV14" s="21"/>
      <c r="CW14" s="20">
        <v>8750</v>
      </c>
      <c r="CX14" s="21"/>
      <c r="CY14" s="20">
        <v>7640</v>
      </c>
      <c r="CZ14" s="21"/>
      <c r="DA14" s="20">
        <v>7357</v>
      </c>
      <c r="DB14" s="21"/>
      <c r="DC14" s="21">
        <v>8646</v>
      </c>
      <c r="DD14" s="21"/>
      <c r="DE14" s="21">
        <v>7959</v>
      </c>
      <c r="DF14" s="21"/>
      <c r="DG14" s="21">
        <v>7426</v>
      </c>
      <c r="DH14" s="21"/>
      <c r="DK14" s="17" t="s">
        <v>75</v>
      </c>
      <c r="DL14" s="20">
        <v>83445</v>
      </c>
      <c r="DM14" s="21"/>
      <c r="DN14" s="20">
        <v>80871</v>
      </c>
      <c r="DO14" s="21"/>
      <c r="DP14" s="20">
        <v>83494</v>
      </c>
      <c r="DQ14" s="21"/>
      <c r="DR14" s="20">
        <v>81858</v>
      </c>
      <c r="DS14" s="21"/>
      <c r="DT14" s="20">
        <v>83844</v>
      </c>
      <c r="DU14" s="21"/>
      <c r="DV14" s="21">
        <v>80461</v>
      </c>
      <c r="DW14" s="21"/>
      <c r="DX14" s="21">
        <v>84638</v>
      </c>
      <c r="DY14" s="21"/>
      <c r="DZ14" s="21">
        <v>83172</v>
      </c>
      <c r="EA14" s="21"/>
      <c r="ED14" s="17" t="s">
        <v>75</v>
      </c>
      <c r="EE14" s="20">
        <v>53811</v>
      </c>
      <c r="EF14" s="21"/>
      <c r="EG14" s="20">
        <v>51813</v>
      </c>
      <c r="EH14" s="21"/>
      <c r="EI14" s="20">
        <v>53545</v>
      </c>
      <c r="EJ14" s="21"/>
      <c r="EK14" s="20">
        <v>52425</v>
      </c>
      <c r="EL14" s="21"/>
      <c r="EM14" s="20">
        <v>53765</v>
      </c>
      <c r="EN14" s="21"/>
      <c r="EO14" s="21">
        <v>50031</v>
      </c>
      <c r="EP14" s="21"/>
      <c r="EQ14" s="21">
        <v>53000</v>
      </c>
      <c r="ER14" s="21"/>
      <c r="ES14" s="21">
        <v>53338</v>
      </c>
      <c r="ET14" s="21"/>
      <c r="EW14" s="17" t="s">
        <v>75</v>
      </c>
      <c r="EX14" s="20">
        <v>29634</v>
      </c>
      <c r="EY14" s="21"/>
      <c r="EZ14" s="20">
        <v>29058</v>
      </c>
      <c r="FA14" s="21"/>
      <c r="FB14" s="20">
        <v>29949</v>
      </c>
      <c r="FC14" s="21"/>
      <c r="FD14" s="20">
        <v>29433</v>
      </c>
      <c r="FE14" s="21"/>
      <c r="FF14" s="20">
        <v>30080</v>
      </c>
      <c r="FG14" s="21"/>
      <c r="FH14">
        <v>30430</v>
      </c>
      <c r="FJ14">
        <v>31639</v>
      </c>
      <c r="FL14">
        <v>29845</v>
      </c>
    </row>
    <row r="15" spans="1:169" x14ac:dyDescent="0.3">
      <c r="A15" s="17" t="s">
        <v>90</v>
      </c>
      <c r="B15" s="20">
        <v>40994</v>
      </c>
      <c r="C15" s="21"/>
      <c r="D15" s="20">
        <v>39038</v>
      </c>
      <c r="E15" s="21"/>
      <c r="F15" s="20">
        <v>38645</v>
      </c>
      <c r="G15" s="21"/>
      <c r="H15" s="20">
        <v>38422</v>
      </c>
      <c r="I15" s="21"/>
      <c r="J15" s="20">
        <v>38715</v>
      </c>
      <c r="K15" s="21"/>
      <c r="L15" s="20">
        <v>36989</v>
      </c>
      <c r="M15" s="21"/>
      <c r="N15" s="20">
        <v>38233</v>
      </c>
      <c r="O15" s="21"/>
      <c r="P15" s="20">
        <v>38591</v>
      </c>
      <c r="Q15" s="21"/>
      <c r="T15" s="17" t="s">
        <v>90</v>
      </c>
      <c r="U15" s="20">
        <v>27828</v>
      </c>
      <c r="V15" s="21"/>
      <c r="W15" s="20">
        <v>25914</v>
      </c>
      <c r="X15" s="21"/>
      <c r="Y15" s="20">
        <v>24841</v>
      </c>
      <c r="Z15" s="21"/>
      <c r="AA15" s="20">
        <v>24930</v>
      </c>
      <c r="AB15" s="21"/>
      <c r="AC15" s="20">
        <v>25131</v>
      </c>
      <c r="AD15" s="21"/>
      <c r="AE15" s="21">
        <v>23411</v>
      </c>
      <c r="AF15" s="21"/>
      <c r="AG15" s="21">
        <v>23644</v>
      </c>
      <c r="AH15" s="21"/>
      <c r="AI15" s="21">
        <v>25105</v>
      </c>
      <c r="AJ15" s="21"/>
      <c r="AM15" s="17" t="s">
        <v>90</v>
      </c>
      <c r="AN15" s="20">
        <v>13165</v>
      </c>
      <c r="AO15" s="21"/>
      <c r="AP15" s="20">
        <v>13124</v>
      </c>
      <c r="AQ15" s="21"/>
      <c r="AR15" s="20">
        <v>13804</v>
      </c>
      <c r="AS15" s="21"/>
      <c r="AT15" s="20">
        <v>13492</v>
      </c>
      <c r="AU15" s="21"/>
      <c r="AV15" s="20">
        <v>13584</v>
      </c>
      <c r="AW15" s="21"/>
      <c r="AX15" s="21">
        <v>13578</v>
      </c>
      <c r="AY15" s="21"/>
      <c r="AZ15" s="21">
        <v>14589</v>
      </c>
      <c r="BA15" s="21"/>
      <c r="BB15" s="21">
        <v>13488</v>
      </c>
      <c r="BC15" s="21"/>
      <c r="BF15" s="17" t="s">
        <v>90</v>
      </c>
      <c r="BG15" s="20">
        <v>6629</v>
      </c>
      <c r="BH15" s="21"/>
      <c r="BI15" s="20">
        <v>7071</v>
      </c>
      <c r="BJ15" s="21"/>
      <c r="BK15" s="20">
        <v>6502</v>
      </c>
      <c r="BL15" s="21"/>
      <c r="BM15" s="20">
        <v>6006</v>
      </c>
      <c r="BN15" s="21"/>
      <c r="BO15" s="20">
        <v>6026</v>
      </c>
      <c r="BP15" s="21"/>
      <c r="BQ15" s="21">
        <v>6529</v>
      </c>
      <c r="BR15" s="21"/>
      <c r="BS15" s="21">
        <v>7109</v>
      </c>
      <c r="BT15" s="21"/>
      <c r="BU15" s="21">
        <v>7382</v>
      </c>
      <c r="BV15" s="21"/>
      <c r="BY15" s="17" t="s">
        <v>90</v>
      </c>
      <c r="BZ15" s="20">
        <v>4362</v>
      </c>
      <c r="CA15" s="21"/>
      <c r="CB15" s="20">
        <v>4795</v>
      </c>
      <c r="CC15" s="21"/>
      <c r="CD15" s="20">
        <v>4135</v>
      </c>
      <c r="CE15" s="21"/>
      <c r="CF15" s="20">
        <v>3824</v>
      </c>
      <c r="CG15" s="21"/>
      <c r="CH15" s="20">
        <v>3939</v>
      </c>
      <c r="CI15" s="21"/>
      <c r="CJ15" s="21">
        <v>4388</v>
      </c>
      <c r="CK15" s="21"/>
      <c r="CL15" s="21">
        <v>4524</v>
      </c>
      <c r="CM15" s="21"/>
      <c r="CN15" s="21">
        <v>5072</v>
      </c>
      <c r="CO15" s="21"/>
      <c r="CR15" s="17" t="s">
        <v>90</v>
      </c>
      <c r="CS15" s="20">
        <v>2267</v>
      </c>
      <c r="CT15" s="21"/>
      <c r="CU15" s="20">
        <v>2277</v>
      </c>
      <c r="CV15" s="21"/>
      <c r="CW15" s="20">
        <v>2366</v>
      </c>
      <c r="CX15" s="21"/>
      <c r="CY15" s="20">
        <v>2182</v>
      </c>
      <c r="CZ15" s="21"/>
      <c r="DA15" s="20">
        <v>2087</v>
      </c>
      <c r="DB15" s="21"/>
      <c r="DC15" s="21">
        <v>2141</v>
      </c>
      <c r="DD15" s="21"/>
      <c r="DE15" s="21">
        <v>2585</v>
      </c>
      <c r="DF15" s="21"/>
      <c r="DG15" s="21">
        <v>2310</v>
      </c>
      <c r="DH15" s="21"/>
      <c r="DK15" s="17" t="s">
        <v>90</v>
      </c>
      <c r="DL15" s="20">
        <v>34365</v>
      </c>
      <c r="DM15" s="21"/>
      <c r="DN15" s="20">
        <v>31966</v>
      </c>
      <c r="DO15" s="21"/>
      <c r="DP15" s="20">
        <v>32143</v>
      </c>
      <c r="DQ15" s="21"/>
      <c r="DR15" s="20">
        <v>32416</v>
      </c>
      <c r="DS15" s="21"/>
      <c r="DT15" s="20">
        <v>32689</v>
      </c>
      <c r="DU15" s="21"/>
      <c r="DV15" s="21">
        <v>30460</v>
      </c>
      <c r="DW15" s="21"/>
      <c r="DX15" s="21">
        <v>31124</v>
      </c>
      <c r="DY15" s="21"/>
      <c r="DZ15" s="21">
        <v>31210</v>
      </c>
      <c r="EA15" s="21"/>
      <c r="ED15" s="17" t="s">
        <v>90</v>
      </c>
      <c r="EE15" s="20">
        <v>23466</v>
      </c>
      <c r="EF15" s="21"/>
      <c r="EG15" s="20">
        <v>21119</v>
      </c>
      <c r="EH15" s="21"/>
      <c r="EI15" s="20">
        <v>20705</v>
      </c>
      <c r="EJ15" s="21"/>
      <c r="EK15" s="20">
        <v>21106</v>
      </c>
      <c r="EL15" s="21"/>
      <c r="EM15" s="20">
        <v>21192</v>
      </c>
      <c r="EN15" s="21"/>
      <c r="EO15" s="21">
        <v>19023</v>
      </c>
      <c r="EP15" s="21"/>
      <c r="EQ15" s="21">
        <v>19120</v>
      </c>
      <c r="ER15" s="21"/>
      <c r="ES15" s="21">
        <v>20033</v>
      </c>
      <c r="ET15" s="21"/>
      <c r="EW15" s="17" t="s">
        <v>90</v>
      </c>
      <c r="EX15" s="20">
        <v>10898</v>
      </c>
      <c r="EY15" s="21"/>
      <c r="EZ15" s="20">
        <v>10847</v>
      </c>
      <c r="FA15" s="21"/>
      <c r="FB15" s="20">
        <v>11437</v>
      </c>
      <c r="FC15" s="21"/>
      <c r="FD15" s="20">
        <v>11310</v>
      </c>
      <c r="FE15" s="21"/>
      <c r="FF15" s="20">
        <v>11497</v>
      </c>
      <c r="FG15" s="21"/>
      <c r="FH15">
        <v>11437</v>
      </c>
      <c r="FJ15">
        <v>12004</v>
      </c>
      <c r="FL15">
        <v>11178</v>
      </c>
    </row>
    <row r="16" spans="1:169" x14ac:dyDescent="0.3">
      <c r="A16" s="17" t="s">
        <v>105</v>
      </c>
      <c r="B16" s="20">
        <v>84865</v>
      </c>
      <c r="C16" s="21"/>
      <c r="D16" s="20">
        <v>79703</v>
      </c>
      <c r="E16" s="21"/>
      <c r="F16" s="20">
        <v>84215</v>
      </c>
      <c r="G16" s="21"/>
      <c r="H16" s="20">
        <v>82988</v>
      </c>
      <c r="I16" s="21"/>
      <c r="J16" s="20">
        <v>85906</v>
      </c>
      <c r="K16" s="21"/>
      <c r="L16" s="20">
        <v>84901</v>
      </c>
      <c r="M16" s="21"/>
      <c r="N16" s="20">
        <v>84851</v>
      </c>
      <c r="O16" s="21"/>
      <c r="P16" s="20">
        <v>81985</v>
      </c>
      <c r="Q16" s="21"/>
      <c r="T16" s="17" t="s">
        <v>105</v>
      </c>
      <c r="U16" s="20">
        <v>58129</v>
      </c>
      <c r="V16" s="21"/>
      <c r="W16" s="20">
        <v>54093</v>
      </c>
      <c r="X16" s="21"/>
      <c r="Y16" s="20">
        <v>55213</v>
      </c>
      <c r="Z16" s="21"/>
      <c r="AA16" s="20">
        <v>56648</v>
      </c>
      <c r="AB16" s="21"/>
      <c r="AC16" s="20">
        <v>57952</v>
      </c>
      <c r="AD16" s="21"/>
      <c r="AE16" s="21">
        <v>56734</v>
      </c>
      <c r="AF16" s="21"/>
      <c r="AG16" s="21">
        <v>57816</v>
      </c>
      <c r="AH16" s="21"/>
      <c r="AI16" s="21">
        <v>56805</v>
      </c>
      <c r="AJ16" s="21"/>
      <c r="AM16" s="17" t="s">
        <v>105</v>
      </c>
      <c r="AN16" s="20">
        <v>26736</v>
      </c>
      <c r="AO16" s="21"/>
      <c r="AP16" s="20">
        <v>25610</v>
      </c>
      <c r="AQ16" s="21"/>
      <c r="AR16" s="20">
        <v>29002</v>
      </c>
      <c r="AS16" s="21"/>
      <c r="AT16" s="20">
        <v>26340</v>
      </c>
      <c r="AU16" s="21"/>
      <c r="AV16" s="20">
        <v>27953</v>
      </c>
      <c r="AW16" s="21"/>
      <c r="AX16" s="21">
        <v>28167</v>
      </c>
      <c r="AY16" s="21"/>
      <c r="AZ16" s="21">
        <v>27035</v>
      </c>
      <c r="BA16" s="21"/>
      <c r="BB16" s="21">
        <v>25178</v>
      </c>
      <c r="BC16" s="21"/>
      <c r="BF16" s="17" t="s">
        <v>105</v>
      </c>
      <c r="BG16" s="20">
        <v>14169</v>
      </c>
      <c r="BH16" s="21"/>
      <c r="BI16" s="20">
        <v>14202</v>
      </c>
      <c r="BJ16" s="21"/>
      <c r="BK16" s="20">
        <v>14236</v>
      </c>
      <c r="BL16" s="21"/>
      <c r="BM16" s="20">
        <v>14735</v>
      </c>
      <c r="BN16" s="21"/>
      <c r="BO16" s="20">
        <v>14367</v>
      </c>
      <c r="BP16" s="21"/>
      <c r="BQ16" s="21">
        <v>15751</v>
      </c>
      <c r="BR16" s="21"/>
      <c r="BS16" s="21">
        <v>13843</v>
      </c>
      <c r="BT16" s="21"/>
      <c r="BU16" s="21">
        <v>15346</v>
      </c>
      <c r="BV16" s="21"/>
      <c r="BY16" s="17" t="s">
        <v>105</v>
      </c>
      <c r="BZ16" s="20">
        <v>8464</v>
      </c>
      <c r="CA16" s="21"/>
      <c r="CB16" s="20">
        <v>8645</v>
      </c>
      <c r="CC16" s="21"/>
      <c r="CD16" s="20">
        <v>8323</v>
      </c>
      <c r="CE16" s="21"/>
      <c r="CF16" s="20">
        <v>9068</v>
      </c>
      <c r="CG16" s="21"/>
      <c r="CH16" s="20">
        <v>8153</v>
      </c>
      <c r="CI16" s="21"/>
      <c r="CJ16" s="21">
        <v>9286</v>
      </c>
      <c r="CK16" s="21"/>
      <c r="CL16" s="21">
        <v>8350</v>
      </c>
      <c r="CM16" s="21"/>
      <c r="CN16" s="21">
        <v>9900</v>
      </c>
      <c r="CO16" s="21"/>
      <c r="CR16" s="17" t="s">
        <v>105</v>
      </c>
      <c r="CS16" s="20">
        <v>5704</v>
      </c>
      <c r="CT16" s="21"/>
      <c r="CU16" s="20">
        <v>5557</v>
      </c>
      <c r="CV16" s="21"/>
      <c r="CW16" s="20">
        <v>5914</v>
      </c>
      <c r="CX16" s="21"/>
      <c r="CY16" s="20">
        <v>5667</v>
      </c>
      <c r="CZ16" s="21"/>
      <c r="DA16" s="20">
        <v>6214</v>
      </c>
      <c r="DB16" s="21"/>
      <c r="DC16" s="21">
        <v>6465</v>
      </c>
      <c r="DD16" s="21"/>
      <c r="DE16" s="21">
        <v>5493</v>
      </c>
      <c r="DF16" s="21"/>
      <c r="DG16" s="21">
        <v>5447</v>
      </c>
      <c r="DH16" s="21"/>
      <c r="DK16" s="17" t="s">
        <v>105</v>
      </c>
      <c r="DL16" s="20">
        <v>70696</v>
      </c>
      <c r="DM16" s="21"/>
      <c r="DN16" s="20">
        <v>65501</v>
      </c>
      <c r="DO16" s="21"/>
      <c r="DP16" s="20">
        <v>69979</v>
      </c>
      <c r="DQ16" s="21"/>
      <c r="DR16" s="20">
        <v>68253</v>
      </c>
      <c r="DS16" s="21"/>
      <c r="DT16" s="20">
        <v>71539</v>
      </c>
      <c r="DU16" s="21"/>
      <c r="DV16" s="21">
        <v>69149</v>
      </c>
      <c r="DW16" s="21"/>
      <c r="DX16" s="21">
        <v>71008</v>
      </c>
      <c r="DY16" s="21"/>
      <c r="DZ16" s="21">
        <v>66638</v>
      </c>
      <c r="EA16" s="21"/>
      <c r="ED16" s="17" t="s">
        <v>105</v>
      </c>
      <c r="EE16" s="20">
        <v>49664</v>
      </c>
      <c r="EF16" s="21"/>
      <c r="EG16" s="20">
        <v>45448</v>
      </c>
      <c r="EH16" s="21"/>
      <c r="EI16" s="20">
        <v>46890</v>
      </c>
      <c r="EJ16" s="21"/>
      <c r="EK16" s="20">
        <v>47580</v>
      </c>
      <c r="EL16" s="21"/>
      <c r="EM16" s="20">
        <v>49799</v>
      </c>
      <c r="EN16" s="21"/>
      <c r="EO16" s="21">
        <v>47447</v>
      </c>
      <c r="EP16" s="21"/>
      <c r="EQ16" s="21">
        <v>49466</v>
      </c>
      <c r="ER16" s="21"/>
      <c r="ES16" s="21">
        <v>46905</v>
      </c>
      <c r="ET16" s="21"/>
      <c r="EW16" s="17" t="s">
        <v>105</v>
      </c>
      <c r="EX16" s="20">
        <v>21031</v>
      </c>
      <c r="EY16" s="21"/>
      <c r="EZ16" s="20">
        <v>20053</v>
      </c>
      <c r="FA16" s="21"/>
      <c r="FB16" s="20">
        <v>23088</v>
      </c>
      <c r="FC16" s="21"/>
      <c r="FD16" s="20">
        <v>20672</v>
      </c>
      <c r="FE16" s="21"/>
      <c r="FF16" s="20">
        <v>21740</v>
      </c>
      <c r="FG16" s="21"/>
      <c r="FH16">
        <v>21702</v>
      </c>
      <c r="FJ16">
        <v>21542</v>
      </c>
      <c r="FL16">
        <v>19732</v>
      </c>
    </row>
    <row r="17" spans="1:168" x14ac:dyDescent="0.3">
      <c r="A17" s="17" t="s">
        <v>241</v>
      </c>
      <c r="B17" s="20">
        <v>96330</v>
      </c>
      <c r="C17" s="21"/>
      <c r="D17" s="20">
        <v>93623</v>
      </c>
      <c r="E17" s="21"/>
      <c r="F17" s="20">
        <v>93705</v>
      </c>
      <c r="G17" s="21"/>
      <c r="H17" s="20">
        <v>94866</v>
      </c>
      <c r="I17" s="21"/>
      <c r="J17" s="20">
        <v>94494</v>
      </c>
      <c r="K17" s="21"/>
      <c r="L17" s="20">
        <v>89036</v>
      </c>
      <c r="M17" s="21"/>
      <c r="N17" s="20">
        <v>93342</v>
      </c>
      <c r="O17" s="21"/>
      <c r="P17" s="20">
        <v>91187</v>
      </c>
      <c r="Q17" s="21"/>
      <c r="T17" s="17" t="s">
        <v>241</v>
      </c>
      <c r="U17" s="20">
        <v>66738</v>
      </c>
      <c r="V17" s="21"/>
      <c r="W17" s="20">
        <v>62032</v>
      </c>
      <c r="X17" s="21"/>
      <c r="Y17" s="20">
        <v>63094</v>
      </c>
      <c r="Z17" s="21"/>
      <c r="AA17" s="20">
        <v>63468</v>
      </c>
      <c r="AB17" s="21"/>
      <c r="AC17" s="20">
        <v>62631</v>
      </c>
      <c r="AD17" s="21"/>
      <c r="AE17" s="21">
        <v>60012</v>
      </c>
      <c r="AF17" s="21"/>
      <c r="AG17" s="21">
        <v>61023</v>
      </c>
      <c r="AH17" s="21"/>
      <c r="AI17" s="21">
        <v>63711</v>
      </c>
      <c r="AJ17" s="21"/>
      <c r="AM17" s="17" t="s">
        <v>241</v>
      </c>
      <c r="AN17" s="20">
        <v>29592</v>
      </c>
      <c r="AO17" s="21"/>
      <c r="AP17" s="20">
        <v>31590</v>
      </c>
      <c r="AQ17" s="21"/>
      <c r="AR17" s="20">
        <v>30612</v>
      </c>
      <c r="AS17" s="21"/>
      <c r="AT17" s="20">
        <v>31397</v>
      </c>
      <c r="AU17" s="21"/>
      <c r="AV17" s="20">
        <v>31863</v>
      </c>
      <c r="AW17" s="21"/>
      <c r="AX17" s="21">
        <v>29024</v>
      </c>
      <c r="AY17" s="21"/>
      <c r="AZ17" s="21">
        <v>32318</v>
      </c>
      <c r="BA17" s="21"/>
      <c r="BB17" s="21">
        <v>27477</v>
      </c>
      <c r="BC17" s="21"/>
      <c r="BF17" s="17" t="s">
        <v>241</v>
      </c>
      <c r="BG17" s="20">
        <v>17778</v>
      </c>
      <c r="BH17" s="21"/>
      <c r="BI17" s="20">
        <v>17778</v>
      </c>
      <c r="BJ17" s="21"/>
      <c r="BK17" s="20">
        <v>16911</v>
      </c>
      <c r="BL17" s="21"/>
      <c r="BM17" s="20">
        <v>17295</v>
      </c>
      <c r="BN17" s="21"/>
      <c r="BO17" s="20">
        <v>18475</v>
      </c>
      <c r="BP17" s="21"/>
      <c r="BQ17" s="21">
        <v>18064</v>
      </c>
      <c r="BR17" s="21"/>
      <c r="BS17" s="21">
        <v>18640</v>
      </c>
      <c r="BT17" s="21"/>
      <c r="BU17" s="21">
        <v>18186</v>
      </c>
      <c r="BV17" s="21"/>
      <c r="BY17" s="17" t="s">
        <v>241</v>
      </c>
      <c r="BZ17" s="20">
        <v>11392</v>
      </c>
      <c r="CA17" s="21"/>
      <c r="CB17" s="20">
        <v>11434</v>
      </c>
      <c r="CC17" s="21"/>
      <c r="CD17" s="20">
        <v>10838</v>
      </c>
      <c r="CE17" s="21"/>
      <c r="CF17" s="20">
        <v>10814</v>
      </c>
      <c r="CG17" s="21"/>
      <c r="CH17" s="20">
        <v>11517</v>
      </c>
      <c r="CI17" s="21"/>
      <c r="CJ17" s="21">
        <v>11883</v>
      </c>
      <c r="CK17" s="21"/>
      <c r="CL17" s="21">
        <v>11733</v>
      </c>
      <c r="CM17" s="21"/>
      <c r="CN17" s="21">
        <v>12067</v>
      </c>
      <c r="CO17" s="21"/>
      <c r="CR17" s="17" t="s">
        <v>241</v>
      </c>
      <c r="CS17" s="20">
        <v>6386</v>
      </c>
      <c r="CT17" s="21"/>
      <c r="CU17" s="20">
        <v>6345</v>
      </c>
      <c r="CV17" s="21"/>
      <c r="CW17" s="20">
        <v>6073</v>
      </c>
      <c r="CX17" s="21"/>
      <c r="CY17" s="20">
        <v>6481</v>
      </c>
      <c r="CZ17" s="21"/>
      <c r="DA17" s="20">
        <v>6958</v>
      </c>
      <c r="DB17" s="21"/>
      <c r="DC17" s="21">
        <v>6181</v>
      </c>
      <c r="DD17" s="21"/>
      <c r="DE17" s="21">
        <v>6907</v>
      </c>
      <c r="DF17" s="21"/>
      <c r="DG17" s="21">
        <v>6118</v>
      </c>
      <c r="DH17" s="21"/>
      <c r="DK17" s="17" t="s">
        <v>241</v>
      </c>
      <c r="DL17" s="20">
        <v>78552</v>
      </c>
      <c r="DM17" s="21"/>
      <c r="DN17" s="20">
        <v>75844</v>
      </c>
      <c r="DO17" s="21"/>
      <c r="DP17" s="20">
        <v>76795</v>
      </c>
      <c r="DQ17" s="21"/>
      <c r="DR17" s="20">
        <v>77570</v>
      </c>
      <c r="DS17" s="21"/>
      <c r="DT17" s="20">
        <v>76019</v>
      </c>
      <c r="DU17" s="21"/>
      <c r="DV17" s="21">
        <v>70972</v>
      </c>
      <c r="DW17" s="21"/>
      <c r="DX17" s="21">
        <v>74702</v>
      </c>
      <c r="DY17" s="21"/>
      <c r="DZ17" s="21">
        <v>73001</v>
      </c>
      <c r="EA17" s="21"/>
      <c r="ED17" s="17" t="s">
        <v>241</v>
      </c>
      <c r="EE17" s="20">
        <v>55346</v>
      </c>
      <c r="EF17" s="21"/>
      <c r="EG17" s="20">
        <v>50599</v>
      </c>
      <c r="EH17" s="21"/>
      <c r="EI17" s="20">
        <v>52256</v>
      </c>
      <c r="EJ17" s="21"/>
      <c r="EK17" s="20">
        <v>52654</v>
      </c>
      <c r="EL17" s="21"/>
      <c r="EM17" s="20">
        <v>51114</v>
      </c>
      <c r="EN17" s="21"/>
      <c r="EO17" s="21">
        <v>48129</v>
      </c>
      <c r="EP17" s="21"/>
      <c r="EQ17" s="21">
        <v>49290</v>
      </c>
      <c r="ER17" s="21"/>
      <c r="ES17" s="21">
        <v>51644</v>
      </c>
      <c r="ET17" s="21"/>
      <c r="EW17" s="17" t="s">
        <v>241</v>
      </c>
      <c r="EX17" s="20">
        <v>23206</v>
      </c>
      <c r="EY17" s="21"/>
      <c r="EZ17" s="20">
        <v>25245</v>
      </c>
      <c r="FA17" s="21"/>
      <c r="FB17" s="20">
        <v>24539</v>
      </c>
      <c r="FC17" s="21"/>
      <c r="FD17" s="20">
        <v>24916</v>
      </c>
      <c r="FE17" s="21"/>
      <c r="FF17" s="20">
        <v>24905</v>
      </c>
      <c r="FG17" s="21"/>
      <c r="FH17">
        <v>22843</v>
      </c>
      <c r="FJ17">
        <v>25412</v>
      </c>
      <c r="FL17">
        <v>21359</v>
      </c>
    </row>
    <row r="18" spans="1:168" x14ac:dyDescent="0.3">
      <c r="A18" s="17" t="s">
        <v>243</v>
      </c>
      <c r="B18" s="20">
        <v>181208</v>
      </c>
      <c r="C18" s="21"/>
      <c r="D18" s="20">
        <v>177196</v>
      </c>
      <c r="E18" s="21"/>
      <c r="F18" s="20">
        <v>183038</v>
      </c>
      <c r="G18" s="21"/>
      <c r="H18" s="20">
        <v>182709</v>
      </c>
      <c r="I18" s="21"/>
      <c r="J18" s="20">
        <v>188371</v>
      </c>
      <c r="K18" s="21"/>
      <c r="L18" s="20">
        <v>179371</v>
      </c>
      <c r="M18" s="21"/>
      <c r="N18" s="20">
        <v>191712</v>
      </c>
      <c r="O18" s="21"/>
      <c r="P18" s="20">
        <v>190723</v>
      </c>
      <c r="Q18" s="21"/>
      <c r="T18" s="17" t="s">
        <v>243</v>
      </c>
      <c r="U18" s="20">
        <v>121586</v>
      </c>
      <c r="V18" s="21"/>
      <c r="W18" s="20">
        <v>118578</v>
      </c>
      <c r="X18" s="21"/>
      <c r="Y18" s="20">
        <v>118814</v>
      </c>
      <c r="Z18" s="21"/>
      <c r="AA18" s="20">
        <v>122185</v>
      </c>
      <c r="AB18" s="21"/>
      <c r="AC18" s="20">
        <v>125549</v>
      </c>
      <c r="AD18" s="21"/>
      <c r="AE18" s="21">
        <v>118663</v>
      </c>
      <c r="AF18" s="21"/>
      <c r="AG18" s="21">
        <v>128042</v>
      </c>
      <c r="AH18" s="21"/>
      <c r="AI18" s="21">
        <v>129654</v>
      </c>
      <c r="AJ18" s="21"/>
      <c r="AM18" s="17" t="s">
        <v>243</v>
      </c>
      <c r="AN18" s="20">
        <v>59622</v>
      </c>
      <c r="AO18" s="21"/>
      <c r="AP18" s="20">
        <v>58618</v>
      </c>
      <c r="AQ18" s="21"/>
      <c r="AR18" s="20">
        <v>64224</v>
      </c>
      <c r="AS18" s="21"/>
      <c r="AT18" s="20">
        <v>60524</v>
      </c>
      <c r="AU18" s="21"/>
      <c r="AV18" s="20">
        <v>62822</v>
      </c>
      <c r="AW18" s="21"/>
      <c r="AX18" s="21">
        <v>60708</v>
      </c>
      <c r="AY18" s="21"/>
      <c r="AZ18" s="21">
        <v>63670</v>
      </c>
      <c r="BA18" s="21"/>
      <c r="BB18" s="21">
        <v>61068</v>
      </c>
      <c r="BC18" s="21"/>
      <c r="BF18" s="17" t="s">
        <v>243</v>
      </c>
      <c r="BG18" s="20">
        <v>46460</v>
      </c>
      <c r="BH18" s="21"/>
      <c r="BI18" s="20">
        <v>45994</v>
      </c>
      <c r="BJ18" s="21"/>
      <c r="BK18" s="20">
        <v>46662</v>
      </c>
      <c r="BL18" s="21"/>
      <c r="BM18" s="20">
        <v>48460</v>
      </c>
      <c r="BN18" s="21"/>
      <c r="BO18" s="20">
        <v>49250</v>
      </c>
      <c r="BP18" s="21"/>
      <c r="BQ18" s="21">
        <v>49686</v>
      </c>
      <c r="BR18" s="21"/>
      <c r="BS18" s="21">
        <v>55692</v>
      </c>
      <c r="BT18" s="21"/>
      <c r="BU18" s="21">
        <v>55889</v>
      </c>
      <c r="BV18" s="21"/>
      <c r="BY18" s="17" t="s">
        <v>243</v>
      </c>
      <c r="BZ18" s="20">
        <v>32331</v>
      </c>
      <c r="CA18" s="21"/>
      <c r="CB18" s="20">
        <v>32426</v>
      </c>
      <c r="CC18" s="21"/>
      <c r="CD18" s="20">
        <v>32430</v>
      </c>
      <c r="CE18" s="21"/>
      <c r="CF18" s="20">
        <v>32793</v>
      </c>
      <c r="CG18" s="21"/>
      <c r="CH18" s="20">
        <v>34848</v>
      </c>
      <c r="CI18" s="21"/>
      <c r="CJ18" s="21">
        <v>35170</v>
      </c>
      <c r="CK18" s="21"/>
      <c r="CL18" s="21">
        <v>38977</v>
      </c>
      <c r="CM18" s="21"/>
      <c r="CN18" s="21">
        <v>39948</v>
      </c>
      <c r="CO18" s="21"/>
      <c r="CR18" s="17" t="s">
        <v>243</v>
      </c>
      <c r="CS18" s="20">
        <v>14128</v>
      </c>
      <c r="CT18" s="21"/>
      <c r="CU18" s="20">
        <v>13568</v>
      </c>
      <c r="CV18" s="21"/>
      <c r="CW18" s="20">
        <v>14232</v>
      </c>
      <c r="CX18" s="21"/>
      <c r="CY18" s="20">
        <v>15667</v>
      </c>
      <c r="CZ18" s="21"/>
      <c r="DA18" s="20">
        <v>14402</v>
      </c>
      <c r="DB18" s="21"/>
      <c r="DC18" s="21">
        <v>14516</v>
      </c>
      <c r="DD18" s="21"/>
      <c r="DE18" s="21">
        <v>16715</v>
      </c>
      <c r="DF18" s="21"/>
      <c r="DG18" s="21">
        <v>15941</v>
      </c>
      <c r="DH18" s="21"/>
      <c r="DK18" s="17" t="s">
        <v>243</v>
      </c>
      <c r="DL18" s="20">
        <v>134749</v>
      </c>
      <c r="DM18" s="21"/>
      <c r="DN18" s="20">
        <v>131202</v>
      </c>
      <c r="DO18" s="21"/>
      <c r="DP18" s="20">
        <v>136376</v>
      </c>
      <c r="DQ18" s="21"/>
      <c r="DR18" s="20">
        <v>134249</v>
      </c>
      <c r="DS18" s="21"/>
      <c r="DT18" s="20">
        <v>139121</v>
      </c>
      <c r="DU18" s="21"/>
      <c r="DV18" s="21">
        <v>129685</v>
      </c>
      <c r="DW18" s="21"/>
      <c r="DX18" s="21">
        <v>136020</v>
      </c>
      <c r="DY18" s="21"/>
      <c r="DZ18" s="21">
        <v>134834</v>
      </c>
      <c r="EA18" s="21"/>
      <c r="ED18" s="17" t="s">
        <v>243</v>
      </c>
      <c r="EE18" s="20">
        <v>89255</v>
      </c>
      <c r="EF18" s="21"/>
      <c r="EG18" s="20">
        <v>86151</v>
      </c>
      <c r="EH18" s="21"/>
      <c r="EI18" s="20">
        <v>86384</v>
      </c>
      <c r="EJ18" s="21"/>
      <c r="EK18" s="20">
        <v>89392</v>
      </c>
      <c r="EL18" s="21"/>
      <c r="EM18" s="20">
        <v>90701</v>
      </c>
      <c r="EN18" s="21"/>
      <c r="EO18" s="21">
        <v>83492</v>
      </c>
      <c r="EP18" s="21"/>
      <c r="EQ18" s="21">
        <v>89065</v>
      </c>
      <c r="ER18" s="21"/>
      <c r="ES18" s="21">
        <v>89706</v>
      </c>
      <c r="ET18" s="21"/>
      <c r="EW18" s="17" t="s">
        <v>243</v>
      </c>
      <c r="EX18" s="20">
        <v>45494</v>
      </c>
      <c r="EY18" s="21"/>
      <c r="EZ18" s="20">
        <v>45051</v>
      </c>
      <c r="FA18" s="21"/>
      <c r="FB18" s="20">
        <v>49992</v>
      </c>
      <c r="FC18" s="21"/>
      <c r="FD18" s="20">
        <v>44857</v>
      </c>
      <c r="FE18" s="21"/>
      <c r="FF18" s="20">
        <v>48420</v>
      </c>
      <c r="FG18" s="21"/>
      <c r="FH18">
        <v>46193</v>
      </c>
      <c r="FJ18">
        <v>46955</v>
      </c>
      <c r="FL18">
        <v>45128</v>
      </c>
    </row>
    <row r="19" spans="1:168" x14ac:dyDescent="0.3">
      <c r="A19" s="17" t="s">
        <v>5</v>
      </c>
      <c r="B19" s="20">
        <v>78826</v>
      </c>
      <c r="C19" s="21"/>
      <c r="D19" s="20">
        <v>80194</v>
      </c>
      <c r="E19" s="21"/>
      <c r="F19" s="20">
        <v>82481</v>
      </c>
      <c r="G19" s="21"/>
      <c r="H19" s="20">
        <v>84869</v>
      </c>
      <c r="I19" s="21"/>
      <c r="J19" s="20">
        <v>83733</v>
      </c>
      <c r="K19" s="21"/>
      <c r="L19" s="20">
        <v>82330</v>
      </c>
      <c r="M19" s="21"/>
      <c r="N19" s="20">
        <v>86233</v>
      </c>
      <c r="O19" s="21"/>
      <c r="P19" s="20">
        <v>86733</v>
      </c>
      <c r="Q19" s="21"/>
      <c r="T19" s="17" t="s">
        <v>5</v>
      </c>
      <c r="U19" s="20">
        <v>54849</v>
      </c>
      <c r="V19" s="21"/>
      <c r="W19" s="20">
        <v>55222</v>
      </c>
      <c r="X19" s="21"/>
      <c r="Y19" s="20">
        <v>54901</v>
      </c>
      <c r="Z19" s="21"/>
      <c r="AA19" s="20">
        <v>57911</v>
      </c>
      <c r="AB19" s="21"/>
      <c r="AC19" s="20">
        <v>56756</v>
      </c>
      <c r="AD19" s="21"/>
      <c r="AE19" s="21">
        <v>55594</v>
      </c>
      <c r="AF19" s="21"/>
      <c r="AG19" s="21">
        <v>58675</v>
      </c>
      <c r="AH19" s="21"/>
      <c r="AI19" s="21">
        <v>60134</v>
      </c>
      <c r="AJ19" s="21"/>
      <c r="AM19" s="17" t="s">
        <v>5</v>
      </c>
      <c r="AN19" s="20">
        <v>23977</v>
      </c>
      <c r="AO19" s="21"/>
      <c r="AP19" s="20">
        <v>24972</v>
      </c>
      <c r="AQ19" s="21"/>
      <c r="AR19" s="20">
        <v>27580</v>
      </c>
      <c r="AS19" s="21"/>
      <c r="AT19" s="20">
        <v>26958</v>
      </c>
      <c r="AU19" s="21"/>
      <c r="AV19" s="20">
        <v>26977</v>
      </c>
      <c r="AW19" s="21"/>
      <c r="AX19" s="21">
        <v>26736</v>
      </c>
      <c r="AY19" s="21"/>
      <c r="AZ19" s="21">
        <v>27556</v>
      </c>
      <c r="BA19" s="21"/>
      <c r="BB19" s="21">
        <v>26599</v>
      </c>
      <c r="BC19" s="21"/>
      <c r="BF19" s="17" t="s">
        <v>5</v>
      </c>
      <c r="BG19" s="20">
        <v>13511</v>
      </c>
      <c r="BH19" s="21"/>
      <c r="BI19" s="20">
        <v>14279</v>
      </c>
      <c r="BJ19" s="21"/>
      <c r="BK19" s="20">
        <v>14555</v>
      </c>
      <c r="BL19" s="21"/>
      <c r="BM19" s="20">
        <v>14034</v>
      </c>
      <c r="BN19" s="21"/>
      <c r="BO19" s="20">
        <v>13789</v>
      </c>
      <c r="BP19" s="21"/>
      <c r="BQ19" s="21">
        <v>14189</v>
      </c>
      <c r="BR19" s="21"/>
      <c r="BS19" s="21">
        <v>14565</v>
      </c>
      <c r="BT19" s="21"/>
      <c r="BU19" s="21">
        <v>14838</v>
      </c>
      <c r="BV19" s="21"/>
      <c r="BY19" s="17" t="s">
        <v>5</v>
      </c>
      <c r="BZ19" s="20">
        <v>8419</v>
      </c>
      <c r="CA19" s="21"/>
      <c r="CB19" s="20">
        <v>8874</v>
      </c>
      <c r="CC19" s="21"/>
      <c r="CD19" s="20">
        <v>8438</v>
      </c>
      <c r="CE19" s="21"/>
      <c r="CF19" s="20">
        <v>7952</v>
      </c>
      <c r="CG19" s="21"/>
      <c r="CH19" s="20">
        <v>8067</v>
      </c>
      <c r="CI19" s="21"/>
      <c r="CJ19" s="21">
        <v>8723</v>
      </c>
      <c r="CK19" s="21"/>
      <c r="CL19" s="21">
        <v>8646</v>
      </c>
      <c r="CM19" s="21"/>
      <c r="CN19" s="21">
        <v>9046</v>
      </c>
      <c r="CO19" s="21"/>
      <c r="CR19" s="17" t="s">
        <v>5</v>
      </c>
      <c r="CS19" s="20">
        <v>5092</v>
      </c>
      <c r="CT19" s="21"/>
      <c r="CU19" s="20">
        <v>5405</v>
      </c>
      <c r="CV19" s="21"/>
      <c r="CW19" s="20">
        <v>6118</v>
      </c>
      <c r="CX19" s="21"/>
      <c r="CY19" s="20">
        <v>6082</v>
      </c>
      <c r="CZ19" s="21"/>
      <c r="DA19" s="20">
        <v>5721</v>
      </c>
      <c r="DB19" s="21"/>
      <c r="DC19" s="21">
        <v>5467</v>
      </c>
      <c r="DD19" s="21"/>
      <c r="DE19" s="21">
        <v>5919</v>
      </c>
      <c r="DF19" s="21"/>
      <c r="DG19" s="21">
        <v>5791</v>
      </c>
      <c r="DH19" s="21"/>
      <c r="DK19" s="17" t="s">
        <v>5</v>
      </c>
      <c r="DL19" s="20">
        <v>65315</v>
      </c>
      <c r="DM19" s="21"/>
      <c r="DN19" s="20">
        <v>65914</v>
      </c>
      <c r="DO19" s="21"/>
      <c r="DP19" s="20">
        <v>67926</v>
      </c>
      <c r="DQ19" s="21"/>
      <c r="DR19" s="20">
        <v>70834</v>
      </c>
      <c r="DS19" s="21"/>
      <c r="DT19" s="20">
        <v>69945</v>
      </c>
      <c r="DU19" s="21"/>
      <c r="DV19" s="21">
        <v>68141</v>
      </c>
      <c r="DW19" s="21"/>
      <c r="DX19" s="21">
        <v>71668</v>
      </c>
      <c r="DY19" s="21"/>
      <c r="DZ19" s="21">
        <v>71896</v>
      </c>
      <c r="EA19" s="21"/>
      <c r="ED19" s="17" t="s">
        <v>5</v>
      </c>
      <c r="EE19" s="20">
        <v>46430</v>
      </c>
      <c r="EF19" s="21"/>
      <c r="EG19" s="20">
        <v>46348</v>
      </c>
      <c r="EH19" s="21"/>
      <c r="EI19" s="20">
        <v>46464</v>
      </c>
      <c r="EJ19" s="21"/>
      <c r="EK19" s="20">
        <v>49959</v>
      </c>
      <c r="EL19" s="21"/>
      <c r="EM19" s="20">
        <v>48689</v>
      </c>
      <c r="EN19" s="21"/>
      <c r="EO19" s="21">
        <v>46872</v>
      </c>
      <c r="EP19" s="21"/>
      <c r="EQ19" s="21">
        <v>50029</v>
      </c>
      <c r="ER19" s="21"/>
      <c r="ES19" s="21">
        <v>51087</v>
      </c>
      <c r="ET19" s="21"/>
      <c r="EW19" s="17" t="s">
        <v>5</v>
      </c>
      <c r="EX19" s="20">
        <v>18885</v>
      </c>
      <c r="EY19" s="21"/>
      <c r="EZ19" s="20">
        <v>19567</v>
      </c>
      <c r="FA19" s="21"/>
      <c r="FB19" s="20">
        <v>21462</v>
      </c>
      <c r="FC19" s="21"/>
      <c r="FD19" s="20">
        <v>20875</v>
      </c>
      <c r="FE19" s="21"/>
      <c r="FF19" s="20">
        <v>21256</v>
      </c>
      <c r="FG19" s="21"/>
      <c r="FH19">
        <v>21270</v>
      </c>
      <c r="FJ19">
        <v>21638</v>
      </c>
      <c r="FL19">
        <v>20807</v>
      </c>
    </row>
    <row r="20" spans="1:168" x14ac:dyDescent="0.3">
      <c r="A20" s="17" t="s">
        <v>8</v>
      </c>
      <c r="B20" s="20">
        <v>45396</v>
      </c>
      <c r="C20" s="21"/>
      <c r="D20" s="20">
        <v>41939</v>
      </c>
      <c r="E20" s="21"/>
      <c r="F20" s="20">
        <v>42959</v>
      </c>
      <c r="G20" s="21"/>
      <c r="H20" s="20">
        <v>41961</v>
      </c>
      <c r="I20" s="21"/>
      <c r="J20" s="20">
        <v>42184</v>
      </c>
      <c r="K20" s="21"/>
      <c r="L20" s="20">
        <v>41404</v>
      </c>
      <c r="M20" s="21"/>
      <c r="N20" s="20">
        <v>42857</v>
      </c>
      <c r="O20" s="21"/>
      <c r="P20" s="20">
        <v>40869</v>
      </c>
      <c r="Q20" s="21"/>
      <c r="T20" s="17" t="s">
        <v>8</v>
      </c>
      <c r="U20" s="20">
        <v>29481</v>
      </c>
      <c r="V20" s="21"/>
      <c r="W20" s="20">
        <v>27469</v>
      </c>
      <c r="X20" s="21"/>
      <c r="Y20" s="20">
        <v>27448</v>
      </c>
      <c r="Z20" s="21"/>
      <c r="AA20" s="20">
        <v>27065</v>
      </c>
      <c r="AB20" s="21"/>
      <c r="AC20" s="20">
        <v>26542</v>
      </c>
      <c r="AD20" s="21"/>
      <c r="AE20" s="21">
        <v>26515</v>
      </c>
      <c r="AF20" s="21"/>
      <c r="AG20" s="21">
        <v>27782</v>
      </c>
      <c r="AH20" s="21"/>
      <c r="AI20" s="21">
        <v>27387</v>
      </c>
      <c r="AJ20" s="21"/>
      <c r="AM20" s="17" t="s">
        <v>8</v>
      </c>
      <c r="AN20" s="20">
        <v>15914</v>
      </c>
      <c r="AO20" s="21"/>
      <c r="AP20" s="20">
        <v>14470</v>
      </c>
      <c r="AQ20" s="21"/>
      <c r="AR20" s="20">
        <v>15511</v>
      </c>
      <c r="AS20" s="21"/>
      <c r="AT20" s="20">
        <v>14896</v>
      </c>
      <c r="AU20" s="21"/>
      <c r="AV20" s="20">
        <v>15642</v>
      </c>
      <c r="AW20" s="21"/>
      <c r="AX20" s="21">
        <v>14889</v>
      </c>
      <c r="AY20" s="21"/>
      <c r="AZ20" s="21">
        <v>15077</v>
      </c>
      <c r="BA20" s="21"/>
      <c r="BB20" s="21">
        <v>13483</v>
      </c>
      <c r="BC20" s="21"/>
      <c r="BF20" s="17" t="s">
        <v>8</v>
      </c>
      <c r="BG20" s="20">
        <v>11506</v>
      </c>
      <c r="BH20" s="21"/>
      <c r="BI20" s="20">
        <v>11431</v>
      </c>
      <c r="BJ20" s="21"/>
      <c r="BK20" s="20">
        <v>10894</v>
      </c>
      <c r="BL20" s="21"/>
      <c r="BM20" s="20">
        <v>10602</v>
      </c>
      <c r="BN20" s="21"/>
      <c r="BO20" s="20">
        <v>10690</v>
      </c>
      <c r="BP20" s="21"/>
      <c r="BQ20" s="21">
        <v>10760</v>
      </c>
      <c r="BR20" s="21"/>
      <c r="BS20" s="21">
        <v>10962</v>
      </c>
      <c r="BT20" s="21"/>
      <c r="BU20" s="21">
        <v>10558</v>
      </c>
      <c r="BV20" s="21"/>
      <c r="BY20" s="17" t="s">
        <v>8</v>
      </c>
      <c r="BZ20" s="20">
        <v>7116</v>
      </c>
      <c r="CA20" s="21"/>
      <c r="CB20" s="20">
        <v>7502</v>
      </c>
      <c r="CC20" s="21"/>
      <c r="CD20" s="20">
        <v>6737</v>
      </c>
      <c r="CE20" s="21"/>
      <c r="CF20" s="20">
        <v>6703</v>
      </c>
      <c r="CG20" s="21"/>
      <c r="CH20" s="20">
        <v>6959</v>
      </c>
      <c r="CI20" s="21"/>
      <c r="CJ20" s="21">
        <v>6746</v>
      </c>
      <c r="CK20" s="21"/>
      <c r="CL20" s="21">
        <v>7257</v>
      </c>
      <c r="CM20" s="21"/>
      <c r="CN20" s="21">
        <v>7337</v>
      </c>
      <c r="CO20" s="21"/>
      <c r="CR20" s="17" t="s">
        <v>8</v>
      </c>
      <c r="CS20" s="20">
        <v>4391</v>
      </c>
      <c r="CT20" s="21"/>
      <c r="CU20" s="20">
        <v>3929</v>
      </c>
      <c r="CV20" s="21"/>
      <c r="CW20" s="20">
        <v>4156</v>
      </c>
      <c r="CX20" s="21"/>
      <c r="CY20" s="20">
        <v>3899</v>
      </c>
      <c r="CZ20" s="21"/>
      <c r="DA20" s="20">
        <v>3731</v>
      </c>
      <c r="DB20" s="21"/>
      <c r="DC20" s="21">
        <v>4014</v>
      </c>
      <c r="DD20" s="21"/>
      <c r="DE20" s="21">
        <v>3705</v>
      </c>
      <c r="DF20" s="21"/>
      <c r="DG20" s="21">
        <v>3221</v>
      </c>
      <c r="DH20" s="21"/>
      <c r="DK20" s="17" t="s">
        <v>8</v>
      </c>
      <c r="DL20" s="20">
        <v>33889</v>
      </c>
      <c r="DM20" s="21"/>
      <c r="DN20" s="20">
        <v>30508</v>
      </c>
      <c r="DO20" s="21"/>
      <c r="DP20" s="20">
        <v>32065</v>
      </c>
      <c r="DQ20" s="21"/>
      <c r="DR20" s="20">
        <v>31359</v>
      </c>
      <c r="DS20" s="21"/>
      <c r="DT20" s="20">
        <v>31494</v>
      </c>
      <c r="DU20" s="21"/>
      <c r="DV20" s="21">
        <v>30645</v>
      </c>
      <c r="DW20" s="21"/>
      <c r="DX20" s="21">
        <v>31896</v>
      </c>
      <c r="DY20" s="21"/>
      <c r="DZ20" s="21">
        <v>30311</v>
      </c>
      <c r="EA20" s="21"/>
      <c r="ED20" s="17" t="s">
        <v>8</v>
      </c>
      <c r="EE20" s="20">
        <v>22366</v>
      </c>
      <c r="EF20" s="21"/>
      <c r="EG20" s="20">
        <v>19967</v>
      </c>
      <c r="EH20" s="21"/>
      <c r="EI20" s="20">
        <v>20710</v>
      </c>
      <c r="EJ20" s="21"/>
      <c r="EK20" s="20">
        <v>20362</v>
      </c>
      <c r="EL20" s="21"/>
      <c r="EM20" s="20">
        <v>19583</v>
      </c>
      <c r="EN20" s="21"/>
      <c r="EO20" s="21">
        <v>19769</v>
      </c>
      <c r="EP20" s="21"/>
      <c r="EQ20" s="21">
        <v>20525</v>
      </c>
      <c r="ER20" s="21"/>
      <c r="ES20" s="21">
        <v>20049</v>
      </c>
      <c r="ET20" s="21"/>
      <c r="EW20" s="17" t="s">
        <v>8</v>
      </c>
      <c r="EX20" s="20">
        <v>11523</v>
      </c>
      <c r="EY20" s="21"/>
      <c r="EZ20" s="20">
        <v>10541</v>
      </c>
      <c r="FA20" s="21"/>
      <c r="FB20" s="20">
        <v>11355</v>
      </c>
      <c r="FC20" s="21"/>
      <c r="FD20" s="20">
        <v>10997</v>
      </c>
      <c r="FE20" s="21"/>
      <c r="FF20" s="20">
        <v>11912</v>
      </c>
      <c r="FG20" s="21"/>
      <c r="FH20">
        <v>10876</v>
      </c>
      <c r="FJ20">
        <v>11372</v>
      </c>
      <c r="FL20">
        <v>10262</v>
      </c>
    </row>
    <row r="21" spans="1:168" x14ac:dyDescent="0.3">
      <c r="A21" s="17" t="s">
        <v>10</v>
      </c>
      <c r="B21" s="20">
        <v>118477</v>
      </c>
      <c r="C21" s="21"/>
      <c r="D21" s="20">
        <v>117787</v>
      </c>
      <c r="E21" s="21"/>
      <c r="F21" s="20">
        <v>120221</v>
      </c>
      <c r="G21" s="21"/>
      <c r="H21" s="20">
        <v>117514</v>
      </c>
      <c r="I21" s="21"/>
      <c r="J21" s="20">
        <v>117686</v>
      </c>
      <c r="K21" s="21"/>
      <c r="L21" s="20">
        <v>118228</v>
      </c>
      <c r="M21" s="21"/>
      <c r="N21" s="20">
        <v>118950</v>
      </c>
      <c r="O21" s="21"/>
      <c r="P21" s="20">
        <v>112229</v>
      </c>
      <c r="Q21" s="21"/>
      <c r="T21" s="17" t="s">
        <v>10</v>
      </c>
      <c r="U21" s="20">
        <v>83039</v>
      </c>
      <c r="V21" s="21"/>
      <c r="W21" s="20">
        <v>80488</v>
      </c>
      <c r="X21" s="21"/>
      <c r="Y21" s="20">
        <v>83956</v>
      </c>
      <c r="Z21" s="21"/>
      <c r="AA21" s="20">
        <v>82702</v>
      </c>
      <c r="AB21" s="21"/>
      <c r="AC21" s="20">
        <v>81800</v>
      </c>
      <c r="AD21" s="21"/>
      <c r="AE21" s="21">
        <v>80435</v>
      </c>
      <c r="AF21" s="21"/>
      <c r="AG21" s="21">
        <v>81074</v>
      </c>
      <c r="AH21" s="21"/>
      <c r="AI21" s="21">
        <v>79126</v>
      </c>
      <c r="AJ21" s="21"/>
      <c r="AM21" s="17" t="s">
        <v>10</v>
      </c>
      <c r="AN21" s="20">
        <v>35437</v>
      </c>
      <c r="AO21" s="21"/>
      <c r="AP21" s="20">
        <v>37299</v>
      </c>
      <c r="AQ21" s="21"/>
      <c r="AR21" s="20">
        <v>36265</v>
      </c>
      <c r="AS21" s="21"/>
      <c r="AT21" s="20">
        <v>34813</v>
      </c>
      <c r="AU21" s="21"/>
      <c r="AV21" s="20">
        <v>35886</v>
      </c>
      <c r="AW21" s="21"/>
      <c r="AX21" s="21">
        <v>37793</v>
      </c>
      <c r="AY21" s="21"/>
      <c r="AZ21" s="21">
        <v>37877</v>
      </c>
      <c r="BA21" s="21"/>
      <c r="BB21" s="21">
        <v>33104</v>
      </c>
      <c r="BC21" s="21"/>
      <c r="BF21" s="17" t="s">
        <v>10</v>
      </c>
      <c r="BG21" s="20">
        <v>24725</v>
      </c>
      <c r="BH21" s="21"/>
      <c r="BI21" s="20">
        <v>23928</v>
      </c>
      <c r="BJ21" s="21"/>
      <c r="BK21" s="20">
        <v>23448</v>
      </c>
      <c r="BL21" s="21"/>
      <c r="BM21" s="20">
        <v>22111</v>
      </c>
      <c r="BN21" s="21"/>
      <c r="BO21" s="20">
        <v>21611</v>
      </c>
      <c r="BP21" s="21"/>
      <c r="BQ21" s="21">
        <v>22255</v>
      </c>
      <c r="BR21" s="21"/>
      <c r="BS21" s="21">
        <v>21774</v>
      </c>
      <c r="BT21" s="21"/>
      <c r="BU21" s="21">
        <v>21279</v>
      </c>
      <c r="BV21" s="21"/>
      <c r="BY21" s="17" t="s">
        <v>10</v>
      </c>
      <c r="BZ21" s="20">
        <v>15912</v>
      </c>
      <c r="CA21" s="21"/>
      <c r="CB21" s="20">
        <v>15258</v>
      </c>
      <c r="CC21" s="21"/>
      <c r="CD21" s="20">
        <v>14947</v>
      </c>
      <c r="CE21" s="21"/>
      <c r="CF21" s="20">
        <v>13925</v>
      </c>
      <c r="CG21" s="21"/>
      <c r="CH21" s="20">
        <v>14475</v>
      </c>
      <c r="CI21" s="21"/>
      <c r="CJ21" s="21">
        <v>14787</v>
      </c>
      <c r="CK21" s="21"/>
      <c r="CL21" s="21">
        <v>14483</v>
      </c>
      <c r="CM21" s="21"/>
      <c r="CN21" s="21">
        <v>14363</v>
      </c>
      <c r="CO21" s="21"/>
      <c r="CR21" s="17" t="s">
        <v>10</v>
      </c>
      <c r="CS21" s="20">
        <v>8813</v>
      </c>
      <c r="CT21" s="21"/>
      <c r="CU21" s="20">
        <v>8670</v>
      </c>
      <c r="CV21" s="21"/>
      <c r="CW21" s="20">
        <v>8501</v>
      </c>
      <c r="CX21" s="21"/>
      <c r="CY21" s="20">
        <v>8186</v>
      </c>
      <c r="CZ21" s="21"/>
      <c r="DA21" s="20">
        <v>7136</v>
      </c>
      <c r="DB21" s="21"/>
      <c r="DC21" s="21">
        <v>7469</v>
      </c>
      <c r="DD21" s="21"/>
      <c r="DE21" s="21">
        <v>7291</v>
      </c>
      <c r="DF21" s="21"/>
      <c r="DG21" s="21">
        <v>6916</v>
      </c>
      <c r="DH21" s="21"/>
      <c r="DK21" s="17" t="s">
        <v>10</v>
      </c>
      <c r="DL21" s="20">
        <v>93751</v>
      </c>
      <c r="DM21" s="21"/>
      <c r="DN21" s="20">
        <v>93859</v>
      </c>
      <c r="DO21" s="21"/>
      <c r="DP21" s="20">
        <v>96773</v>
      </c>
      <c r="DQ21" s="21"/>
      <c r="DR21" s="20">
        <v>95404</v>
      </c>
      <c r="DS21" s="21"/>
      <c r="DT21" s="20">
        <v>96076</v>
      </c>
      <c r="DU21" s="21"/>
      <c r="DV21" s="21">
        <v>95972</v>
      </c>
      <c r="DW21" s="21"/>
      <c r="DX21" s="21">
        <v>97176</v>
      </c>
      <c r="DY21" s="21"/>
      <c r="DZ21" s="21">
        <v>90950</v>
      </c>
      <c r="EA21" s="21"/>
      <c r="ED21" s="17" t="s">
        <v>10</v>
      </c>
      <c r="EE21" s="20">
        <v>67128</v>
      </c>
      <c r="EF21" s="21"/>
      <c r="EG21" s="20">
        <v>65230</v>
      </c>
      <c r="EH21" s="21"/>
      <c r="EI21" s="20">
        <v>69009</v>
      </c>
      <c r="EJ21" s="21"/>
      <c r="EK21" s="20">
        <v>68777</v>
      </c>
      <c r="EL21" s="21"/>
      <c r="EM21" s="20">
        <v>67325</v>
      </c>
      <c r="EN21" s="21"/>
      <c r="EO21" s="21">
        <v>65649</v>
      </c>
      <c r="EP21" s="21"/>
      <c r="EQ21" s="21">
        <v>66590</v>
      </c>
      <c r="ER21" s="21"/>
      <c r="ES21" s="21">
        <v>64764</v>
      </c>
      <c r="ET21" s="21"/>
      <c r="EW21" s="17" t="s">
        <v>10</v>
      </c>
      <c r="EX21" s="20">
        <v>26624</v>
      </c>
      <c r="EY21" s="21"/>
      <c r="EZ21" s="20">
        <v>28629</v>
      </c>
      <c r="FA21" s="21"/>
      <c r="FB21" s="20">
        <v>27764</v>
      </c>
      <c r="FC21" s="21"/>
      <c r="FD21" s="20">
        <v>26627</v>
      </c>
      <c r="FE21" s="21"/>
      <c r="FF21" s="20">
        <v>28750</v>
      </c>
      <c r="FG21" s="21"/>
      <c r="FH21">
        <v>30324</v>
      </c>
      <c r="FJ21">
        <v>30586</v>
      </c>
      <c r="FL21">
        <v>26188</v>
      </c>
    </row>
    <row r="22" spans="1:168" x14ac:dyDescent="0.3">
      <c r="A22" s="17" t="s">
        <v>7</v>
      </c>
      <c r="B22" s="20">
        <v>64893</v>
      </c>
      <c r="C22" s="21"/>
      <c r="D22" s="20">
        <v>66164</v>
      </c>
      <c r="E22" s="21"/>
      <c r="F22" s="20">
        <v>65630</v>
      </c>
      <c r="G22" s="21"/>
      <c r="H22" s="20">
        <v>69656</v>
      </c>
      <c r="I22" s="21"/>
      <c r="J22" s="20">
        <v>66783</v>
      </c>
      <c r="K22" s="21"/>
      <c r="L22" s="20">
        <v>66834</v>
      </c>
      <c r="M22" s="21"/>
      <c r="N22" s="20">
        <v>70490</v>
      </c>
      <c r="O22" s="21"/>
      <c r="P22" s="20">
        <v>72104</v>
      </c>
      <c r="Q22" s="21"/>
      <c r="T22" s="17" t="s">
        <v>7</v>
      </c>
      <c r="U22" s="20">
        <v>41580</v>
      </c>
      <c r="V22" s="21"/>
      <c r="W22" s="20">
        <v>43345</v>
      </c>
      <c r="X22" s="21"/>
      <c r="Y22" s="20">
        <v>43192</v>
      </c>
      <c r="Z22" s="21"/>
      <c r="AA22" s="20">
        <v>47016</v>
      </c>
      <c r="AB22" s="21"/>
      <c r="AC22" s="20">
        <v>45811</v>
      </c>
      <c r="AD22" s="21"/>
      <c r="AE22" s="21">
        <v>45252</v>
      </c>
      <c r="AF22" s="21"/>
      <c r="AG22" s="21">
        <v>47444</v>
      </c>
      <c r="AH22" s="21"/>
      <c r="AI22" s="21">
        <v>49369</v>
      </c>
      <c r="AJ22" s="21"/>
      <c r="AM22" s="17" t="s">
        <v>7</v>
      </c>
      <c r="AN22" s="20">
        <v>23313</v>
      </c>
      <c r="AO22" s="21"/>
      <c r="AP22" s="20">
        <v>22819</v>
      </c>
      <c r="AQ22" s="21"/>
      <c r="AR22" s="20">
        <v>22438</v>
      </c>
      <c r="AS22" s="21"/>
      <c r="AT22" s="20">
        <v>22640</v>
      </c>
      <c r="AU22" s="21"/>
      <c r="AV22" s="20">
        <v>20972</v>
      </c>
      <c r="AW22" s="21"/>
      <c r="AX22" s="21">
        <v>21581</v>
      </c>
      <c r="AY22" s="21"/>
      <c r="AZ22" s="21">
        <v>23046</v>
      </c>
      <c r="BA22" s="21"/>
      <c r="BB22" s="21">
        <v>22735</v>
      </c>
      <c r="BC22" s="21"/>
      <c r="BF22" s="17" t="s">
        <v>7</v>
      </c>
      <c r="BG22" s="20">
        <v>17437</v>
      </c>
      <c r="BH22" s="21"/>
      <c r="BI22" s="20">
        <v>16004</v>
      </c>
      <c r="BJ22" s="21"/>
      <c r="BK22" s="20">
        <v>16288</v>
      </c>
      <c r="BL22" s="21"/>
      <c r="BM22" s="20">
        <v>16050</v>
      </c>
      <c r="BN22" s="21"/>
      <c r="BO22" s="20">
        <v>16388</v>
      </c>
      <c r="BP22" s="21"/>
      <c r="BQ22" s="21">
        <v>16854</v>
      </c>
      <c r="BR22" s="21"/>
      <c r="BS22" s="21">
        <v>18722</v>
      </c>
      <c r="BT22" s="21"/>
      <c r="BU22" s="21">
        <v>18358</v>
      </c>
      <c r="BV22" s="21"/>
      <c r="BY22" s="17" t="s">
        <v>7</v>
      </c>
      <c r="BZ22" s="20">
        <v>7992</v>
      </c>
      <c r="CA22" s="21"/>
      <c r="CB22" s="20">
        <v>8905</v>
      </c>
      <c r="CC22" s="21"/>
      <c r="CD22" s="20">
        <v>8426</v>
      </c>
      <c r="CE22" s="21"/>
      <c r="CF22" s="20">
        <v>8757</v>
      </c>
      <c r="CG22" s="21"/>
      <c r="CH22" s="20">
        <v>10020</v>
      </c>
      <c r="CI22" s="21"/>
      <c r="CJ22" s="21">
        <v>10313</v>
      </c>
      <c r="CK22" s="21"/>
      <c r="CL22" s="21">
        <v>10778</v>
      </c>
      <c r="CM22" s="21"/>
      <c r="CN22" s="21">
        <v>10814</v>
      </c>
      <c r="CO22" s="21"/>
      <c r="CR22" s="17" t="s">
        <v>7</v>
      </c>
      <c r="CS22" s="20">
        <v>9445</v>
      </c>
      <c r="CT22" s="21"/>
      <c r="CU22" s="20">
        <v>7100</v>
      </c>
      <c r="CV22" s="21"/>
      <c r="CW22" s="20">
        <v>7862</v>
      </c>
      <c r="CX22" s="21"/>
      <c r="CY22" s="20">
        <v>7293</v>
      </c>
      <c r="CZ22" s="21"/>
      <c r="DA22" s="20">
        <v>6369</v>
      </c>
      <c r="DB22" s="21"/>
      <c r="DC22" s="21">
        <v>6541</v>
      </c>
      <c r="DD22" s="21"/>
      <c r="DE22" s="21">
        <v>7944</v>
      </c>
      <c r="DF22" s="21"/>
      <c r="DG22" s="21">
        <v>7544</v>
      </c>
      <c r="DH22" s="21"/>
      <c r="DK22" s="17" t="s">
        <v>7</v>
      </c>
      <c r="DL22" s="20">
        <v>47455</v>
      </c>
      <c r="DM22" s="21"/>
      <c r="DN22" s="20">
        <v>50160</v>
      </c>
      <c r="DO22" s="21"/>
      <c r="DP22" s="20">
        <v>49342</v>
      </c>
      <c r="DQ22" s="21"/>
      <c r="DR22" s="20">
        <v>53606</v>
      </c>
      <c r="DS22" s="21"/>
      <c r="DT22" s="20">
        <v>50394</v>
      </c>
      <c r="DU22" s="21"/>
      <c r="DV22" s="21">
        <v>49980</v>
      </c>
      <c r="DW22" s="21"/>
      <c r="DX22" s="21">
        <v>51767</v>
      </c>
      <c r="DY22" s="21"/>
      <c r="DZ22" s="21">
        <v>53746</v>
      </c>
      <c r="EA22" s="21"/>
      <c r="ED22" s="17" t="s">
        <v>7</v>
      </c>
      <c r="EE22" s="20">
        <v>33588</v>
      </c>
      <c r="EF22" s="21"/>
      <c r="EG22" s="20">
        <v>34441</v>
      </c>
      <c r="EH22" s="21"/>
      <c r="EI22" s="20">
        <v>34766</v>
      </c>
      <c r="EJ22" s="21"/>
      <c r="EK22" s="20">
        <v>38259</v>
      </c>
      <c r="EL22" s="21"/>
      <c r="EM22" s="20">
        <v>35791</v>
      </c>
      <c r="EN22" s="21"/>
      <c r="EO22" s="21">
        <v>34939</v>
      </c>
      <c r="EP22" s="21"/>
      <c r="EQ22" s="21">
        <v>36666</v>
      </c>
      <c r="ER22" s="21"/>
      <c r="ES22" s="21">
        <v>38555</v>
      </c>
      <c r="ET22" s="21"/>
      <c r="EW22" s="17" t="s">
        <v>7</v>
      </c>
      <c r="EX22" s="20">
        <v>13868</v>
      </c>
      <c r="EY22" s="21"/>
      <c r="EZ22" s="20">
        <v>15719</v>
      </c>
      <c r="FA22" s="21"/>
      <c r="FB22" s="20">
        <v>14576</v>
      </c>
      <c r="FC22" s="21"/>
      <c r="FD22" s="20">
        <v>15347</v>
      </c>
      <c r="FE22" s="21"/>
      <c r="FF22" s="20">
        <v>14603</v>
      </c>
      <c r="FG22" s="21"/>
      <c r="FH22">
        <v>15041</v>
      </c>
      <c r="FJ22">
        <v>15101</v>
      </c>
      <c r="FL22">
        <v>15191</v>
      </c>
    </row>
    <row r="23" spans="1:168" x14ac:dyDescent="0.3">
      <c r="A23" s="17" t="s">
        <v>9</v>
      </c>
      <c r="B23" s="20">
        <v>58030</v>
      </c>
      <c r="C23" s="21"/>
      <c r="D23" s="20">
        <v>58662</v>
      </c>
      <c r="E23" s="21"/>
      <c r="F23" s="20">
        <v>59635</v>
      </c>
      <c r="G23" s="21"/>
      <c r="H23" s="20">
        <v>62668</v>
      </c>
      <c r="I23" s="21"/>
      <c r="J23" s="20">
        <v>65180</v>
      </c>
      <c r="K23" s="21"/>
      <c r="L23" s="20">
        <v>63613</v>
      </c>
      <c r="M23" s="21"/>
      <c r="N23" s="20">
        <v>64062</v>
      </c>
      <c r="O23" s="21"/>
      <c r="P23" s="20">
        <v>63258</v>
      </c>
      <c r="Q23" s="21"/>
      <c r="T23" s="17" t="s">
        <v>9</v>
      </c>
      <c r="U23" s="20">
        <v>35488</v>
      </c>
      <c r="V23" s="21"/>
      <c r="W23" s="20">
        <v>33563</v>
      </c>
      <c r="X23" s="21"/>
      <c r="Y23" s="20">
        <v>33934</v>
      </c>
      <c r="Z23" s="21"/>
      <c r="AA23" s="20">
        <v>36626</v>
      </c>
      <c r="AB23" s="21"/>
      <c r="AC23" s="20">
        <v>37547</v>
      </c>
      <c r="AD23" s="21"/>
      <c r="AE23" s="21">
        <v>38635</v>
      </c>
      <c r="AF23" s="21"/>
      <c r="AG23" s="21">
        <v>39467</v>
      </c>
      <c r="AH23" s="21"/>
      <c r="AI23" s="21">
        <v>39426</v>
      </c>
      <c r="AJ23" s="21"/>
      <c r="AM23" s="17" t="s">
        <v>9</v>
      </c>
      <c r="AN23" s="20">
        <v>22543</v>
      </c>
      <c r="AO23" s="21"/>
      <c r="AP23" s="20">
        <v>25099</v>
      </c>
      <c r="AQ23" s="21"/>
      <c r="AR23" s="20">
        <v>25701</v>
      </c>
      <c r="AS23" s="21"/>
      <c r="AT23" s="20">
        <v>26042</v>
      </c>
      <c r="AU23" s="21"/>
      <c r="AV23" s="20">
        <v>27633</v>
      </c>
      <c r="AW23" s="21"/>
      <c r="AX23" s="21">
        <v>24978</v>
      </c>
      <c r="AY23" s="21"/>
      <c r="AZ23" s="21">
        <v>24595</v>
      </c>
      <c r="BA23" s="21"/>
      <c r="BB23" s="21">
        <v>23831</v>
      </c>
      <c r="BC23" s="21"/>
      <c r="BF23" s="17" t="s">
        <v>9</v>
      </c>
      <c r="BG23" s="20">
        <v>18050</v>
      </c>
      <c r="BH23" s="21"/>
      <c r="BI23" s="20">
        <v>17702</v>
      </c>
      <c r="BJ23" s="21"/>
      <c r="BK23" s="20">
        <v>17506</v>
      </c>
      <c r="BL23" s="21"/>
      <c r="BM23" s="20">
        <v>20269</v>
      </c>
      <c r="BN23" s="21"/>
      <c r="BO23" s="20">
        <v>20621</v>
      </c>
      <c r="BP23" s="21"/>
      <c r="BQ23" s="21">
        <v>20562</v>
      </c>
      <c r="BR23" s="21"/>
      <c r="BS23" s="21">
        <v>22155</v>
      </c>
      <c r="BT23" s="21"/>
      <c r="BU23" s="21">
        <v>20935</v>
      </c>
      <c r="BV23" s="21"/>
      <c r="BY23" s="17" t="s">
        <v>9</v>
      </c>
      <c r="BZ23" s="20">
        <v>11029</v>
      </c>
      <c r="CA23" s="21"/>
      <c r="CB23" s="20">
        <v>9738</v>
      </c>
      <c r="CC23" s="21"/>
      <c r="CD23" s="20">
        <v>9103</v>
      </c>
      <c r="CE23" s="21"/>
      <c r="CF23" s="20">
        <v>11604</v>
      </c>
      <c r="CG23" s="21"/>
      <c r="CH23" s="20">
        <v>11303</v>
      </c>
      <c r="CI23" s="21"/>
      <c r="CJ23" s="21">
        <v>13158</v>
      </c>
      <c r="CK23" s="21"/>
      <c r="CL23" s="21">
        <v>14473</v>
      </c>
      <c r="CM23" s="21"/>
      <c r="CN23" s="21">
        <v>13720</v>
      </c>
      <c r="CO23" s="21"/>
      <c r="CR23" s="17" t="s">
        <v>9</v>
      </c>
      <c r="CS23" s="20">
        <v>7021</v>
      </c>
      <c r="CT23" s="21"/>
      <c r="CU23" s="20">
        <v>7963</v>
      </c>
      <c r="CV23" s="21"/>
      <c r="CW23" s="20">
        <v>8403</v>
      </c>
      <c r="CX23" s="21"/>
      <c r="CY23" s="20">
        <v>8665</v>
      </c>
      <c r="CZ23" s="21"/>
      <c r="DA23" s="20">
        <v>9318</v>
      </c>
      <c r="DB23" s="21"/>
      <c r="DC23" s="21">
        <v>7404</v>
      </c>
      <c r="DD23" s="21"/>
      <c r="DE23" s="21">
        <v>7682</v>
      </c>
      <c r="DF23" s="21"/>
      <c r="DG23" s="21">
        <v>7216</v>
      </c>
      <c r="DH23" s="21"/>
      <c r="DK23" s="17" t="s">
        <v>9</v>
      </c>
      <c r="DL23" s="20">
        <v>39980</v>
      </c>
      <c r="DM23" s="21"/>
      <c r="DN23" s="20">
        <v>40960</v>
      </c>
      <c r="DO23" s="21"/>
      <c r="DP23" s="20">
        <v>42129</v>
      </c>
      <c r="DQ23" s="21"/>
      <c r="DR23" s="20">
        <v>42399</v>
      </c>
      <c r="DS23" s="21"/>
      <c r="DT23" s="20">
        <v>44559</v>
      </c>
      <c r="DU23" s="21"/>
      <c r="DV23" s="21">
        <v>43051</v>
      </c>
      <c r="DW23" s="21"/>
      <c r="DX23" s="21">
        <v>41908</v>
      </c>
      <c r="DY23" s="21"/>
      <c r="DZ23" s="21">
        <v>42323</v>
      </c>
      <c r="EA23" s="21"/>
      <c r="ED23" s="17" t="s">
        <v>9</v>
      </c>
      <c r="EE23" s="20">
        <v>24459</v>
      </c>
      <c r="EF23" s="21"/>
      <c r="EG23" s="20">
        <v>23825</v>
      </c>
      <c r="EH23" s="21"/>
      <c r="EI23" s="20">
        <v>24830</v>
      </c>
      <c r="EJ23" s="21"/>
      <c r="EK23" s="20">
        <v>25022</v>
      </c>
      <c r="EL23" s="21"/>
      <c r="EM23" s="20">
        <v>26245</v>
      </c>
      <c r="EN23" s="21"/>
      <c r="EO23" s="21">
        <v>25477</v>
      </c>
      <c r="EP23" s="21"/>
      <c r="EQ23" s="21">
        <v>24994</v>
      </c>
      <c r="ER23" s="21"/>
      <c r="ES23" s="21">
        <v>25706</v>
      </c>
      <c r="ET23" s="21"/>
      <c r="EW23" s="17" t="s">
        <v>9</v>
      </c>
      <c r="EX23" s="20">
        <v>15521</v>
      </c>
      <c r="EY23" s="21"/>
      <c r="EZ23" s="20">
        <v>17135</v>
      </c>
      <c r="FA23" s="21"/>
      <c r="FB23" s="20">
        <v>17298</v>
      </c>
      <c r="FC23" s="21"/>
      <c r="FD23" s="20">
        <v>17377</v>
      </c>
      <c r="FE23" s="21"/>
      <c r="FF23" s="20">
        <v>18315</v>
      </c>
      <c r="FG23" s="21"/>
      <c r="FH23">
        <v>17573</v>
      </c>
      <c r="FJ23">
        <v>16913</v>
      </c>
      <c r="FL23">
        <v>16616</v>
      </c>
    </row>
    <row r="24" spans="1:168" x14ac:dyDescent="0.3">
      <c r="A24" s="17" t="s">
        <v>24</v>
      </c>
      <c r="B24" s="20">
        <v>186714</v>
      </c>
      <c r="C24" s="21"/>
      <c r="D24" s="20">
        <v>191019</v>
      </c>
      <c r="E24" s="21"/>
      <c r="F24" s="20">
        <v>195308</v>
      </c>
      <c r="G24" s="21"/>
      <c r="H24" s="20">
        <v>188899</v>
      </c>
      <c r="I24" s="21"/>
      <c r="J24" s="20">
        <v>198470</v>
      </c>
      <c r="K24" s="21"/>
      <c r="L24" s="20">
        <v>192973</v>
      </c>
      <c r="M24" s="21"/>
      <c r="N24" s="20">
        <v>196799</v>
      </c>
      <c r="O24" s="21"/>
      <c r="P24" s="20">
        <v>191328</v>
      </c>
      <c r="Q24" s="21"/>
      <c r="T24" s="17" t="s">
        <v>24</v>
      </c>
      <c r="U24" s="20">
        <v>130467</v>
      </c>
      <c r="V24" s="21"/>
      <c r="W24" s="20">
        <v>129358</v>
      </c>
      <c r="X24" s="21"/>
      <c r="Y24" s="20">
        <v>134150</v>
      </c>
      <c r="Z24" s="21"/>
      <c r="AA24" s="20">
        <v>130179</v>
      </c>
      <c r="AB24" s="21"/>
      <c r="AC24" s="20">
        <v>138266</v>
      </c>
      <c r="AD24" s="21"/>
      <c r="AE24" s="21">
        <v>133290</v>
      </c>
      <c r="AF24" s="21"/>
      <c r="AG24" s="21">
        <v>136717</v>
      </c>
      <c r="AH24" s="21"/>
      <c r="AI24" s="21">
        <v>132936</v>
      </c>
      <c r="AJ24" s="21"/>
      <c r="AM24" s="17" t="s">
        <v>24</v>
      </c>
      <c r="AN24" s="20">
        <v>56247</v>
      </c>
      <c r="AO24" s="21"/>
      <c r="AP24" s="20">
        <v>61661</v>
      </c>
      <c r="AQ24" s="21"/>
      <c r="AR24" s="20">
        <v>61158</v>
      </c>
      <c r="AS24" s="21"/>
      <c r="AT24" s="20">
        <v>58720</v>
      </c>
      <c r="AU24" s="21"/>
      <c r="AV24" s="20">
        <v>60204</v>
      </c>
      <c r="AW24" s="21"/>
      <c r="AX24" s="21">
        <v>59683</v>
      </c>
      <c r="AY24" s="21"/>
      <c r="AZ24" s="21">
        <v>60083</v>
      </c>
      <c r="BA24" s="21"/>
      <c r="BB24" s="21">
        <v>58385</v>
      </c>
      <c r="BC24" s="21"/>
      <c r="BF24" s="17" t="s">
        <v>24</v>
      </c>
      <c r="BG24" s="20">
        <v>25539</v>
      </c>
      <c r="BH24" s="21"/>
      <c r="BI24" s="20">
        <v>25967</v>
      </c>
      <c r="BJ24" s="21"/>
      <c r="BK24" s="20">
        <v>24072</v>
      </c>
      <c r="BL24" s="21"/>
      <c r="BM24" s="20">
        <v>23964</v>
      </c>
      <c r="BN24" s="21"/>
      <c r="BO24" s="20">
        <v>24494</v>
      </c>
      <c r="BP24" s="21"/>
      <c r="BQ24" s="21">
        <v>25075</v>
      </c>
      <c r="BR24" s="21"/>
      <c r="BS24" s="21">
        <v>25955</v>
      </c>
      <c r="BT24" s="21"/>
      <c r="BU24" s="21">
        <v>27475</v>
      </c>
      <c r="BV24" s="21"/>
      <c r="BY24" s="17" t="s">
        <v>24</v>
      </c>
      <c r="BZ24" s="20">
        <v>13919</v>
      </c>
      <c r="CA24" s="21"/>
      <c r="CB24" s="20">
        <v>14573</v>
      </c>
      <c r="CC24" s="21"/>
      <c r="CD24" s="20">
        <v>13279</v>
      </c>
      <c r="CE24" s="21"/>
      <c r="CF24" s="20">
        <v>14028</v>
      </c>
      <c r="CG24" s="21"/>
      <c r="CH24" s="20">
        <v>13918</v>
      </c>
      <c r="CI24" s="21"/>
      <c r="CJ24" s="21">
        <v>14082</v>
      </c>
      <c r="CK24" s="21"/>
      <c r="CL24" s="21">
        <v>15076</v>
      </c>
      <c r="CM24" s="21"/>
      <c r="CN24" s="21">
        <v>16150</v>
      </c>
      <c r="CO24" s="21"/>
      <c r="CR24" s="17" t="s">
        <v>24</v>
      </c>
      <c r="CS24" s="20">
        <v>11620</v>
      </c>
      <c r="CT24" s="21"/>
      <c r="CU24" s="20">
        <v>11395</v>
      </c>
      <c r="CV24" s="21"/>
      <c r="CW24" s="20">
        <v>10793</v>
      </c>
      <c r="CX24" s="21"/>
      <c r="CY24" s="20">
        <v>9936</v>
      </c>
      <c r="CZ24" s="21"/>
      <c r="DA24" s="20">
        <v>10576</v>
      </c>
      <c r="DB24" s="21"/>
      <c r="DC24" s="21">
        <v>10993</v>
      </c>
      <c r="DD24" s="21"/>
      <c r="DE24" s="21">
        <v>10879</v>
      </c>
      <c r="DF24" s="21"/>
      <c r="DG24" s="21">
        <v>11325</v>
      </c>
      <c r="DH24" s="21"/>
      <c r="DK24" s="17" t="s">
        <v>24</v>
      </c>
      <c r="DL24" s="20">
        <v>161174</v>
      </c>
      <c r="DM24" s="21"/>
      <c r="DN24" s="20">
        <v>165052</v>
      </c>
      <c r="DO24" s="21"/>
      <c r="DP24" s="20">
        <v>171236</v>
      </c>
      <c r="DQ24" s="21"/>
      <c r="DR24" s="20">
        <v>164935</v>
      </c>
      <c r="DS24" s="21"/>
      <c r="DT24" s="20">
        <v>173976</v>
      </c>
      <c r="DU24" s="21"/>
      <c r="DV24" s="21">
        <v>167898</v>
      </c>
      <c r="DW24" s="21"/>
      <c r="DX24" s="21">
        <v>170845</v>
      </c>
      <c r="DY24" s="21"/>
      <c r="DZ24" s="21">
        <v>163853</v>
      </c>
      <c r="EA24" s="21"/>
      <c r="ED24" s="17" t="s">
        <v>24</v>
      </c>
      <c r="EE24" s="20">
        <v>116547</v>
      </c>
      <c r="EF24" s="21"/>
      <c r="EG24" s="20">
        <v>114786</v>
      </c>
      <c r="EH24" s="21"/>
      <c r="EI24" s="20">
        <v>120871</v>
      </c>
      <c r="EJ24" s="21"/>
      <c r="EK24" s="20">
        <v>116151</v>
      </c>
      <c r="EL24" s="21"/>
      <c r="EM24" s="20">
        <v>124348</v>
      </c>
      <c r="EN24" s="21"/>
      <c r="EO24" s="21">
        <v>119208</v>
      </c>
      <c r="EP24" s="21"/>
      <c r="EQ24" s="21">
        <v>121641</v>
      </c>
      <c r="ER24" s="21"/>
      <c r="ES24" s="21">
        <v>116786</v>
      </c>
      <c r="ET24" s="21"/>
      <c r="EW24" s="17" t="s">
        <v>24</v>
      </c>
      <c r="EX24" s="20">
        <v>44627</v>
      </c>
      <c r="EY24" s="21"/>
      <c r="EZ24" s="20">
        <v>50266</v>
      </c>
      <c r="FA24" s="21"/>
      <c r="FB24" s="20">
        <v>50365</v>
      </c>
      <c r="FC24" s="21"/>
      <c r="FD24" s="20">
        <v>48784</v>
      </c>
      <c r="FE24" s="21"/>
      <c r="FF24" s="20">
        <v>49628</v>
      </c>
      <c r="FG24" s="21"/>
      <c r="FH24">
        <v>48690</v>
      </c>
      <c r="FJ24">
        <v>49204</v>
      </c>
      <c r="FL24">
        <v>47060</v>
      </c>
    </row>
    <row r="25" spans="1:168" x14ac:dyDescent="0.3">
      <c r="A25" s="17" t="s">
        <v>26</v>
      </c>
      <c r="B25" s="20">
        <v>168412</v>
      </c>
      <c r="C25" s="21"/>
      <c r="D25" s="20">
        <v>168996</v>
      </c>
      <c r="E25" s="21"/>
      <c r="F25" s="20">
        <v>168679</v>
      </c>
      <c r="G25" s="21"/>
      <c r="H25" s="20">
        <v>169599</v>
      </c>
      <c r="I25" s="21"/>
      <c r="J25" s="20">
        <v>169193</v>
      </c>
      <c r="K25" s="21"/>
      <c r="L25" s="20">
        <v>164711</v>
      </c>
      <c r="M25" s="21"/>
      <c r="N25" s="20">
        <v>168975</v>
      </c>
      <c r="O25" s="21"/>
      <c r="P25" s="20">
        <v>171430</v>
      </c>
      <c r="Q25" s="21"/>
      <c r="T25" s="17" t="s">
        <v>26</v>
      </c>
      <c r="U25" s="20">
        <v>111781</v>
      </c>
      <c r="V25" s="21"/>
      <c r="W25" s="20">
        <v>110934</v>
      </c>
      <c r="X25" s="21"/>
      <c r="Y25" s="20">
        <v>110942</v>
      </c>
      <c r="Z25" s="21"/>
      <c r="AA25" s="20">
        <v>113714</v>
      </c>
      <c r="AB25" s="21"/>
      <c r="AC25" s="20">
        <v>114481</v>
      </c>
      <c r="AD25" s="21"/>
      <c r="AE25" s="21">
        <v>111223</v>
      </c>
      <c r="AF25" s="21"/>
      <c r="AG25" s="21">
        <v>114498</v>
      </c>
      <c r="AH25" s="21"/>
      <c r="AI25" s="21">
        <v>116089</v>
      </c>
      <c r="AJ25" s="21"/>
      <c r="AM25" s="17" t="s">
        <v>26</v>
      </c>
      <c r="AN25" s="20">
        <v>56631</v>
      </c>
      <c r="AO25" s="21"/>
      <c r="AP25" s="20">
        <v>58062</v>
      </c>
      <c r="AQ25" s="21"/>
      <c r="AR25" s="20">
        <v>57737</v>
      </c>
      <c r="AS25" s="21"/>
      <c r="AT25" s="20">
        <v>55885</v>
      </c>
      <c r="AU25" s="21"/>
      <c r="AV25" s="20">
        <v>54712</v>
      </c>
      <c r="AW25" s="21"/>
      <c r="AX25" s="21">
        <v>53488</v>
      </c>
      <c r="AY25" s="21"/>
      <c r="AZ25" s="21">
        <v>54478</v>
      </c>
      <c r="BA25" s="21"/>
      <c r="BB25" s="21">
        <v>55344</v>
      </c>
      <c r="BC25" s="21"/>
      <c r="BF25" s="17" t="s">
        <v>26</v>
      </c>
      <c r="BG25" s="20">
        <v>26226</v>
      </c>
      <c r="BH25" s="21"/>
      <c r="BI25" s="20">
        <v>25146</v>
      </c>
      <c r="BJ25" s="21"/>
      <c r="BK25" s="20">
        <v>24053</v>
      </c>
      <c r="BL25" s="21"/>
      <c r="BM25" s="20">
        <v>23160</v>
      </c>
      <c r="BN25" s="21"/>
      <c r="BO25" s="20">
        <v>22861</v>
      </c>
      <c r="BP25" s="21"/>
      <c r="BQ25" s="21">
        <v>22990</v>
      </c>
      <c r="BR25" s="21"/>
      <c r="BS25" s="21">
        <v>25724</v>
      </c>
      <c r="BT25" s="21"/>
      <c r="BU25" s="21">
        <v>26520</v>
      </c>
      <c r="BV25" s="21"/>
      <c r="BY25" s="17" t="s">
        <v>26</v>
      </c>
      <c r="BZ25" s="20">
        <v>14330</v>
      </c>
      <c r="CA25" s="21"/>
      <c r="CB25" s="20">
        <v>13878</v>
      </c>
      <c r="CC25" s="21"/>
      <c r="CD25" s="20">
        <v>13254</v>
      </c>
      <c r="CE25" s="21"/>
      <c r="CF25" s="20">
        <v>14118</v>
      </c>
      <c r="CG25" s="21"/>
      <c r="CH25" s="20">
        <v>14130</v>
      </c>
      <c r="CI25" s="21"/>
      <c r="CJ25" s="21">
        <v>14756</v>
      </c>
      <c r="CK25" s="21"/>
      <c r="CL25" s="21">
        <v>16495</v>
      </c>
      <c r="CM25" s="21"/>
      <c r="CN25" s="21">
        <v>15729</v>
      </c>
      <c r="CO25" s="21"/>
      <c r="CR25" s="17" t="s">
        <v>26</v>
      </c>
      <c r="CS25" s="20">
        <v>11896</v>
      </c>
      <c r="CT25" s="21"/>
      <c r="CU25" s="20">
        <v>11268</v>
      </c>
      <c r="CV25" s="21"/>
      <c r="CW25" s="20">
        <v>10798</v>
      </c>
      <c r="CX25" s="21"/>
      <c r="CY25" s="20">
        <v>9042</v>
      </c>
      <c r="CZ25" s="21"/>
      <c r="DA25" s="20">
        <v>8731</v>
      </c>
      <c r="DB25" s="21"/>
      <c r="DC25" s="21">
        <v>8234</v>
      </c>
      <c r="DD25" s="21"/>
      <c r="DE25" s="21">
        <v>9230</v>
      </c>
      <c r="DF25" s="21"/>
      <c r="DG25" s="21">
        <v>10791</v>
      </c>
      <c r="DH25" s="21"/>
      <c r="DK25" s="17" t="s">
        <v>26</v>
      </c>
      <c r="DL25" s="20">
        <v>142186</v>
      </c>
      <c r="DM25" s="21"/>
      <c r="DN25" s="20">
        <v>143850</v>
      </c>
      <c r="DO25" s="21"/>
      <c r="DP25" s="20">
        <v>144627</v>
      </c>
      <c r="DQ25" s="21"/>
      <c r="DR25" s="20">
        <v>146439</v>
      </c>
      <c r="DS25" s="21"/>
      <c r="DT25" s="20">
        <v>146332</v>
      </c>
      <c r="DU25" s="21"/>
      <c r="DV25" s="21">
        <v>141721</v>
      </c>
      <c r="DW25" s="21"/>
      <c r="DX25" s="21">
        <v>143251</v>
      </c>
      <c r="DY25" s="21"/>
      <c r="DZ25" s="21">
        <v>144910</v>
      </c>
      <c r="EA25" s="21"/>
      <c r="ED25" s="17" t="s">
        <v>26</v>
      </c>
      <c r="EE25" s="20">
        <v>97451</v>
      </c>
      <c r="EF25" s="21"/>
      <c r="EG25" s="20">
        <v>97056</v>
      </c>
      <c r="EH25" s="21"/>
      <c r="EI25" s="20">
        <v>97688</v>
      </c>
      <c r="EJ25" s="21"/>
      <c r="EK25" s="20">
        <v>99596</v>
      </c>
      <c r="EL25" s="21"/>
      <c r="EM25" s="20">
        <v>100351</v>
      </c>
      <c r="EN25" s="21"/>
      <c r="EO25" s="21">
        <v>96468</v>
      </c>
      <c r="EP25" s="21"/>
      <c r="EQ25" s="21">
        <v>98004</v>
      </c>
      <c r="ER25" s="21"/>
      <c r="ES25" s="21">
        <v>100360</v>
      </c>
      <c r="ET25" s="21"/>
      <c r="EW25" s="17" t="s">
        <v>26</v>
      </c>
      <c r="EX25" s="20">
        <v>44735</v>
      </c>
      <c r="EY25" s="21"/>
      <c r="EZ25" s="20">
        <v>46793</v>
      </c>
      <c r="FA25" s="21"/>
      <c r="FB25" s="20">
        <v>46939</v>
      </c>
      <c r="FC25" s="21"/>
      <c r="FD25" s="20">
        <v>46843</v>
      </c>
      <c r="FE25" s="21"/>
      <c r="FF25" s="20">
        <v>45982</v>
      </c>
      <c r="FG25" s="21"/>
      <c r="FH25">
        <v>45254</v>
      </c>
      <c r="FJ25">
        <v>45249</v>
      </c>
      <c r="FL25">
        <v>44552</v>
      </c>
    </row>
    <row r="26" spans="1:168" x14ac:dyDescent="0.3">
      <c r="A26" s="17" t="s">
        <v>45</v>
      </c>
      <c r="B26" s="20">
        <v>55648</v>
      </c>
      <c r="C26" s="21"/>
      <c r="D26" s="20">
        <v>59039</v>
      </c>
      <c r="E26" s="21"/>
      <c r="F26" s="20">
        <v>61663</v>
      </c>
      <c r="G26" s="21"/>
      <c r="H26" s="20">
        <v>64321</v>
      </c>
      <c r="I26" s="21"/>
      <c r="J26" s="20">
        <v>65362</v>
      </c>
      <c r="K26" s="21"/>
      <c r="L26" s="20">
        <v>63715</v>
      </c>
      <c r="M26" s="21"/>
      <c r="N26" s="20">
        <v>63054</v>
      </c>
      <c r="O26" s="21"/>
      <c r="P26" s="20">
        <v>63135</v>
      </c>
      <c r="Q26" s="21"/>
      <c r="T26" s="17" t="s">
        <v>45</v>
      </c>
      <c r="U26" s="20">
        <v>39958</v>
      </c>
      <c r="V26" s="21"/>
      <c r="W26" s="20">
        <v>43789</v>
      </c>
      <c r="X26" s="21"/>
      <c r="Y26" s="20">
        <v>44265</v>
      </c>
      <c r="Z26" s="21"/>
      <c r="AA26" s="20">
        <v>45737</v>
      </c>
      <c r="AB26" s="21"/>
      <c r="AC26" s="20">
        <v>45814</v>
      </c>
      <c r="AD26" s="21"/>
      <c r="AE26" s="21">
        <v>44356</v>
      </c>
      <c r="AF26" s="21"/>
      <c r="AG26" s="21">
        <v>44285</v>
      </c>
      <c r="AH26" s="21"/>
      <c r="AI26" s="21">
        <v>44838</v>
      </c>
      <c r="AJ26" s="21"/>
      <c r="AM26" s="17" t="s">
        <v>45</v>
      </c>
      <c r="AN26" s="20">
        <v>15690</v>
      </c>
      <c r="AO26" s="21"/>
      <c r="AP26" s="20">
        <v>15250</v>
      </c>
      <c r="AQ26" s="21"/>
      <c r="AR26" s="20">
        <v>17398</v>
      </c>
      <c r="AS26" s="21"/>
      <c r="AT26" s="20">
        <v>18584</v>
      </c>
      <c r="AU26" s="21"/>
      <c r="AV26" s="20">
        <v>19548</v>
      </c>
      <c r="AW26" s="21"/>
      <c r="AX26" s="21">
        <v>19358</v>
      </c>
      <c r="AY26" s="21"/>
      <c r="AZ26" s="21">
        <v>18768</v>
      </c>
      <c r="BA26" s="21"/>
      <c r="BB26" s="21">
        <v>18297</v>
      </c>
      <c r="BC26" s="21"/>
      <c r="BF26" s="17" t="s">
        <v>45</v>
      </c>
      <c r="BG26" s="20">
        <v>7847</v>
      </c>
      <c r="BH26" s="21"/>
      <c r="BI26" s="20">
        <v>8175</v>
      </c>
      <c r="BJ26" s="21"/>
      <c r="BK26" s="20">
        <v>8004</v>
      </c>
      <c r="BL26" s="21"/>
      <c r="BM26" s="20">
        <v>8261</v>
      </c>
      <c r="BN26" s="21"/>
      <c r="BO26" s="20">
        <v>8157</v>
      </c>
      <c r="BP26" s="21"/>
      <c r="BQ26" s="21">
        <v>8216</v>
      </c>
      <c r="BR26" s="21"/>
      <c r="BS26" s="21">
        <v>8315</v>
      </c>
      <c r="BT26" s="21"/>
      <c r="BU26" s="21">
        <v>8152</v>
      </c>
      <c r="BV26" s="21"/>
      <c r="BY26" s="17" t="s">
        <v>45</v>
      </c>
      <c r="BZ26" s="20">
        <v>4838</v>
      </c>
      <c r="CA26" s="21"/>
      <c r="CB26" s="20">
        <v>5013</v>
      </c>
      <c r="CC26" s="21"/>
      <c r="CD26" s="20">
        <v>4972</v>
      </c>
      <c r="CE26" s="21"/>
      <c r="CF26" s="20">
        <v>5272</v>
      </c>
      <c r="CG26" s="21"/>
      <c r="CH26" s="20">
        <v>5097</v>
      </c>
      <c r="CI26" s="21"/>
      <c r="CJ26" s="21">
        <v>5071</v>
      </c>
      <c r="CK26" s="21"/>
      <c r="CL26" s="21">
        <v>5363</v>
      </c>
      <c r="CM26" s="21"/>
      <c r="CN26" s="21">
        <v>5192</v>
      </c>
      <c r="CO26" s="21"/>
      <c r="CR26" s="17" t="s">
        <v>45</v>
      </c>
      <c r="CS26" s="20">
        <v>3009</v>
      </c>
      <c r="CT26" s="21"/>
      <c r="CU26" s="20">
        <v>3162</v>
      </c>
      <c r="CV26" s="21"/>
      <c r="CW26" s="20">
        <v>3032</v>
      </c>
      <c r="CX26" s="21"/>
      <c r="CY26" s="20">
        <v>2989</v>
      </c>
      <c r="CZ26" s="21"/>
      <c r="DA26" s="20">
        <v>3060</v>
      </c>
      <c r="DB26" s="21"/>
      <c r="DC26" s="21">
        <v>3145</v>
      </c>
      <c r="DD26" s="21"/>
      <c r="DE26" s="21">
        <v>2952</v>
      </c>
      <c r="DF26" s="21"/>
      <c r="DG26" s="21">
        <v>2959</v>
      </c>
      <c r="DH26" s="21"/>
      <c r="DK26" s="17" t="s">
        <v>45</v>
      </c>
      <c r="DL26" s="20">
        <v>47801</v>
      </c>
      <c r="DM26" s="21"/>
      <c r="DN26" s="20">
        <v>50864</v>
      </c>
      <c r="DO26" s="21"/>
      <c r="DP26" s="20">
        <v>53660</v>
      </c>
      <c r="DQ26" s="21"/>
      <c r="DR26" s="20">
        <v>56060</v>
      </c>
      <c r="DS26" s="21"/>
      <c r="DT26" s="20">
        <v>57205</v>
      </c>
      <c r="DU26" s="21"/>
      <c r="DV26" s="21">
        <v>55499</v>
      </c>
      <c r="DW26" s="21"/>
      <c r="DX26" s="21">
        <v>54738</v>
      </c>
      <c r="DY26" s="21"/>
      <c r="DZ26" s="21">
        <v>54983</v>
      </c>
      <c r="EA26" s="21"/>
      <c r="ED26" s="17" t="s">
        <v>45</v>
      </c>
      <c r="EE26" s="20">
        <v>35121</v>
      </c>
      <c r="EF26" s="21"/>
      <c r="EG26" s="20">
        <v>38776</v>
      </c>
      <c r="EH26" s="21"/>
      <c r="EI26" s="20">
        <v>39293</v>
      </c>
      <c r="EJ26" s="21"/>
      <c r="EK26" s="20">
        <v>40465</v>
      </c>
      <c r="EL26" s="21"/>
      <c r="EM26" s="20">
        <v>40717</v>
      </c>
      <c r="EN26" s="21"/>
      <c r="EO26" s="21">
        <v>39285</v>
      </c>
      <c r="EP26" s="21"/>
      <c r="EQ26" s="21">
        <v>38922</v>
      </c>
      <c r="ER26" s="21"/>
      <c r="ES26" s="21">
        <v>39645</v>
      </c>
      <c r="ET26" s="21"/>
      <c r="EW26" s="17" t="s">
        <v>45</v>
      </c>
      <c r="EX26" s="20">
        <v>12681</v>
      </c>
      <c r="EY26" s="21"/>
      <c r="EZ26" s="20">
        <v>12088</v>
      </c>
      <c r="FA26" s="21"/>
      <c r="FB26" s="20">
        <v>14367</v>
      </c>
      <c r="FC26" s="21"/>
      <c r="FD26" s="20">
        <v>15595</v>
      </c>
      <c r="FE26" s="21"/>
      <c r="FF26" s="20">
        <v>16488</v>
      </c>
      <c r="FG26" s="21"/>
      <c r="FH26">
        <v>16214</v>
      </c>
      <c r="FJ26">
        <v>15816</v>
      </c>
      <c r="FL26">
        <v>15338</v>
      </c>
    </row>
    <row r="27" spans="1:168" x14ac:dyDescent="0.3">
      <c r="A27" s="17" t="s">
        <v>117</v>
      </c>
      <c r="B27" s="20">
        <v>123098</v>
      </c>
      <c r="C27" s="21"/>
      <c r="D27" s="20">
        <v>135688</v>
      </c>
      <c r="E27" s="21"/>
      <c r="F27" s="20">
        <v>135726</v>
      </c>
      <c r="G27" s="21"/>
      <c r="H27" s="20">
        <v>134362</v>
      </c>
      <c r="I27" s="21"/>
      <c r="J27" s="20">
        <v>138972</v>
      </c>
      <c r="K27" s="21"/>
      <c r="L27" s="20">
        <v>140554</v>
      </c>
      <c r="M27" s="21"/>
      <c r="N27" s="20">
        <v>142735</v>
      </c>
      <c r="O27" s="21"/>
      <c r="P27" s="20">
        <v>138385</v>
      </c>
      <c r="Q27" s="21"/>
      <c r="T27" s="17" t="s">
        <v>117</v>
      </c>
      <c r="U27" s="20">
        <v>87091</v>
      </c>
      <c r="V27" s="21"/>
      <c r="W27" s="20">
        <v>94526</v>
      </c>
      <c r="X27" s="21"/>
      <c r="Y27" s="20">
        <v>96677</v>
      </c>
      <c r="Z27" s="21"/>
      <c r="AA27" s="20">
        <v>94700</v>
      </c>
      <c r="AB27" s="21"/>
      <c r="AC27" s="20">
        <v>99681</v>
      </c>
      <c r="AD27" s="21"/>
      <c r="AE27" s="21">
        <v>99738</v>
      </c>
      <c r="AF27" s="21"/>
      <c r="AG27" s="21">
        <v>102790</v>
      </c>
      <c r="AH27" s="21"/>
      <c r="AI27" s="21">
        <v>101914</v>
      </c>
      <c r="AJ27" s="21"/>
      <c r="AM27" s="17" t="s">
        <v>117</v>
      </c>
      <c r="AN27" s="20">
        <v>36007</v>
      </c>
      <c r="AO27" s="21"/>
      <c r="AP27" s="20">
        <v>41162</v>
      </c>
      <c r="AQ27" s="21"/>
      <c r="AR27" s="20">
        <v>39049</v>
      </c>
      <c r="AS27" s="21"/>
      <c r="AT27" s="20">
        <v>39662</v>
      </c>
      <c r="AU27" s="21"/>
      <c r="AV27" s="20">
        <v>39291</v>
      </c>
      <c r="AW27" s="21"/>
      <c r="AX27" s="21">
        <v>40817</v>
      </c>
      <c r="AY27" s="21"/>
      <c r="AZ27" s="21">
        <v>39945</v>
      </c>
      <c r="BA27" s="21"/>
      <c r="BB27" s="21">
        <v>36471</v>
      </c>
      <c r="BC27" s="21"/>
      <c r="BF27" s="17" t="s">
        <v>117</v>
      </c>
      <c r="BG27" s="20">
        <v>18098</v>
      </c>
      <c r="BH27" s="21"/>
      <c r="BI27" s="20">
        <v>18180</v>
      </c>
      <c r="BJ27" s="21"/>
      <c r="BK27" s="20">
        <v>18684</v>
      </c>
      <c r="BL27" s="21"/>
      <c r="BM27" s="20">
        <v>18083</v>
      </c>
      <c r="BN27" s="21"/>
      <c r="BO27" s="20">
        <v>19093</v>
      </c>
      <c r="BP27" s="21"/>
      <c r="BQ27" s="21">
        <v>18618</v>
      </c>
      <c r="BR27" s="21"/>
      <c r="BS27" s="21">
        <v>19644</v>
      </c>
      <c r="BT27" s="21"/>
      <c r="BU27" s="21">
        <v>19086</v>
      </c>
      <c r="BV27" s="21"/>
      <c r="BY27" s="17" t="s">
        <v>117</v>
      </c>
      <c r="BZ27" s="20">
        <v>11917</v>
      </c>
      <c r="CA27" s="21"/>
      <c r="CB27" s="20">
        <v>11899</v>
      </c>
      <c r="CC27" s="21"/>
      <c r="CD27" s="20">
        <v>12290</v>
      </c>
      <c r="CE27" s="21"/>
      <c r="CF27" s="20">
        <v>11762</v>
      </c>
      <c r="CG27" s="21"/>
      <c r="CH27" s="20">
        <v>12430</v>
      </c>
      <c r="CI27" s="21"/>
      <c r="CJ27" s="21">
        <v>11880</v>
      </c>
      <c r="CK27" s="21"/>
      <c r="CL27" s="21">
        <v>12946</v>
      </c>
      <c r="CM27" s="21"/>
      <c r="CN27" s="21">
        <v>13196</v>
      </c>
      <c r="CO27" s="21"/>
      <c r="CR27" s="17" t="s">
        <v>117</v>
      </c>
      <c r="CS27" s="20">
        <v>6181</v>
      </c>
      <c r="CT27" s="21"/>
      <c r="CU27" s="20">
        <v>6282</v>
      </c>
      <c r="CV27" s="21"/>
      <c r="CW27" s="20">
        <v>6394</v>
      </c>
      <c r="CX27" s="21"/>
      <c r="CY27" s="20">
        <v>6320</v>
      </c>
      <c r="CZ27" s="21"/>
      <c r="DA27" s="20">
        <v>6663</v>
      </c>
      <c r="DB27" s="21"/>
      <c r="DC27" s="21">
        <v>6738</v>
      </c>
      <c r="DD27" s="21"/>
      <c r="DE27" s="21">
        <v>6699</v>
      </c>
      <c r="DF27" s="21"/>
      <c r="DG27" s="21">
        <v>5890</v>
      </c>
      <c r="DH27" s="21"/>
      <c r="DK27" s="17" t="s">
        <v>117</v>
      </c>
      <c r="DL27" s="20">
        <v>105000</v>
      </c>
      <c r="DM27" s="21"/>
      <c r="DN27" s="20">
        <v>117508</v>
      </c>
      <c r="DO27" s="21"/>
      <c r="DP27" s="20">
        <v>117042</v>
      </c>
      <c r="DQ27" s="21"/>
      <c r="DR27" s="20">
        <v>116280</v>
      </c>
      <c r="DS27" s="21"/>
      <c r="DT27" s="20">
        <v>119879</v>
      </c>
      <c r="DU27" s="21"/>
      <c r="DV27" s="21">
        <v>121936</v>
      </c>
      <c r="DW27" s="21"/>
      <c r="DX27" s="21">
        <v>123090</v>
      </c>
      <c r="DY27" s="21"/>
      <c r="DZ27" s="21">
        <v>119300</v>
      </c>
      <c r="EA27" s="21"/>
      <c r="ED27" s="17" t="s">
        <v>117</v>
      </c>
      <c r="EE27" s="20">
        <v>75174</v>
      </c>
      <c r="EF27" s="21"/>
      <c r="EG27" s="20">
        <v>82628</v>
      </c>
      <c r="EH27" s="21"/>
      <c r="EI27" s="20">
        <v>84387</v>
      </c>
      <c r="EJ27" s="21"/>
      <c r="EK27" s="20">
        <v>82938</v>
      </c>
      <c r="EL27" s="21"/>
      <c r="EM27" s="20">
        <v>87252</v>
      </c>
      <c r="EN27" s="21"/>
      <c r="EO27" s="21">
        <v>87858</v>
      </c>
      <c r="EP27" s="21"/>
      <c r="EQ27" s="21">
        <v>89844</v>
      </c>
      <c r="ER27" s="21"/>
      <c r="ES27" s="21">
        <v>88718</v>
      </c>
      <c r="ET27" s="21"/>
      <c r="EW27" s="17" t="s">
        <v>117</v>
      </c>
      <c r="EX27" s="20">
        <v>29826</v>
      </c>
      <c r="EY27" s="21"/>
      <c r="EZ27" s="20">
        <v>34880</v>
      </c>
      <c r="FA27" s="21"/>
      <c r="FB27" s="20">
        <v>32655</v>
      </c>
      <c r="FC27" s="21"/>
      <c r="FD27" s="20">
        <v>33341</v>
      </c>
      <c r="FE27" s="21"/>
      <c r="FF27" s="20">
        <v>32628</v>
      </c>
      <c r="FG27" s="21"/>
      <c r="FH27">
        <v>34079</v>
      </c>
      <c r="FJ27">
        <v>33246</v>
      </c>
      <c r="FL27">
        <v>30581</v>
      </c>
    </row>
    <row r="28" spans="1:168" x14ac:dyDescent="0.3">
      <c r="A28" s="17" t="s">
        <v>160</v>
      </c>
      <c r="B28" s="20">
        <v>232210</v>
      </c>
      <c r="C28" s="21"/>
      <c r="D28" s="20">
        <v>234577</v>
      </c>
      <c r="E28" s="21"/>
      <c r="F28" s="20">
        <v>231170</v>
      </c>
      <c r="G28" s="21"/>
      <c r="H28" s="20">
        <v>235066</v>
      </c>
      <c r="I28" s="21"/>
      <c r="J28" s="20">
        <v>238281</v>
      </c>
      <c r="K28" s="21"/>
      <c r="L28" s="20">
        <v>226505</v>
      </c>
      <c r="M28" s="21"/>
      <c r="N28" s="20">
        <v>231426</v>
      </c>
      <c r="O28" s="21"/>
      <c r="P28" s="20">
        <v>231225</v>
      </c>
      <c r="Q28" s="21"/>
      <c r="T28" s="17" t="s">
        <v>160</v>
      </c>
      <c r="U28" s="20">
        <v>151495</v>
      </c>
      <c r="V28" s="21"/>
      <c r="W28" s="20">
        <v>150991</v>
      </c>
      <c r="X28" s="21"/>
      <c r="Y28" s="20">
        <v>150277</v>
      </c>
      <c r="Z28" s="21"/>
      <c r="AA28" s="20">
        <v>155130</v>
      </c>
      <c r="AB28" s="21"/>
      <c r="AC28" s="20">
        <v>156276</v>
      </c>
      <c r="AD28" s="21"/>
      <c r="AE28" s="21">
        <v>149850</v>
      </c>
      <c r="AF28" s="21"/>
      <c r="AG28" s="21">
        <v>154103</v>
      </c>
      <c r="AH28" s="21"/>
      <c r="AI28" s="21">
        <v>155218</v>
      </c>
      <c r="AJ28" s="21"/>
      <c r="AM28" s="17" t="s">
        <v>160</v>
      </c>
      <c r="AN28" s="20">
        <v>80715</v>
      </c>
      <c r="AO28" s="21"/>
      <c r="AP28" s="20">
        <v>83585</v>
      </c>
      <c r="AQ28" s="21"/>
      <c r="AR28" s="20">
        <v>80892</v>
      </c>
      <c r="AS28" s="21"/>
      <c r="AT28" s="20">
        <v>79936</v>
      </c>
      <c r="AU28" s="21"/>
      <c r="AV28" s="20">
        <v>82005</v>
      </c>
      <c r="AW28" s="21"/>
      <c r="AX28" s="21">
        <v>76656</v>
      </c>
      <c r="AY28" s="21"/>
      <c r="AZ28" s="21">
        <v>77321</v>
      </c>
      <c r="BA28" s="21"/>
      <c r="BB28" s="21">
        <v>75988</v>
      </c>
      <c r="BC28" s="21"/>
      <c r="BF28" s="17" t="s">
        <v>160</v>
      </c>
      <c r="BG28" s="20">
        <v>52490</v>
      </c>
      <c r="BH28" s="21"/>
      <c r="BI28" s="20">
        <v>51886</v>
      </c>
      <c r="BJ28" s="21"/>
      <c r="BK28" s="20">
        <v>51661</v>
      </c>
      <c r="BL28" s="21"/>
      <c r="BM28" s="20">
        <v>52300</v>
      </c>
      <c r="BN28" s="21"/>
      <c r="BO28" s="20">
        <v>50002</v>
      </c>
      <c r="BP28" s="21"/>
      <c r="BQ28" s="21">
        <v>48434</v>
      </c>
      <c r="BR28" s="21"/>
      <c r="BS28" s="21">
        <v>50401</v>
      </c>
      <c r="BT28" s="21"/>
      <c r="BU28" s="21">
        <v>48459</v>
      </c>
      <c r="BV28" s="21"/>
      <c r="BY28" s="17" t="s">
        <v>160</v>
      </c>
      <c r="BZ28" s="20">
        <v>31943</v>
      </c>
      <c r="CA28" s="21"/>
      <c r="CB28" s="20">
        <v>32022</v>
      </c>
      <c r="CC28" s="21"/>
      <c r="CD28" s="20">
        <v>32173</v>
      </c>
      <c r="CE28" s="21"/>
      <c r="CF28" s="20">
        <v>33473</v>
      </c>
      <c r="CG28" s="21"/>
      <c r="CH28" s="20">
        <v>32350</v>
      </c>
      <c r="CI28" s="21"/>
      <c r="CJ28" s="21">
        <v>31769</v>
      </c>
      <c r="CK28" s="21"/>
      <c r="CL28" s="21">
        <v>32818</v>
      </c>
      <c r="CM28" s="21"/>
      <c r="CN28" s="21">
        <v>31786</v>
      </c>
      <c r="CO28" s="21"/>
      <c r="CR28" s="17" t="s">
        <v>160</v>
      </c>
      <c r="CS28" s="20">
        <v>20547</v>
      </c>
      <c r="CT28" s="21"/>
      <c r="CU28" s="20">
        <v>19864</v>
      </c>
      <c r="CV28" s="21"/>
      <c r="CW28" s="20">
        <v>19487</v>
      </c>
      <c r="CX28" s="21"/>
      <c r="CY28" s="20">
        <v>18827</v>
      </c>
      <c r="CZ28" s="21"/>
      <c r="DA28" s="20">
        <v>17652</v>
      </c>
      <c r="DB28" s="21"/>
      <c r="DC28" s="21">
        <v>16666</v>
      </c>
      <c r="DD28" s="21"/>
      <c r="DE28" s="21">
        <v>17583</v>
      </c>
      <c r="DF28" s="21"/>
      <c r="DG28" s="21">
        <v>16673</v>
      </c>
      <c r="DH28" s="21"/>
      <c r="DK28" s="17" t="s">
        <v>160</v>
      </c>
      <c r="DL28" s="20">
        <v>179720</v>
      </c>
      <c r="DM28" s="21"/>
      <c r="DN28" s="20">
        <v>182691</v>
      </c>
      <c r="DO28" s="21"/>
      <c r="DP28" s="20">
        <v>179509</v>
      </c>
      <c r="DQ28" s="21"/>
      <c r="DR28" s="20">
        <v>182766</v>
      </c>
      <c r="DS28" s="21"/>
      <c r="DT28" s="20">
        <v>188279</v>
      </c>
      <c r="DU28" s="21"/>
      <c r="DV28" s="21">
        <v>178071</v>
      </c>
      <c r="DW28" s="21"/>
      <c r="DX28" s="21">
        <v>181025</v>
      </c>
      <c r="DY28" s="21"/>
      <c r="DZ28" s="21">
        <v>182766</v>
      </c>
      <c r="EA28" s="21"/>
      <c r="ED28" s="17" t="s">
        <v>160</v>
      </c>
      <c r="EE28" s="20">
        <v>119553</v>
      </c>
      <c r="EF28" s="21"/>
      <c r="EG28" s="20">
        <v>118969</v>
      </c>
      <c r="EH28" s="21"/>
      <c r="EI28" s="20">
        <v>118104</v>
      </c>
      <c r="EJ28" s="21"/>
      <c r="EK28" s="20">
        <v>121657</v>
      </c>
      <c r="EL28" s="21"/>
      <c r="EM28" s="20">
        <v>123926</v>
      </c>
      <c r="EN28" s="21"/>
      <c r="EO28" s="21">
        <v>118081</v>
      </c>
      <c r="EP28" s="21"/>
      <c r="EQ28" s="21">
        <v>121285</v>
      </c>
      <c r="ER28" s="21"/>
      <c r="ES28" s="21">
        <v>123432</v>
      </c>
      <c r="ET28" s="21"/>
      <c r="EW28" s="17" t="s">
        <v>160</v>
      </c>
      <c r="EX28" s="20">
        <v>60168</v>
      </c>
      <c r="EY28" s="21"/>
      <c r="EZ28" s="20">
        <v>63722</v>
      </c>
      <c r="FA28" s="21"/>
      <c r="FB28" s="20">
        <v>61405</v>
      </c>
      <c r="FC28" s="21"/>
      <c r="FD28" s="20">
        <v>61109</v>
      </c>
      <c r="FE28" s="21"/>
      <c r="FF28" s="20">
        <v>64353</v>
      </c>
      <c r="FG28" s="21"/>
      <c r="FH28">
        <v>59990</v>
      </c>
      <c r="FJ28">
        <v>59738</v>
      </c>
      <c r="FL28">
        <v>59316</v>
      </c>
    </row>
    <row r="29" spans="1:168" x14ac:dyDescent="0.3">
      <c r="A29" s="17" t="s">
        <v>194</v>
      </c>
      <c r="B29" s="20">
        <v>104117</v>
      </c>
      <c r="C29" s="21"/>
      <c r="D29" s="20">
        <v>106089</v>
      </c>
      <c r="E29" s="21"/>
      <c r="F29" s="20">
        <v>109606</v>
      </c>
      <c r="G29" s="21"/>
      <c r="H29" s="20">
        <v>112378</v>
      </c>
      <c r="I29" s="21"/>
      <c r="J29" s="20">
        <v>116074</v>
      </c>
      <c r="K29" s="21"/>
      <c r="L29" s="20">
        <v>114815</v>
      </c>
      <c r="M29" s="21"/>
      <c r="N29" s="20">
        <v>120215</v>
      </c>
      <c r="O29" s="21"/>
      <c r="P29" s="20">
        <v>118410</v>
      </c>
      <c r="Q29" s="21"/>
      <c r="T29" s="17" t="s">
        <v>194</v>
      </c>
      <c r="U29" s="20">
        <v>69232</v>
      </c>
      <c r="V29" s="21"/>
      <c r="W29" s="20">
        <v>68354</v>
      </c>
      <c r="X29" s="21"/>
      <c r="Y29" s="20">
        <v>71721</v>
      </c>
      <c r="Z29" s="21"/>
      <c r="AA29" s="20">
        <v>73555</v>
      </c>
      <c r="AB29" s="21"/>
      <c r="AC29" s="20">
        <v>79043</v>
      </c>
      <c r="AD29" s="21"/>
      <c r="AE29" s="21">
        <v>76763</v>
      </c>
      <c r="AF29" s="21"/>
      <c r="AG29" s="21">
        <v>81949</v>
      </c>
      <c r="AH29" s="21"/>
      <c r="AI29" s="21">
        <v>80375</v>
      </c>
      <c r="AJ29" s="21"/>
      <c r="AM29" s="17" t="s">
        <v>194</v>
      </c>
      <c r="AN29" s="20">
        <v>34885</v>
      </c>
      <c r="AO29" s="21"/>
      <c r="AP29" s="20">
        <v>37734</v>
      </c>
      <c r="AQ29" s="21"/>
      <c r="AR29" s="20">
        <v>37886</v>
      </c>
      <c r="AS29" s="21"/>
      <c r="AT29" s="20">
        <v>38823</v>
      </c>
      <c r="AU29" s="21"/>
      <c r="AV29" s="20">
        <v>37031</v>
      </c>
      <c r="AW29" s="21"/>
      <c r="AX29" s="21">
        <v>38052</v>
      </c>
      <c r="AY29" s="21"/>
      <c r="AZ29" s="21">
        <v>38266</v>
      </c>
      <c r="BA29" s="21"/>
      <c r="BB29" s="21">
        <v>38034</v>
      </c>
      <c r="BC29" s="21"/>
      <c r="BF29" s="17" t="s">
        <v>194</v>
      </c>
      <c r="BG29" s="20">
        <v>19237</v>
      </c>
      <c r="BH29" s="21"/>
      <c r="BI29" s="20">
        <v>18871</v>
      </c>
      <c r="BJ29" s="21"/>
      <c r="BK29" s="20">
        <v>19229</v>
      </c>
      <c r="BL29" s="21"/>
      <c r="BM29" s="20">
        <v>18770</v>
      </c>
      <c r="BN29" s="21"/>
      <c r="BO29" s="20">
        <v>18712</v>
      </c>
      <c r="BP29" s="21"/>
      <c r="BQ29" s="21">
        <v>19228</v>
      </c>
      <c r="BR29" s="21"/>
      <c r="BS29" s="21">
        <v>20065</v>
      </c>
      <c r="BT29" s="21"/>
      <c r="BU29" s="21">
        <v>20544</v>
      </c>
      <c r="BV29" s="21"/>
      <c r="BY29" s="17" t="s">
        <v>194</v>
      </c>
      <c r="BZ29" s="20">
        <v>10606</v>
      </c>
      <c r="CA29" s="21"/>
      <c r="CB29" s="20">
        <v>10362</v>
      </c>
      <c r="CC29" s="21"/>
      <c r="CD29" s="20">
        <v>10782</v>
      </c>
      <c r="CE29" s="21"/>
      <c r="CF29" s="20">
        <v>10611</v>
      </c>
      <c r="CG29" s="21"/>
      <c r="CH29" s="20">
        <v>11304</v>
      </c>
      <c r="CI29" s="21"/>
      <c r="CJ29" s="21">
        <v>11398</v>
      </c>
      <c r="CK29" s="21"/>
      <c r="CL29" s="21">
        <v>11639</v>
      </c>
      <c r="CM29" s="21"/>
      <c r="CN29" s="21">
        <v>11465</v>
      </c>
      <c r="CO29" s="21"/>
      <c r="CR29" s="17" t="s">
        <v>194</v>
      </c>
      <c r="CS29" s="20">
        <v>8630</v>
      </c>
      <c r="CT29" s="21"/>
      <c r="CU29" s="20">
        <v>8509</v>
      </c>
      <c r="CV29" s="21"/>
      <c r="CW29" s="20">
        <v>8447</v>
      </c>
      <c r="CX29" s="21"/>
      <c r="CY29" s="20">
        <v>8159</v>
      </c>
      <c r="CZ29" s="21"/>
      <c r="DA29" s="20">
        <v>7408</v>
      </c>
      <c r="DB29" s="21"/>
      <c r="DC29" s="21">
        <v>7829</v>
      </c>
      <c r="DD29" s="21"/>
      <c r="DE29" s="21">
        <v>8425</v>
      </c>
      <c r="DF29" s="21"/>
      <c r="DG29" s="21">
        <v>9079</v>
      </c>
      <c r="DH29" s="21"/>
      <c r="DK29" s="17" t="s">
        <v>194</v>
      </c>
      <c r="DL29" s="20">
        <v>84880</v>
      </c>
      <c r="DM29" s="21"/>
      <c r="DN29" s="20">
        <v>87218</v>
      </c>
      <c r="DO29" s="21"/>
      <c r="DP29" s="20">
        <v>90377</v>
      </c>
      <c r="DQ29" s="21"/>
      <c r="DR29" s="20">
        <v>93608</v>
      </c>
      <c r="DS29" s="21"/>
      <c r="DT29" s="20">
        <v>97362</v>
      </c>
      <c r="DU29" s="21"/>
      <c r="DV29" s="21">
        <v>95587</v>
      </c>
      <c r="DW29" s="21"/>
      <c r="DX29" s="21">
        <v>100151</v>
      </c>
      <c r="DY29" s="21"/>
      <c r="DZ29" s="21">
        <v>97866</v>
      </c>
      <c r="EA29" s="21"/>
      <c r="ED29" s="17" t="s">
        <v>194</v>
      </c>
      <c r="EE29" s="20">
        <v>58625</v>
      </c>
      <c r="EF29" s="21"/>
      <c r="EG29" s="20">
        <v>57993</v>
      </c>
      <c r="EH29" s="21"/>
      <c r="EI29" s="20">
        <v>60939</v>
      </c>
      <c r="EJ29" s="21"/>
      <c r="EK29" s="20">
        <v>62944</v>
      </c>
      <c r="EL29" s="21"/>
      <c r="EM29" s="20">
        <v>67739</v>
      </c>
      <c r="EN29" s="21"/>
      <c r="EO29" s="21">
        <v>65365</v>
      </c>
      <c r="EP29" s="21"/>
      <c r="EQ29" s="21">
        <v>70310</v>
      </c>
      <c r="ER29" s="21"/>
      <c r="ES29" s="21">
        <v>68910</v>
      </c>
      <c r="ET29" s="21"/>
      <c r="EW29" s="17" t="s">
        <v>194</v>
      </c>
      <c r="EX29" s="20">
        <v>26255</v>
      </c>
      <c r="EY29" s="21"/>
      <c r="EZ29" s="20">
        <v>29225</v>
      </c>
      <c r="FA29" s="21"/>
      <c r="FB29" s="20">
        <v>29439</v>
      </c>
      <c r="FC29" s="21"/>
      <c r="FD29" s="20">
        <v>30664</v>
      </c>
      <c r="FE29" s="21"/>
      <c r="FF29" s="20">
        <v>29623</v>
      </c>
      <c r="FG29" s="21"/>
      <c r="FH29">
        <v>30223</v>
      </c>
      <c r="FJ29">
        <v>29841</v>
      </c>
      <c r="FL29">
        <v>28955</v>
      </c>
    </row>
    <row r="30" spans="1:168" x14ac:dyDescent="0.3">
      <c r="A30" s="17" t="s">
        <v>197</v>
      </c>
      <c r="B30" s="20">
        <v>65202</v>
      </c>
      <c r="C30" s="21"/>
      <c r="D30" s="20">
        <v>69334</v>
      </c>
      <c r="E30" s="21"/>
      <c r="F30" s="20">
        <v>67130</v>
      </c>
      <c r="G30" s="21"/>
      <c r="H30" s="20">
        <v>71484</v>
      </c>
      <c r="I30" s="21"/>
      <c r="J30" s="20">
        <v>72447</v>
      </c>
      <c r="K30" s="21"/>
      <c r="L30" s="20">
        <v>65459</v>
      </c>
      <c r="M30" s="21"/>
      <c r="N30" s="20">
        <v>69183</v>
      </c>
      <c r="O30" s="21"/>
      <c r="P30" s="20">
        <v>68802</v>
      </c>
      <c r="Q30" s="21"/>
      <c r="T30" s="17" t="s">
        <v>197</v>
      </c>
      <c r="U30" s="20">
        <v>43792</v>
      </c>
      <c r="V30" s="21"/>
      <c r="W30" s="20">
        <v>46037</v>
      </c>
      <c r="X30" s="21"/>
      <c r="Y30" s="20">
        <v>44034</v>
      </c>
      <c r="Z30" s="21"/>
      <c r="AA30" s="20">
        <v>48056</v>
      </c>
      <c r="AB30" s="21"/>
      <c r="AC30" s="20">
        <v>48863</v>
      </c>
      <c r="AD30" s="21"/>
      <c r="AE30" s="21">
        <v>43069</v>
      </c>
      <c r="AF30" s="21"/>
      <c r="AG30" s="21">
        <v>46522</v>
      </c>
      <c r="AH30" s="21"/>
      <c r="AI30" s="21">
        <v>46490</v>
      </c>
      <c r="AJ30" s="21"/>
      <c r="AM30" s="17" t="s">
        <v>197</v>
      </c>
      <c r="AN30" s="20">
        <v>21410</v>
      </c>
      <c r="AO30" s="21"/>
      <c r="AP30" s="20">
        <v>23297</v>
      </c>
      <c r="AQ30" s="21"/>
      <c r="AR30" s="20">
        <v>23095</v>
      </c>
      <c r="AS30" s="21"/>
      <c r="AT30" s="20">
        <v>23428</v>
      </c>
      <c r="AU30" s="21"/>
      <c r="AV30" s="20">
        <v>23584</v>
      </c>
      <c r="AW30" s="21"/>
      <c r="AX30" s="21">
        <v>22390</v>
      </c>
      <c r="AY30" s="21"/>
      <c r="AZ30" s="21">
        <v>22660</v>
      </c>
      <c r="BA30" s="21"/>
      <c r="BB30" s="21">
        <v>22310</v>
      </c>
      <c r="BC30" s="21"/>
      <c r="BF30" s="17" t="s">
        <v>197</v>
      </c>
      <c r="BG30" s="20">
        <v>14344</v>
      </c>
      <c r="BH30" s="21"/>
      <c r="BI30" s="20">
        <v>14322</v>
      </c>
      <c r="BJ30" s="21"/>
      <c r="BK30" s="20">
        <v>13166</v>
      </c>
      <c r="BL30" s="21"/>
      <c r="BM30" s="20">
        <v>12661</v>
      </c>
      <c r="BN30" s="21"/>
      <c r="BO30" s="20">
        <v>12777</v>
      </c>
      <c r="BP30" s="21"/>
      <c r="BQ30" s="21">
        <v>12954</v>
      </c>
      <c r="BR30" s="21"/>
      <c r="BS30" s="21">
        <v>13258</v>
      </c>
      <c r="BT30" s="21"/>
      <c r="BU30" s="21">
        <v>14078</v>
      </c>
      <c r="BV30" s="21"/>
      <c r="BY30" s="17" t="s">
        <v>197</v>
      </c>
      <c r="BZ30" s="20">
        <v>8985</v>
      </c>
      <c r="CA30" s="21"/>
      <c r="CB30" s="20">
        <v>9448</v>
      </c>
      <c r="CC30" s="21"/>
      <c r="CD30" s="20">
        <v>8083</v>
      </c>
      <c r="CE30" s="21"/>
      <c r="CF30" s="20">
        <v>8466</v>
      </c>
      <c r="CG30" s="21"/>
      <c r="CH30" s="20">
        <v>8447</v>
      </c>
      <c r="CI30" s="21"/>
      <c r="CJ30" s="21">
        <v>8605</v>
      </c>
      <c r="CK30" s="21"/>
      <c r="CL30" s="21">
        <v>9288</v>
      </c>
      <c r="CM30" s="21"/>
      <c r="CN30" s="21">
        <v>10095</v>
      </c>
      <c r="CO30" s="21"/>
      <c r="CR30" s="17" t="s">
        <v>197</v>
      </c>
      <c r="CS30" s="20">
        <v>5359</v>
      </c>
      <c r="CT30" s="21"/>
      <c r="CU30" s="20">
        <v>4874</v>
      </c>
      <c r="CV30" s="21"/>
      <c r="CW30" s="20">
        <v>5083</v>
      </c>
      <c r="CX30" s="21"/>
      <c r="CY30" s="20">
        <v>4195</v>
      </c>
      <c r="CZ30" s="21"/>
      <c r="DA30" s="20">
        <v>4331</v>
      </c>
      <c r="DB30" s="21"/>
      <c r="DC30" s="21">
        <v>4349</v>
      </c>
      <c r="DD30" s="21"/>
      <c r="DE30" s="21">
        <v>3970</v>
      </c>
      <c r="DF30" s="21"/>
      <c r="DG30" s="21">
        <v>3984</v>
      </c>
      <c r="DH30" s="21"/>
      <c r="DK30" s="17" t="s">
        <v>197</v>
      </c>
      <c r="DL30" s="20">
        <v>50858</v>
      </c>
      <c r="DM30" s="21"/>
      <c r="DN30" s="20">
        <v>55012</v>
      </c>
      <c r="DO30" s="21"/>
      <c r="DP30" s="20">
        <v>53963</v>
      </c>
      <c r="DQ30" s="21"/>
      <c r="DR30" s="20">
        <v>58822</v>
      </c>
      <c r="DS30" s="21"/>
      <c r="DT30" s="20">
        <v>59670</v>
      </c>
      <c r="DU30" s="21"/>
      <c r="DV30" s="21">
        <v>52505</v>
      </c>
      <c r="DW30" s="21"/>
      <c r="DX30" s="21">
        <v>55925</v>
      </c>
      <c r="DY30" s="21"/>
      <c r="DZ30" s="21">
        <v>54724</v>
      </c>
      <c r="EA30" s="21"/>
      <c r="ED30" s="17" t="s">
        <v>197</v>
      </c>
      <c r="EE30" s="20">
        <v>34807</v>
      </c>
      <c r="EF30" s="21"/>
      <c r="EG30" s="20">
        <v>36589</v>
      </c>
      <c r="EH30" s="21"/>
      <c r="EI30" s="20">
        <v>35951</v>
      </c>
      <c r="EJ30" s="21"/>
      <c r="EK30" s="20">
        <v>39589</v>
      </c>
      <c r="EL30" s="21"/>
      <c r="EM30" s="20">
        <v>40416</v>
      </c>
      <c r="EN30" s="21"/>
      <c r="EO30" s="21">
        <v>34464</v>
      </c>
      <c r="EP30" s="21"/>
      <c r="EQ30" s="21">
        <v>37234</v>
      </c>
      <c r="ER30" s="21"/>
      <c r="ES30" s="21">
        <v>36396</v>
      </c>
      <c r="ET30" s="21"/>
      <c r="EW30" s="17" t="s">
        <v>197</v>
      </c>
      <c r="EX30" s="20">
        <v>16051</v>
      </c>
      <c r="EY30" s="21"/>
      <c r="EZ30" s="20">
        <v>18423</v>
      </c>
      <c r="FA30" s="21"/>
      <c r="FB30" s="20">
        <v>18012</v>
      </c>
      <c r="FC30" s="21"/>
      <c r="FD30" s="20">
        <v>19233</v>
      </c>
      <c r="FE30" s="21"/>
      <c r="FF30" s="20">
        <v>19254</v>
      </c>
      <c r="FG30" s="21"/>
      <c r="FH30">
        <v>18041</v>
      </c>
      <c r="FJ30">
        <v>18690</v>
      </c>
      <c r="FL30">
        <v>18327</v>
      </c>
    </row>
    <row r="31" spans="1:168" x14ac:dyDescent="0.3">
      <c r="A31" s="17" t="s">
        <v>199</v>
      </c>
      <c r="B31" s="20">
        <v>350174</v>
      </c>
      <c r="C31" s="21"/>
      <c r="D31" s="20">
        <v>375080</v>
      </c>
      <c r="E31" s="21"/>
      <c r="F31" s="20">
        <v>388326</v>
      </c>
      <c r="G31" s="21"/>
      <c r="H31" s="20">
        <v>392670</v>
      </c>
      <c r="I31" s="21"/>
      <c r="J31" s="20">
        <v>404690</v>
      </c>
      <c r="K31" s="21"/>
      <c r="L31" s="20">
        <v>406277</v>
      </c>
      <c r="M31" s="21"/>
      <c r="N31" s="20">
        <v>414784</v>
      </c>
      <c r="O31" s="21"/>
      <c r="P31" s="20">
        <v>425950</v>
      </c>
      <c r="Q31" s="21"/>
      <c r="T31" s="17" t="s">
        <v>199</v>
      </c>
      <c r="U31" s="20">
        <v>248205</v>
      </c>
      <c r="V31" s="21"/>
      <c r="W31" s="20">
        <v>263279</v>
      </c>
      <c r="X31" s="21"/>
      <c r="Y31" s="20">
        <v>277678</v>
      </c>
      <c r="Z31" s="21"/>
      <c r="AA31" s="20">
        <v>280614</v>
      </c>
      <c r="AB31" s="21"/>
      <c r="AC31" s="20">
        <v>290650</v>
      </c>
      <c r="AD31" s="21"/>
      <c r="AE31" s="21">
        <v>289969</v>
      </c>
      <c r="AF31" s="21"/>
      <c r="AG31" s="21">
        <v>300951</v>
      </c>
      <c r="AH31" s="21"/>
      <c r="AI31" s="21">
        <v>303949</v>
      </c>
      <c r="AJ31" s="21"/>
      <c r="AM31" s="17" t="s">
        <v>199</v>
      </c>
      <c r="AN31" s="20">
        <v>101970</v>
      </c>
      <c r="AO31" s="21"/>
      <c r="AP31" s="20">
        <v>111801</v>
      </c>
      <c r="AQ31" s="21"/>
      <c r="AR31" s="20">
        <v>110648</v>
      </c>
      <c r="AS31" s="21"/>
      <c r="AT31" s="20">
        <v>112056</v>
      </c>
      <c r="AU31" s="21"/>
      <c r="AV31" s="20">
        <v>114040</v>
      </c>
      <c r="AW31" s="21"/>
      <c r="AX31" s="21">
        <v>116308</v>
      </c>
      <c r="AY31" s="21"/>
      <c r="AZ31" s="21">
        <v>113831</v>
      </c>
      <c r="BA31" s="21"/>
      <c r="BB31" s="21">
        <v>122000</v>
      </c>
      <c r="BC31" s="21"/>
      <c r="BF31" s="17" t="s">
        <v>199</v>
      </c>
      <c r="BG31" s="20">
        <v>65803</v>
      </c>
      <c r="BH31" s="21"/>
      <c r="BI31" s="20">
        <v>66336</v>
      </c>
      <c r="BJ31" s="21"/>
      <c r="BK31" s="20">
        <v>69839</v>
      </c>
      <c r="BL31" s="21"/>
      <c r="BM31" s="20">
        <v>71783</v>
      </c>
      <c r="BN31" s="21"/>
      <c r="BO31" s="20">
        <v>74019</v>
      </c>
      <c r="BP31" s="21"/>
      <c r="BQ31" s="21">
        <v>77513</v>
      </c>
      <c r="BR31" s="21"/>
      <c r="BS31" s="21">
        <v>84594</v>
      </c>
      <c r="BT31" s="21"/>
      <c r="BU31" s="21">
        <v>82600</v>
      </c>
      <c r="BV31" s="21"/>
      <c r="BY31" s="17" t="s">
        <v>199</v>
      </c>
      <c r="BZ31" s="20">
        <v>46736</v>
      </c>
      <c r="CA31" s="21"/>
      <c r="CB31" s="20">
        <v>47655</v>
      </c>
      <c r="CC31" s="21"/>
      <c r="CD31" s="20">
        <v>50464</v>
      </c>
      <c r="CE31" s="21"/>
      <c r="CF31" s="20">
        <v>53262</v>
      </c>
      <c r="CG31" s="21"/>
      <c r="CH31" s="20">
        <v>55350</v>
      </c>
      <c r="CI31" s="21"/>
      <c r="CJ31" s="21">
        <v>57238</v>
      </c>
      <c r="CK31" s="21"/>
      <c r="CL31" s="21">
        <v>63336</v>
      </c>
      <c r="CM31" s="21"/>
      <c r="CN31" s="21">
        <v>56950</v>
      </c>
      <c r="CO31" s="21"/>
      <c r="CR31" s="17" t="s">
        <v>199</v>
      </c>
      <c r="CS31" s="20">
        <v>19067</v>
      </c>
      <c r="CT31" s="21"/>
      <c r="CU31" s="20">
        <v>18681</v>
      </c>
      <c r="CV31" s="21"/>
      <c r="CW31" s="20">
        <v>19375</v>
      </c>
      <c r="CX31" s="21"/>
      <c r="CY31" s="20">
        <v>18521</v>
      </c>
      <c r="CZ31" s="21"/>
      <c r="DA31" s="20">
        <v>18669</v>
      </c>
      <c r="DB31" s="21"/>
      <c r="DC31" s="21">
        <v>20274</v>
      </c>
      <c r="DD31" s="21"/>
      <c r="DE31" s="21">
        <v>21258</v>
      </c>
      <c r="DF31" s="21"/>
      <c r="DG31" s="21">
        <v>25650</v>
      </c>
      <c r="DH31" s="21"/>
      <c r="DK31" s="17" t="s">
        <v>199</v>
      </c>
      <c r="DL31" s="20">
        <v>284372</v>
      </c>
      <c r="DM31" s="21"/>
      <c r="DN31" s="20">
        <v>308743</v>
      </c>
      <c r="DO31" s="21"/>
      <c r="DP31" s="20">
        <v>318487</v>
      </c>
      <c r="DQ31" s="21"/>
      <c r="DR31" s="20">
        <v>320887</v>
      </c>
      <c r="DS31" s="21"/>
      <c r="DT31" s="20">
        <v>330671</v>
      </c>
      <c r="DU31" s="21"/>
      <c r="DV31" s="21">
        <v>328765</v>
      </c>
      <c r="DW31" s="21"/>
      <c r="DX31" s="21">
        <v>330189</v>
      </c>
      <c r="DY31" s="21"/>
      <c r="DZ31" s="21">
        <v>343350</v>
      </c>
      <c r="EA31" s="21"/>
      <c r="ED31" s="17" t="s">
        <v>199</v>
      </c>
      <c r="EE31" s="20">
        <v>201469</v>
      </c>
      <c r="EF31" s="21"/>
      <c r="EG31" s="20">
        <v>215623</v>
      </c>
      <c r="EH31" s="21"/>
      <c r="EI31" s="20">
        <v>227214</v>
      </c>
      <c r="EJ31" s="21"/>
      <c r="EK31" s="20">
        <v>227352</v>
      </c>
      <c r="EL31" s="21"/>
      <c r="EM31" s="20">
        <v>235300</v>
      </c>
      <c r="EN31" s="21"/>
      <c r="EO31" s="21">
        <v>232731</v>
      </c>
      <c r="EP31" s="21"/>
      <c r="EQ31" s="21">
        <v>237615</v>
      </c>
      <c r="ER31" s="21"/>
      <c r="ES31" s="21">
        <v>246999</v>
      </c>
      <c r="ET31" s="21"/>
      <c r="EW31" s="17" t="s">
        <v>199</v>
      </c>
      <c r="EX31" s="20">
        <v>82903</v>
      </c>
      <c r="EY31" s="21"/>
      <c r="EZ31" s="20">
        <v>93120</v>
      </c>
      <c r="FA31" s="21"/>
      <c r="FB31" s="20">
        <v>91273</v>
      </c>
      <c r="FC31" s="21"/>
      <c r="FD31" s="20">
        <v>93535</v>
      </c>
      <c r="FE31" s="21"/>
      <c r="FF31" s="20">
        <v>95371</v>
      </c>
      <c r="FG31" s="21"/>
      <c r="FH31">
        <v>96034</v>
      </c>
      <c r="FJ31">
        <v>92574</v>
      </c>
      <c r="FL31">
        <v>96350</v>
      </c>
    </row>
    <row r="32" spans="1:168" x14ac:dyDescent="0.3">
      <c r="A32" s="17" t="s">
        <v>201</v>
      </c>
      <c r="B32" s="20">
        <v>79687</v>
      </c>
      <c r="C32" s="21"/>
      <c r="D32" s="20">
        <v>81367</v>
      </c>
      <c r="E32" s="21"/>
      <c r="F32" s="20">
        <v>85961</v>
      </c>
      <c r="G32" s="21"/>
      <c r="H32" s="20">
        <v>82276</v>
      </c>
      <c r="I32" s="21"/>
      <c r="J32" s="20">
        <v>81144</v>
      </c>
      <c r="K32" s="21"/>
      <c r="L32" s="20">
        <v>77801</v>
      </c>
      <c r="M32" s="21"/>
      <c r="N32" s="20">
        <v>82910</v>
      </c>
      <c r="O32" s="21"/>
      <c r="P32" s="20">
        <v>88706</v>
      </c>
      <c r="Q32" s="21"/>
      <c r="T32" s="17" t="s">
        <v>201</v>
      </c>
      <c r="U32" s="20">
        <v>53211</v>
      </c>
      <c r="V32" s="21"/>
      <c r="W32" s="20">
        <v>53478</v>
      </c>
      <c r="X32" s="21"/>
      <c r="Y32" s="20">
        <v>57620</v>
      </c>
      <c r="Z32" s="21"/>
      <c r="AA32" s="20">
        <v>56682</v>
      </c>
      <c r="AB32" s="21"/>
      <c r="AC32" s="20">
        <v>54928</v>
      </c>
      <c r="AD32" s="21"/>
      <c r="AE32" s="21">
        <v>53082</v>
      </c>
      <c r="AF32" s="21"/>
      <c r="AG32" s="21">
        <v>57457</v>
      </c>
      <c r="AH32" s="21"/>
      <c r="AI32" s="21">
        <v>62109</v>
      </c>
      <c r="AJ32" s="21"/>
      <c r="AM32" s="17" t="s">
        <v>201</v>
      </c>
      <c r="AN32" s="20">
        <v>26476</v>
      </c>
      <c r="AO32" s="21"/>
      <c r="AP32" s="20">
        <v>27889</v>
      </c>
      <c r="AQ32" s="21"/>
      <c r="AR32" s="20">
        <v>28342</v>
      </c>
      <c r="AS32" s="21"/>
      <c r="AT32" s="20">
        <v>25595</v>
      </c>
      <c r="AU32" s="21"/>
      <c r="AV32" s="20">
        <v>26216</v>
      </c>
      <c r="AW32" s="21"/>
      <c r="AX32" s="21">
        <v>24718</v>
      </c>
      <c r="AY32" s="21"/>
      <c r="AZ32" s="21">
        <v>25453</v>
      </c>
      <c r="BA32" s="21"/>
      <c r="BB32" s="21">
        <v>26597</v>
      </c>
      <c r="BC32" s="21"/>
      <c r="BF32" s="17" t="s">
        <v>201</v>
      </c>
      <c r="BG32" s="20">
        <v>17058</v>
      </c>
      <c r="BH32" s="21"/>
      <c r="BI32" s="20">
        <v>17309</v>
      </c>
      <c r="BJ32" s="21"/>
      <c r="BK32" s="20">
        <v>17593</v>
      </c>
      <c r="BL32" s="21"/>
      <c r="BM32" s="20">
        <v>15969</v>
      </c>
      <c r="BN32" s="21"/>
      <c r="BO32" s="20">
        <v>15650</v>
      </c>
      <c r="BP32" s="21"/>
      <c r="BQ32" s="21">
        <v>16823</v>
      </c>
      <c r="BR32" s="21"/>
      <c r="BS32" s="21">
        <v>17127</v>
      </c>
      <c r="BT32" s="21"/>
      <c r="BU32" s="21">
        <v>23124</v>
      </c>
      <c r="BV32" s="21"/>
      <c r="BY32" s="17" t="s">
        <v>201</v>
      </c>
      <c r="BZ32" s="20">
        <v>10891</v>
      </c>
      <c r="CA32" s="21"/>
      <c r="CB32" s="20">
        <v>9926</v>
      </c>
      <c r="CC32" s="21"/>
      <c r="CD32" s="20">
        <v>10727</v>
      </c>
      <c r="CE32" s="21"/>
      <c r="CF32" s="20">
        <v>10309</v>
      </c>
      <c r="CG32" s="21"/>
      <c r="CH32" s="20">
        <v>10098</v>
      </c>
      <c r="CI32" s="21"/>
      <c r="CJ32" s="21">
        <v>11033</v>
      </c>
      <c r="CK32" s="21"/>
      <c r="CL32" s="21">
        <v>11301</v>
      </c>
      <c r="CM32" s="21"/>
      <c r="CN32" s="21">
        <v>15206</v>
      </c>
      <c r="CO32" s="21"/>
      <c r="CR32" s="17" t="s">
        <v>201</v>
      </c>
      <c r="CS32" s="20">
        <v>6168</v>
      </c>
      <c r="CT32" s="21"/>
      <c r="CU32" s="20">
        <v>7382</v>
      </c>
      <c r="CV32" s="21"/>
      <c r="CW32" s="20">
        <v>6865</v>
      </c>
      <c r="CX32" s="21"/>
      <c r="CY32" s="20">
        <v>5661</v>
      </c>
      <c r="CZ32" s="21"/>
      <c r="DA32" s="20">
        <v>5553</v>
      </c>
      <c r="DB32" s="21"/>
      <c r="DC32" s="21">
        <v>5790</v>
      </c>
      <c r="DD32" s="21"/>
      <c r="DE32" s="21">
        <v>5826</v>
      </c>
      <c r="DF32" s="21"/>
      <c r="DG32" s="21">
        <v>7918</v>
      </c>
      <c r="DH32" s="21"/>
      <c r="DK32" s="17" t="s">
        <v>201</v>
      </c>
      <c r="DL32" s="20">
        <v>62628</v>
      </c>
      <c r="DM32" s="21"/>
      <c r="DN32" s="20">
        <v>64058</v>
      </c>
      <c r="DO32" s="21"/>
      <c r="DP32" s="20">
        <v>68369</v>
      </c>
      <c r="DQ32" s="21"/>
      <c r="DR32" s="20">
        <v>66307</v>
      </c>
      <c r="DS32" s="21"/>
      <c r="DT32" s="20">
        <v>65493</v>
      </c>
      <c r="DU32" s="21"/>
      <c r="DV32" s="21">
        <v>60978</v>
      </c>
      <c r="DW32" s="21"/>
      <c r="DX32" s="21">
        <v>65783</v>
      </c>
      <c r="DY32" s="21"/>
      <c r="DZ32" s="21">
        <v>65582</v>
      </c>
      <c r="EA32" s="21"/>
      <c r="ED32" s="17" t="s">
        <v>201</v>
      </c>
      <c r="EE32" s="20">
        <v>42321</v>
      </c>
      <c r="EF32" s="21"/>
      <c r="EG32" s="20">
        <v>43551</v>
      </c>
      <c r="EH32" s="21"/>
      <c r="EI32" s="20">
        <v>46892</v>
      </c>
      <c r="EJ32" s="21"/>
      <c r="EK32" s="20">
        <v>46373</v>
      </c>
      <c r="EL32" s="21"/>
      <c r="EM32" s="20">
        <v>44830</v>
      </c>
      <c r="EN32" s="21"/>
      <c r="EO32" s="21">
        <v>42049</v>
      </c>
      <c r="EP32" s="21"/>
      <c r="EQ32" s="21">
        <v>46156</v>
      </c>
      <c r="ER32" s="21"/>
      <c r="ES32" s="21">
        <v>46903</v>
      </c>
      <c r="ET32" s="21"/>
      <c r="EW32" s="17" t="s">
        <v>201</v>
      </c>
      <c r="EX32" s="20">
        <v>20308</v>
      </c>
      <c r="EY32" s="21"/>
      <c r="EZ32" s="20">
        <v>20507</v>
      </c>
      <c r="FA32" s="21"/>
      <c r="FB32" s="20">
        <v>21476</v>
      </c>
      <c r="FC32" s="21"/>
      <c r="FD32" s="20">
        <v>19934</v>
      </c>
      <c r="FE32" s="21"/>
      <c r="FF32" s="20">
        <v>20663</v>
      </c>
      <c r="FG32" s="21"/>
      <c r="FH32">
        <v>18929</v>
      </c>
      <c r="FJ32">
        <v>19627</v>
      </c>
      <c r="FL32">
        <v>18679</v>
      </c>
    </row>
    <row r="33" spans="1:168" x14ac:dyDescent="0.3">
      <c r="A33" s="17" t="s">
        <v>203</v>
      </c>
      <c r="B33" s="20">
        <v>70099</v>
      </c>
      <c r="C33" s="21"/>
      <c r="D33" s="20">
        <v>71402</v>
      </c>
      <c r="E33" s="21"/>
      <c r="F33" s="20">
        <v>74667</v>
      </c>
      <c r="G33" s="21"/>
      <c r="H33" s="20">
        <v>79025</v>
      </c>
      <c r="I33" s="21"/>
      <c r="J33" s="20">
        <v>76282</v>
      </c>
      <c r="K33" s="21"/>
      <c r="L33" s="20">
        <v>72530</v>
      </c>
      <c r="M33" s="21"/>
      <c r="N33" s="20">
        <v>74959</v>
      </c>
      <c r="O33" s="21"/>
      <c r="P33" s="20">
        <v>79000</v>
      </c>
      <c r="Q33" s="21"/>
      <c r="T33" s="17" t="s">
        <v>203</v>
      </c>
      <c r="U33" s="20">
        <v>48295</v>
      </c>
      <c r="V33" s="21"/>
      <c r="W33" s="20">
        <v>52199</v>
      </c>
      <c r="X33" s="21"/>
      <c r="Y33" s="20">
        <v>50885</v>
      </c>
      <c r="Z33" s="21"/>
      <c r="AA33" s="20">
        <v>56065</v>
      </c>
      <c r="AB33" s="21"/>
      <c r="AC33" s="20">
        <v>53228</v>
      </c>
      <c r="AD33" s="21"/>
      <c r="AE33" s="21">
        <v>49961</v>
      </c>
      <c r="AF33" s="21"/>
      <c r="AG33" s="21">
        <v>52376</v>
      </c>
      <c r="AH33" s="21"/>
      <c r="AI33" s="21">
        <v>56028</v>
      </c>
      <c r="AJ33" s="21"/>
      <c r="AM33" s="17" t="s">
        <v>203</v>
      </c>
      <c r="AN33" s="20">
        <v>21803</v>
      </c>
      <c r="AO33" s="21"/>
      <c r="AP33" s="20">
        <v>19203</v>
      </c>
      <c r="AQ33" s="21"/>
      <c r="AR33" s="20">
        <v>23781</v>
      </c>
      <c r="AS33" s="21"/>
      <c r="AT33" s="20">
        <v>22960</v>
      </c>
      <c r="AU33" s="21"/>
      <c r="AV33" s="20">
        <v>23055</v>
      </c>
      <c r="AW33" s="21"/>
      <c r="AX33" s="21">
        <v>22570</v>
      </c>
      <c r="AY33" s="21"/>
      <c r="AZ33" s="21">
        <v>22583</v>
      </c>
      <c r="BA33" s="21"/>
      <c r="BB33" s="21">
        <v>22971</v>
      </c>
      <c r="BC33" s="21"/>
      <c r="BF33" s="17" t="s">
        <v>203</v>
      </c>
      <c r="BG33" s="20">
        <v>11828</v>
      </c>
      <c r="BH33" s="21"/>
      <c r="BI33" s="20">
        <v>12027</v>
      </c>
      <c r="BJ33" s="21"/>
      <c r="BK33" s="20">
        <v>12391</v>
      </c>
      <c r="BL33" s="21"/>
      <c r="BM33" s="20">
        <v>11522</v>
      </c>
      <c r="BN33" s="21"/>
      <c r="BO33" s="20">
        <v>12728</v>
      </c>
      <c r="BP33" s="21"/>
      <c r="BQ33" s="21">
        <v>11540</v>
      </c>
      <c r="BR33" s="21"/>
      <c r="BS33" s="21">
        <v>12182</v>
      </c>
      <c r="BT33" s="21"/>
      <c r="BU33" s="21">
        <v>13900</v>
      </c>
      <c r="BV33" s="21"/>
      <c r="BY33" s="17" t="s">
        <v>203</v>
      </c>
      <c r="BZ33" s="20">
        <v>6039</v>
      </c>
      <c r="CA33" s="21"/>
      <c r="CB33" s="20">
        <v>10329</v>
      </c>
      <c r="CC33" s="21"/>
      <c r="CD33" s="20">
        <v>6363</v>
      </c>
      <c r="CE33" s="21"/>
      <c r="CF33" s="20">
        <v>6350</v>
      </c>
      <c r="CG33" s="21"/>
      <c r="CH33" s="20">
        <v>7442</v>
      </c>
      <c r="CI33" s="21"/>
      <c r="CJ33" s="21">
        <v>6240</v>
      </c>
      <c r="CK33" s="21"/>
      <c r="CL33" s="21">
        <v>7134</v>
      </c>
      <c r="CM33" s="21"/>
      <c r="CN33" s="21">
        <v>8340</v>
      </c>
      <c r="CO33" s="21"/>
      <c r="CR33" s="17" t="s">
        <v>203</v>
      </c>
      <c r="CS33" s="20">
        <v>5788</v>
      </c>
      <c r="CT33" s="21"/>
      <c r="CU33" s="20">
        <v>1698</v>
      </c>
      <c r="CV33" s="21"/>
      <c r="CW33" s="20">
        <v>6028</v>
      </c>
      <c r="CX33" s="21"/>
      <c r="CY33" s="20">
        <v>5172</v>
      </c>
      <c r="CZ33" s="21"/>
      <c r="DA33" s="20">
        <v>5287</v>
      </c>
      <c r="DB33" s="21"/>
      <c r="DC33" s="21">
        <v>5300</v>
      </c>
      <c r="DD33" s="21"/>
      <c r="DE33" s="21">
        <v>5048</v>
      </c>
      <c r="DF33" s="21"/>
      <c r="DG33" s="21">
        <v>5560</v>
      </c>
      <c r="DH33" s="21"/>
      <c r="DK33" s="17" t="s">
        <v>203</v>
      </c>
      <c r="DL33" s="20">
        <v>58271</v>
      </c>
      <c r="DM33" s="21"/>
      <c r="DN33" s="20">
        <v>59375</v>
      </c>
      <c r="DO33" s="21"/>
      <c r="DP33" s="20">
        <v>62276</v>
      </c>
      <c r="DQ33" s="21"/>
      <c r="DR33" s="20">
        <v>67503</v>
      </c>
      <c r="DS33" s="21"/>
      <c r="DT33" s="20">
        <v>63554</v>
      </c>
      <c r="DU33" s="21"/>
      <c r="DV33" s="21">
        <v>60991</v>
      </c>
      <c r="DW33" s="21"/>
      <c r="DX33" s="21">
        <v>62777</v>
      </c>
      <c r="DY33" s="21"/>
      <c r="DZ33" s="21">
        <v>65100</v>
      </c>
      <c r="EA33" s="21"/>
      <c r="ED33" s="17" t="s">
        <v>203</v>
      </c>
      <c r="EE33" s="20">
        <v>42256</v>
      </c>
      <c r="EF33" s="21"/>
      <c r="EG33" s="20">
        <v>41871</v>
      </c>
      <c r="EH33" s="21"/>
      <c r="EI33" s="20">
        <v>44523</v>
      </c>
      <c r="EJ33" s="21"/>
      <c r="EK33" s="20">
        <v>49715</v>
      </c>
      <c r="EL33" s="21"/>
      <c r="EM33" s="20">
        <v>45786</v>
      </c>
      <c r="EN33" s="21"/>
      <c r="EO33" s="21">
        <v>43721</v>
      </c>
      <c r="EP33" s="21"/>
      <c r="EQ33" s="21">
        <v>45242</v>
      </c>
      <c r="ER33" s="21"/>
      <c r="ES33" s="21">
        <v>47688</v>
      </c>
      <c r="ET33" s="21"/>
      <c r="EW33" s="17" t="s">
        <v>203</v>
      </c>
      <c r="EX33" s="20">
        <v>16015</v>
      </c>
      <c r="EY33" s="21"/>
      <c r="EZ33" s="20">
        <v>17504</v>
      </c>
      <c r="FA33" s="21"/>
      <c r="FB33" s="20">
        <v>17753</v>
      </c>
      <c r="FC33" s="21"/>
      <c r="FD33" s="20">
        <v>17789</v>
      </c>
      <c r="FE33" s="21"/>
      <c r="FF33" s="20">
        <v>17768</v>
      </c>
      <c r="FG33" s="21"/>
      <c r="FH33">
        <v>17270</v>
      </c>
      <c r="FJ33">
        <v>17535</v>
      </c>
      <c r="FL33">
        <v>17411</v>
      </c>
    </row>
    <row r="34" spans="1:168" x14ac:dyDescent="0.3">
      <c r="A34" s="17" t="s">
        <v>205</v>
      </c>
      <c r="B34" s="20">
        <v>118273</v>
      </c>
      <c r="C34" s="21"/>
      <c r="D34" s="20">
        <v>120061</v>
      </c>
      <c r="E34" s="21"/>
      <c r="F34" s="20">
        <v>128813</v>
      </c>
      <c r="G34" s="21"/>
      <c r="H34" s="20">
        <v>130776</v>
      </c>
      <c r="I34" s="21"/>
      <c r="J34" s="20">
        <v>139767</v>
      </c>
      <c r="K34" s="21"/>
      <c r="L34" s="20">
        <v>134230</v>
      </c>
      <c r="M34" s="21"/>
      <c r="N34" s="20">
        <v>143132</v>
      </c>
      <c r="O34" s="21"/>
      <c r="P34" s="20">
        <v>156305</v>
      </c>
      <c r="Q34" s="21"/>
      <c r="T34" s="17" t="s">
        <v>205</v>
      </c>
      <c r="U34" s="20">
        <v>87006</v>
      </c>
      <c r="V34" s="21"/>
      <c r="W34" s="20">
        <v>86914</v>
      </c>
      <c r="X34" s="21"/>
      <c r="Y34" s="20">
        <v>94644</v>
      </c>
      <c r="Z34" s="21"/>
      <c r="AA34" s="20">
        <v>96627</v>
      </c>
      <c r="AB34" s="21"/>
      <c r="AC34" s="20">
        <v>102490</v>
      </c>
      <c r="AD34" s="21"/>
      <c r="AE34" s="21">
        <v>97628</v>
      </c>
      <c r="AF34" s="21"/>
      <c r="AG34" s="21">
        <v>106704</v>
      </c>
      <c r="AH34" s="21"/>
      <c r="AI34" s="21">
        <v>117991</v>
      </c>
      <c r="AJ34" s="21"/>
      <c r="AM34" s="17" t="s">
        <v>205</v>
      </c>
      <c r="AN34" s="20">
        <v>31266</v>
      </c>
      <c r="AO34" s="21"/>
      <c r="AP34" s="20">
        <v>33147</v>
      </c>
      <c r="AQ34" s="21"/>
      <c r="AR34" s="20">
        <v>34169</v>
      </c>
      <c r="AS34" s="21"/>
      <c r="AT34" s="20">
        <v>34149</v>
      </c>
      <c r="AU34" s="21"/>
      <c r="AV34" s="20">
        <v>37277</v>
      </c>
      <c r="AW34" s="21"/>
      <c r="AX34" s="21">
        <v>36602</v>
      </c>
      <c r="AY34" s="21"/>
      <c r="AZ34" s="21">
        <v>36428</v>
      </c>
      <c r="BA34" s="21"/>
      <c r="BB34" s="21">
        <v>38315</v>
      </c>
      <c r="BC34" s="21"/>
      <c r="BF34" s="17" t="s">
        <v>205</v>
      </c>
      <c r="BG34" s="20">
        <v>24411</v>
      </c>
      <c r="BH34" s="21"/>
      <c r="BI34" s="20">
        <v>25306</v>
      </c>
      <c r="BJ34" s="21"/>
      <c r="BK34" s="20">
        <v>27083</v>
      </c>
      <c r="BL34" s="21"/>
      <c r="BM34" s="20">
        <v>27773</v>
      </c>
      <c r="BN34" s="21"/>
      <c r="BO34" s="20">
        <v>28128</v>
      </c>
      <c r="BP34" s="21"/>
      <c r="BQ34" s="21">
        <v>28043</v>
      </c>
      <c r="BR34" s="21"/>
      <c r="BS34" s="21">
        <v>29182</v>
      </c>
      <c r="BT34" s="21"/>
      <c r="BU34" s="21">
        <v>41131</v>
      </c>
      <c r="BV34" s="21"/>
      <c r="BY34" s="17" t="s">
        <v>205</v>
      </c>
      <c r="BZ34" s="20">
        <v>18050</v>
      </c>
      <c r="CA34" s="21"/>
      <c r="CB34" s="20">
        <v>18402</v>
      </c>
      <c r="CC34" s="21"/>
      <c r="CD34" s="20">
        <v>19733</v>
      </c>
      <c r="CE34" s="21"/>
      <c r="CF34" s="20">
        <v>20945</v>
      </c>
      <c r="CG34" s="21"/>
      <c r="CH34" s="20">
        <v>20649</v>
      </c>
      <c r="CI34" s="21"/>
      <c r="CJ34" s="21">
        <v>20914</v>
      </c>
      <c r="CK34" s="21"/>
      <c r="CL34" s="21">
        <v>21904</v>
      </c>
      <c r="CM34" s="21"/>
      <c r="CN34" s="21">
        <v>31722</v>
      </c>
      <c r="CO34" s="21"/>
      <c r="CR34" s="17" t="s">
        <v>205</v>
      </c>
      <c r="CS34" s="20">
        <v>6360</v>
      </c>
      <c r="CT34" s="21"/>
      <c r="CU34" s="20">
        <v>6904</v>
      </c>
      <c r="CV34" s="21"/>
      <c r="CW34" s="20">
        <v>7350</v>
      </c>
      <c r="CX34" s="21"/>
      <c r="CY34" s="20">
        <v>6829</v>
      </c>
      <c r="CZ34" s="21"/>
      <c r="DA34" s="20">
        <v>7479</v>
      </c>
      <c r="DB34" s="21"/>
      <c r="DC34" s="21">
        <v>7130</v>
      </c>
      <c r="DD34" s="21"/>
      <c r="DE34" s="21">
        <v>7278</v>
      </c>
      <c r="DF34" s="21"/>
      <c r="DG34" s="21">
        <v>9409</v>
      </c>
      <c r="DH34" s="21"/>
      <c r="DK34" s="17" t="s">
        <v>205</v>
      </c>
      <c r="DL34" s="20">
        <v>93862</v>
      </c>
      <c r="DM34" s="21"/>
      <c r="DN34" s="20">
        <v>94755</v>
      </c>
      <c r="DO34" s="21"/>
      <c r="DP34" s="20">
        <v>101730</v>
      </c>
      <c r="DQ34" s="21"/>
      <c r="DR34" s="20">
        <v>103002</v>
      </c>
      <c r="DS34" s="21"/>
      <c r="DT34" s="20">
        <v>111639</v>
      </c>
      <c r="DU34" s="21"/>
      <c r="DV34" s="21">
        <v>106187</v>
      </c>
      <c r="DW34" s="21"/>
      <c r="DX34" s="21">
        <v>113950</v>
      </c>
      <c r="DY34" s="21"/>
      <c r="DZ34" s="21">
        <v>115174</v>
      </c>
      <c r="EA34" s="21"/>
      <c r="ED34" s="17" t="s">
        <v>205</v>
      </c>
      <c r="EE34" s="20">
        <v>68956</v>
      </c>
      <c r="EF34" s="21"/>
      <c r="EG34" s="20">
        <v>68512</v>
      </c>
      <c r="EH34" s="21"/>
      <c r="EI34" s="20">
        <v>74912</v>
      </c>
      <c r="EJ34" s="21"/>
      <c r="EK34" s="20">
        <v>75682</v>
      </c>
      <c r="EL34" s="21"/>
      <c r="EM34" s="20">
        <v>81841</v>
      </c>
      <c r="EN34" s="21"/>
      <c r="EO34" s="21">
        <v>76715</v>
      </c>
      <c r="EP34" s="21"/>
      <c r="EQ34" s="21">
        <v>84801</v>
      </c>
      <c r="ER34" s="21"/>
      <c r="ES34" s="21">
        <v>86269</v>
      </c>
      <c r="ET34" s="21"/>
      <c r="EW34" s="17" t="s">
        <v>205</v>
      </c>
      <c r="EX34" s="20">
        <v>24906</v>
      </c>
      <c r="EY34" s="21"/>
      <c r="EZ34" s="20">
        <v>26243</v>
      </c>
      <c r="FA34" s="21"/>
      <c r="FB34" s="20">
        <v>26819</v>
      </c>
      <c r="FC34" s="21"/>
      <c r="FD34" s="20">
        <v>27320</v>
      </c>
      <c r="FE34" s="21"/>
      <c r="FF34" s="20">
        <v>29798</v>
      </c>
      <c r="FG34" s="21"/>
      <c r="FH34">
        <v>29472</v>
      </c>
      <c r="FJ34">
        <v>29150</v>
      </c>
      <c r="FL34">
        <v>28906</v>
      </c>
    </row>
    <row r="35" spans="1:168" x14ac:dyDescent="0.3">
      <c r="A35" s="17" t="s">
        <v>206</v>
      </c>
      <c r="B35" s="20">
        <v>122469</v>
      </c>
      <c r="C35" s="21"/>
      <c r="D35" s="20">
        <v>125483</v>
      </c>
      <c r="E35" s="21"/>
      <c r="F35" s="20">
        <v>127993</v>
      </c>
      <c r="G35" s="21"/>
      <c r="H35" s="20">
        <v>135243</v>
      </c>
      <c r="I35" s="21"/>
      <c r="J35" s="20">
        <v>137446</v>
      </c>
      <c r="K35" s="21"/>
      <c r="L35" s="20">
        <v>131548</v>
      </c>
      <c r="M35" s="21"/>
      <c r="N35" s="20">
        <v>141015</v>
      </c>
      <c r="O35" s="21"/>
      <c r="P35" s="20">
        <v>134870</v>
      </c>
      <c r="Q35" s="21"/>
      <c r="T35" s="17" t="s">
        <v>206</v>
      </c>
      <c r="U35" s="20">
        <v>82830</v>
      </c>
      <c r="V35" s="21"/>
      <c r="W35" s="20">
        <v>83177</v>
      </c>
      <c r="X35" s="21"/>
      <c r="Y35" s="20">
        <v>84259</v>
      </c>
      <c r="Z35" s="21"/>
      <c r="AA35" s="20">
        <v>91625</v>
      </c>
      <c r="AB35" s="21"/>
      <c r="AC35" s="20">
        <v>94136</v>
      </c>
      <c r="AD35" s="21"/>
      <c r="AE35" s="21">
        <v>89740</v>
      </c>
      <c r="AF35" s="21"/>
      <c r="AG35" s="21">
        <v>98305</v>
      </c>
      <c r="AH35" s="21"/>
      <c r="AI35" s="21">
        <v>92725</v>
      </c>
      <c r="AJ35" s="21"/>
      <c r="AM35" s="17" t="s">
        <v>206</v>
      </c>
      <c r="AN35" s="20">
        <v>39640</v>
      </c>
      <c r="AO35" s="21"/>
      <c r="AP35" s="20">
        <v>42306</v>
      </c>
      <c r="AQ35" s="21"/>
      <c r="AR35" s="20">
        <v>43734</v>
      </c>
      <c r="AS35" s="21"/>
      <c r="AT35" s="20">
        <v>43618</v>
      </c>
      <c r="AU35" s="21"/>
      <c r="AV35" s="20">
        <v>43310</v>
      </c>
      <c r="AW35" s="21"/>
      <c r="AX35" s="21">
        <v>41808</v>
      </c>
      <c r="AY35" s="21"/>
      <c r="AZ35" s="21">
        <v>42711</v>
      </c>
      <c r="BA35" s="21"/>
      <c r="BB35" s="21">
        <v>42145</v>
      </c>
      <c r="BC35" s="21"/>
      <c r="BF35" s="17" t="s">
        <v>206</v>
      </c>
      <c r="BG35" s="20">
        <v>18130</v>
      </c>
      <c r="BH35" s="21"/>
      <c r="BI35" s="20">
        <v>19013</v>
      </c>
      <c r="BJ35" s="21"/>
      <c r="BK35" s="20">
        <v>18753</v>
      </c>
      <c r="BL35" s="21"/>
      <c r="BM35" s="20">
        <v>18392</v>
      </c>
      <c r="BN35" s="21"/>
      <c r="BO35" s="20">
        <v>18887</v>
      </c>
      <c r="BP35" s="21"/>
      <c r="BQ35" s="21">
        <v>19204</v>
      </c>
      <c r="BR35" s="21"/>
      <c r="BS35" s="21">
        <v>19220</v>
      </c>
      <c r="BT35" s="21"/>
      <c r="BU35" s="21">
        <v>19354</v>
      </c>
      <c r="BV35" s="21"/>
      <c r="BY35" s="17" t="s">
        <v>206</v>
      </c>
      <c r="BZ35" s="20">
        <v>10098</v>
      </c>
      <c r="CA35" s="21"/>
      <c r="CB35" s="20">
        <v>10364</v>
      </c>
      <c r="CC35" s="21"/>
      <c r="CD35" s="20">
        <v>10466</v>
      </c>
      <c r="CE35" s="21"/>
      <c r="CF35" s="20">
        <v>10408</v>
      </c>
      <c r="CG35" s="21"/>
      <c r="CH35" s="20">
        <v>11588</v>
      </c>
      <c r="CI35" s="21"/>
      <c r="CJ35" s="21">
        <v>11728</v>
      </c>
      <c r="CK35" s="21"/>
      <c r="CL35" s="21">
        <v>12175</v>
      </c>
      <c r="CM35" s="21"/>
      <c r="CN35" s="21">
        <v>12198</v>
      </c>
      <c r="CO35" s="21"/>
      <c r="CR35" s="17" t="s">
        <v>206</v>
      </c>
      <c r="CS35" s="20">
        <v>8032</v>
      </c>
      <c r="CT35" s="21"/>
      <c r="CU35" s="20">
        <v>8649</v>
      </c>
      <c r="CV35" s="21"/>
      <c r="CW35" s="20">
        <v>8286</v>
      </c>
      <c r="CX35" s="21"/>
      <c r="CY35" s="20">
        <v>7984</v>
      </c>
      <c r="CZ35" s="21"/>
      <c r="DA35" s="20">
        <v>7298</v>
      </c>
      <c r="DB35" s="21"/>
      <c r="DC35" s="21">
        <v>7477</v>
      </c>
      <c r="DD35" s="21"/>
      <c r="DE35" s="21">
        <v>7045</v>
      </c>
      <c r="DF35" s="21"/>
      <c r="DG35" s="21">
        <v>7156</v>
      </c>
      <c r="DH35" s="21"/>
      <c r="DK35" s="17" t="s">
        <v>206</v>
      </c>
      <c r="DL35" s="20">
        <v>104339</v>
      </c>
      <c r="DM35" s="21"/>
      <c r="DN35" s="20">
        <v>106470</v>
      </c>
      <c r="DO35" s="21"/>
      <c r="DP35" s="20">
        <v>109240</v>
      </c>
      <c r="DQ35" s="21"/>
      <c r="DR35" s="20">
        <v>116852</v>
      </c>
      <c r="DS35" s="21"/>
      <c r="DT35" s="20">
        <v>118560</v>
      </c>
      <c r="DU35" s="21"/>
      <c r="DV35" s="21">
        <v>112344</v>
      </c>
      <c r="DW35" s="21"/>
      <c r="DX35" s="21">
        <v>121795</v>
      </c>
      <c r="DY35" s="21"/>
      <c r="DZ35" s="21">
        <v>115516</v>
      </c>
      <c r="EA35" s="21"/>
      <c r="ED35" s="17" t="s">
        <v>206</v>
      </c>
      <c r="EE35" s="20">
        <v>72732</v>
      </c>
      <c r="EF35" s="21"/>
      <c r="EG35" s="20">
        <v>72813</v>
      </c>
      <c r="EH35" s="21"/>
      <c r="EI35" s="20">
        <v>73792</v>
      </c>
      <c r="EJ35" s="21"/>
      <c r="EK35" s="20">
        <v>81217</v>
      </c>
      <c r="EL35" s="21"/>
      <c r="EM35" s="20">
        <v>82548</v>
      </c>
      <c r="EN35" s="21"/>
      <c r="EO35" s="21">
        <v>78012</v>
      </c>
      <c r="EP35" s="21"/>
      <c r="EQ35" s="21">
        <v>86130</v>
      </c>
      <c r="ER35" s="21"/>
      <c r="ES35" s="21">
        <v>80527</v>
      </c>
      <c r="ET35" s="21"/>
      <c r="EW35" s="17" t="s">
        <v>206</v>
      </c>
      <c r="EX35" s="20">
        <v>31608</v>
      </c>
      <c r="EY35" s="21"/>
      <c r="EZ35" s="20">
        <v>33657</v>
      </c>
      <c r="FA35" s="21"/>
      <c r="FB35" s="20">
        <v>35448</v>
      </c>
      <c r="FC35" s="21"/>
      <c r="FD35" s="20">
        <v>35634</v>
      </c>
      <c r="FE35" s="21"/>
      <c r="FF35" s="20">
        <v>36011</v>
      </c>
      <c r="FG35" s="21"/>
      <c r="FH35">
        <v>34332</v>
      </c>
      <c r="FJ35">
        <v>35666</v>
      </c>
      <c r="FL35">
        <v>34990</v>
      </c>
    </row>
    <row r="36" spans="1:168" x14ac:dyDescent="0.3">
      <c r="A36" s="17" t="s">
        <v>208</v>
      </c>
      <c r="B36" s="20">
        <v>66094</v>
      </c>
      <c r="C36" s="21"/>
      <c r="D36" s="20">
        <v>66012</v>
      </c>
      <c r="E36" s="21"/>
      <c r="F36" s="20">
        <v>67482</v>
      </c>
      <c r="G36" s="21"/>
      <c r="H36" s="20">
        <v>68862</v>
      </c>
      <c r="I36" s="21"/>
      <c r="J36" s="20">
        <v>71681</v>
      </c>
      <c r="K36" s="21"/>
      <c r="L36" s="20">
        <v>68051</v>
      </c>
      <c r="M36" s="21"/>
      <c r="N36" s="20">
        <v>70680</v>
      </c>
      <c r="O36" s="21"/>
      <c r="P36" s="20">
        <v>70352</v>
      </c>
      <c r="Q36" s="21"/>
      <c r="T36" s="17" t="s">
        <v>208</v>
      </c>
      <c r="U36" s="20">
        <v>45842</v>
      </c>
      <c r="V36" s="21"/>
      <c r="W36" s="20">
        <v>44465</v>
      </c>
      <c r="X36" s="21"/>
      <c r="Y36" s="20">
        <v>44788</v>
      </c>
      <c r="Z36" s="21"/>
      <c r="AA36" s="20">
        <v>45736</v>
      </c>
      <c r="AB36" s="21"/>
      <c r="AC36" s="20">
        <v>47191</v>
      </c>
      <c r="AD36" s="21"/>
      <c r="AE36" s="21">
        <v>44364</v>
      </c>
      <c r="AF36" s="21"/>
      <c r="AG36" s="21">
        <v>47515</v>
      </c>
      <c r="AH36" s="21"/>
      <c r="AI36" s="21">
        <v>47299</v>
      </c>
      <c r="AJ36" s="21"/>
      <c r="AM36" s="17" t="s">
        <v>208</v>
      </c>
      <c r="AN36" s="20">
        <v>20252</v>
      </c>
      <c r="AO36" s="21"/>
      <c r="AP36" s="20">
        <v>21547</v>
      </c>
      <c r="AQ36" s="21"/>
      <c r="AR36" s="20">
        <v>22694</v>
      </c>
      <c r="AS36" s="21"/>
      <c r="AT36" s="20">
        <v>23126</v>
      </c>
      <c r="AU36" s="21"/>
      <c r="AV36" s="20">
        <v>24489</v>
      </c>
      <c r="AW36" s="21"/>
      <c r="AX36" s="21">
        <v>23687</v>
      </c>
      <c r="AY36" s="21"/>
      <c r="AZ36" s="21">
        <v>23165</v>
      </c>
      <c r="BA36" s="21"/>
      <c r="BB36" s="21">
        <v>23052</v>
      </c>
      <c r="BC36" s="21"/>
      <c r="BF36" s="17" t="s">
        <v>208</v>
      </c>
      <c r="BG36" s="20">
        <v>14748</v>
      </c>
      <c r="BH36" s="21"/>
      <c r="BI36" s="20">
        <v>14132</v>
      </c>
      <c r="BJ36" s="21"/>
      <c r="BK36" s="20">
        <v>13473</v>
      </c>
      <c r="BL36" s="21"/>
      <c r="BM36" s="20">
        <v>15503</v>
      </c>
      <c r="BN36" s="21"/>
      <c r="BO36" s="20">
        <v>16960</v>
      </c>
      <c r="BP36" s="21"/>
      <c r="BQ36" s="21">
        <v>16301</v>
      </c>
      <c r="BR36" s="21"/>
      <c r="BS36" s="21">
        <v>16949</v>
      </c>
      <c r="BT36" s="21"/>
      <c r="BU36" s="21">
        <v>16088</v>
      </c>
      <c r="BV36" s="21"/>
      <c r="BY36" s="17" t="s">
        <v>208</v>
      </c>
      <c r="BZ36" s="20">
        <v>10019</v>
      </c>
      <c r="CA36" s="21"/>
      <c r="CB36" s="20">
        <v>9599</v>
      </c>
      <c r="CC36" s="21"/>
      <c r="CD36" s="20">
        <v>8921</v>
      </c>
      <c r="CE36" s="21"/>
      <c r="CF36" s="20">
        <v>9727</v>
      </c>
      <c r="CG36" s="21"/>
      <c r="CH36" s="20">
        <v>10549</v>
      </c>
      <c r="CI36" s="21"/>
      <c r="CJ36" s="21">
        <v>9801</v>
      </c>
      <c r="CK36" s="21"/>
      <c r="CL36" s="21">
        <v>11355</v>
      </c>
      <c r="CM36" s="21"/>
      <c r="CN36" s="21">
        <v>10823</v>
      </c>
      <c r="CO36" s="21"/>
      <c r="CR36" s="17" t="s">
        <v>208</v>
      </c>
      <c r="CS36" s="20">
        <v>4730</v>
      </c>
      <c r="CT36" s="21"/>
      <c r="CU36" s="20">
        <v>4534</v>
      </c>
      <c r="CV36" s="21"/>
      <c r="CW36" s="20">
        <v>4551</v>
      </c>
      <c r="CX36" s="21"/>
      <c r="CY36" s="20">
        <v>5776</v>
      </c>
      <c r="CZ36" s="21"/>
      <c r="DA36" s="20">
        <v>6411</v>
      </c>
      <c r="DB36" s="21"/>
      <c r="DC36" s="21">
        <v>6500</v>
      </c>
      <c r="DD36" s="21"/>
      <c r="DE36" s="21">
        <v>5594</v>
      </c>
      <c r="DF36" s="21"/>
      <c r="DG36" s="21">
        <v>5265</v>
      </c>
      <c r="DH36" s="21"/>
      <c r="DK36" s="17" t="s">
        <v>208</v>
      </c>
      <c r="DL36" s="20">
        <v>51345</v>
      </c>
      <c r="DM36" s="21"/>
      <c r="DN36" s="20">
        <v>51880</v>
      </c>
      <c r="DO36" s="21"/>
      <c r="DP36" s="20">
        <v>54010</v>
      </c>
      <c r="DQ36" s="21"/>
      <c r="DR36" s="20">
        <v>53359</v>
      </c>
      <c r="DS36" s="21"/>
      <c r="DT36" s="20">
        <v>54720</v>
      </c>
      <c r="DU36" s="21"/>
      <c r="DV36" s="21">
        <v>51750</v>
      </c>
      <c r="DW36" s="21"/>
      <c r="DX36" s="21">
        <v>53731</v>
      </c>
      <c r="DY36" s="21"/>
      <c r="DZ36" s="21">
        <v>54265</v>
      </c>
      <c r="EA36" s="21"/>
      <c r="ED36" s="17" t="s">
        <v>208</v>
      </c>
      <c r="EE36" s="20">
        <v>35823</v>
      </c>
      <c r="EF36" s="21"/>
      <c r="EG36" s="20">
        <v>34866</v>
      </c>
      <c r="EH36" s="21"/>
      <c r="EI36" s="20">
        <v>35867</v>
      </c>
      <c r="EJ36" s="21"/>
      <c r="EK36" s="20">
        <v>36009</v>
      </c>
      <c r="EL36" s="21"/>
      <c r="EM36" s="20">
        <v>36642</v>
      </c>
      <c r="EN36" s="21"/>
      <c r="EO36" s="21">
        <v>34563</v>
      </c>
      <c r="EP36" s="21"/>
      <c r="EQ36" s="21">
        <v>36161</v>
      </c>
      <c r="ER36" s="21"/>
      <c r="ES36" s="21">
        <v>36476</v>
      </c>
      <c r="ET36" s="21"/>
      <c r="EW36" s="17" t="s">
        <v>208</v>
      </c>
      <c r="EX36" s="20">
        <v>15523</v>
      </c>
      <c r="EY36" s="21"/>
      <c r="EZ36" s="20">
        <v>17013</v>
      </c>
      <c r="FA36" s="21"/>
      <c r="FB36" s="20">
        <v>18143</v>
      </c>
      <c r="FC36" s="21"/>
      <c r="FD36" s="20">
        <v>17350</v>
      </c>
      <c r="FE36" s="21"/>
      <c r="FF36" s="20">
        <v>18079</v>
      </c>
      <c r="FG36" s="21"/>
      <c r="FH36">
        <v>17187</v>
      </c>
      <c r="FJ36">
        <v>17571</v>
      </c>
      <c r="FL36">
        <v>17787</v>
      </c>
    </row>
    <row r="37" spans="1:168" x14ac:dyDescent="0.3">
      <c r="A37" s="17" t="s">
        <v>211</v>
      </c>
      <c r="B37" s="20">
        <v>144979</v>
      </c>
      <c r="C37" s="21"/>
      <c r="D37" s="20">
        <v>147385</v>
      </c>
      <c r="E37" s="21"/>
      <c r="F37" s="20">
        <v>150153</v>
      </c>
      <c r="G37" s="21"/>
      <c r="H37" s="20">
        <v>153528</v>
      </c>
      <c r="I37" s="21"/>
      <c r="J37" s="20">
        <v>153118</v>
      </c>
      <c r="K37" s="21"/>
      <c r="L37" s="20">
        <v>148883</v>
      </c>
      <c r="M37" s="21"/>
      <c r="N37" s="20">
        <v>164748</v>
      </c>
      <c r="O37" s="21"/>
      <c r="P37" s="20">
        <v>171923</v>
      </c>
      <c r="Q37" s="21"/>
      <c r="T37" s="17" t="s">
        <v>211</v>
      </c>
      <c r="U37" s="20">
        <v>100947</v>
      </c>
      <c r="V37" s="21"/>
      <c r="W37" s="20">
        <v>100153</v>
      </c>
      <c r="X37" s="21"/>
      <c r="Y37" s="20">
        <v>103261</v>
      </c>
      <c r="Z37" s="21"/>
      <c r="AA37" s="20">
        <v>107166</v>
      </c>
      <c r="AB37" s="21"/>
      <c r="AC37" s="20">
        <v>106362</v>
      </c>
      <c r="AD37" s="21"/>
      <c r="AE37" s="21">
        <v>103236</v>
      </c>
      <c r="AF37" s="21"/>
      <c r="AG37" s="21">
        <v>118221</v>
      </c>
      <c r="AH37" s="21"/>
      <c r="AI37" s="21">
        <v>121332</v>
      </c>
      <c r="AJ37" s="21"/>
      <c r="AM37" s="17" t="s">
        <v>211</v>
      </c>
      <c r="AN37" s="20">
        <v>44032</v>
      </c>
      <c r="AO37" s="21"/>
      <c r="AP37" s="20">
        <v>47231</v>
      </c>
      <c r="AQ37" s="21"/>
      <c r="AR37" s="20">
        <v>46892</v>
      </c>
      <c r="AS37" s="21"/>
      <c r="AT37" s="20">
        <v>46362</v>
      </c>
      <c r="AU37" s="21"/>
      <c r="AV37" s="20">
        <v>46756</v>
      </c>
      <c r="AW37" s="21"/>
      <c r="AX37" s="21">
        <v>45646</v>
      </c>
      <c r="AY37" s="21"/>
      <c r="AZ37" s="21">
        <v>46526</v>
      </c>
      <c r="BA37" s="21"/>
      <c r="BB37" s="21">
        <v>50589</v>
      </c>
      <c r="BC37" s="21"/>
      <c r="BF37" s="17" t="s">
        <v>211</v>
      </c>
      <c r="BG37" s="20">
        <v>12236</v>
      </c>
      <c r="BH37" s="21"/>
      <c r="BI37" s="20">
        <v>11951</v>
      </c>
      <c r="BJ37" s="21"/>
      <c r="BK37" s="20">
        <v>11426</v>
      </c>
      <c r="BL37" s="21"/>
      <c r="BM37" s="20">
        <v>11809</v>
      </c>
      <c r="BN37" s="21"/>
      <c r="BO37" s="20">
        <v>11763</v>
      </c>
      <c r="BP37" s="21"/>
      <c r="BQ37" s="21">
        <v>11365</v>
      </c>
      <c r="BR37" s="21"/>
      <c r="BS37" s="21">
        <v>11251</v>
      </c>
      <c r="BT37" s="21"/>
      <c r="BU37" s="21">
        <v>11500</v>
      </c>
      <c r="BV37" s="21"/>
      <c r="BY37" s="17" t="s">
        <v>211</v>
      </c>
      <c r="BZ37" s="20">
        <v>7794</v>
      </c>
      <c r="CA37" s="21"/>
      <c r="CB37" s="20">
        <v>7305</v>
      </c>
      <c r="CC37" s="21"/>
      <c r="CD37" s="20">
        <v>7032</v>
      </c>
      <c r="CE37" s="21"/>
      <c r="CF37" s="20">
        <v>8250</v>
      </c>
      <c r="CG37" s="21"/>
      <c r="CH37" s="20">
        <v>6418</v>
      </c>
      <c r="CI37" s="21"/>
      <c r="CJ37" s="21">
        <v>5996</v>
      </c>
      <c r="CK37" s="21"/>
      <c r="CL37" s="21">
        <v>5567</v>
      </c>
      <c r="CM37" s="21"/>
      <c r="CN37" s="21">
        <v>5972</v>
      </c>
      <c r="CO37" s="21"/>
      <c r="CR37" s="17" t="s">
        <v>211</v>
      </c>
      <c r="CS37" s="20">
        <v>4442</v>
      </c>
      <c r="CT37" s="21"/>
      <c r="CU37" s="20">
        <v>4646</v>
      </c>
      <c r="CV37" s="21"/>
      <c r="CW37" s="20">
        <v>4394</v>
      </c>
      <c r="CX37" s="21"/>
      <c r="CY37" s="20">
        <v>3559</v>
      </c>
      <c r="CZ37" s="21"/>
      <c r="DA37" s="20">
        <v>5345</v>
      </c>
      <c r="DB37" s="21"/>
      <c r="DC37" s="21">
        <v>5368</v>
      </c>
      <c r="DD37" s="21"/>
      <c r="DE37" s="21">
        <v>5685</v>
      </c>
      <c r="DF37" s="21"/>
      <c r="DG37" s="21">
        <v>5528</v>
      </c>
      <c r="DH37" s="21"/>
      <c r="DK37" s="17" t="s">
        <v>211</v>
      </c>
      <c r="DL37" s="20">
        <v>132743</v>
      </c>
      <c r="DM37" s="21"/>
      <c r="DN37" s="20">
        <v>135434</v>
      </c>
      <c r="DO37" s="21"/>
      <c r="DP37" s="20">
        <v>138726</v>
      </c>
      <c r="DQ37" s="21"/>
      <c r="DR37" s="20">
        <v>141719</v>
      </c>
      <c r="DS37" s="21"/>
      <c r="DT37" s="20">
        <v>141356</v>
      </c>
      <c r="DU37" s="21"/>
      <c r="DV37" s="21">
        <v>137518</v>
      </c>
      <c r="DW37" s="21"/>
      <c r="DX37" s="21">
        <v>153496</v>
      </c>
      <c r="DY37" s="21"/>
      <c r="DZ37" s="21">
        <v>160423</v>
      </c>
      <c r="EA37" s="21"/>
      <c r="ED37" s="17" t="s">
        <v>211</v>
      </c>
      <c r="EE37" s="20">
        <v>93153</v>
      </c>
      <c r="EF37" s="21"/>
      <c r="EG37" s="20">
        <v>92849</v>
      </c>
      <c r="EH37" s="21"/>
      <c r="EI37" s="20">
        <v>96229</v>
      </c>
      <c r="EJ37" s="21"/>
      <c r="EK37" s="20">
        <v>98916</v>
      </c>
      <c r="EL37" s="21"/>
      <c r="EM37" s="20">
        <v>99944</v>
      </c>
      <c r="EN37" s="21"/>
      <c r="EO37" s="21">
        <v>97240</v>
      </c>
      <c r="EP37" s="21"/>
      <c r="EQ37" s="21">
        <v>112655</v>
      </c>
      <c r="ER37" s="21"/>
      <c r="ES37" s="21">
        <v>115361</v>
      </c>
      <c r="ET37" s="21"/>
      <c r="EW37" s="17" t="s">
        <v>211</v>
      </c>
      <c r="EX37" s="20">
        <v>39589</v>
      </c>
      <c r="EY37" s="21"/>
      <c r="EZ37" s="20">
        <v>42585</v>
      </c>
      <c r="FA37" s="21"/>
      <c r="FB37" s="20">
        <v>42497</v>
      </c>
      <c r="FC37" s="21"/>
      <c r="FD37" s="20">
        <v>42803</v>
      </c>
      <c r="FE37" s="21"/>
      <c r="FF37" s="20">
        <v>41411</v>
      </c>
      <c r="FG37" s="21"/>
      <c r="FH37">
        <v>40278</v>
      </c>
      <c r="FJ37">
        <v>40842</v>
      </c>
      <c r="FL37">
        <v>45061</v>
      </c>
    </row>
    <row r="38" spans="1:168" x14ac:dyDescent="0.3">
      <c r="A38" s="17" t="s">
        <v>214</v>
      </c>
      <c r="B38" s="20">
        <v>103090</v>
      </c>
      <c r="C38" s="21"/>
      <c r="D38" s="20">
        <v>104602</v>
      </c>
      <c r="E38" s="21"/>
      <c r="F38" s="20">
        <v>106506</v>
      </c>
      <c r="G38" s="21"/>
      <c r="H38" s="20">
        <v>104628</v>
      </c>
      <c r="I38" s="21"/>
      <c r="J38" s="20">
        <v>105603</v>
      </c>
      <c r="K38" s="21"/>
      <c r="L38" s="20">
        <v>101820</v>
      </c>
      <c r="M38" s="21"/>
      <c r="N38" s="20">
        <v>105300</v>
      </c>
      <c r="O38" s="21"/>
      <c r="P38" s="20">
        <v>108884</v>
      </c>
      <c r="Q38" s="21"/>
      <c r="T38" s="17" t="s">
        <v>214</v>
      </c>
      <c r="U38" s="20">
        <v>68534</v>
      </c>
      <c r="V38" s="21"/>
      <c r="W38" s="20">
        <v>66886</v>
      </c>
      <c r="X38" s="21"/>
      <c r="Y38" s="20">
        <v>69845</v>
      </c>
      <c r="Z38" s="21"/>
      <c r="AA38" s="20">
        <v>68501</v>
      </c>
      <c r="AB38" s="21"/>
      <c r="AC38" s="20">
        <v>69599</v>
      </c>
      <c r="AD38" s="21"/>
      <c r="AE38" s="21">
        <v>67452</v>
      </c>
      <c r="AF38" s="21"/>
      <c r="AG38" s="21">
        <v>69985</v>
      </c>
      <c r="AH38" s="21"/>
      <c r="AI38" s="21">
        <v>73050</v>
      </c>
      <c r="AJ38" s="21"/>
      <c r="AM38" s="17" t="s">
        <v>214</v>
      </c>
      <c r="AN38" s="20">
        <v>34556</v>
      </c>
      <c r="AO38" s="21"/>
      <c r="AP38" s="20">
        <v>37716</v>
      </c>
      <c r="AQ38" s="21"/>
      <c r="AR38" s="20">
        <v>36661</v>
      </c>
      <c r="AS38" s="21"/>
      <c r="AT38" s="20">
        <v>36127</v>
      </c>
      <c r="AU38" s="21"/>
      <c r="AV38" s="20">
        <v>36003</v>
      </c>
      <c r="AW38" s="21"/>
      <c r="AX38" s="21">
        <v>34368</v>
      </c>
      <c r="AY38" s="21"/>
      <c r="AZ38" s="21">
        <v>35315</v>
      </c>
      <c r="BA38" s="21"/>
      <c r="BB38" s="21">
        <v>35834</v>
      </c>
      <c r="BC38" s="21"/>
      <c r="BF38" s="17" t="s">
        <v>214</v>
      </c>
      <c r="BG38" s="20">
        <v>21585</v>
      </c>
      <c r="BH38" s="21"/>
      <c r="BI38" s="20">
        <v>22257</v>
      </c>
      <c r="BJ38" s="21"/>
      <c r="BK38" s="20">
        <v>22060</v>
      </c>
      <c r="BL38" s="21"/>
      <c r="BM38" s="20">
        <v>22066</v>
      </c>
      <c r="BN38" s="21"/>
      <c r="BO38" s="20">
        <v>19941</v>
      </c>
      <c r="BP38" s="21"/>
      <c r="BQ38" s="21">
        <v>20209</v>
      </c>
      <c r="BR38" s="21"/>
      <c r="BS38" s="21">
        <v>21047</v>
      </c>
      <c r="BT38" s="21"/>
      <c r="BU38" s="21">
        <v>21533</v>
      </c>
      <c r="BV38" s="21"/>
      <c r="BY38" s="17" t="s">
        <v>214</v>
      </c>
      <c r="BZ38" s="20">
        <v>12199</v>
      </c>
      <c r="CA38" s="21"/>
      <c r="CB38" s="20">
        <v>12146</v>
      </c>
      <c r="CC38" s="21"/>
      <c r="CD38" s="20">
        <v>12513</v>
      </c>
      <c r="CE38" s="21"/>
      <c r="CF38" s="20">
        <v>12673</v>
      </c>
      <c r="CG38" s="21"/>
      <c r="CH38" s="20">
        <v>11016</v>
      </c>
      <c r="CI38" s="21"/>
      <c r="CJ38" s="21">
        <v>11505</v>
      </c>
      <c r="CK38" s="21"/>
      <c r="CL38" s="21">
        <v>12127</v>
      </c>
      <c r="CM38" s="21"/>
      <c r="CN38" s="21">
        <v>12385</v>
      </c>
      <c r="CO38" s="21"/>
      <c r="CR38" s="17" t="s">
        <v>214</v>
      </c>
      <c r="CS38" s="20">
        <v>9386</v>
      </c>
      <c r="CT38" s="21"/>
      <c r="CU38" s="20">
        <v>10110</v>
      </c>
      <c r="CV38" s="21"/>
      <c r="CW38" s="20">
        <v>9547</v>
      </c>
      <c r="CX38" s="21"/>
      <c r="CY38" s="20">
        <v>9393</v>
      </c>
      <c r="CZ38" s="21"/>
      <c r="DA38" s="20">
        <v>8925</v>
      </c>
      <c r="DB38" s="21"/>
      <c r="DC38" s="21">
        <v>8704</v>
      </c>
      <c r="DD38" s="21"/>
      <c r="DE38" s="21">
        <v>8920</v>
      </c>
      <c r="DF38" s="21"/>
      <c r="DG38" s="21">
        <v>9148</v>
      </c>
      <c r="DH38" s="21"/>
      <c r="DK38" s="17" t="s">
        <v>214</v>
      </c>
      <c r="DL38" s="20">
        <v>81504</v>
      </c>
      <c r="DM38" s="21"/>
      <c r="DN38" s="20">
        <v>82345</v>
      </c>
      <c r="DO38" s="21"/>
      <c r="DP38" s="20">
        <v>84447</v>
      </c>
      <c r="DQ38" s="21"/>
      <c r="DR38" s="20">
        <v>82563</v>
      </c>
      <c r="DS38" s="21"/>
      <c r="DT38" s="20">
        <v>85661</v>
      </c>
      <c r="DU38" s="21"/>
      <c r="DV38" s="21">
        <v>81611</v>
      </c>
      <c r="DW38" s="21"/>
      <c r="DX38" s="21">
        <v>84253</v>
      </c>
      <c r="DY38" s="21"/>
      <c r="DZ38" s="21">
        <v>87351</v>
      </c>
      <c r="EA38" s="21"/>
      <c r="ED38" s="17" t="s">
        <v>214</v>
      </c>
      <c r="EE38" s="20">
        <v>56335</v>
      </c>
      <c r="EF38" s="21"/>
      <c r="EG38" s="20">
        <v>54739</v>
      </c>
      <c r="EH38" s="21"/>
      <c r="EI38" s="20">
        <v>57333</v>
      </c>
      <c r="EJ38" s="21"/>
      <c r="EK38" s="20">
        <v>55828</v>
      </c>
      <c r="EL38" s="21"/>
      <c r="EM38" s="20">
        <v>58583</v>
      </c>
      <c r="EN38" s="21"/>
      <c r="EO38" s="21">
        <v>55947</v>
      </c>
      <c r="EP38" s="21"/>
      <c r="EQ38" s="21">
        <v>57858</v>
      </c>
      <c r="ER38" s="21"/>
      <c r="ES38" s="21">
        <v>60665</v>
      </c>
      <c r="ET38" s="21"/>
      <c r="EW38" s="17" t="s">
        <v>214</v>
      </c>
      <c r="EX38" s="20">
        <v>25170</v>
      </c>
      <c r="EY38" s="21"/>
      <c r="EZ38" s="20">
        <v>27606</v>
      </c>
      <c r="FA38" s="21"/>
      <c r="FB38" s="20">
        <v>27114</v>
      </c>
      <c r="FC38" s="21"/>
      <c r="FD38" s="20">
        <v>26735</v>
      </c>
      <c r="FE38" s="21"/>
      <c r="FF38" s="20">
        <v>27078</v>
      </c>
      <c r="FG38" s="21"/>
      <c r="FH38">
        <v>25664</v>
      </c>
      <c r="FJ38">
        <v>26394</v>
      </c>
      <c r="FL38">
        <v>26686</v>
      </c>
    </row>
    <row r="39" spans="1:168" x14ac:dyDescent="0.3">
      <c r="A39" s="17" t="s">
        <v>31</v>
      </c>
      <c r="B39" s="20">
        <v>500487</v>
      </c>
      <c r="C39" s="21"/>
      <c r="D39" s="20">
        <v>506898</v>
      </c>
      <c r="E39" s="21"/>
      <c r="F39" s="20">
        <v>507458</v>
      </c>
      <c r="G39" s="21"/>
      <c r="H39" s="20">
        <v>504228</v>
      </c>
      <c r="I39" s="21"/>
      <c r="J39" s="20">
        <v>514706</v>
      </c>
      <c r="K39" s="21"/>
      <c r="L39" s="20">
        <v>501553</v>
      </c>
      <c r="M39" s="21"/>
      <c r="N39" s="20">
        <v>506626</v>
      </c>
      <c r="O39" s="21"/>
      <c r="P39" s="20">
        <v>514472</v>
      </c>
      <c r="Q39" s="21"/>
      <c r="T39" s="17" t="s">
        <v>31</v>
      </c>
      <c r="U39" s="20">
        <v>352743</v>
      </c>
      <c r="V39" s="21"/>
      <c r="W39" s="20">
        <v>348401</v>
      </c>
      <c r="X39" s="21"/>
      <c r="Y39" s="20">
        <v>347584</v>
      </c>
      <c r="Z39" s="21"/>
      <c r="AA39" s="20">
        <v>347804</v>
      </c>
      <c r="AB39" s="21"/>
      <c r="AC39" s="20">
        <v>351051</v>
      </c>
      <c r="AD39" s="21"/>
      <c r="AE39" s="21">
        <v>340156</v>
      </c>
      <c r="AF39" s="21"/>
      <c r="AG39" s="21">
        <v>352349</v>
      </c>
      <c r="AH39" s="21"/>
      <c r="AI39" s="21">
        <v>359611</v>
      </c>
      <c r="AJ39" s="21"/>
      <c r="AM39" s="17" t="s">
        <v>31</v>
      </c>
      <c r="AN39" s="20">
        <v>147745</v>
      </c>
      <c r="AO39" s="21"/>
      <c r="AP39" s="20">
        <v>158497</v>
      </c>
      <c r="AQ39" s="21"/>
      <c r="AR39" s="20">
        <v>159874</v>
      </c>
      <c r="AS39" s="21"/>
      <c r="AT39" s="20">
        <v>156425</v>
      </c>
      <c r="AU39" s="21"/>
      <c r="AV39" s="20">
        <v>163655</v>
      </c>
      <c r="AW39" s="21"/>
      <c r="AX39" s="21">
        <v>161397</v>
      </c>
      <c r="AY39" s="21"/>
      <c r="AZ39" s="21">
        <v>154276</v>
      </c>
      <c r="BA39" s="21"/>
      <c r="BB39" s="21">
        <v>154884</v>
      </c>
      <c r="BC39" s="21"/>
      <c r="BF39" s="17" t="s">
        <v>31</v>
      </c>
      <c r="BG39" s="20">
        <v>90657</v>
      </c>
      <c r="BH39" s="21"/>
      <c r="BI39" s="20">
        <v>91093</v>
      </c>
      <c r="BJ39" s="21"/>
      <c r="BK39" s="20">
        <v>87907</v>
      </c>
      <c r="BL39" s="21"/>
      <c r="BM39" s="20">
        <v>85683</v>
      </c>
      <c r="BN39" s="21"/>
      <c r="BO39" s="20">
        <v>87766</v>
      </c>
      <c r="BP39" s="21"/>
      <c r="BQ39" s="21">
        <v>89169</v>
      </c>
      <c r="BR39" s="21"/>
      <c r="BS39" s="21">
        <v>92253</v>
      </c>
      <c r="BT39" s="21"/>
      <c r="BU39" s="21">
        <v>91919</v>
      </c>
      <c r="BV39" s="21"/>
      <c r="BY39" s="17" t="s">
        <v>31</v>
      </c>
      <c r="BZ39" s="20">
        <v>58332</v>
      </c>
      <c r="CA39" s="21"/>
      <c r="CB39" s="20">
        <v>57505</v>
      </c>
      <c r="CC39" s="21"/>
      <c r="CD39" s="20">
        <v>53929</v>
      </c>
      <c r="CE39" s="21"/>
      <c r="CF39" s="20">
        <v>52831</v>
      </c>
      <c r="CG39" s="21"/>
      <c r="CH39" s="20">
        <v>50625</v>
      </c>
      <c r="CI39" s="21"/>
      <c r="CJ39" s="21">
        <v>52240</v>
      </c>
      <c r="CK39" s="21"/>
      <c r="CL39" s="21">
        <v>61085</v>
      </c>
      <c r="CM39" s="21"/>
      <c r="CN39" s="21">
        <v>60475</v>
      </c>
      <c r="CO39" s="21"/>
      <c r="CR39" s="17" t="s">
        <v>31</v>
      </c>
      <c r="CS39" s="20">
        <v>32324</v>
      </c>
      <c r="CT39" s="21"/>
      <c r="CU39" s="20">
        <v>33588</v>
      </c>
      <c r="CV39" s="21"/>
      <c r="CW39" s="20">
        <v>33978</v>
      </c>
      <c r="CX39" s="21"/>
      <c r="CY39" s="20">
        <v>32852</v>
      </c>
      <c r="CZ39" s="21"/>
      <c r="DA39" s="20">
        <v>37141</v>
      </c>
      <c r="DB39" s="21"/>
      <c r="DC39" s="21">
        <v>36929</v>
      </c>
      <c r="DD39" s="21"/>
      <c r="DE39" s="21">
        <v>31169</v>
      </c>
      <c r="DF39" s="21"/>
      <c r="DG39" s="21">
        <v>31444</v>
      </c>
      <c r="DH39" s="21"/>
      <c r="DK39" s="17" t="s">
        <v>31</v>
      </c>
      <c r="DL39" s="20">
        <v>409831</v>
      </c>
      <c r="DM39" s="21"/>
      <c r="DN39" s="20">
        <v>415805</v>
      </c>
      <c r="DO39" s="21"/>
      <c r="DP39" s="20">
        <v>419551</v>
      </c>
      <c r="DQ39" s="21"/>
      <c r="DR39" s="20">
        <v>418546</v>
      </c>
      <c r="DS39" s="21"/>
      <c r="DT39" s="20">
        <v>426940</v>
      </c>
      <c r="DU39" s="21"/>
      <c r="DV39" s="21">
        <v>412384</v>
      </c>
      <c r="DW39" s="21"/>
      <c r="DX39" s="21">
        <v>414373</v>
      </c>
      <c r="DY39" s="21"/>
      <c r="DZ39" s="21">
        <v>422553</v>
      </c>
      <c r="EA39" s="21"/>
      <c r="ED39" s="17" t="s">
        <v>31</v>
      </c>
      <c r="EE39" s="20">
        <v>294410</v>
      </c>
      <c r="EF39" s="21"/>
      <c r="EG39" s="20">
        <v>290896</v>
      </c>
      <c r="EH39" s="21"/>
      <c r="EI39" s="20">
        <v>293655</v>
      </c>
      <c r="EJ39" s="21"/>
      <c r="EK39" s="20">
        <v>294973</v>
      </c>
      <c r="EL39" s="21"/>
      <c r="EM39" s="20">
        <v>300426</v>
      </c>
      <c r="EN39" s="21"/>
      <c r="EO39" s="21">
        <v>287916</v>
      </c>
      <c r="EP39" s="21"/>
      <c r="EQ39" s="21">
        <v>291265</v>
      </c>
      <c r="ER39" s="21"/>
      <c r="ES39" s="21">
        <v>299135</v>
      </c>
      <c r="ET39" s="21"/>
      <c r="EW39" s="17" t="s">
        <v>31</v>
      </c>
      <c r="EX39" s="20">
        <v>115421</v>
      </c>
      <c r="EY39" s="21"/>
      <c r="EZ39" s="20">
        <v>124909</v>
      </c>
      <c r="FA39" s="21"/>
      <c r="FB39" s="20">
        <v>125896</v>
      </c>
      <c r="FC39" s="21"/>
      <c r="FD39" s="20">
        <v>123573</v>
      </c>
      <c r="FE39" s="21"/>
      <c r="FF39" s="20">
        <v>126514</v>
      </c>
      <c r="FG39" s="21"/>
      <c r="FH39">
        <v>124468</v>
      </c>
      <c r="FJ39">
        <v>123107</v>
      </c>
      <c r="FL39">
        <v>123440</v>
      </c>
    </row>
    <row r="40" spans="1:168" x14ac:dyDescent="0.3">
      <c r="A40" s="17" t="s">
        <v>218</v>
      </c>
      <c r="B40" s="20">
        <v>64664</v>
      </c>
      <c r="C40" s="21"/>
      <c r="D40" s="20">
        <v>66934</v>
      </c>
      <c r="E40" s="21"/>
      <c r="F40" s="20">
        <v>64972</v>
      </c>
      <c r="G40" s="21"/>
      <c r="H40" s="20">
        <v>64142</v>
      </c>
      <c r="I40" s="21"/>
      <c r="J40" s="20">
        <v>74262</v>
      </c>
      <c r="K40" s="21"/>
      <c r="L40" s="20">
        <v>68352</v>
      </c>
      <c r="M40" s="21"/>
      <c r="N40" s="20">
        <v>75103</v>
      </c>
      <c r="O40" s="21"/>
      <c r="P40" s="20">
        <v>75825</v>
      </c>
      <c r="Q40" s="21"/>
      <c r="T40" s="17" t="s">
        <v>218</v>
      </c>
      <c r="U40" s="20">
        <v>47740</v>
      </c>
      <c r="V40" s="21"/>
      <c r="W40" s="20">
        <v>47762</v>
      </c>
      <c r="X40" s="21"/>
      <c r="Y40" s="20">
        <v>46111</v>
      </c>
      <c r="Z40" s="21"/>
      <c r="AA40" s="20">
        <v>43973</v>
      </c>
      <c r="AB40" s="21"/>
      <c r="AC40" s="20">
        <v>51690</v>
      </c>
      <c r="AD40" s="21"/>
      <c r="AE40" s="21">
        <v>45769</v>
      </c>
      <c r="AF40" s="21"/>
      <c r="AG40" s="21">
        <v>49382</v>
      </c>
      <c r="AH40" s="21"/>
      <c r="AI40" s="21">
        <v>49009</v>
      </c>
      <c r="AJ40" s="21"/>
      <c r="AM40" s="17" t="s">
        <v>218</v>
      </c>
      <c r="AN40" s="20">
        <v>16924</v>
      </c>
      <c r="AO40" s="21"/>
      <c r="AP40" s="20">
        <v>19172</v>
      </c>
      <c r="AQ40" s="21"/>
      <c r="AR40" s="20">
        <v>18861</v>
      </c>
      <c r="AS40" s="21"/>
      <c r="AT40" s="20">
        <v>20169</v>
      </c>
      <c r="AU40" s="21"/>
      <c r="AV40" s="20">
        <v>22573</v>
      </c>
      <c r="AW40" s="21"/>
      <c r="AX40" s="21">
        <v>22583</v>
      </c>
      <c r="AY40" s="21"/>
      <c r="AZ40" s="21">
        <v>25720</v>
      </c>
      <c r="BA40" s="21"/>
      <c r="BB40" s="21">
        <v>26816</v>
      </c>
      <c r="BC40" s="21"/>
      <c r="BF40" s="17" t="s">
        <v>218</v>
      </c>
      <c r="BG40" s="20">
        <v>13452</v>
      </c>
      <c r="BH40" s="21"/>
      <c r="BI40" s="20">
        <v>15205</v>
      </c>
      <c r="BJ40" s="21"/>
      <c r="BK40" s="20">
        <v>15353</v>
      </c>
      <c r="BL40" s="21"/>
      <c r="BM40" s="20">
        <v>15947</v>
      </c>
      <c r="BN40" s="21"/>
      <c r="BO40" s="20">
        <v>16243</v>
      </c>
      <c r="BP40" s="21"/>
      <c r="BQ40" s="21">
        <v>18633</v>
      </c>
      <c r="BR40" s="21"/>
      <c r="BS40" s="21">
        <v>25307</v>
      </c>
      <c r="BT40" s="21"/>
      <c r="BU40" s="21">
        <v>25576</v>
      </c>
      <c r="BV40" s="21"/>
      <c r="BY40" s="17" t="s">
        <v>218</v>
      </c>
      <c r="BZ40" s="20">
        <v>8268</v>
      </c>
      <c r="CA40" s="21"/>
      <c r="CB40" s="20">
        <v>8688</v>
      </c>
      <c r="CC40" s="21"/>
      <c r="CD40" s="20">
        <v>8860</v>
      </c>
      <c r="CE40" s="21"/>
      <c r="CF40" s="20">
        <v>8828</v>
      </c>
      <c r="CG40" s="21"/>
      <c r="CH40" s="20">
        <v>8970</v>
      </c>
      <c r="CI40" s="21"/>
      <c r="CJ40" s="21">
        <v>10113</v>
      </c>
      <c r="CK40" s="21"/>
      <c r="CL40" s="21">
        <v>13348</v>
      </c>
      <c r="CM40" s="21"/>
      <c r="CN40" s="21">
        <v>13029</v>
      </c>
      <c r="CO40" s="21"/>
      <c r="CR40" s="17" t="s">
        <v>218</v>
      </c>
      <c r="CS40" s="20">
        <v>5184</v>
      </c>
      <c r="CT40" s="21"/>
      <c r="CU40" s="20">
        <v>6517</v>
      </c>
      <c r="CV40" s="21"/>
      <c r="CW40" s="20">
        <v>6493</v>
      </c>
      <c r="CX40" s="21"/>
      <c r="CY40" s="20">
        <v>7119</v>
      </c>
      <c r="CZ40" s="21"/>
      <c r="DA40" s="20">
        <v>7273</v>
      </c>
      <c r="DB40" s="21"/>
      <c r="DC40" s="21">
        <v>8520</v>
      </c>
      <c r="DD40" s="21"/>
      <c r="DE40" s="21">
        <v>11959</v>
      </c>
      <c r="DF40" s="21"/>
      <c r="DG40" s="21">
        <v>12547</v>
      </c>
      <c r="DH40" s="21"/>
      <c r="DK40" s="17" t="s">
        <v>218</v>
      </c>
      <c r="DL40" s="20">
        <v>51213</v>
      </c>
      <c r="DM40" s="21"/>
      <c r="DN40" s="20">
        <v>51729</v>
      </c>
      <c r="DO40" s="21"/>
      <c r="DP40" s="20">
        <v>49619</v>
      </c>
      <c r="DQ40" s="21"/>
      <c r="DR40" s="20">
        <v>48195</v>
      </c>
      <c r="DS40" s="21"/>
      <c r="DT40" s="20">
        <v>58019</v>
      </c>
      <c r="DU40" s="21"/>
      <c r="DV40" s="21">
        <v>49719</v>
      </c>
      <c r="DW40" s="21"/>
      <c r="DX40" s="21">
        <v>49797</v>
      </c>
      <c r="DY40" s="21"/>
      <c r="DZ40" s="21">
        <v>50249</v>
      </c>
      <c r="EA40" s="21"/>
      <c r="ED40" s="17" t="s">
        <v>218</v>
      </c>
      <c r="EE40" s="20">
        <v>39473</v>
      </c>
      <c r="EF40" s="21"/>
      <c r="EG40" s="20">
        <v>39074</v>
      </c>
      <c r="EH40" s="21"/>
      <c r="EI40" s="20">
        <v>37251</v>
      </c>
      <c r="EJ40" s="21"/>
      <c r="EK40" s="20">
        <v>35145</v>
      </c>
      <c r="EL40" s="21"/>
      <c r="EM40" s="20">
        <v>42719</v>
      </c>
      <c r="EN40" s="21"/>
      <c r="EO40" s="21">
        <v>35655</v>
      </c>
      <c r="EP40" s="21"/>
      <c r="EQ40" s="21">
        <v>36034</v>
      </c>
      <c r="ER40" s="21"/>
      <c r="ES40" s="21">
        <v>35980</v>
      </c>
      <c r="ET40" s="21"/>
      <c r="EW40" s="17" t="s">
        <v>218</v>
      </c>
      <c r="EX40" s="20">
        <v>11740</v>
      </c>
      <c r="EY40" s="21"/>
      <c r="EZ40" s="20">
        <v>12655</v>
      </c>
      <c r="FA40" s="21"/>
      <c r="FB40" s="20">
        <v>12368</v>
      </c>
      <c r="FC40" s="21"/>
      <c r="FD40" s="20">
        <v>13050</v>
      </c>
      <c r="FE40" s="21"/>
      <c r="FF40" s="20">
        <v>15300</v>
      </c>
      <c r="FG40" s="21"/>
      <c r="FH40">
        <v>14063</v>
      </c>
      <c r="FJ40">
        <v>13762</v>
      </c>
      <c r="FL40">
        <v>14269</v>
      </c>
    </row>
    <row r="41" spans="1:168" x14ac:dyDescent="0.3">
      <c r="A41" s="17" t="s">
        <v>221</v>
      </c>
      <c r="B41" s="20">
        <v>231727</v>
      </c>
      <c r="C41" s="21"/>
      <c r="D41" s="20">
        <v>240561</v>
      </c>
      <c r="E41" s="21"/>
      <c r="F41" s="20">
        <v>243261</v>
      </c>
      <c r="G41" s="21"/>
      <c r="H41" s="20">
        <v>251212</v>
      </c>
      <c r="I41" s="21"/>
      <c r="J41" s="20">
        <v>259390</v>
      </c>
      <c r="K41" s="21"/>
      <c r="L41" s="20">
        <v>254276</v>
      </c>
      <c r="M41" s="21"/>
      <c r="N41" s="20">
        <v>268768</v>
      </c>
      <c r="O41" s="21"/>
      <c r="P41" s="20">
        <v>273594</v>
      </c>
      <c r="Q41" s="21"/>
      <c r="T41" s="17" t="s">
        <v>221</v>
      </c>
      <c r="U41" s="20">
        <v>152656</v>
      </c>
      <c r="V41" s="21"/>
      <c r="W41" s="20">
        <v>154763</v>
      </c>
      <c r="X41" s="21"/>
      <c r="Y41" s="20">
        <v>157077</v>
      </c>
      <c r="Z41" s="21"/>
      <c r="AA41" s="20">
        <v>162379</v>
      </c>
      <c r="AB41" s="21"/>
      <c r="AC41" s="20">
        <v>169518</v>
      </c>
      <c r="AD41" s="21"/>
      <c r="AE41" s="21">
        <v>165814</v>
      </c>
      <c r="AF41" s="21"/>
      <c r="AG41" s="21">
        <v>177514</v>
      </c>
      <c r="AH41" s="21"/>
      <c r="AI41" s="21">
        <v>181926</v>
      </c>
      <c r="AJ41" s="21"/>
      <c r="AM41" s="17" t="s">
        <v>221</v>
      </c>
      <c r="AN41" s="20">
        <v>79071</v>
      </c>
      <c r="AO41" s="21"/>
      <c r="AP41" s="20">
        <v>85798</v>
      </c>
      <c r="AQ41" s="21"/>
      <c r="AR41" s="20">
        <v>86184</v>
      </c>
      <c r="AS41" s="21"/>
      <c r="AT41" s="20">
        <v>88833</v>
      </c>
      <c r="AU41" s="21"/>
      <c r="AV41" s="20">
        <v>89871</v>
      </c>
      <c r="AW41" s="21"/>
      <c r="AX41" s="21">
        <v>88461</v>
      </c>
      <c r="AY41" s="21"/>
      <c r="AZ41" s="21">
        <v>91254</v>
      </c>
      <c r="BA41" s="21"/>
      <c r="BB41" s="21">
        <v>91667</v>
      </c>
      <c r="BC41" s="21"/>
      <c r="BF41" s="17" t="s">
        <v>221</v>
      </c>
      <c r="BG41" s="20">
        <v>57288</v>
      </c>
      <c r="BH41" s="21"/>
      <c r="BI41" s="20">
        <v>58266</v>
      </c>
      <c r="BJ41" s="21"/>
      <c r="BK41" s="20">
        <v>58627</v>
      </c>
      <c r="BL41" s="21"/>
      <c r="BM41" s="20">
        <v>61491</v>
      </c>
      <c r="BN41" s="21"/>
      <c r="BO41" s="20">
        <v>63401</v>
      </c>
      <c r="BP41" s="21"/>
      <c r="BQ41" s="21">
        <v>65638</v>
      </c>
      <c r="BR41" s="21"/>
      <c r="BS41" s="21">
        <v>70420</v>
      </c>
      <c r="BT41" s="21"/>
      <c r="BU41" s="21">
        <v>71126</v>
      </c>
      <c r="BV41" s="21"/>
      <c r="BY41" s="17" t="s">
        <v>221</v>
      </c>
      <c r="BZ41" s="20">
        <v>40153</v>
      </c>
      <c r="CA41" s="21"/>
      <c r="CB41" s="20">
        <v>39699</v>
      </c>
      <c r="CC41" s="21"/>
      <c r="CD41" s="20">
        <v>41081</v>
      </c>
      <c r="CE41" s="21"/>
      <c r="CF41" s="20">
        <v>40513</v>
      </c>
      <c r="CG41" s="21"/>
      <c r="CH41" s="20">
        <v>42718</v>
      </c>
      <c r="CI41" s="21"/>
      <c r="CJ41" s="21">
        <v>44776</v>
      </c>
      <c r="CK41" s="21"/>
      <c r="CL41" s="21">
        <v>48553</v>
      </c>
      <c r="CM41" s="21"/>
      <c r="CN41" s="21">
        <v>49484</v>
      </c>
      <c r="CO41" s="21"/>
      <c r="CR41" s="17" t="s">
        <v>221</v>
      </c>
      <c r="CS41" s="20">
        <v>17135</v>
      </c>
      <c r="CT41" s="21"/>
      <c r="CU41" s="20">
        <v>18567</v>
      </c>
      <c r="CV41" s="21"/>
      <c r="CW41" s="20">
        <v>17545</v>
      </c>
      <c r="CX41" s="21"/>
      <c r="CY41" s="20">
        <v>20978</v>
      </c>
      <c r="CZ41" s="21"/>
      <c r="DA41" s="20">
        <v>20683</v>
      </c>
      <c r="DB41" s="21"/>
      <c r="DC41" s="21">
        <v>20863</v>
      </c>
      <c r="DD41" s="21"/>
      <c r="DE41" s="21">
        <v>21867</v>
      </c>
      <c r="DF41" s="21"/>
      <c r="DG41" s="21">
        <v>21642</v>
      </c>
      <c r="DH41" s="21"/>
      <c r="DK41" s="17" t="s">
        <v>221</v>
      </c>
      <c r="DL41" s="20">
        <v>174439</v>
      </c>
      <c r="DM41" s="21"/>
      <c r="DN41" s="20">
        <v>182295</v>
      </c>
      <c r="DO41" s="21"/>
      <c r="DP41" s="20">
        <v>184635</v>
      </c>
      <c r="DQ41" s="21"/>
      <c r="DR41" s="20">
        <v>189721</v>
      </c>
      <c r="DS41" s="21"/>
      <c r="DT41" s="20">
        <v>195989</v>
      </c>
      <c r="DU41" s="21"/>
      <c r="DV41" s="21">
        <v>188637</v>
      </c>
      <c r="DW41" s="21"/>
      <c r="DX41" s="21">
        <v>198348</v>
      </c>
      <c r="DY41" s="21"/>
      <c r="DZ41" s="21">
        <v>202468</v>
      </c>
      <c r="EA41" s="21"/>
      <c r="ED41" s="17" t="s">
        <v>221</v>
      </c>
      <c r="EE41" s="20">
        <v>112503</v>
      </c>
      <c r="EF41" s="21"/>
      <c r="EG41" s="20">
        <v>115064</v>
      </c>
      <c r="EH41" s="21"/>
      <c r="EI41" s="20">
        <v>115996</v>
      </c>
      <c r="EJ41" s="21"/>
      <c r="EK41" s="20">
        <v>121866</v>
      </c>
      <c r="EL41" s="21"/>
      <c r="EM41" s="20">
        <v>126800</v>
      </c>
      <c r="EN41" s="21"/>
      <c r="EO41" s="21">
        <v>121039</v>
      </c>
      <c r="EP41" s="21"/>
      <c r="EQ41" s="21">
        <v>128962</v>
      </c>
      <c r="ER41" s="21"/>
      <c r="ES41" s="21">
        <v>132442</v>
      </c>
      <c r="ET41" s="21"/>
      <c r="EW41" s="17" t="s">
        <v>221</v>
      </c>
      <c r="EX41" s="20">
        <v>61936</v>
      </c>
      <c r="EY41" s="21"/>
      <c r="EZ41" s="20">
        <v>67231</v>
      </c>
      <c r="FA41" s="21"/>
      <c r="FB41" s="20">
        <v>68639</v>
      </c>
      <c r="FC41" s="21"/>
      <c r="FD41" s="20">
        <v>67855</v>
      </c>
      <c r="FE41" s="21"/>
      <c r="FF41" s="20">
        <v>69188</v>
      </c>
      <c r="FG41" s="21"/>
      <c r="FH41">
        <v>67599</v>
      </c>
      <c r="FJ41">
        <v>69387</v>
      </c>
      <c r="FL41">
        <v>70025</v>
      </c>
    </row>
    <row r="42" spans="1:168" x14ac:dyDescent="0.3">
      <c r="A42" s="17" t="s">
        <v>222</v>
      </c>
      <c r="B42" s="20">
        <v>90751</v>
      </c>
      <c r="C42" s="21"/>
      <c r="D42" s="20">
        <v>91943</v>
      </c>
      <c r="E42" s="21"/>
      <c r="F42" s="20">
        <v>91650</v>
      </c>
      <c r="G42" s="21"/>
      <c r="H42" s="20">
        <v>90726</v>
      </c>
      <c r="I42" s="21"/>
      <c r="J42" s="20">
        <v>94274</v>
      </c>
      <c r="K42" s="21"/>
      <c r="L42" s="20">
        <v>94852</v>
      </c>
      <c r="M42" s="21"/>
      <c r="N42" s="20">
        <v>96164</v>
      </c>
      <c r="O42" s="21"/>
      <c r="P42" s="20">
        <v>90646</v>
      </c>
      <c r="Q42" s="21"/>
      <c r="T42" s="17" t="s">
        <v>222</v>
      </c>
      <c r="U42" s="20">
        <v>55070</v>
      </c>
      <c r="V42" s="21"/>
      <c r="W42" s="20">
        <v>54741</v>
      </c>
      <c r="X42" s="21"/>
      <c r="Y42" s="20">
        <v>55397</v>
      </c>
      <c r="Z42" s="21"/>
      <c r="AA42" s="20">
        <v>55511</v>
      </c>
      <c r="AB42" s="21"/>
      <c r="AC42" s="20">
        <v>57865</v>
      </c>
      <c r="AD42" s="21"/>
      <c r="AE42" s="21">
        <v>58919</v>
      </c>
      <c r="AF42" s="21"/>
      <c r="AG42" s="21">
        <v>60656</v>
      </c>
      <c r="AH42" s="21"/>
      <c r="AI42" s="21">
        <v>58799</v>
      </c>
      <c r="AJ42" s="21"/>
      <c r="AM42" s="17" t="s">
        <v>222</v>
      </c>
      <c r="AN42" s="20">
        <v>35681</v>
      </c>
      <c r="AO42" s="21"/>
      <c r="AP42" s="20">
        <v>37202</v>
      </c>
      <c r="AQ42" s="21"/>
      <c r="AR42" s="20">
        <v>36254</v>
      </c>
      <c r="AS42" s="21"/>
      <c r="AT42" s="20">
        <v>35215</v>
      </c>
      <c r="AU42" s="21"/>
      <c r="AV42" s="20">
        <v>36409</v>
      </c>
      <c r="AW42" s="21"/>
      <c r="AX42" s="21">
        <v>35933</v>
      </c>
      <c r="AY42" s="21"/>
      <c r="AZ42" s="21">
        <v>35507</v>
      </c>
      <c r="BA42" s="21"/>
      <c r="BB42" s="21">
        <v>31850</v>
      </c>
      <c r="BC42" s="21"/>
      <c r="BF42" s="17" t="s">
        <v>222</v>
      </c>
      <c r="BG42" s="20">
        <v>21909</v>
      </c>
      <c r="BH42" s="21"/>
      <c r="BI42" s="20">
        <v>22592</v>
      </c>
      <c r="BJ42" s="21"/>
      <c r="BK42" s="20">
        <v>22544</v>
      </c>
      <c r="BL42" s="21"/>
      <c r="BM42" s="20">
        <v>22522</v>
      </c>
      <c r="BN42" s="21"/>
      <c r="BO42" s="20">
        <v>22966</v>
      </c>
      <c r="BP42" s="21"/>
      <c r="BQ42" s="21">
        <v>23332</v>
      </c>
      <c r="BR42" s="21"/>
      <c r="BS42" s="21">
        <v>23561</v>
      </c>
      <c r="BT42" s="21"/>
      <c r="BU42" s="21">
        <v>22513</v>
      </c>
      <c r="BV42" s="21"/>
      <c r="BY42" s="17" t="s">
        <v>222</v>
      </c>
      <c r="BZ42" s="20">
        <v>12673</v>
      </c>
      <c r="CA42" s="21"/>
      <c r="CB42" s="20">
        <v>12993</v>
      </c>
      <c r="CC42" s="21"/>
      <c r="CD42" s="20">
        <v>13511</v>
      </c>
      <c r="CE42" s="21"/>
      <c r="CF42" s="20">
        <v>13536</v>
      </c>
      <c r="CG42" s="21"/>
      <c r="CH42" s="20">
        <v>13637</v>
      </c>
      <c r="CI42" s="21"/>
      <c r="CJ42" s="21">
        <v>15604</v>
      </c>
      <c r="CK42" s="21"/>
      <c r="CL42" s="21">
        <v>16111</v>
      </c>
      <c r="CM42" s="21"/>
      <c r="CN42" s="21">
        <v>15049</v>
      </c>
      <c r="CO42" s="21"/>
      <c r="CR42" s="17" t="s">
        <v>222</v>
      </c>
      <c r="CS42" s="20">
        <v>9236</v>
      </c>
      <c r="CT42" s="21"/>
      <c r="CU42" s="20">
        <v>9599</v>
      </c>
      <c r="CV42" s="21"/>
      <c r="CW42" s="20">
        <v>9033</v>
      </c>
      <c r="CX42" s="21"/>
      <c r="CY42" s="20">
        <v>8986</v>
      </c>
      <c r="CZ42" s="21"/>
      <c r="DA42" s="20">
        <v>9329</v>
      </c>
      <c r="DB42" s="21"/>
      <c r="DC42" s="21">
        <v>7728</v>
      </c>
      <c r="DD42" s="21"/>
      <c r="DE42" s="21">
        <v>7450</v>
      </c>
      <c r="DF42" s="21"/>
      <c r="DG42" s="21">
        <v>7464</v>
      </c>
      <c r="DH42" s="21"/>
      <c r="DK42" s="17" t="s">
        <v>222</v>
      </c>
      <c r="DL42" s="20">
        <v>68842</v>
      </c>
      <c r="DM42" s="21"/>
      <c r="DN42" s="20">
        <v>69350</v>
      </c>
      <c r="DO42" s="21"/>
      <c r="DP42" s="20">
        <v>69106</v>
      </c>
      <c r="DQ42" s="21"/>
      <c r="DR42" s="20">
        <v>68205</v>
      </c>
      <c r="DS42" s="21"/>
      <c r="DT42" s="20">
        <v>71308</v>
      </c>
      <c r="DU42" s="21"/>
      <c r="DV42" s="21">
        <v>71520</v>
      </c>
      <c r="DW42" s="21"/>
      <c r="DX42" s="21">
        <v>72603</v>
      </c>
      <c r="DY42" s="21"/>
      <c r="DZ42" s="21">
        <v>68133</v>
      </c>
      <c r="EA42" s="21"/>
      <c r="ED42" s="17" t="s">
        <v>222</v>
      </c>
      <c r="EE42" s="20">
        <v>42397</v>
      </c>
      <c r="EF42" s="21"/>
      <c r="EG42" s="20">
        <v>41747</v>
      </c>
      <c r="EH42" s="21"/>
      <c r="EI42" s="20">
        <v>41886</v>
      </c>
      <c r="EJ42" s="21"/>
      <c r="EK42" s="20">
        <v>41975</v>
      </c>
      <c r="EL42" s="21"/>
      <c r="EM42" s="20">
        <v>44229</v>
      </c>
      <c r="EN42" s="21"/>
      <c r="EO42" s="21">
        <v>43316</v>
      </c>
      <c r="EP42" s="21"/>
      <c r="EQ42" s="21">
        <v>44544</v>
      </c>
      <c r="ER42" s="21"/>
      <c r="ES42" s="21">
        <v>43749</v>
      </c>
      <c r="ET42" s="21"/>
      <c r="EW42" s="17" t="s">
        <v>222</v>
      </c>
      <c r="EX42" s="20">
        <v>26445</v>
      </c>
      <c r="EY42" s="21"/>
      <c r="EZ42" s="20">
        <v>27603</v>
      </c>
      <c r="FA42" s="21"/>
      <c r="FB42" s="20">
        <v>27220</v>
      </c>
      <c r="FC42" s="21"/>
      <c r="FD42" s="20">
        <v>26230</v>
      </c>
      <c r="FE42" s="21"/>
      <c r="FF42" s="20">
        <v>27079</v>
      </c>
      <c r="FG42" s="21"/>
      <c r="FH42">
        <v>28204</v>
      </c>
      <c r="FJ42">
        <v>28058</v>
      </c>
      <c r="FL42">
        <v>24386</v>
      </c>
    </row>
    <row r="43" spans="1:168" x14ac:dyDescent="0.3">
      <c r="A43" s="17" t="s">
        <v>224</v>
      </c>
      <c r="B43" s="20">
        <v>59807</v>
      </c>
      <c r="C43" s="21"/>
      <c r="D43" s="20">
        <v>59231</v>
      </c>
      <c r="E43" s="21"/>
      <c r="F43" s="20">
        <v>62684</v>
      </c>
      <c r="G43" s="21"/>
      <c r="H43" s="20">
        <v>60933</v>
      </c>
      <c r="I43" s="21"/>
      <c r="J43" s="20">
        <v>61043</v>
      </c>
      <c r="K43" s="21"/>
      <c r="L43" s="20">
        <v>59031</v>
      </c>
      <c r="M43" s="21"/>
      <c r="N43" s="20">
        <v>64637</v>
      </c>
      <c r="O43" s="21"/>
      <c r="P43" s="20">
        <v>65502</v>
      </c>
      <c r="Q43" s="21"/>
      <c r="T43" s="17" t="s">
        <v>224</v>
      </c>
      <c r="U43" s="20">
        <v>41183</v>
      </c>
      <c r="V43" s="21"/>
      <c r="W43" s="20">
        <v>40765</v>
      </c>
      <c r="X43" s="21"/>
      <c r="Y43" s="20">
        <v>42945</v>
      </c>
      <c r="Z43" s="21"/>
      <c r="AA43" s="20">
        <v>41884</v>
      </c>
      <c r="AB43" s="21"/>
      <c r="AC43" s="20">
        <v>41804</v>
      </c>
      <c r="AD43" s="21"/>
      <c r="AE43" s="21">
        <v>39537</v>
      </c>
      <c r="AF43" s="21"/>
      <c r="AG43" s="21">
        <v>43076</v>
      </c>
      <c r="AH43" s="21"/>
      <c r="AI43" s="21">
        <v>44298</v>
      </c>
      <c r="AJ43" s="21"/>
      <c r="AM43" s="17" t="s">
        <v>224</v>
      </c>
      <c r="AN43" s="20">
        <v>18625</v>
      </c>
      <c r="AO43" s="21"/>
      <c r="AP43" s="20">
        <v>18466</v>
      </c>
      <c r="AQ43" s="21"/>
      <c r="AR43" s="20">
        <v>19739</v>
      </c>
      <c r="AS43" s="21"/>
      <c r="AT43" s="20">
        <v>19049</v>
      </c>
      <c r="AU43" s="21"/>
      <c r="AV43" s="20">
        <v>19239</v>
      </c>
      <c r="AW43" s="21"/>
      <c r="AX43" s="21">
        <v>19494</v>
      </c>
      <c r="AY43" s="21"/>
      <c r="AZ43" s="21">
        <v>21561</v>
      </c>
      <c r="BA43" s="21"/>
      <c r="BB43" s="21">
        <v>21205</v>
      </c>
      <c r="BC43" s="21"/>
      <c r="BF43" s="17" t="s">
        <v>224</v>
      </c>
      <c r="BG43" s="20">
        <v>9305</v>
      </c>
      <c r="BH43" s="21"/>
      <c r="BI43" s="20">
        <v>8926</v>
      </c>
      <c r="BJ43" s="21"/>
      <c r="BK43" s="20">
        <v>9270</v>
      </c>
      <c r="BL43" s="21"/>
      <c r="BM43" s="20">
        <v>8977</v>
      </c>
      <c r="BN43" s="21"/>
      <c r="BO43" s="20">
        <v>9030</v>
      </c>
      <c r="BP43" s="21"/>
      <c r="BQ43" s="21">
        <v>8905</v>
      </c>
      <c r="BR43" s="21"/>
      <c r="BS43" s="21">
        <v>11261</v>
      </c>
      <c r="BT43" s="21"/>
      <c r="BU43" s="21">
        <v>11787</v>
      </c>
      <c r="BV43" s="21"/>
      <c r="BY43" s="17" t="s">
        <v>224</v>
      </c>
      <c r="BZ43" s="20">
        <v>5496</v>
      </c>
      <c r="CA43" s="21"/>
      <c r="CB43" s="20">
        <v>5410</v>
      </c>
      <c r="CC43" s="21"/>
      <c r="CD43" s="20">
        <v>5511</v>
      </c>
      <c r="CE43" s="21"/>
      <c r="CF43" s="20">
        <v>5340</v>
      </c>
      <c r="CG43" s="21"/>
      <c r="CH43" s="20">
        <v>5370</v>
      </c>
      <c r="CI43" s="21"/>
      <c r="CJ43" s="21">
        <v>5387</v>
      </c>
      <c r="CK43" s="21"/>
      <c r="CL43" s="21">
        <v>6450</v>
      </c>
      <c r="CM43" s="21"/>
      <c r="CN43" s="21">
        <v>6422</v>
      </c>
      <c r="CO43" s="21"/>
      <c r="CR43" s="17" t="s">
        <v>224</v>
      </c>
      <c r="CS43" s="20">
        <v>3809</v>
      </c>
      <c r="CT43" s="21"/>
      <c r="CU43" s="20">
        <v>3516</v>
      </c>
      <c r="CV43" s="21"/>
      <c r="CW43" s="20">
        <v>3759</v>
      </c>
      <c r="CX43" s="21"/>
      <c r="CY43" s="20">
        <v>3637</v>
      </c>
      <c r="CZ43" s="21"/>
      <c r="DA43" s="20">
        <v>3660</v>
      </c>
      <c r="DB43" s="21"/>
      <c r="DC43" s="21">
        <v>3518</v>
      </c>
      <c r="DD43" s="21"/>
      <c r="DE43" s="21">
        <v>4811</v>
      </c>
      <c r="DF43" s="21"/>
      <c r="DG43" s="21">
        <v>5365</v>
      </c>
      <c r="DH43" s="21"/>
      <c r="DK43" s="17" t="s">
        <v>224</v>
      </c>
      <c r="DL43" s="20">
        <v>50503</v>
      </c>
      <c r="DM43" s="21"/>
      <c r="DN43" s="20">
        <v>50305</v>
      </c>
      <c r="DO43" s="21"/>
      <c r="DP43" s="20">
        <v>53414</v>
      </c>
      <c r="DQ43" s="21"/>
      <c r="DR43" s="20">
        <v>51956</v>
      </c>
      <c r="DS43" s="21"/>
      <c r="DT43" s="20">
        <v>52013</v>
      </c>
      <c r="DU43" s="21"/>
      <c r="DV43" s="21">
        <v>50127</v>
      </c>
      <c r="DW43" s="21"/>
      <c r="DX43" s="21">
        <v>53376</v>
      </c>
      <c r="DY43" s="21"/>
      <c r="DZ43" s="21">
        <v>53715</v>
      </c>
      <c r="EA43" s="21"/>
      <c r="ED43" s="17" t="s">
        <v>224</v>
      </c>
      <c r="EE43" s="20">
        <v>35687</v>
      </c>
      <c r="EF43" s="21"/>
      <c r="EG43" s="20">
        <v>35355</v>
      </c>
      <c r="EH43" s="21"/>
      <c r="EI43" s="20">
        <v>37434</v>
      </c>
      <c r="EJ43" s="21"/>
      <c r="EK43" s="20">
        <v>36544</v>
      </c>
      <c r="EL43" s="21"/>
      <c r="EM43" s="20">
        <v>36434</v>
      </c>
      <c r="EN43" s="21"/>
      <c r="EO43" s="21">
        <v>34150</v>
      </c>
      <c r="EP43" s="21"/>
      <c r="EQ43" s="21">
        <v>36627</v>
      </c>
      <c r="ER43" s="21"/>
      <c r="ES43" s="21">
        <v>37876</v>
      </c>
      <c r="ET43" s="21"/>
      <c r="EW43" s="17" t="s">
        <v>224</v>
      </c>
      <c r="EX43" s="20">
        <v>14816</v>
      </c>
      <c r="EY43" s="21"/>
      <c r="EZ43" s="20">
        <v>14950</v>
      </c>
      <c r="FA43" s="21"/>
      <c r="FB43" s="20">
        <v>15980</v>
      </c>
      <c r="FC43" s="21"/>
      <c r="FD43" s="20">
        <v>15412</v>
      </c>
      <c r="FE43" s="21"/>
      <c r="FF43" s="20">
        <v>15579</v>
      </c>
      <c r="FG43" s="21"/>
      <c r="FH43">
        <v>15977</v>
      </c>
      <c r="FJ43">
        <v>16750</v>
      </c>
      <c r="FL43">
        <v>15840</v>
      </c>
    </row>
    <row r="44" spans="1:168" x14ac:dyDescent="0.3">
      <c r="A44" s="17" t="s">
        <v>226</v>
      </c>
      <c r="B44" s="20">
        <v>101736</v>
      </c>
      <c r="C44" s="21"/>
      <c r="D44" s="20">
        <v>99677</v>
      </c>
      <c r="E44" s="21"/>
      <c r="F44" s="20">
        <v>103743</v>
      </c>
      <c r="G44" s="21"/>
      <c r="H44" s="20">
        <v>101436</v>
      </c>
      <c r="I44" s="21"/>
      <c r="J44" s="20">
        <v>101660</v>
      </c>
      <c r="K44" s="21"/>
      <c r="L44" s="20">
        <v>97144</v>
      </c>
      <c r="M44" s="21"/>
      <c r="N44" s="20">
        <v>103303</v>
      </c>
      <c r="O44" s="21"/>
      <c r="P44" s="20">
        <v>101848</v>
      </c>
      <c r="Q44" s="21"/>
      <c r="T44" s="17" t="s">
        <v>226</v>
      </c>
      <c r="U44" s="20">
        <v>61873</v>
      </c>
      <c r="V44" s="21"/>
      <c r="W44" s="20">
        <v>61576</v>
      </c>
      <c r="X44" s="21"/>
      <c r="Y44" s="20">
        <v>62264</v>
      </c>
      <c r="Z44" s="21"/>
      <c r="AA44" s="20">
        <v>62849</v>
      </c>
      <c r="AB44" s="21"/>
      <c r="AC44" s="20">
        <v>63336</v>
      </c>
      <c r="AD44" s="21"/>
      <c r="AE44" s="21">
        <v>59759</v>
      </c>
      <c r="AF44" s="21"/>
      <c r="AG44" s="21">
        <v>64741</v>
      </c>
      <c r="AH44" s="21"/>
      <c r="AI44" s="21">
        <v>64878</v>
      </c>
      <c r="AJ44" s="21"/>
      <c r="AM44" s="17" t="s">
        <v>226</v>
      </c>
      <c r="AN44" s="20">
        <v>39863</v>
      </c>
      <c r="AO44" s="21"/>
      <c r="AP44" s="20">
        <v>38100</v>
      </c>
      <c r="AQ44" s="21"/>
      <c r="AR44" s="20">
        <v>41479</v>
      </c>
      <c r="AS44" s="21"/>
      <c r="AT44" s="20">
        <v>38587</v>
      </c>
      <c r="AU44" s="21"/>
      <c r="AV44" s="20">
        <v>38324</v>
      </c>
      <c r="AW44" s="21"/>
      <c r="AX44" s="21">
        <v>37385</v>
      </c>
      <c r="AY44" s="21"/>
      <c r="AZ44" s="21">
        <v>38567</v>
      </c>
      <c r="BA44" s="21"/>
      <c r="BB44" s="21">
        <v>36973</v>
      </c>
      <c r="BC44" s="21"/>
      <c r="BF44" s="17" t="s">
        <v>226</v>
      </c>
      <c r="BG44" s="20">
        <v>26666</v>
      </c>
      <c r="BH44" s="21"/>
      <c r="BI44" s="20">
        <v>24120</v>
      </c>
      <c r="BJ44" s="21"/>
      <c r="BK44" s="20">
        <v>27355</v>
      </c>
      <c r="BL44" s="21"/>
      <c r="BM44" s="20">
        <v>25033</v>
      </c>
      <c r="BN44" s="21"/>
      <c r="BO44" s="20">
        <v>24301</v>
      </c>
      <c r="BP44" s="21"/>
      <c r="BQ44" s="21">
        <v>24302</v>
      </c>
      <c r="BR44" s="21"/>
      <c r="BS44" s="21">
        <v>25359</v>
      </c>
      <c r="BT44" s="21"/>
      <c r="BU44" s="21">
        <v>25359</v>
      </c>
      <c r="BV44" s="21"/>
      <c r="BY44" s="17" t="s">
        <v>226</v>
      </c>
      <c r="BZ44" s="20">
        <v>12699</v>
      </c>
      <c r="CA44" s="21"/>
      <c r="CB44" s="20">
        <v>13054</v>
      </c>
      <c r="CC44" s="21"/>
      <c r="CD44" s="20">
        <v>13532</v>
      </c>
      <c r="CE44" s="21"/>
      <c r="CF44" s="20">
        <v>13709</v>
      </c>
      <c r="CG44" s="21"/>
      <c r="CH44" s="20">
        <v>13142</v>
      </c>
      <c r="CI44" s="21"/>
      <c r="CJ44" s="21">
        <v>13130</v>
      </c>
      <c r="CK44" s="21"/>
      <c r="CL44" s="21">
        <v>13860</v>
      </c>
      <c r="CM44" s="21"/>
      <c r="CN44" s="21">
        <v>13998</v>
      </c>
      <c r="CO44" s="21"/>
      <c r="CR44" s="17" t="s">
        <v>226</v>
      </c>
      <c r="CS44" s="20">
        <v>13967</v>
      </c>
      <c r="CT44" s="21"/>
      <c r="CU44" s="20">
        <v>11067</v>
      </c>
      <c r="CV44" s="21"/>
      <c r="CW44" s="20">
        <v>13823</v>
      </c>
      <c r="CX44" s="21"/>
      <c r="CY44" s="20">
        <v>11324</v>
      </c>
      <c r="CZ44" s="21"/>
      <c r="DA44" s="20">
        <v>11159</v>
      </c>
      <c r="DB44" s="21"/>
      <c r="DC44" s="21">
        <v>11172</v>
      </c>
      <c r="DD44" s="21"/>
      <c r="DE44" s="21">
        <v>11499</v>
      </c>
      <c r="DF44" s="21"/>
      <c r="DG44" s="21">
        <v>11362</v>
      </c>
      <c r="DH44" s="21"/>
      <c r="DK44" s="17" t="s">
        <v>226</v>
      </c>
      <c r="DL44" s="20">
        <v>75070</v>
      </c>
      <c r="DM44" s="21"/>
      <c r="DN44" s="20">
        <v>75556</v>
      </c>
      <c r="DO44" s="21"/>
      <c r="DP44" s="20">
        <v>76388</v>
      </c>
      <c r="DQ44" s="21"/>
      <c r="DR44" s="20">
        <v>76403</v>
      </c>
      <c r="DS44" s="21"/>
      <c r="DT44" s="20">
        <v>77359</v>
      </c>
      <c r="DU44" s="21"/>
      <c r="DV44" s="21">
        <v>72842</v>
      </c>
      <c r="DW44" s="21"/>
      <c r="DX44" s="21">
        <v>77944</v>
      </c>
      <c r="DY44" s="21"/>
      <c r="DZ44" s="21">
        <v>76489</v>
      </c>
      <c r="EA44" s="21"/>
      <c r="ED44" s="17" t="s">
        <v>226</v>
      </c>
      <c r="EE44" s="20">
        <v>49174</v>
      </c>
      <c r="EF44" s="21"/>
      <c r="EG44" s="20">
        <v>48523</v>
      </c>
      <c r="EH44" s="21"/>
      <c r="EI44" s="20">
        <v>48732</v>
      </c>
      <c r="EJ44" s="21"/>
      <c r="EK44" s="20">
        <v>49140</v>
      </c>
      <c r="EL44" s="21"/>
      <c r="EM44" s="20">
        <v>50194</v>
      </c>
      <c r="EN44" s="21"/>
      <c r="EO44" s="21">
        <v>46629</v>
      </c>
      <c r="EP44" s="21"/>
      <c r="EQ44" s="21">
        <v>50881</v>
      </c>
      <c r="ER44" s="21"/>
      <c r="ES44" s="21">
        <v>50880</v>
      </c>
      <c r="ET44" s="21"/>
      <c r="EW44" s="17" t="s">
        <v>226</v>
      </c>
      <c r="EX44" s="20">
        <v>25896</v>
      </c>
      <c r="EY44" s="21"/>
      <c r="EZ44" s="20">
        <v>27033</v>
      </c>
      <c r="FA44" s="21"/>
      <c r="FB44" s="20">
        <v>27656</v>
      </c>
      <c r="FC44" s="21"/>
      <c r="FD44" s="20">
        <v>27263</v>
      </c>
      <c r="FE44" s="21"/>
      <c r="FF44" s="20">
        <v>27164</v>
      </c>
      <c r="FG44" s="21"/>
      <c r="FH44">
        <v>26213</v>
      </c>
      <c r="FJ44">
        <v>27068</v>
      </c>
      <c r="FL44">
        <v>25611</v>
      </c>
    </row>
    <row r="45" spans="1:168" x14ac:dyDescent="0.3">
      <c r="A45" s="17" t="s">
        <v>43</v>
      </c>
      <c r="B45" s="20">
        <v>122138</v>
      </c>
      <c r="C45" s="21"/>
      <c r="D45" s="20">
        <v>125633</v>
      </c>
      <c r="E45" s="21"/>
      <c r="F45" s="20">
        <v>127040</v>
      </c>
      <c r="G45" s="21"/>
      <c r="H45" s="20">
        <v>125391</v>
      </c>
      <c r="I45" s="21"/>
      <c r="J45" s="20">
        <v>126817</v>
      </c>
      <c r="K45" s="21"/>
      <c r="L45" s="20">
        <v>121940</v>
      </c>
      <c r="M45" s="21"/>
      <c r="N45" s="20">
        <v>128689</v>
      </c>
      <c r="O45" s="21"/>
      <c r="P45" s="20">
        <v>130199</v>
      </c>
      <c r="Q45" s="21"/>
      <c r="T45" s="17" t="s">
        <v>43</v>
      </c>
      <c r="U45" s="20">
        <v>79974</v>
      </c>
      <c r="V45" s="21"/>
      <c r="W45" s="20">
        <v>81702</v>
      </c>
      <c r="X45" s="21"/>
      <c r="Y45" s="20">
        <v>82041</v>
      </c>
      <c r="Z45" s="21"/>
      <c r="AA45" s="20">
        <v>80874</v>
      </c>
      <c r="AB45" s="21"/>
      <c r="AC45" s="20">
        <v>82770</v>
      </c>
      <c r="AD45" s="21"/>
      <c r="AE45" s="21">
        <v>80067</v>
      </c>
      <c r="AF45" s="21"/>
      <c r="AG45" s="21">
        <v>83553</v>
      </c>
      <c r="AH45" s="21"/>
      <c r="AI45" s="21">
        <v>86414</v>
      </c>
      <c r="AJ45" s="21"/>
      <c r="AM45" s="17" t="s">
        <v>43</v>
      </c>
      <c r="AN45" s="20">
        <v>42164</v>
      </c>
      <c r="AO45" s="21"/>
      <c r="AP45" s="20">
        <v>43930</v>
      </c>
      <c r="AQ45" s="21"/>
      <c r="AR45" s="20">
        <v>44998</v>
      </c>
      <c r="AS45" s="21"/>
      <c r="AT45" s="20">
        <v>44517</v>
      </c>
      <c r="AU45" s="21"/>
      <c r="AV45" s="20">
        <v>44047</v>
      </c>
      <c r="AW45" s="21"/>
      <c r="AX45" s="21">
        <v>41873</v>
      </c>
      <c r="AY45" s="21"/>
      <c r="AZ45" s="21">
        <v>45136</v>
      </c>
      <c r="BA45" s="21"/>
      <c r="BB45" s="21">
        <v>43798</v>
      </c>
      <c r="BC45" s="21"/>
      <c r="BF45" s="17" t="s">
        <v>43</v>
      </c>
      <c r="BG45" s="20">
        <v>27019</v>
      </c>
      <c r="BH45" s="21"/>
      <c r="BI45" s="20">
        <v>23699</v>
      </c>
      <c r="BJ45" s="21"/>
      <c r="BK45" s="20">
        <v>25018</v>
      </c>
      <c r="BL45" s="21"/>
      <c r="BM45" s="20">
        <v>24212</v>
      </c>
      <c r="BN45" s="21"/>
      <c r="BO45" s="20">
        <v>23806</v>
      </c>
      <c r="BP45" s="21"/>
      <c r="BQ45" s="21">
        <v>24851</v>
      </c>
      <c r="BR45" s="21"/>
      <c r="BS45" s="21">
        <v>24682</v>
      </c>
      <c r="BT45" s="21"/>
      <c r="BU45" s="21">
        <v>24639</v>
      </c>
      <c r="BV45" s="21"/>
      <c r="BY45" s="17" t="s">
        <v>43</v>
      </c>
      <c r="BZ45" s="20">
        <v>14533</v>
      </c>
      <c r="CA45" s="21"/>
      <c r="CB45" s="20">
        <v>13290</v>
      </c>
      <c r="CC45" s="21"/>
      <c r="CD45" s="20">
        <v>13858</v>
      </c>
      <c r="CE45" s="21"/>
      <c r="CF45" s="20">
        <v>13507</v>
      </c>
      <c r="CG45" s="21"/>
      <c r="CH45" s="20">
        <v>12935</v>
      </c>
      <c r="CI45" s="21"/>
      <c r="CJ45" s="21">
        <v>13813</v>
      </c>
      <c r="CK45" s="21"/>
      <c r="CL45" s="21">
        <v>13800</v>
      </c>
      <c r="CM45" s="21"/>
      <c r="CN45" s="21">
        <v>14543</v>
      </c>
      <c r="CO45" s="21"/>
      <c r="CR45" s="17" t="s">
        <v>43</v>
      </c>
      <c r="CS45" s="20">
        <v>12487</v>
      </c>
      <c r="CT45" s="21"/>
      <c r="CU45" s="20">
        <v>10409</v>
      </c>
      <c r="CV45" s="21"/>
      <c r="CW45" s="20">
        <v>11160</v>
      </c>
      <c r="CX45" s="21"/>
      <c r="CY45" s="20">
        <v>10705</v>
      </c>
      <c r="CZ45" s="21"/>
      <c r="DA45" s="20">
        <v>10871</v>
      </c>
      <c r="DB45" s="21"/>
      <c r="DC45" s="21">
        <v>11038</v>
      </c>
      <c r="DD45" s="21"/>
      <c r="DE45" s="21">
        <v>10882</v>
      </c>
      <c r="DF45" s="21"/>
      <c r="DG45" s="21">
        <v>10096</v>
      </c>
      <c r="DH45" s="21"/>
      <c r="DK45" s="17" t="s">
        <v>43</v>
      </c>
      <c r="DL45" s="20">
        <v>95119</v>
      </c>
      <c r="DM45" s="21"/>
      <c r="DN45" s="20">
        <v>101934</v>
      </c>
      <c r="DO45" s="21"/>
      <c r="DP45" s="20">
        <v>102021</v>
      </c>
      <c r="DQ45" s="21"/>
      <c r="DR45" s="20">
        <v>101179</v>
      </c>
      <c r="DS45" s="21"/>
      <c r="DT45" s="20">
        <v>103011</v>
      </c>
      <c r="DU45" s="21"/>
      <c r="DV45" s="21">
        <v>97089</v>
      </c>
      <c r="DW45" s="21"/>
      <c r="DX45" s="21">
        <v>104007</v>
      </c>
      <c r="DY45" s="21"/>
      <c r="DZ45" s="21">
        <v>105559</v>
      </c>
      <c r="EA45" s="21"/>
      <c r="ED45" s="17" t="s">
        <v>43</v>
      </c>
      <c r="EE45" s="20">
        <v>65441</v>
      </c>
      <c r="EF45" s="21"/>
      <c r="EG45" s="20">
        <v>68412</v>
      </c>
      <c r="EH45" s="21"/>
      <c r="EI45" s="20">
        <v>68183</v>
      </c>
      <c r="EJ45" s="21"/>
      <c r="EK45" s="20">
        <v>67367</v>
      </c>
      <c r="EL45" s="21"/>
      <c r="EM45" s="20">
        <v>69835</v>
      </c>
      <c r="EN45" s="21"/>
      <c r="EO45" s="21">
        <v>66254</v>
      </c>
      <c r="EP45" s="21"/>
      <c r="EQ45" s="21">
        <v>69753</v>
      </c>
      <c r="ER45" s="21"/>
      <c r="ES45" s="21">
        <v>71871</v>
      </c>
      <c r="ET45" s="21"/>
      <c r="EW45" s="17" t="s">
        <v>43</v>
      </c>
      <c r="EX45" s="20">
        <v>29678</v>
      </c>
      <c r="EY45" s="21"/>
      <c r="EZ45" s="20">
        <v>33521</v>
      </c>
      <c r="FA45" s="21"/>
      <c r="FB45" s="20">
        <v>33838</v>
      </c>
      <c r="FC45" s="21"/>
      <c r="FD45" s="20">
        <v>33812</v>
      </c>
      <c r="FE45" s="21"/>
      <c r="FF45" s="20">
        <v>33176</v>
      </c>
      <c r="FG45" s="21"/>
      <c r="FH45">
        <v>30835</v>
      </c>
      <c r="FJ45">
        <v>34254</v>
      </c>
      <c r="FL45">
        <v>33702</v>
      </c>
    </row>
    <row r="46" spans="1:168" x14ac:dyDescent="0.3">
      <c r="A46" s="17" t="s">
        <v>55</v>
      </c>
      <c r="B46" s="20">
        <v>119204</v>
      </c>
      <c r="C46" s="21"/>
      <c r="D46" s="20">
        <v>120396</v>
      </c>
      <c r="E46" s="21"/>
      <c r="F46" s="20">
        <v>125290</v>
      </c>
      <c r="G46" s="21"/>
      <c r="H46" s="20">
        <v>124552</v>
      </c>
      <c r="I46" s="21"/>
      <c r="J46" s="20">
        <v>122604</v>
      </c>
      <c r="K46" s="21"/>
      <c r="L46" s="20">
        <v>119674</v>
      </c>
      <c r="M46" s="21"/>
      <c r="N46" s="20">
        <v>123183</v>
      </c>
      <c r="O46" s="21"/>
      <c r="P46" s="20">
        <v>126844</v>
      </c>
      <c r="Q46" s="21"/>
      <c r="T46" s="17" t="s">
        <v>55</v>
      </c>
      <c r="U46" s="20">
        <v>80042</v>
      </c>
      <c r="V46" s="21"/>
      <c r="W46" s="20">
        <v>80243</v>
      </c>
      <c r="X46" s="21"/>
      <c r="Y46" s="20">
        <v>84004</v>
      </c>
      <c r="Z46" s="21"/>
      <c r="AA46" s="20">
        <v>84229</v>
      </c>
      <c r="AB46" s="21"/>
      <c r="AC46" s="20">
        <v>81675</v>
      </c>
      <c r="AD46" s="21"/>
      <c r="AE46" s="21">
        <v>81626</v>
      </c>
      <c r="AF46" s="21"/>
      <c r="AG46" s="21">
        <v>82535</v>
      </c>
      <c r="AH46" s="21"/>
      <c r="AI46" s="21">
        <v>87403</v>
      </c>
      <c r="AJ46" s="21"/>
      <c r="AM46" s="17" t="s">
        <v>55</v>
      </c>
      <c r="AN46" s="20">
        <v>39162</v>
      </c>
      <c r="AO46" s="21"/>
      <c r="AP46" s="20">
        <v>40153</v>
      </c>
      <c r="AQ46" s="21"/>
      <c r="AR46" s="20">
        <v>41285</v>
      </c>
      <c r="AS46" s="21"/>
      <c r="AT46" s="20">
        <v>40323</v>
      </c>
      <c r="AU46" s="21"/>
      <c r="AV46" s="20">
        <v>40929</v>
      </c>
      <c r="AW46" s="21"/>
      <c r="AX46" s="21">
        <v>38048</v>
      </c>
      <c r="AY46" s="21"/>
      <c r="AZ46" s="21">
        <v>40649</v>
      </c>
      <c r="BA46" s="21"/>
      <c r="BB46" s="21">
        <v>39444</v>
      </c>
      <c r="BC46" s="21"/>
      <c r="BF46" s="17" t="s">
        <v>55</v>
      </c>
      <c r="BG46" s="20">
        <v>23301</v>
      </c>
      <c r="BH46" s="21"/>
      <c r="BI46" s="20">
        <v>22892</v>
      </c>
      <c r="BJ46" s="21"/>
      <c r="BK46" s="20">
        <v>22870</v>
      </c>
      <c r="BL46" s="21"/>
      <c r="BM46" s="20">
        <v>24214</v>
      </c>
      <c r="BN46" s="21"/>
      <c r="BO46" s="20">
        <v>24197</v>
      </c>
      <c r="BP46" s="21"/>
      <c r="BQ46" s="21">
        <v>24049</v>
      </c>
      <c r="BR46" s="21"/>
      <c r="BS46" s="21">
        <v>24807</v>
      </c>
      <c r="BT46" s="21"/>
      <c r="BU46" s="21">
        <v>24312</v>
      </c>
      <c r="BV46" s="21"/>
      <c r="BY46" s="17" t="s">
        <v>55</v>
      </c>
      <c r="BZ46" s="20">
        <v>13660</v>
      </c>
      <c r="CA46" s="21"/>
      <c r="CB46" s="20">
        <v>13363</v>
      </c>
      <c r="CC46" s="21"/>
      <c r="CD46" s="20">
        <v>13541</v>
      </c>
      <c r="CE46" s="21"/>
      <c r="CF46" s="20">
        <v>15759</v>
      </c>
      <c r="CG46" s="21"/>
      <c r="CH46" s="20">
        <v>14806</v>
      </c>
      <c r="CI46" s="21"/>
      <c r="CJ46" s="21">
        <v>14962</v>
      </c>
      <c r="CK46" s="21"/>
      <c r="CL46" s="21">
        <v>15337</v>
      </c>
      <c r="CM46" s="21"/>
      <c r="CN46" s="21">
        <v>16321</v>
      </c>
      <c r="CO46" s="21"/>
      <c r="CR46" s="17" t="s">
        <v>55</v>
      </c>
      <c r="CS46" s="20">
        <v>9642</v>
      </c>
      <c r="CT46" s="21"/>
      <c r="CU46" s="20">
        <v>9529</v>
      </c>
      <c r="CV46" s="21"/>
      <c r="CW46" s="20">
        <v>9329</v>
      </c>
      <c r="CX46" s="21"/>
      <c r="CY46" s="20">
        <v>8455</v>
      </c>
      <c r="CZ46" s="21"/>
      <c r="DA46" s="20">
        <v>9391</v>
      </c>
      <c r="DB46" s="21"/>
      <c r="DC46" s="21">
        <v>9087</v>
      </c>
      <c r="DD46" s="21"/>
      <c r="DE46" s="21">
        <v>9470</v>
      </c>
      <c r="DF46" s="21"/>
      <c r="DG46" s="21">
        <v>7991</v>
      </c>
      <c r="DH46" s="21"/>
      <c r="DK46" s="17" t="s">
        <v>55</v>
      </c>
      <c r="DL46" s="20">
        <v>95902</v>
      </c>
      <c r="DM46" s="21"/>
      <c r="DN46" s="20">
        <v>97504</v>
      </c>
      <c r="DO46" s="21"/>
      <c r="DP46" s="20">
        <v>102420</v>
      </c>
      <c r="DQ46" s="21"/>
      <c r="DR46" s="20">
        <v>100338</v>
      </c>
      <c r="DS46" s="21"/>
      <c r="DT46" s="20">
        <v>98407</v>
      </c>
      <c r="DU46" s="21"/>
      <c r="DV46" s="21">
        <v>95625</v>
      </c>
      <c r="DW46" s="21"/>
      <c r="DX46" s="21">
        <v>98376</v>
      </c>
      <c r="DY46" s="21"/>
      <c r="DZ46" s="21">
        <v>102532</v>
      </c>
      <c r="EA46" s="21"/>
      <c r="ED46" s="17" t="s">
        <v>55</v>
      </c>
      <c r="EE46" s="20">
        <v>66382</v>
      </c>
      <c r="EF46" s="21"/>
      <c r="EG46" s="20">
        <v>66879</v>
      </c>
      <c r="EH46" s="21"/>
      <c r="EI46" s="20">
        <v>70463</v>
      </c>
      <c r="EJ46" s="21"/>
      <c r="EK46" s="20">
        <v>68471</v>
      </c>
      <c r="EL46" s="21"/>
      <c r="EM46" s="20">
        <v>66869</v>
      </c>
      <c r="EN46" s="21"/>
      <c r="EO46" s="21">
        <v>66664</v>
      </c>
      <c r="EP46" s="21"/>
      <c r="EQ46" s="21">
        <v>67198</v>
      </c>
      <c r="ER46" s="21"/>
      <c r="ES46" s="21">
        <v>71082</v>
      </c>
      <c r="ET46" s="21"/>
      <c r="EW46" s="17" t="s">
        <v>55</v>
      </c>
      <c r="EX46" s="20">
        <v>29520</v>
      </c>
      <c r="EY46" s="21"/>
      <c r="EZ46" s="20">
        <v>30625</v>
      </c>
      <c r="FA46" s="21"/>
      <c r="FB46" s="20">
        <v>31957</v>
      </c>
      <c r="FC46" s="21"/>
      <c r="FD46" s="20">
        <v>31868</v>
      </c>
      <c r="FE46" s="21"/>
      <c r="FF46" s="20">
        <v>31538</v>
      </c>
      <c r="FG46" s="21"/>
      <c r="FH46">
        <v>28961</v>
      </c>
      <c r="FJ46">
        <v>31180</v>
      </c>
      <c r="FL46">
        <v>31453</v>
      </c>
    </row>
    <row r="47" spans="1:168" x14ac:dyDescent="0.3">
      <c r="A47" s="17" t="s">
        <v>69</v>
      </c>
      <c r="B47" s="20">
        <v>66915</v>
      </c>
      <c r="C47" s="21"/>
      <c r="D47" s="20">
        <v>67701</v>
      </c>
      <c r="E47" s="21"/>
      <c r="F47" s="20">
        <v>68820</v>
      </c>
      <c r="G47" s="21"/>
      <c r="H47" s="20">
        <v>67254</v>
      </c>
      <c r="I47" s="21"/>
      <c r="J47" s="20">
        <v>66230</v>
      </c>
      <c r="K47" s="21"/>
      <c r="L47" s="20">
        <v>65963</v>
      </c>
      <c r="M47" s="21"/>
      <c r="N47" s="20">
        <v>68860</v>
      </c>
      <c r="O47" s="21"/>
      <c r="P47" s="20">
        <v>66199</v>
      </c>
      <c r="Q47" s="21"/>
      <c r="T47" s="17" t="s">
        <v>69</v>
      </c>
      <c r="U47" s="20">
        <v>44606</v>
      </c>
      <c r="V47" s="21"/>
      <c r="W47" s="20">
        <v>44681</v>
      </c>
      <c r="X47" s="21"/>
      <c r="Y47" s="20">
        <v>45655</v>
      </c>
      <c r="Z47" s="21"/>
      <c r="AA47" s="20">
        <v>44102</v>
      </c>
      <c r="AB47" s="21"/>
      <c r="AC47" s="20">
        <v>43486</v>
      </c>
      <c r="AD47" s="21"/>
      <c r="AE47" s="21">
        <v>43627</v>
      </c>
      <c r="AF47" s="21"/>
      <c r="AG47" s="21">
        <v>44074</v>
      </c>
      <c r="AH47" s="21"/>
      <c r="AI47" s="21">
        <v>43896</v>
      </c>
      <c r="AJ47" s="21"/>
      <c r="AM47" s="17" t="s">
        <v>69</v>
      </c>
      <c r="AN47" s="20">
        <v>22310</v>
      </c>
      <c r="AO47" s="21"/>
      <c r="AP47" s="20">
        <v>23020</v>
      </c>
      <c r="AQ47" s="21"/>
      <c r="AR47" s="20">
        <v>23165</v>
      </c>
      <c r="AS47" s="21"/>
      <c r="AT47" s="20">
        <v>23151</v>
      </c>
      <c r="AU47" s="21"/>
      <c r="AV47" s="20">
        <v>22744</v>
      </c>
      <c r="AW47" s="21"/>
      <c r="AX47" s="21">
        <v>22336</v>
      </c>
      <c r="AY47" s="21"/>
      <c r="AZ47" s="21">
        <v>24785</v>
      </c>
      <c r="BA47" s="21"/>
      <c r="BB47" s="21">
        <v>22303</v>
      </c>
      <c r="BC47" s="21"/>
      <c r="BF47" s="17" t="s">
        <v>69</v>
      </c>
      <c r="BG47" s="20">
        <v>11995</v>
      </c>
      <c r="BH47" s="21"/>
      <c r="BI47" s="20">
        <v>11641</v>
      </c>
      <c r="BJ47" s="21"/>
      <c r="BK47" s="20">
        <v>10812</v>
      </c>
      <c r="BL47" s="21"/>
      <c r="BM47" s="20">
        <v>10623</v>
      </c>
      <c r="BN47" s="21"/>
      <c r="BO47" s="20">
        <v>9993</v>
      </c>
      <c r="BP47" s="21"/>
      <c r="BQ47" s="21">
        <v>10282</v>
      </c>
      <c r="BR47" s="21"/>
      <c r="BS47" s="21">
        <v>11255</v>
      </c>
      <c r="BT47" s="21"/>
      <c r="BU47" s="21">
        <v>10336</v>
      </c>
      <c r="BV47" s="21"/>
      <c r="BY47" s="17" t="s">
        <v>69</v>
      </c>
      <c r="BZ47" s="20">
        <v>7431</v>
      </c>
      <c r="CA47" s="21"/>
      <c r="CB47" s="20">
        <v>7200</v>
      </c>
      <c r="CC47" s="21"/>
      <c r="CD47" s="20">
        <v>6467</v>
      </c>
      <c r="CE47" s="21"/>
      <c r="CF47" s="20">
        <v>6260</v>
      </c>
      <c r="CG47" s="21"/>
      <c r="CH47" s="20">
        <v>5924</v>
      </c>
      <c r="CI47" s="21"/>
      <c r="CJ47" s="21">
        <v>5878</v>
      </c>
      <c r="CK47" s="21"/>
      <c r="CL47" s="21">
        <v>6918</v>
      </c>
      <c r="CM47" s="21"/>
      <c r="CN47" s="21">
        <v>6539</v>
      </c>
      <c r="CO47" s="21"/>
      <c r="CR47" s="17" t="s">
        <v>69</v>
      </c>
      <c r="CS47" s="20">
        <v>4563</v>
      </c>
      <c r="CT47" s="21"/>
      <c r="CU47" s="20">
        <v>4441</v>
      </c>
      <c r="CV47" s="21"/>
      <c r="CW47" s="20">
        <v>4344</v>
      </c>
      <c r="CX47" s="21"/>
      <c r="CY47" s="20">
        <v>4363</v>
      </c>
      <c r="CZ47" s="21"/>
      <c r="DA47" s="20">
        <v>4068</v>
      </c>
      <c r="DB47" s="21"/>
      <c r="DC47" s="21">
        <v>4404</v>
      </c>
      <c r="DD47" s="21"/>
      <c r="DE47" s="21">
        <v>4337</v>
      </c>
      <c r="DF47" s="21"/>
      <c r="DG47" s="21">
        <v>3797</v>
      </c>
      <c r="DH47" s="21"/>
      <c r="DK47" s="17" t="s">
        <v>69</v>
      </c>
      <c r="DL47" s="20">
        <v>54920</v>
      </c>
      <c r="DM47" s="21"/>
      <c r="DN47" s="20">
        <v>56061</v>
      </c>
      <c r="DO47" s="21"/>
      <c r="DP47" s="20">
        <v>58009</v>
      </c>
      <c r="DQ47" s="21"/>
      <c r="DR47" s="20">
        <v>56630</v>
      </c>
      <c r="DS47" s="21"/>
      <c r="DT47" s="20">
        <v>56237</v>
      </c>
      <c r="DU47" s="21"/>
      <c r="DV47" s="21">
        <v>55681</v>
      </c>
      <c r="DW47" s="21"/>
      <c r="DX47" s="21">
        <v>57604</v>
      </c>
      <c r="DY47" s="21"/>
      <c r="DZ47" s="21">
        <v>55863</v>
      </c>
      <c r="EA47" s="21"/>
      <c r="ED47" s="17" t="s">
        <v>69</v>
      </c>
      <c r="EE47" s="20">
        <v>37174</v>
      </c>
      <c r="EF47" s="21"/>
      <c r="EG47" s="20">
        <v>37481</v>
      </c>
      <c r="EH47" s="21"/>
      <c r="EI47" s="20">
        <v>39188</v>
      </c>
      <c r="EJ47" s="21"/>
      <c r="EK47" s="20">
        <v>37842</v>
      </c>
      <c r="EL47" s="21"/>
      <c r="EM47" s="20">
        <v>37562</v>
      </c>
      <c r="EN47" s="21"/>
      <c r="EO47" s="21">
        <v>37749</v>
      </c>
      <c r="EP47" s="21"/>
      <c r="EQ47" s="21">
        <v>37156</v>
      </c>
      <c r="ER47" s="21"/>
      <c r="ES47" s="21">
        <v>37357</v>
      </c>
      <c r="ET47" s="21"/>
      <c r="EW47" s="17" t="s">
        <v>69</v>
      </c>
      <c r="EX47" s="20">
        <v>17746</v>
      </c>
      <c r="EY47" s="21"/>
      <c r="EZ47" s="20">
        <v>18579</v>
      </c>
      <c r="FA47" s="21"/>
      <c r="FB47" s="20">
        <v>18821</v>
      </c>
      <c r="FC47" s="21"/>
      <c r="FD47" s="20">
        <v>18788</v>
      </c>
      <c r="FE47" s="21"/>
      <c r="FF47" s="20">
        <v>18676</v>
      </c>
      <c r="FG47" s="21"/>
      <c r="FH47">
        <v>17932</v>
      </c>
      <c r="FJ47">
        <v>20448</v>
      </c>
      <c r="FL47">
        <v>18506</v>
      </c>
    </row>
    <row r="48" spans="1:168" x14ac:dyDescent="0.3">
      <c r="A48" s="17" t="s">
        <v>71</v>
      </c>
      <c r="B48" s="20">
        <v>70989</v>
      </c>
      <c r="C48" s="21"/>
      <c r="D48" s="20">
        <v>71258</v>
      </c>
      <c r="E48" s="21"/>
      <c r="F48" s="20">
        <v>72996</v>
      </c>
      <c r="G48" s="21"/>
      <c r="H48" s="20">
        <v>74873</v>
      </c>
      <c r="I48" s="21"/>
      <c r="J48" s="20">
        <v>74397</v>
      </c>
      <c r="K48" s="21"/>
      <c r="L48" s="20">
        <v>73384</v>
      </c>
      <c r="M48" s="21"/>
      <c r="N48" s="20">
        <v>77020</v>
      </c>
      <c r="O48" s="21"/>
      <c r="P48" s="20">
        <v>73301</v>
      </c>
      <c r="Q48" s="21"/>
      <c r="T48" s="17" t="s">
        <v>71</v>
      </c>
      <c r="U48" s="20">
        <v>49911</v>
      </c>
      <c r="V48" s="21"/>
      <c r="W48" s="20">
        <v>49152</v>
      </c>
      <c r="X48" s="21"/>
      <c r="Y48" s="20">
        <v>51887</v>
      </c>
      <c r="Z48" s="21"/>
      <c r="AA48" s="20">
        <v>52443</v>
      </c>
      <c r="AB48" s="21"/>
      <c r="AC48" s="20">
        <v>52761</v>
      </c>
      <c r="AD48" s="21"/>
      <c r="AE48" s="21">
        <v>52761</v>
      </c>
      <c r="AF48" s="21"/>
      <c r="AG48" s="21">
        <v>53799</v>
      </c>
      <c r="AH48" s="21"/>
      <c r="AI48" s="21">
        <v>53119</v>
      </c>
      <c r="AJ48" s="21"/>
      <c r="AM48" s="17" t="s">
        <v>71</v>
      </c>
      <c r="AN48" s="20">
        <v>21078</v>
      </c>
      <c r="AO48" s="21"/>
      <c r="AP48" s="20">
        <v>22106</v>
      </c>
      <c r="AQ48" s="21"/>
      <c r="AR48" s="20">
        <v>21109</v>
      </c>
      <c r="AS48" s="21"/>
      <c r="AT48" s="20">
        <v>22430</v>
      </c>
      <c r="AU48" s="21"/>
      <c r="AV48" s="20">
        <v>21636</v>
      </c>
      <c r="AW48" s="21"/>
      <c r="AX48" s="21">
        <v>20623</v>
      </c>
      <c r="AY48" s="21"/>
      <c r="AZ48" s="21">
        <v>23221</v>
      </c>
      <c r="BA48" s="21"/>
      <c r="BB48" s="21">
        <v>20184</v>
      </c>
      <c r="BC48" s="21"/>
      <c r="BF48" s="17" t="s">
        <v>71</v>
      </c>
      <c r="BG48" s="20">
        <v>12184</v>
      </c>
      <c r="BH48" s="21"/>
      <c r="BI48" s="20">
        <v>12097</v>
      </c>
      <c r="BJ48" s="21"/>
      <c r="BK48" s="20">
        <v>12205</v>
      </c>
      <c r="BL48" s="21"/>
      <c r="BM48" s="20">
        <v>13018</v>
      </c>
      <c r="BN48" s="21"/>
      <c r="BO48" s="20">
        <v>12190</v>
      </c>
      <c r="BP48" s="21"/>
      <c r="BQ48" s="21">
        <v>12614</v>
      </c>
      <c r="BR48" s="21"/>
      <c r="BS48" s="21">
        <v>12930</v>
      </c>
      <c r="BT48" s="21"/>
      <c r="BU48" s="21">
        <v>10913</v>
      </c>
      <c r="BV48" s="21"/>
      <c r="BY48" s="17" t="s">
        <v>71</v>
      </c>
      <c r="BZ48" s="20">
        <v>6684</v>
      </c>
      <c r="CA48" s="21"/>
      <c r="CB48" s="20">
        <v>6566</v>
      </c>
      <c r="CC48" s="21"/>
      <c r="CD48" s="20">
        <v>6912</v>
      </c>
      <c r="CE48" s="21"/>
      <c r="CF48" s="20">
        <v>6834</v>
      </c>
      <c r="CG48" s="21"/>
      <c r="CH48" s="20">
        <v>6489</v>
      </c>
      <c r="CI48" s="21"/>
      <c r="CJ48" s="21">
        <v>6847</v>
      </c>
      <c r="CK48" s="21"/>
      <c r="CL48" s="21">
        <v>6608</v>
      </c>
      <c r="CM48" s="21"/>
      <c r="CN48" s="21">
        <v>6227</v>
      </c>
      <c r="CO48" s="21"/>
      <c r="CR48" s="17" t="s">
        <v>71</v>
      </c>
      <c r="CS48" s="20">
        <v>5500</v>
      </c>
      <c r="CT48" s="21"/>
      <c r="CU48" s="20">
        <v>5532</v>
      </c>
      <c r="CV48" s="21"/>
      <c r="CW48" s="20">
        <v>5293</v>
      </c>
      <c r="CX48" s="21"/>
      <c r="CY48" s="20">
        <v>6184</v>
      </c>
      <c r="CZ48" s="21"/>
      <c r="DA48" s="20">
        <v>5701</v>
      </c>
      <c r="DB48" s="21"/>
      <c r="DC48" s="21">
        <v>5767</v>
      </c>
      <c r="DD48" s="21"/>
      <c r="DE48" s="21">
        <v>6322</v>
      </c>
      <c r="DF48" s="21"/>
      <c r="DG48" s="21">
        <v>4686</v>
      </c>
      <c r="DH48" s="21"/>
      <c r="DK48" s="17" t="s">
        <v>71</v>
      </c>
      <c r="DL48" s="20">
        <v>58805</v>
      </c>
      <c r="DM48" s="21"/>
      <c r="DN48" s="20">
        <v>59161</v>
      </c>
      <c r="DO48" s="21"/>
      <c r="DP48" s="20">
        <v>60791</v>
      </c>
      <c r="DQ48" s="21"/>
      <c r="DR48" s="20">
        <v>61855</v>
      </c>
      <c r="DS48" s="21"/>
      <c r="DT48" s="20">
        <v>62207</v>
      </c>
      <c r="DU48" s="21"/>
      <c r="DV48" s="21">
        <v>60770</v>
      </c>
      <c r="DW48" s="21"/>
      <c r="DX48" s="21">
        <v>64090</v>
      </c>
      <c r="DY48" s="21"/>
      <c r="DZ48" s="21">
        <v>62388</v>
      </c>
      <c r="EA48" s="21"/>
      <c r="ED48" s="17" t="s">
        <v>71</v>
      </c>
      <c r="EE48" s="20">
        <v>43227</v>
      </c>
      <c r="EF48" s="21"/>
      <c r="EG48" s="20">
        <v>42586</v>
      </c>
      <c r="EH48" s="21"/>
      <c r="EI48" s="20">
        <v>44975</v>
      </c>
      <c r="EJ48" s="21"/>
      <c r="EK48" s="20">
        <v>45608</v>
      </c>
      <c r="EL48" s="21"/>
      <c r="EM48" s="20">
        <v>46272</v>
      </c>
      <c r="EN48" s="21"/>
      <c r="EO48" s="21">
        <v>45914</v>
      </c>
      <c r="EP48" s="21"/>
      <c r="EQ48" s="21">
        <v>47191</v>
      </c>
      <c r="ER48" s="21"/>
      <c r="ES48" s="21">
        <v>46892</v>
      </c>
      <c r="ET48" s="21"/>
      <c r="EW48" s="17" t="s">
        <v>71</v>
      </c>
      <c r="EX48" s="20">
        <v>15578</v>
      </c>
      <c r="EY48" s="21"/>
      <c r="EZ48" s="20">
        <v>16574</v>
      </c>
      <c r="FA48" s="21"/>
      <c r="FB48" s="20">
        <v>15816</v>
      </c>
      <c r="FC48" s="21"/>
      <c r="FD48" s="20">
        <v>16247</v>
      </c>
      <c r="FE48" s="21"/>
      <c r="FF48" s="20">
        <v>15935</v>
      </c>
      <c r="FG48" s="21"/>
      <c r="FH48">
        <v>14856</v>
      </c>
      <c r="FJ48">
        <v>16899</v>
      </c>
      <c r="FL48">
        <v>15498</v>
      </c>
    </row>
    <row r="49" spans="1:168" x14ac:dyDescent="0.3">
      <c r="A49" s="17" t="s">
        <v>128</v>
      </c>
      <c r="B49" s="20">
        <v>103342</v>
      </c>
      <c r="C49" s="21"/>
      <c r="D49" s="20">
        <v>101643</v>
      </c>
      <c r="E49" s="21"/>
      <c r="F49" s="20">
        <v>106393</v>
      </c>
      <c r="G49" s="21"/>
      <c r="H49" s="20">
        <v>105606</v>
      </c>
      <c r="I49" s="21"/>
      <c r="J49" s="20">
        <v>107624</v>
      </c>
      <c r="K49" s="21"/>
      <c r="L49" s="20">
        <v>105268</v>
      </c>
      <c r="M49" s="21"/>
      <c r="N49" s="20">
        <v>109808</v>
      </c>
      <c r="O49" s="21"/>
      <c r="P49" s="20">
        <v>110403</v>
      </c>
      <c r="Q49" s="21"/>
      <c r="T49" s="17" t="s">
        <v>128</v>
      </c>
      <c r="U49" s="20">
        <v>63823</v>
      </c>
      <c r="V49" s="21"/>
      <c r="W49" s="20">
        <v>63897</v>
      </c>
      <c r="X49" s="21"/>
      <c r="Y49" s="20">
        <v>66038</v>
      </c>
      <c r="Z49" s="21"/>
      <c r="AA49" s="20">
        <v>64484</v>
      </c>
      <c r="AB49" s="21"/>
      <c r="AC49" s="20">
        <v>65186</v>
      </c>
      <c r="AD49" s="21"/>
      <c r="AE49" s="21">
        <v>65062</v>
      </c>
      <c r="AF49" s="21"/>
      <c r="AG49" s="21">
        <v>66468</v>
      </c>
      <c r="AH49" s="21"/>
      <c r="AI49" s="21">
        <v>68314</v>
      </c>
      <c r="AJ49" s="21"/>
      <c r="AM49" s="17" t="s">
        <v>128</v>
      </c>
      <c r="AN49" s="20">
        <v>39518</v>
      </c>
      <c r="AO49" s="21"/>
      <c r="AP49" s="20">
        <v>37746</v>
      </c>
      <c r="AQ49" s="21"/>
      <c r="AR49" s="20">
        <v>40355</v>
      </c>
      <c r="AS49" s="21"/>
      <c r="AT49" s="20">
        <v>41122</v>
      </c>
      <c r="AU49" s="21"/>
      <c r="AV49" s="20">
        <v>42437</v>
      </c>
      <c r="AW49" s="21"/>
      <c r="AX49" s="21">
        <v>40205</v>
      </c>
      <c r="AY49" s="21"/>
      <c r="AZ49" s="21">
        <v>43341</v>
      </c>
      <c r="BA49" s="21"/>
      <c r="BB49" s="21">
        <v>42088</v>
      </c>
      <c r="BC49" s="21"/>
      <c r="BF49" s="17" t="s">
        <v>128</v>
      </c>
      <c r="BG49" s="20">
        <v>19179</v>
      </c>
      <c r="BH49" s="21"/>
      <c r="BI49" s="20">
        <v>19329</v>
      </c>
      <c r="BJ49" s="21"/>
      <c r="BK49" s="20">
        <v>20518</v>
      </c>
      <c r="BL49" s="21"/>
      <c r="BM49" s="20">
        <v>20511</v>
      </c>
      <c r="BN49" s="21"/>
      <c r="BO49" s="20">
        <v>21345</v>
      </c>
      <c r="BP49" s="21"/>
      <c r="BQ49" s="21">
        <v>21925</v>
      </c>
      <c r="BR49" s="21"/>
      <c r="BS49" s="21">
        <v>24592</v>
      </c>
      <c r="BT49" s="21"/>
      <c r="BU49" s="21">
        <v>23953</v>
      </c>
      <c r="BV49" s="21"/>
      <c r="BY49" s="17" t="s">
        <v>128</v>
      </c>
      <c r="BZ49" s="20">
        <v>12165</v>
      </c>
      <c r="CA49" s="21"/>
      <c r="CB49" s="20">
        <v>13346</v>
      </c>
      <c r="CC49" s="21"/>
      <c r="CD49" s="20">
        <v>13487</v>
      </c>
      <c r="CE49" s="21"/>
      <c r="CF49" s="20">
        <v>13245</v>
      </c>
      <c r="CG49" s="21"/>
      <c r="CH49" s="20">
        <v>13722</v>
      </c>
      <c r="CI49" s="21"/>
      <c r="CJ49" s="21">
        <v>13736</v>
      </c>
      <c r="CK49" s="21"/>
      <c r="CL49" s="21">
        <v>15968</v>
      </c>
      <c r="CM49" s="21"/>
      <c r="CN49" s="21">
        <v>15830</v>
      </c>
      <c r="CO49" s="21"/>
      <c r="CR49" s="17" t="s">
        <v>128</v>
      </c>
      <c r="CS49" s="20">
        <v>7013</v>
      </c>
      <c r="CT49" s="21"/>
      <c r="CU49" s="20">
        <v>5983</v>
      </c>
      <c r="CV49" s="21"/>
      <c r="CW49" s="20">
        <v>7031</v>
      </c>
      <c r="CX49" s="21"/>
      <c r="CY49" s="20">
        <v>7267</v>
      </c>
      <c r="CZ49" s="21"/>
      <c r="DA49" s="20">
        <v>7623</v>
      </c>
      <c r="DB49" s="21"/>
      <c r="DC49" s="21">
        <v>8189</v>
      </c>
      <c r="DD49" s="21"/>
      <c r="DE49" s="21">
        <v>8624</v>
      </c>
      <c r="DF49" s="21"/>
      <c r="DG49" s="21">
        <v>8122</v>
      </c>
      <c r="DH49" s="21"/>
      <c r="DK49" s="17" t="s">
        <v>128</v>
      </c>
      <c r="DL49" s="20">
        <v>84163</v>
      </c>
      <c r="DM49" s="21"/>
      <c r="DN49" s="20">
        <v>82314</v>
      </c>
      <c r="DO49" s="21"/>
      <c r="DP49" s="20">
        <v>85876</v>
      </c>
      <c r="DQ49" s="21"/>
      <c r="DR49" s="20">
        <v>85094</v>
      </c>
      <c r="DS49" s="21"/>
      <c r="DT49" s="20">
        <v>86279</v>
      </c>
      <c r="DU49" s="21"/>
      <c r="DV49" s="21">
        <v>83343</v>
      </c>
      <c r="DW49" s="21"/>
      <c r="DX49" s="21">
        <v>85217</v>
      </c>
      <c r="DY49" s="21"/>
      <c r="DZ49" s="21">
        <v>86450</v>
      </c>
      <c r="EA49" s="21"/>
      <c r="ED49" s="17" t="s">
        <v>128</v>
      </c>
      <c r="EE49" s="20">
        <v>51658</v>
      </c>
      <c r="EF49" s="21"/>
      <c r="EG49" s="20">
        <v>50551</v>
      </c>
      <c r="EH49" s="21"/>
      <c r="EI49" s="20">
        <v>52551</v>
      </c>
      <c r="EJ49" s="21"/>
      <c r="EK49" s="20">
        <v>51239</v>
      </c>
      <c r="EL49" s="21"/>
      <c r="EM49" s="20">
        <v>51464</v>
      </c>
      <c r="EN49" s="21"/>
      <c r="EO49" s="21">
        <v>51326</v>
      </c>
      <c r="EP49" s="21"/>
      <c r="EQ49" s="21">
        <v>50500</v>
      </c>
      <c r="ER49" s="21"/>
      <c r="ES49" s="21">
        <v>52484</v>
      </c>
      <c r="ET49" s="21"/>
      <c r="EW49" s="17" t="s">
        <v>128</v>
      </c>
      <c r="EX49" s="20">
        <v>32505</v>
      </c>
      <c r="EY49" s="21"/>
      <c r="EZ49" s="20">
        <v>31763</v>
      </c>
      <c r="FA49" s="21"/>
      <c r="FB49" s="20">
        <v>33324</v>
      </c>
      <c r="FC49" s="21"/>
      <c r="FD49" s="20">
        <v>33855</v>
      </c>
      <c r="FE49" s="21"/>
      <c r="FF49" s="20">
        <v>34815</v>
      </c>
      <c r="FG49" s="21"/>
      <c r="FH49">
        <v>32017</v>
      </c>
      <c r="FJ49">
        <v>34717</v>
      </c>
      <c r="FL49">
        <v>33966</v>
      </c>
    </row>
    <row r="50" spans="1:168" x14ac:dyDescent="0.3">
      <c r="A50" s="17" t="s">
        <v>323</v>
      </c>
      <c r="B50" s="20">
        <v>270787</v>
      </c>
      <c r="C50" s="21"/>
      <c r="D50" s="20">
        <v>275408</v>
      </c>
      <c r="E50" s="21"/>
      <c r="F50" s="20">
        <v>275482</v>
      </c>
      <c r="G50" s="21"/>
      <c r="H50" s="20">
        <v>270713</v>
      </c>
      <c r="I50" s="21"/>
      <c r="J50" s="20">
        <v>269636</v>
      </c>
      <c r="K50" s="21"/>
      <c r="L50" s="20">
        <v>261203</v>
      </c>
      <c r="M50" s="21"/>
      <c r="N50" s="20">
        <v>271589</v>
      </c>
      <c r="O50" s="21"/>
      <c r="P50" s="20">
        <v>274081</v>
      </c>
      <c r="Q50" s="21"/>
      <c r="T50" s="17" t="s">
        <v>323</v>
      </c>
      <c r="U50" s="20">
        <v>171065</v>
      </c>
      <c r="V50" s="21"/>
      <c r="W50" s="20">
        <v>174249</v>
      </c>
      <c r="X50" s="21"/>
      <c r="Y50" s="20">
        <v>174315</v>
      </c>
      <c r="Z50" s="21"/>
      <c r="AA50" s="20">
        <v>172101</v>
      </c>
      <c r="AB50" s="21"/>
      <c r="AC50" s="20">
        <v>170510</v>
      </c>
      <c r="AD50" s="21"/>
      <c r="AE50" s="21">
        <v>170496</v>
      </c>
      <c r="AF50" s="21"/>
      <c r="AG50" s="21">
        <v>175758</v>
      </c>
      <c r="AH50" s="21"/>
      <c r="AI50" s="21">
        <v>177306</v>
      </c>
      <c r="AJ50" s="21"/>
      <c r="AM50" s="17" t="s">
        <v>323</v>
      </c>
      <c r="AN50" s="20">
        <v>99722</v>
      </c>
      <c r="AO50" s="21"/>
      <c r="AP50" s="20">
        <v>101160</v>
      </c>
      <c r="AQ50" s="21"/>
      <c r="AR50" s="20">
        <v>101167</v>
      </c>
      <c r="AS50" s="21"/>
      <c r="AT50" s="20">
        <v>98613</v>
      </c>
      <c r="AU50" s="21"/>
      <c r="AV50" s="20">
        <v>99126</v>
      </c>
      <c r="AW50" s="21"/>
      <c r="AX50" s="21">
        <v>90708</v>
      </c>
      <c r="AY50" s="21"/>
      <c r="AZ50" s="21">
        <v>95830</v>
      </c>
      <c r="BA50" s="21"/>
      <c r="BB50" s="21">
        <v>96761</v>
      </c>
      <c r="BC50" s="21"/>
      <c r="BF50" s="17" t="s">
        <v>323</v>
      </c>
      <c r="BG50" s="20">
        <v>42603</v>
      </c>
      <c r="BH50" s="21"/>
      <c r="BI50" s="20">
        <v>42572</v>
      </c>
      <c r="BJ50" s="21"/>
      <c r="BK50" s="20">
        <v>42044</v>
      </c>
      <c r="BL50" s="21"/>
      <c r="BM50" s="20">
        <v>41840</v>
      </c>
      <c r="BN50" s="21"/>
      <c r="BO50" s="20">
        <v>39653</v>
      </c>
      <c r="BP50" s="21"/>
      <c r="BQ50" s="21">
        <v>37373</v>
      </c>
      <c r="BR50" s="21"/>
      <c r="BS50" s="21">
        <v>39501</v>
      </c>
      <c r="BT50" s="21"/>
      <c r="BU50" s="21">
        <v>39091</v>
      </c>
      <c r="BV50" s="21"/>
      <c r="BY50" s="17" t="s">
        <v>323</v>
      </c>
      <c r="BZ50" s="20">
        <v>21323</v>
      </c>
      <c r="CA50" s="21"/>
      <c r="CB50" s="20">
        <v>23148</v>
      </c>
      <c r="CC50" s="21"/>
      <c r="CD50" s="20">
        <v>21977</v>
      </c>
      <c r="CE50" s="21"/>
      <c r="CF50" s="20">
        <v>22658</v>
      </c>
      <c r="CG50" s="21"/>
      <c r="CH50" s="20">
        <v>19763</v>
      </c>
      <c r="CI50" s="21"/>
      <c r="CJ50" s="21">
        <v>20466</v>
      </c>
      <c r="CK50" s="21"/>
      <c r="CL50" s="21">
        <v>22301</v>
      </c>
      <c r="CM50" s="21"/>
      <c r="CN50" s="21">
        <v>22731</v>
      </c>
      <c r="CO50" s="21"/>
      <c r="CR50" s="17" t="s">
        <v>323</v>
      </c>
      <c r="CS50" s="20">
        <v>21280</v>
      </c>
      <c r="CT50" s="21"/>
      <c r="CU50" s="20">
        <v>19423</v>
      </c>
      <c r="CV50" s="21"/>
      <c r="CW50" s="20">
        <v>20067</v>
      </c>
      <c r="CX50" s="21"/>
      <c r="CY50" s="20">
        <v>19181</v>
      </c>
      <c r="CZ50" s="21"/>
      <c r="DA50" s="20">
        <v>19889</v>
      </c>
      <c r="DB50" s="21"/>
      <c r="DC50" s="21">
        <v>16907</v>
      </c>
      <c r="DD50" s="21"/>
      <c r="DE50" s="21">
        <v>17200</v>
      </c>
      <c r="DF50" s="21"/>
      <c r="DG50" s="21">
        <v>16360</v>
      </c>
      <c r="DH50" s="21"/>
      <c r="DK50" s="17" t="s">
        <v>323</v>
      </c>
      <c r="DL50" s="20">
        <v>228183</v>
      </c>
      <c r="DM50" s="21"/>
      <c r="DN50" s="20">
        <v>232836</v>
      </c>
      <c r="DO50" s="21"/>
      <c r="DP50" s="20">
        <v>233438</v>
      </c>
      <c r="DQ50" s="21"/>
      <c r="DR50" s="20">
        <v>228873</v>
      </c>
      <c r="DS50" s="21"/>
      <c r="DT50" s="20">
        <v>229983</v>
      </c>
      <c r="DU50" s="21"/>
      <c r="DV50" s="21">
        <v>223831</v>
      </c>
      <c r="DW50" s="21"/>
      <c r="DX50" s="21">
        <v>232088</v>
      </c>
      <c r="DY50" s="21"/>
      <c r="DZ50" s="21">
        <v>234990</v>
      </c>
      <c r="EA50" s="21"/>
      <c r="ED50" s="17" t="s">
        <v>323</v>
      </c>
      <c r="EE50" s="20">
        <v>149742</v>
      </c>
      <c r="EF50" s="21"/>
      <c r="EG50" s="20">
        <v>151101</v>
      </c>
      <c r="EH50" s="21"/>
      <c r="EI50" s="20">
        <v>152339</v>
      </c>
      <c r="EJ50" s="21"/>
      <c r="EK50" s="20">
        <v>149442</v>
      </c>
      <c r="EL50" s="21"/>
      <c r="EM50" s="20">
        <v>150746</v>
      </c>
      <c r="EN50" s="21"/>
      <c r="EO50" s="21">
        <v>150030</v>
      </c>
      <c r="EP50" s="21"/>
      <c r="EQ50" s="21">
        <v>153457</v>
      </c>
      <c r="ER50" s="21"/>
      <c r="ES50" s="21">
        <v>154575</v>
      </c>
      <c r="ET50" s="21"/>
      <c r="EW50" s="17" t="s">
        <v>323</v>
      </c>
      <c r="EX50" s="20">
        <v>78442</v>
      </c>
      <c r="EY50" s="21"/>
      <c r="EZ50" s="20">
        <v>81736</v>
      </c>
      <c r="FA50" s="21"/>
      <c r="FB50" s="20">
        <v>81100</v>
      </c>
      <c r="FC50" s="21"/>
      <c r="FD50" s="20">
        <v>79431</v>
      </c>
      <c r="FE50" s="21"/>
      <c r="FF50" s="20">
        <v>79237</v>
      </c>
      <c r="FG50" s="21"/>
      <c r="FH50">
        <v>73801</v>
      </c>
      <c r="FJ50">
        <v>78630</v>
      </c>
      <c r="FL50">
        <v>80401</v>
      </c>
    </row>
    <row r="51" spans="1:168" x14ac:dyDescent="0.3">
      <c r="A51" s="17" t="s">
        <v>230</v>
      </c>
      <c r="B51" s="20">
        <v>75953</v>
      </c>
      <c r="C51" s="21"/>
      <c r="D51" s="20">
        <v>76926</v>
      </c>
      <c r="E51" s="21"/>
      <c r="F51" s="20">
        <v>78468</v>
      </c>
      <c r="G51" s="21"/>
      <c r="H51" s="20">
        <v>82288</v>
      </c>
      <c r="I51" s="21"/>
      <c r="J51" s="20">
        <v>82731</v>
      </c>
      <c r="K51" s="21"/>
      <c r="L51" s="20">
        <v>81266</v>
      </c>
      <c r="M51" s="21"/>
      <c r="N51" s="20">
        <v>84795</v>
      </c>
      <c r="O51" s="21"/>
      <c r="P51" s="20">
        <v>86118</v>
      </c>
      <c r="Q51" s="21"/>
      <c r="T51" s="17" t="s">
        <v>230</v>
      </c>
      <c r="U51" s="20">
        <v>50757</v>
      </c>
      <c r="V51" s="21"/>
      <c r="W51" s="20">
        <v>50856</v>
      </c>
      <c r="X51" s="21"/>
      <c r="Y51" s="20">
        <v>52176</v>
      </c>
      <c r="Z51" s="21"/>
      <c r="AA51" s="20">
        <v>54967</v>
      </c>
      <c r="AB51" s="21"/>
      <c r="AC51" s="20">
        <v>55660</v>
      </c>
      <c r="AD51" s="21"/>
      <c r="AE51" s="21">
        <v>54683</v>
      </c>
      <c r="AF51" s="21"/>
      <c r="AG51" s="21">
        <v>55518</v>
      </c>
      <c r="AH51" s="21"/>
      <c r="AI51" s="21">
        <v>57772</v>
      </c>
      <c r="AJ51" s="21"/>
      <c r="AM51" s="17" t="s">
        <v>230</v>
      </c>
      <c r="AN51" s="20">
        <v>25195</v>
      </c>
      <c r="AO51" s="21"/>
      <c r="AP51" s="20">
        <v>26070</v>
      </c>
      <c r="AQ51" s="21"/>
      <c r="AR51" s="20">
        <v>26292</v>
      </c>
      <c r="AS51" s="21"/>
      <c r="AT51" s="20">
        <v>27321</v>
      </c>
      <c r="AU51" s="21"/>
      <c r="AV51" s="20">
        <v>27071</v>
      </c>
      <c r="AW51" s="21"/>
      <c r="AX51" s="21">
        <v>26583</v>
      </c>
      <c r="AY51" s="21"/>
      <c r="AZ51" s="21">
        <v>29277</v>
      </c>
      <c r="BA51" s="21"/>
      <c r="BB51" s="21">
        <v>28346</v>
      </c>
      <c r="BC51" s="21"/>
      <c r="BF51" s="17" t="s">
        <v>230</v>
      </c>
      <c r="BG51" s="20">
        <v>16513</v>
      </c>
      <c r="BH51" s="21"/>
      <c r="BI51" s="20">
        <v>16193</v>
      </c>
      <c r="BJ51" s="21"/>
      <c r="BK51" s="20">
        <v>15355</v>
      </c>
      <c r="BL51" s="21"/>
      <c r="BM51" s="20">
        <v>16628</v>
      </c>
      <c r="BN51" s="21"/>
      <c r="BO51" s="20">
        <v>16087</v>
      </c>
      <c r="BP51" s="21"/>
      <c r="BQ51" s="21">
        <v>15796</v>
      </c>
      <c r="BR51" s="21"/>
      <c r="BS51" s="21">
        <v>16762</v>
      </c>
      <c r="BT51" s="21"/>
      <c r="BU51" s="21">
        <v>17064</v>
      </c>
      <c r="BV51" s="21"/>
      <c r="BY51" s="17" t="s">
        <v>230</v>
      </c>
      <c r="BZ51" s="20">
        <v>9620</v>
      </c>
      <c r="CA51" s="21"/>
      <c r="CB51" s="20">
        <v>9378</v>
      </c>
      <c r="CC51" s="21"/>
      <c r="CD51" s="20">
        <v>9236</v>
      </c>
      <c r="CE51" s="21"/>
      <c r="CF51" s="20">
        <v>10085</v>
      </c>
      <c r="CG51" s="21"/>
      <c r="CH51" s="20">
        <v>9734</v>
      </c>
      <c r="CI51" s="21"/>
      <c r="CJ51" s="21">
        <v>9568</v>
      </c>
      <c r="CK51" s="21"/>
      <c r="CL51" s="21">
        <v>10283</v>
      </c>
      <c r="CM51" s="21"/>
      <c r="CN51" s="21">
        <v>10470</v>
      </c>
      <c r="CO51" s="21"/>
      <c r="CR51" s="17" t="s">
        <v>230</v>
      </c>
      <c r="CS51" s="20">
        <v>6893</v>
      </c>
      <c r="CT51" s="21"/>
      <c r="CU51" s="20">
        <v>6815</v>
      </c>
      <c r="CV51" s="21"/>
      <c r="CW51" s="20">
        <v>6120</v>
      </c>
      <c r="CX51" s="21"/>
      <c r="CY51" s="20">
        <v>6543</v>
      </c>
      <c r="CZ51" s="21"/>
      <c r="DA51" s="20">
        <v>6353</v>
      </c>
      <c r="DB51" s="21"/>
      <c r="DC51" s="21">
        <v>6228</v>
      </c>
      <c r="DD51" s="21"/>
      <c r="DE51" s="21">
        <v>6479</v>
      </c>
      <c r="DF51" s="21"/>
      <c r="DG51" s="21">
        <v>6594</v>
      </c>
      <c r="DH51" s="21"/>
      <c r="DK51" s="17" t="s">
        <v>230</v>
      </c>
      <c r="DL51" s="20">
        <v>59439</v>
      </c>
      <c r="DM51" s="21"/>
      <c r="DN51" s="20">
        <v>60733</v>
      </c>
      <c r="DO51" s="21"/>
      <c r="DP51" s="20">
        <v>63112</v>
      </c>
      <c r="DQ51" s="21"/>
      <c r="DR51" s="20">
        <v>65659</v>
      </c>
      <c r="DS51" s="21"/>
      <c r="DT51" s="20">
        <v>66644</v>
      </c>
      <c r="DU51" s="21"/>
      <c r="DV51" s="21">
        <v>65470</v>
      </c>
      <c r="DW51" s="21"/>
      <c r="DX51" s="21">
        <v>68033</v>
      </c>
      <c r="DY51" s="21"/>
      <c r="DZ51" s="21">
        <v>69054</v>
      </c>
      <c r="EA51" s="21"/>
      <c r="ED51" s="17" t="s">
        <v>230</v>
      </c>
      <c r="EE51" s="20">
        <v>41137</v>
      </c>
      <c r="EF51" s="21"/>
      <c r="EG51" s="20">
        <v>41478</v>
      </c>
      <c r="EH51" s="21"/>
      <c r="EI51" s="20">
        <v>42940</v>
      </c>
      <c r="EJ51" s="21"/>
      <c r="EK51" s="20">
        <v>44882</v>
      </c>
      <c r="EL51" s="21"/>
      <c r="EM51" s="20">
        <v>45926</v>
      </c>
      <c r="EN51" s="21"/>
      <c r="EO51" s="21">
        <v>45114</v>
      </c>
      <c r="EP51" s="21"/>
      <c r="EQ51" s="21">
        <v>45235</v>
      </c>
      <c r="ER51" s="21"/>
      <c r="ES51" s="21">
        <v>47301</v>
      </c>
      <c r="ET51" s="21"/>
      <c r="EW51" s="17" t="s">
        <v>230</v>
      </c>
      <c r="EX51" s="20">
        <v>18302</v>
      </c>
      <c r="EY51" s="21"/>
      <c r="EZ51" s="20">
        <v>19255</v>
      </c>
      <c r="FA51" s="21"/>
      <c r="FB51" s="20">
        <v>20172</v>
      </c>
      <c r="FC51" s="21"/>
      <c r="FD51" s="20">
        <v>20777</v>
      </c>
      <c r="FE51" s="21"/>
      <c r="FF51" s="20">
        <v>20718</v>
      </c>
      <c r="FG51" s="21"/>
      <c r="FH51">
        <v>20356</v>
      </c>
      <c r="FJ51">
        <v>22798</v>
      </c>
      <c r="FL51">
        <v>21752</v>
      </c>
    </row>
    <row r="52" spans="1:168" x14ac:dyDescent="0.3">
      <c r="A52" s="17" t="s">
        <v>233</v>
      </c>
      <c r="B52" s="20">
        <v>121323</v>
      </c>
      <c r="C52" s="21"/>
      <c r="D52" s="20">
        <v>118900</v>
      </c>
      <c r="E52" s="21"/>
      <c r="F52" s="20">
        <v>123427</v>
      </c>
      <c r="G52" s="21"/>
      <c r="H52" s="20">
        <v>120638</v>
      </c>
      <c r="I52" s="21"/>
      <c r="J52" s="20">
        <v>121440</v>
      </c>
      <c r="K52" s="21"/>
      <c r="L52" s="20">
        <v>121477</v>
      </c>
      <c r="M52" s="21"/>
      <c r="N52" s="20">
        <v>127666</v>
      </c>
      <c r="O52" s="21"/>
      <c r="P52" s="20">
        <v>132804</v>
      </c>
      <c r="Q52" s="21"/>
      <c r="T52" s="17" t="s">
        <v>233</v>
      </c>
      <c r="U52" s="20">
        <v>83674</v>
      </c>
      <c r="V52" s="21"/>
      <c r="W52" s="20">
        <v>81035</v>
      </c>
      <c r="X52" s="21"/>
      <c r="Y52" s="20">
        <v>85123</v>
      </c>
      <c r="Z52" s="21"/>
      <c r="AA52" s="20">
        <v>82800</v>
      </c>
      <c r="AB52" s="21"/>
      <c r="AC52" s="20">
        <v>80113</v>
      </c>
      <c r="AD52" s="21"/>
      <c r="AE52" s="21">
        <v>82351</v>
      </c>
      <c r="AF52" s="21"/>
      <c r="AG52" s="21">
        <v>83669</v>
      </c>
      <c r="AH52" s="21"/>
      <c r="AI52" s="21">
        <v>88723</v>
      </c>
      <c r="AJ52" s="21"/>
      <c r="AM52" s="17" t="s">
        <v>233</v>
      </c>
      <c r="AN52" s="20">
        <v>37650</v>
      </c>
      <c r="AO52" s="21"/>
      <c r="AP52" s="20">
        <v>37865</v>
      </c>
      <c r="AQ52" s="21"/>
      <c r="AR52" s="20">
        <v>38304</v>
      </c>
      <c r="AS52" s="21"/>
      <c r="AT52" s="20">
        <v>37838</v>
      </c>
      <c r="AU52" s="21"/>
      <c r="AV52" s="20">
        <v>41327</v>
      </c>
      <c r="AW52" s="21"/>
      <c r="AX52" s="21">
        <v>39126</v>
      </c>
      <c r="AY52" s="21"/>
      <c r="AZ52" s="21">
        <v>43997</v>
      </c>
      <c r="BA52" s="21"/>
      <c r="BB52" s="21">
        <v>44081</v>
      </c>
      <c r="BC52" s="21"/>
      <c r="BF52" s="17" t="s">
        <v>233</v>
      </c>
      <c r="BG52" s="20">
        <v>30345</v>
      </c>
      <c r="BH52" s="21"/>
      <c r="BI52" s="20">
        <v>28354</v>
      </c>
      <c r="BJ52" s="21"/>
      <c r="BK52" s="20">
        <v>28875</v>
      </c>
      <c r="BL52" s="21"/>
      <c r="BM52" s="20">
        <v>26320</v>
      </c>
      <c r="BN52" s="21"/>
      <c r="BO52" s="20">
        <v>26238</v>
      </c>
      <c r="BP52" s="21"/>
      <c r="BQ52" s="21">
        <v>25917</v>
      </c>
      <c r="BR52" s="21"/>
      <c r="BS52" s="21">
        <v>27384</v>
      </c>
      <c r="BT52" s="21"/>
      <c r="BU52" s="21">
        <v>27450</v>
      </c>
      <c r="BV52" s="21"/>
      <c r="BY52" s="17" t="s">
        <v>233</v>
      </c>
      <c r="BZ52" s="20">
        <v>21463</v>
      </c>
      <c r="CA52" s="21"/>
      <c r="CB52" s="20">
        <v>20602</v>
      </c>
      <c r="CC52" s="21"/>
      <c r="CD52" s="20">
        <v>20156</v>
      </c>
      <c r="CE52" s="21"/>
      <c r="CF52" s="20">
        <v>18873</v>
      </c>
      <c r="CG52" s="21"/>
      <c r="CH52" s="20">
        <v>15155</v>
      </c>
      <c r="CI52" s="21"/>
      <c r="CJ52" s="21">
        <v>16463</v>
      </c>
      <c r="CK52" s="21"/>
      <c r="CL52" s="21">
        <v>16405</v>
      </c>
      <c r="CM52" s="21"/>
      <c r="CN52" s="21">
        <v>16923</v>
      </c>
      <c r="CO52" s="21"/>
      <c r="CR52" s="17" t="s">
        <v>233</v>
      </c>
      <c r="CS52" s="20">
        <v>8881</v>
      </c>
      <c r="CT52" s="21"/>
      <c r="CU52" s="20">
        <v>7752</v>
      </c>
      <c r="CV52" s="21"/>
      <c r="CW52" s="20">
        <v>8719</v>
      </c>
      <c r="CX52" s="21"/>
      <c r="CY52" s="20">
        <v>7446</v>
      </c>
      <c r="CZ52" s="21"/>
      <c r="DA52" s="20">
        <v>11083</v>
      </c>
      <c r="DB52" s="21"/>
      <c r="DC52" s="21">
        <v>9453</v>
      </c>
      <c r="DD52" s="21"/>
      <c r="DE52" s="21">
        <v>10978</v>
      </c>
      <c r="DF52" s="21"/>
      <c r="DG52" s="21">
        <v>10528</v>
      </c>
      <c r="DH52" s="21"/>
      <c r="DK52" s="17" t="s">
        <v>233</v>
      </c>
      <c r="DL52" s="20">
        <v>90979</v>
      </c>
      <c r="DM52" s="21"/>
      <c r="DN52" s="20">
        <v>90546</v>
      </c>
      <c r="DO52" s="21"/>
      <c r="DP52" s="20">
        <v>94551</v>
      </c>
      <c r="DQ52" s="21"/>
      <c r="DR52" s="20">
        <v>94318</v>
      </c>
      <c r="DS52" s="21"/>
      <c r="DT52" s="20">
        <v>95202</v>
      </c>
      <c r="DU52" s="21"/>
      <c r="DV52" s="21">
        <v>95560</v>
      </c>
      <c r="DW52" s="21"/>
      <c r="DX52" s="21">
        <v>100282</v>
      </c>
      <c r="DY52" s="21"/>
      <c r="DZ52" s="21">
        <v>105354</v>
      </c>
      <c r="EA52" s="21"/>
      <c r="ED52" s="17" t="s">
        <v>233</v>
      </c>
      <c r="EE52" s="20">
        <v>62210</v>
      </c>
      <c r="EF52" s="21"/>
      <c r="EG52" s="20">
        <v>60433</v>
      </c>
      <c r="EH52" s="21"/>
      <c r="EI52" s="20">
        <v>64967</v>
      </c>
      <c r="EJ52" s="21"/>
      <c r="EK52" s="20">
        <v>63927</v>
      </c>
      <c r="EL52" s="21"/>
      <c r="EM52" s="20">
        <v>64958</v>
      </c>
      <c r="EN52" s="21"/>
      <c r="EO52" s="21">
        <v>65888</v>
      </c>
      <c r="EP52" s="21"/>
      <c r="EQ52" s="21">
        <v>67263</v>
      </c>
      <c r="ER52" s="21"/>
      <c r="ES52" s="21">
        <v>71800</v>
      </c>
      <c r="ET52" s="21"/>
      <c r="EW52" s="17" t="s">
        <v>233</v>
      </c>
      <c r="EX52" s="20">
        <v>28768</v>
      </c>
      <c r="EY52" s="21"/>
      <c r="EZ52" s="20">
        <v>30113</v>
      </c>
      <c r="FA52" s="21"/>
      <c r="FB52" s="20">
        <v>29584</v>
      </c>
      <c r="FC52" s="21"/>
      <c r="FD52" s="20">
        <v>30391</v>
      </c>
      <c r="FE52" s="21"/>
      <c r="FF52" s="20">
        <v>30244</v>
      </c>
      <c r="FG52" s="21"/>
      <c r="FH52">
        <v>29672</v>
      </c>
      <c r="FJ52">
        <v>33019</v>
      </c>
      <c r="FL52">
        <v>33553</v>
      </c>
    </row>
    <row r="53" spans="1:168" x14ac:dyDescent="0.3">
      <c r="A53" s="17" t="s">
        <v>234</v>
      </c>
      <c r="B53" s="20">
        <v>100988</v>
      </c>
      <c r="C53" s="21"/>
      <c r="D53" s="20">
        <v>104672</v>
      </c>
      <c r="E53" s="21"/>
      <c r="F53" s="20">
        <v>97936</v>
      </c>
      <c r="G53" s="21"/>
      <c r="H53" s="20">
        <v>99194</v>
      </c>
      <c r="I53" s="21"/>
      <c r="J53" s="20">
        <v>97893</v>
      </c>
      <c r="K53" s="21"/>
      <c r="L53" s="20">
        <v>99922</v>
      </c>
      <c r="M53" s="21"/>
      <c r="N53" s="20">
        <v>100446</v>
      </c>
      <c r="O53" s="21"/>
      <c r="P53" s="20">
        <v>101575</v>
      </c>
      <c r="Q53" s="21"/>
      <c r="T53" s="17" t="s">
        <v>234</v>
      </c>
      <c r="U53" s="20">
        <v>72364</v>
      </c>
      <c r="V53" s="21"/>
      <c r="W53" s="20">
        <v>71755</v>
      </c>
      <c r="X53" s="21"/>
      <c r="Y53" s="20">
        <v>70359</v>
      </c>
      <c r="Z53" s="21"/>
      <c r="AA53" s="20">
        <v>70072</v>
      </c>
      <c r="AB53" s="21"/>
      <c r="AC53" s="20">
        <v>65151</v>
      </c>
      <c r="AD53" s="21"/>
      <c r="AE53" s="21">
        <v>67864</v>
      </c>
      <c r="AF53" s="21"/>
      <c r="AG53" s="21">
        <v>66992</v>
      </c>
      <c r="AH53" s="21"/>
      <c r="AI53" s="21">
        <v>68556</v>
      </c>
      <c r="AJ53" s="21"/>
      <c r="AM53" s="17" t="s">
        <v>234</v>
      </c>
      <c r="AN53" s="20">
        <v>28623</v>
      </c>
      <c r="AO53" s="21"/>
      <c r="AP53" s="20">
        <v>32917</v>
      </c>
      <c r="AQ53" s="21"/>
      <c r="AR53" s="20">
        <v>27577</v>
      </c>
      <c r="AS53" s="21"/>
      <c r="AT53" s="20">
        <v>29122</v>
      </c>
      <c r="AU53" s="21"/>
      <c r="AV53" s="20">
        <v>32741</v>
      </c>
      <c r="AW53" s="21"/>
      <c r="AX53" s="21">
        <v>32059</v>
      </c>
      <c r="AY53" s="21"/>
      <c r="AZ53" s="21">
        <v>33452</v>
      </c>
      <c r="BA53" s="21"/>
      <c r="BB53" s="21">
        <v>33020</v>
      </c>
      <c r="BC53" s="21"/>
      <c r="BF53" s="17" t="s">
        <v>234</v>
      </c>
      <c r="BG53" s="20">
        <v>22125</v>
      </c>
      <c r="BH53" s="21"/>
      <c r="BI53" s="20">
        <v>24841</v>
      </c>
      <c r="BJ53" s="21"/>
      <c r="BK53" s="20">
        <v>19791</v>
      </c>
      <c r="BL53" s="21"/>
      <c r="BM53" s="20">
        <v>20590</v>
      </c>
      <c r="BN53" s="21"/>
      <c r="BO53" s="20">
        <v>20347</v>
      </c>
      <c r="BP53" s="21"/>
      <c r="BQ53" s="21">
        <v>20262</v>
      </c>
      <c r="BR53" s="21"/>
      <c r="BS53" s="21">
        <v>20158</v>
      </c>
      <c r="BT53" s="21"/>
      <c r="BU53" s="21">
        <v>20008</v>
      </c>
      <c r="BV53" s="21"/>
      <c r="BY53" s="17" t="s">
        <v>234</v>
      </c>
      <c r="BZ53" s="20">
        <v>15943</v>
      </c>
      <c r="CA53" s="21"/>
      <c r="CB53" s="20">
        <v>16167</v>
      </c>
      <c r="CC53" s="21"/>
      <c r="CD53" s="20">
        <v>14629</v>
      </c>
      <c r="CE53" s="21"/>
      <c r="CF53" s="20">
        <v>15170</v>
      </c>
      <c r="CG53" s="21"/>
      <c r="CH53" s="20">
        <v>11608</v>
      </c>
      <c r="CI53" s="21"/>
      <c r="CJ53" s="21">
        <v>11710</v>
      </c>
      <c r="CK53" s="21"/>
      <c r="CL53" s="21">
        <v>12106</v>
      </c>
      <c r="CM53" s="21"/>
      <c r="CN53" s="21">
        <v>12123</v>
      </c>
      <c r="CO53" s="21"/>
      <c r="CR53" s="17" t="s">
        <v>234</v>
      </c>
      <c r="CS53" s="20">
        <v>6182</v>
      </c>
      <c r="CT53" s="21"/>
      <c r="CU53" s="20">
        <v>8674</v>
      </c>
      <c r="CV53" s="21"/>
      <c r="CW53" s="20">
        <v>5162</v>
      </c>
      <c r="CX53" s="21"/>
      <c r="CY53" s="20">
        <v>5420</v>
      </c>
      <c r="CZ53" s="21"/>
      <c r="DA53" s="20">
        <v>8739</v>
      </c>
      <c r="DB53" s="21"/>
      <c r="DC53" s="21">
        <v>8552</v>
      </c>
      <c r="DD53" s="21"/>
      <c r="DE53" s="21">
        <v>8052</v>
      </c>
      <c r="DF53" s="21"/>
      <c r="DG53" s="21">
        <v>7885</v>
      </c>
      <c r="DH53" s="21"/>
      <c r="DK53" s="17" t="s">
        <v>234</v>
      </c>
      <c r="DL53" s="20">
        <v>78862</v>
      </c>
      <c r="DM53" s="21"/>
      <c r="DN53" s="20">
        <v>79831</v>
      </c>
      <c r="DO53" s="21"/>
      <c r="DP53" s="20">
        <v>78145</v>
      </c>
      <c r="DQ53" s="21"/>
      <c r="DR53" s="20">
        <v>78604</v>
      </c>
      <c r="DS53" s="21"/>
      <c r="DT53" s="20">
        <v>77546</v>
      </c>
      <c r="DU53" s="21"/>
      <c r="DV53" s="21">
        <v>79660</v>
      </c>
      <c r="DW53" s="21"/>
      <c r="DX53" s="21">
        <v>80288</v>
      </c>
      <c r="DY53" s="21"/>
      <c r="DZ53" s="21">
        <v>81567</v>
      </c>
      <c r="EA53" s="21"/>
      <c r="ED53" s="17" t="s">
        <v>234</v>
      </c>
      <c r="EE53" s="20">
        <v>56421</v>
      </c>
      <c r="EF53" s="21"/>
      <c r="EG53" s="20">
        <v>55587</v>
      </c>
      <c r="EH53" s="21"/>
      <c r="EI53" s="20">
        <v>55730</v>
      </c>
      <c r="EJ53" s="21"/>
      <c r="EK53" s="20">
        <v>54902</v>
      </c>
      <c r="EL53" s="21"/>
      <c r="EM53" s="20">
        <v>53544</v>
      </c>
      <c r="EN53" s="21"/>
      <c r="EO53" s="21">
        <v>56153</v>
      </c>
      <c r="EP53" s="21"/>
      <c r="EQ53" s="21">
        <v>54886</v>
      </c>
      <c r="ER53" s="21"/>
      <c r="ES53" s="21">
        <v>56433</v>
      </c>
      <c r="ET53" s="21"/>
      <c r="EW53" s="17" t="s">
        <v>234</v>
      </c>
      <c r="EX53" s="20">
        <v>22441</v>
      </c>
      <c r="EY53" s="21"/>
      <c r="EZ53" s="20">
        <v>24244</v>
      </c>
      <c r="FA53" s="21"/>
      <c r="FB53" s="20">
        <v>22415</v>
      </c>
      <c r="FC53" s="21"/>
      <c r="FD53" s="20">
        <v>23702</v>
      </c>
      <c r="FE53" s="21"/>
      <c r="FF53" s="20">
        <v>24002</v>
      </c>
      <c r="FG53" s="21"/>
      <c r="FH53">
        <v>23507</v>
      </c>
      <c r="FJ53">
        <v>25400</v>
      </c>
      <c r="FL53">
        <v>25135</v>
      </c>
    </row>
    <row r="54" spans="1:168" x14ac:dyDescent="0.3">
      <c r="A54" s="17" t="s">
        <v>237</v>
      </c>
      <c r="B54" s="20">
        <v>251050</v>
      </c>
      <c r="C54" s="21"/>
      <c r="D54" s="20">
        <v>253408</v>
      </c>
      <c r="E54" s="21"/>
      <c r="F54" s="20">
        <v>260524</v>
      </c>
      <c r="G54" s="21"/>
      <c r="H54" s="20">
        <v>260992</v>
      </c>
      <c r="I54" s="21"/>
      <c r="J54" s="20">
        <v>265460</v>
      </c>
      <c r="K54" s="21"/>
      <c r="L54" s="20">
        <v>257054</v>
      </c>
      <c r="M54" s="21"/>
      <c r="N54" s="20">
        <v>263268</v>
      </c>
      <c r="O54" s="21"/>
      <c r="P54" s="20">
        <v>266882</v>
      </c>
      <c r="Q54" s="21"/>
      <c r="T54" s="17" t="s">
        <v>237</v>
      </c>
      <c r="U54" s="20">
        <v>166956</v>
      </c>
      <c r="V54" s="21"/>
      <c r="W54" s="20">
        <v>164699</v>
      </c>
      <c r="X54" s="21"/>
      <c r="Y54" s="20">
        <v>169267</v>
      </c>
      <c r="Z54" s="21"/>
      <c r="AA54" s="20">
        <v>170418</v>
      </c>
      <c r="AB54" s="21"/>
      <c r="AC54" s="20">
        <v>173609</v>
      </c>
      <c r="AD54" s="21"/>
      <c r="AE54" s="21">
        <v>170562</v>
      </c>
      <c r="AF54" s="21"/>
      <c r="AG54" s="21">
        <v>167854</v>
      </c>
      <c r="AH54" s="21"/>
      <c r="AI54" s="21">
        <v>173028</v>
      </c>
      <c r="AJ54" s="21"/>
      <c r="AM54" s="17" t="s">
        <v>237</v>
      </c>
      <c r="AN54" s="20">
        <v>84094</v>
      </c>
      <c r="AO54" s="21"/>
      <c r="AP54" s="20">
        <v>88708</v>
      </c>
      <c r="AQ54" s="21"/>
      <c r="AR54" s="20">
        <v>91257</v>
      </c>
      <c r="AS54" s="21"/>
      <c r="AT54" s="20">
        <v>90575</v>
      </c>
      <c r="AU54" s="21"/>
      <c r="AV54" s="20">
        <v>91851</v>
      </c>
      <c r="AW54" s="21"/>
      <c r="AX54" s="21">
        <v>86492</v>
      </c>
      <c r="AY54" s="21"/>
      <c r="AZ54" s="21">
        <v>95413</v>
      </c>
      <c r="BA54" s="21"/>
      <c r="BB54" s="21">
        <v>93853</v>
      </c>
      <c r="BC54" s="21"/>
      <c r="BF54" s="17" t="s">
        <v>237</v>
      </c>
      <c r="BG54" s="20">
        <v>51977</v>
      </c>
      <c r="BH54" s="21"/>
      <c r="BI54" s="20">
        <v>52198</v>
      </c>
      <c r="BJ54" s="21"/>
      <c r="BK54" s="20">
        <v>52486</v>
      </c>
      <c r="BL54" s="21"/>
      <c r="BM54" s="20">
        <v>51677</v>
      </c>
      <c r="BN54" s="21"/>
      <c r="BO54" s="20">
        <v>54134</v>
      </c>
      <c r="BP54" s="21"/>
      <c r="BQ54" s="21">
        <v>56562</v>
      </c>
      <c r="BR54" s="21"/>
      <c r="BS54" s="21">
        <v>57269</v>
      </c>
      <c r="BT54" s="21"/>
      <c r="BU54" s="21">
        <v>57233</v>
      </c>
      <c r="BV54" s="21"/>
      <c r="BY54" s="17" t="s">
        <v>237</v>
      </c>
      <c r="BZ54" s="20">
        <v>33109</v>
      </c>
      <c r="CA54" s="21"/>
      <c r="CB54" s="20">
        <v>32355</v>
      </c>
      <c r="CC54" s="21"/>
      <c r="CD54" s="20">
        <v>33589</v>
      </c>
      <c r="CE54" s="21"/>
      <c r="CF54" s="20">
        <v>33358</v>
      </c>
      <c r="CG54" s="21"/>
      <c r="CH54" s="20">
        <v>36008</v>
      </c>
      <c r="CI54" s="21"/>
      <c r="CJ54" s="21">
        <v>38178</v>
      </c>
      <c r="CK54" s="21"/>
      <c r="CL54" s="21">
        <v>36327</v>
      </c>
      <c r="CM54" s="21"/>
      <c r="CN54" s="21">
        <v>37363</v>
      </c>
      <c r="CO54" s="21"/>
      <c r="CR54" s="17" t="s">
        <v>237</v>
      </c>
      <c r="CS54" s="20">
        <v>18868</v>
      </c>
      <c r="CT54" s="21"/>
      <c r="CU54" s="20">
        <v>19843</v>
      </c>
      <c r="CV54" s="21"/>
      <c r="CW54" s="20">
        <v>18896</v>
      </c>
      <c r="CX54" s="21"/>
      <c r="CY54" s="20">
        <v>18319</v>
      </c>
      <c r="CZ54" s="21"/>
      <c r="DA54" s="20">
        <v>18126</v>
      </c>
      <c r="DB54" s="21"/>
      <c r="DC54" s="21">
        <v>18385</v>
      </c>
      <c r="DD54" s="21"/>
      <c r="DE54" s="21">
        <v>20942</v>
      </c>
      <c r="DF54" s="21"/>
      <c r="DG54" s="21">
        <v>19870</v>
      </c>
      <c r="DH54" s="21"/>
      <c r="DK54" s="17" t="s">
        <v>237</v>
      </c>
      <c r="DL54" s="20">
        <v>199073</v>
      </c>
      <c r="DM54" s="21"/>
      <c r="DN54" s="20">
        <v>201209</v>
      </c>
      <c r="DO54" s="21"/>
      <c r="DP54" s="20">
        <v>208038</v>
      </c>
      <c r="DQ54" s="21"/>
      <c r="DR54" s="20">
        <v>209316</v>
      </c>
      <c r="DS54" s="21"/>
      <c r="DT54" s="20">
        <v>211326</v>
      </c>
      <c r="DU54" s="21"/>
      <c r="DV54" s="21">
        <v>200491</v>
      </c>
      <c r="DW54" s="21"/>
      <c r="DX54" s="21">
        <v>205998</v>
      </c>
      <c r="DY54" s="21"/>
      <c r="DZ54" s="21">
        <v>209649</v>
      </c>
      <c r="EA54" s="21"/>
      <c r="ED54" s="17" t="s">
        <v>237</v>
      </c>
      <c r="EE54" s="20">
        <v>133847</v>
      </c>
      <c r="EF54" s="21"/>
      <c r="EG54" s="20">
        <v>132344</v>
      </c>
      <c r="EH54" s="21"/>
      <c r="EI54" s="20">
        <v>135678</v>
      </c>
      <c r="EJ54" s="21"/>
      <c r="EK54" s="20">
        <v>137060</v>
      </c>
      <c r="EL54" s="21"/>
      <c r="EM54" s="20">
        <v>137601</v>
      </c>
      <c r="EN54" s="21"/>
      <c r="EO54" s="21">
        <v>132384</v>
      </c>
      <c r="EP54" s="21"/>
      <c r="EQ54" s="21">
        <v>131527</v>
      </c>
      <c r="ER54" s="21"/>
      <c r="ES54" s="21">
        <v>135665</v>
      </c>
      <c r="ET54" s="21"/>
      <c r="EW54" s="17" t="s">
        <v>237</v>
      </c>
      <c r="EX54" s="20">
        <v>65226</v>
      </c>
      <c r="EY54" s="21"/>
      <c r="EZ54" s="20">
        <v>68866</v>
      </c>
      <c r="FA54" s="21"/>
      <c r="FB54" s="20">
        <v>72360</v>
      </c>
      <c r="FC54" s="21"/>
      <c r="FD54" s="20">
        <v>72255</v>
      </c>
      <c r="FE54" s="21"/>
      <c r="FF54" s="20">
        <v>73725</v>
      </c>
      <c r="FG54" s="21"/>
      <c r="FH54">
        <v>68107</v>
      </c>
      <c r="FJ54">
        <v>74471</v>
      </c>
      <c r="FL54">
        <v>73983</v>
      </c>
    </row>
    <row r="55" spans="1:168" x14ac:dyDescent="0.3">
      <c r="A55" s="17" t="s">
        <v>27</v>
      </c>
      <c r="B55" s="20">
        <v>194959</v>
      </c>
      <c r="C55" s="21"/>
      <c r="D55" s="20">
        <v>193801</v>
      </c>
      <c r="E55" s="21"/>
      <c r="F55" s="20">
        <v>201908</v>
      </c>
      <c r="G55" s="21"/>
      <c r="H55" s="20">
        <v>197514</v>
      </c>
      <c r="I55" s="21"/>
      <c r="J55" s="20">
        <v>196769</v>
      </c>
      <c r="K55" s="21"/>
      <c r="L55" s="20">
        <v>193560</v>
      </c>
      <c r="M55" s="21"/>
      <c r="N55" s="20">
        <v>205612</v>
      </c>
      <c r="O55" s="21"/>
      <c r="P55" s="20">
        <v>207312</v>
      </c>
      <c r="Q55" s="21"/>
      <c r="T55" s="17" t="s">
        <v>27</v>
      </c>
      <c r="U55" s="20">
        <v>131084</v>
      </c>
      <c r="V55" s="21"/>
      <c r="W55" s="20">
        <v>128472</v>
      </c>
      <c r="X55" s="21"/>
      <c r="Y55" s="20">
        <v>133786</v>
      </c>
      <c r="Z55" s="21"/>
      <c r="AA55" s="20">
        <v>131666</v>
      </c>
      <c r="AB55" s="21"/>
      <c r="AC55" s="20">
        <v>131034</v>
      </c>
      <c r="AD55" s="21"/>
      <c r="AE55" s="21">
        <v>130417</v>
      </c>
      <c r="AF55" s="21"/>
      <c r="AG55" s="21">
        <v>135092</v>
      </c>
      <c r="AH55" s="21"/>
      <c r="AI55" s="21">
        <v>139410</v>
      </c>
      <c r="AJ55" s="21"/>
      <c r="AM55" s="17" t="s">
        <v>27</v>
      </c>
      <c r="AN55" s="20">
        <v>63875</v>
      </c>
      <c r="AO55" s="21"/>
      <c r="AP55" s="20">
        <v>65329</v>
      </c>
      <c r="AQ55" s="21"/>
      <c r="AR55" s="20">
        <v>68122</v>
      </c>
      <c r="AS55" s="21"/>
      <c r="AT55" s="20">
        <v>65848</v>
      </c>
      <c r="AU55" s="21"/>
      <c r="AV55" s="20">
        <v>65735</v>
      </c>
      <c r="AW55" s="21"/>
      <c r="AX55" s="21">
        <v>63143</v>
      </c>
      <c r="AY55" s="21"/>
      <c r="AZ55" s="21">
        <v>70521</v>
      </c>
      <c r="BA55" s="21"/>
      <c r="BB55" s="21">
        <v>67901</v>
      </c>
      <c r="BC55" s="21"/>
      <c r="BF55" s="17" t="s">
        <v>27</v>
      </c>
      <c r="BG55" s="20">
        <v>45279</v>
      </c>
      <c r="BH55" s="21"/>
      <c r="BI55" s="20">
        <v>42738</v>
      </c>
      <c r="BJ55" s="21"/>
      <c r="BK55" s="20">
        <v>44425</v>
      </c>
      <c r="BL55" s="21"/>
      <c r="BM55" s="20">
        <v>44723</v>
      </c>
      <c r="BN55" s="21"/>
      <c r="BO55" s="20">
        <v>43810</v>
      </c>
      <c r="BP55" s="21"/>
      <c r="BQ55" s="21">
        <v>45012</v>
      </c>
      <c r="BR55" s="21"/>
      <c r="BS55" s="21">
        <v>47458</v>
      </c>
      <c r="BT55" s="21"/>
      <c r="BU55" s="21">
        <v>45755</v>
      </c>
      <c r="BV55" s="21"/>
      <c r="BY55" s="17" t="s">
        <v>27</v>
      </c>
      <c r="BZ55" s="20">
        <v>26819</v>
      </c>
      <c r="CA55" s="21"/>
      <c r="CB55" s="20">
        <v>24722</v>
      </c>
      <c r="CC55" s="21"/>
      <c r="CD55" s="20">
        <v>26160</v>
      </c>
      <c r="CE55" s="21"/>
      <c r="CF55" s="20">
        <v>26659</v>
      </c>
      <c r="CG55" s="21"/>
      <c r="CH55" s="20">
        <v>26702</v>
      </c>
      <c r="CI55" s="21"/>
      <c r="CJ55" s="21">
        <v>27440</v>
      </c>
      <c r="CK55" s="21"/>
      <c r="CL55" s="21">
        <v>28449</v>
      </c>
      <c r="CM55" s="21"/>
      <c r="CN55" s="21">
        <v>29099</v>
      </c>
      <c r="CO55" s="21"/>
      <c r="CR55" s="17" t="s">
        <v>27</v>
      </c>
      <c r="CS55" s="20">
        <v>18460</v>
      </c>
      <c r="CT55" s="21"/>
      <c r="CU55" s="20">
        <v>18016</v>
      </c>
      <c r="CV55" s="21"/>
      <c r="CW55" s="20">
        <v>18265</v>
      </c>
      <c r="CX55" s="21"/>
      <c r="CY55" s="20">
        <v>18064</v>
      </c>
      <c r="CZ55" s="21"/>
      <c r="DA55" s="20">
        <v>17108</v>
      </c>
      <c r="DB55" s="21"/>
      <c r="DC55" s="21">
        <v>17573</v>
      </c>
      <c r="DD55" s="21"/>
      <c r="DE55" s="21">
        <v>19009</v>
      </c>
      <c r="DF55" s="21"/>
      <c r="DG55" s="21">
        <v>16656</v>
      </c>
      <c r="DH55" s="21"/>
      <c r="DK55" s="17" t="s">
        <v>27</v>
      </c>
      <c r="DL55" s="20">
        <v>149680</v>
      </c>
      <c r="DM55" s="21"/>
      <c r="DN55" s="20">
        <v>151063</v>
      </c>
      <c r="DO55" s="21"/>
      <c r="DP55" s="20">
        <v>157483</v>
      </c>
      <c r="DQ55" s="21"/>
      <c r="DR55" s="20">
        <v>152790</v>
      </c>
      <c r="DS55" s="21"/>
      <c r="DT55" s="20">
        <v>152959</v>
      </c>
      <c r="DU55" s="21"/>
      <c r="DV55" s="21">
        <v>148547</v>
      </c>
      <c r="DW55" s="21"/>
      <c r="DX55" s="21">
        <v>158154</v>
      </c>
      <c r="DY55" s="21"/>
      <c r="DZ55" s="21">
        <v>161557</v>
      </c>
      <c r="EA55" s="21"/>
      <c r="ED55" s="17" t="s">
        <v>27</v>
      </c>
      <c r="EE55" s="20">
        <v>104265</v>
      </c>
      <c r="EF55" s="21"/>
      <c r="EG55" s="20">
        <v>103751</v>
      </c>
      <c r="EH55" s="21"/>
      <c r="EI55" s="20">
        <v>107625</v>
      </c>
      <c r="EJ55" s="21"/>
      <c r="EK55" s="20">
        <v>105007</v>
      </c>
      <c r="EL55" s="21"/>
      <c r="EM55" s="20">
        <v>104332</v>
      </c>
      <c r="EN55" s="21"/>
      <c r="EO55" s="21">
        <v>102977</v>
      </c>
      <c r="EP55" s="21"/>
      <c r="EQ55" s="21">
        <v>106642</v>
      </c>
      <c r="ER55" s="21"/>
      <c r="ES55" s="21">
        <v>110311</v>
      </c>
      <c r="ET55" s="21"/>
      <c r="EW55" s="17" t="s">
        <v>27</v>
      </c>
      <c r="EX55" s="20">
        <v>45415</v>
      </c>
      <c r="EY55" s="21"/>
      <c r="EZ55" s="20">
        <v>47313</v>
      </c>
      <c r="FA55" s="21"/>
      <c r="FB55" s="20">
        <v>49858</v>
      </c>
      <c r="FC55" s="21"/>
      <c r="FD55" s="20">
        <v>47784</v>
      </c>
      <c r="FE55" s="21"/>
      <c r="FF55" s="20">
        <v>48627</v>
      </c>
      <c r="FG55" s="21"/>
      <c r="FH55">
        <v>45570</v>
      </c>
      <c r="FJ55">
        <v>51512</v>
      </c>
      <c r="FL55">
        <v>51245</v>
      </c>
    </row>
    <row r="56" spans="1:168" x14ac:dyDescent="0.3">
      <c r="A56" s="17" t="s">
        <v>33</v>
      </c>
      <c r="B56" s="20">
        <v>97555</v>
      </c>
      <c r="C56" s="21"/>
      <c r="D56" s="20">
        <v>95768</v>
      </c>
      <c r="E56" s="21"/>
      <c r="F56" s="20">
        <v>89130</v>
      </c>
      <c r="G56" s="21"/>
      <c r="H56" s="20">
        <v>90623</v>
      </c>
      <c r="I56" s="21"/>
      <c r="J56" s="20">
        <v>92284</v>
      </c>
      <c r="K56" s="21"/>
      <c r="L56" s="20">
        <v>87265</v>
      </c>
      <c r="M56" s="21"/>
      <c r="N56" s="20">
        <v>90838</v>
      </c>
      <c r="O56" s="21"/>
      <c r="P56" s="20">
        <v>89971</v>
      </c>
      <c r="Q56" s="21"/>
      <c r="T56" s="17" t="s">
        <v>33</v>
      </c>
      <c r="U56" s="20">
        <v>67186</v>
      </c>
      <c r="V56" s="21"/>
      <c r="W56" s="20">
        <v>65315</v>
      </c>
      <c r="X56" s="21"/>
      <c r="Y56" s="20">
        <v>60595</v>
      </c>
      <c r="Z56" s="21"/>
      <c r="AA56" s="20">
        <v>61685</v>
      </c>
      <c r="AB56" s="21"/>
      <c r="AC56" s="20">
        <v>61436</v>
      </c>
      <c r="AD56" s="21"/>
      <c r="AE56" s="21">
        <v>58701</v>
      </c>
      <c r="AF56" s="21"/>
      <c r="AG56" s="21">
        <v>60180</v>
      </c>
      <c r="AH56" s="21"/>
      <c r="AI56" s="21">
        <v>60902</v>
      </c>
      <c r="AJ56" s="21"/>
      <c r="AM56" s="17" t="s">
        <v>33</v>
      </c>
      <c r="AN56" s="20">
        <v>30369</v>
      </c>
      <c r="AO56" s="21"/>
      <c r="AP56" s="20">
        <v>30452</v>
      </c>
      <c r="AQ56" s="21"/>
      <c r="AR56" s="20">
        <v>28535</v>
      </c>
      <c r="AS56" s="21"/>
      <c r="AT56" s="20">
        <v>28939</v>
      </c>
      <c r="AU56" s="21"/>
      <c r="AV56" s="20">
        <v>30849</v>
      </c>
      <c r="AW56" s="21"/>
      <c r="AX56" s="21">
        <v>28563</v>
      </c>
      <c r="AY56" s="21"/>
      <c r="AZ56" s="21">
        <v>30658</v>
      </c>
      <c r="BA56" s="21"/>
      <c r="BB56" s="21">
        <v>29069</v>
      </c>
      <c r="BC56" s="21"/>
      <c r="BF56" s="17" t="s">
        <v>33</v>
      </c>
      <c r="BG56" s="20">
        <v>14272</v>
      </c>
      <c r="BH56" s="21"/>
      <c r="BI56" s="20">
        <v>13998</v>
      </c>
      <c r="BJ56" s="21"/>
      <c r="BK56" s="20">
        <v>13539</v>
      </c>
      <c r="BL56" s="21"/>
      <c r="BM56" s="20">
        <v>14035</v>
      </c>
      <c r="BN56" s="21"/>
      <c r="BO56" s="20">
        <v>13723</v>
      </c>
      <c r="BP56" s="21"/>
      <c r="BQ56" s="21">
        <v>13274</v>
      </c>
      <c r="BR56" s="21"/>
      <c r="BS56" s="21">
        <v>13362</v>
      </c>
      <c r="BT56" s="21"/>
      <c r="BU56" s="21">
        <v>13576</v>
      </c>
      <c r="BV56" s="21"/>
      <c r="BY56" s="17" t="s">
        <v>33</v>
      </c>
      <c r="BZ56" s="20">
        <v>8039</v>
      </c>
      <c r="CA56" s="21"/>
      <c r="CB56" s="20">
        <v>8077</v>
      </c>
      <c r="CC56" s="21"/>
      <c r="CD56" s="20">
        <v>7770</v>
      </c>
      <c r="CE56" s="21"/>
      <c r="CF56" s="20">
        <v>8075</v>
      </c>
      <c r="CG56" s="21"/>
      <c r="CH56" s="20">
        <v>7714</v>
      </c>
      <c r="CI56" s="21"/>
      <c r="CJ56" s="21">
        <v>7706</v>
      </c>
      <c r="CK56" s="21"/>
      <c r="CL56" s="21">
        <v>7900</v>
      </c>
      <c r="CM56" s="21"/>
      <c r="CN56" s="21">
        <v>8251</v>
      </c>
      <c r="CO56" s="21"/>
      <c r="CR56" s="17" t="s">
        <v>33</v>
      </c>
      <c r="CS56" s="20">
        <v>6233</v>
      </c>
      <c r="CT56" s="21"/>
      <c r="CU56" s="20">
        <v>5921</v>
      </c>
      <c r="CV56" s="21"/>
      <c r="CW56" s="20">
        <v>5769</v>
      </c>
      <c r="CX56" s="21"/>
      <c r="CY56" s="20">
        <v>5960</v>
      </c>
      <c r="CZ56" s="21"/>
      <c r="DA56" s="20">
        <v>6009</v>
      </c>
      <c r="DB56" s="21"/>
      <c r="DC56" s="21">
        <v>5568</v>
      </c>
      <c r="DD56" s="21"/>
      <c r="DE56" s="21">
        <v>5461</v>
      </c>
      <c r="DF56" s="21"/>
      <c r="DG56" s="21">
        <v>5325</v>
      </c>
      <c r="DH56" s="21"/>
      <c r="DK56" s="17" t="s">
        <v>33</v>
      </c>
      <c r="DL56" s="20">
        <v>83283</v>
      </c>
      <c r="DM56" s="21"/>
      <c r="DN56" s="20">
        <v>81769</v>
      </c>
      <c r="DO56" s="21"/>
      <c r="DP56" s="20">
        <v>75591</v>
      </c>
      <c r="DQ56" s="21"/>
      <c r="DR56" s="20">
        <v>76588</v>
      </c>
      <c r="DS56" s="21"/>
      <c r="DT56" s="20">
        <v>78562</v>
      </c>
      <c r="DU56" s="21"/>
      <c r="DV56" s="21">
        <v>73990</v>
      </c>
      <c r="DW56" s="21"/>
      <c r="DX56" s="21">
        <v>77477</v>
      </c>
      <c r="DY56" s="21"/>
      <c r="DZ56" s="21">
        <v>76395</v>
      </c>
      <c r="EA56" s="21"/>
      <c r="ED56" s="17" t="s">
        <v>33</v>
      </c>
      <c r="EE56" s="20">
        <v>59147</v>
      </c>
      <c r="EF56" s="21"/>
      <c r="EG56" s="20">
        <v>57238</v>
      </c>
      <c r="EH56" s="21"/>
      <c r="EI56" s="20">
        <v>52825</v>
      </c>
      <c r="EJ56" s="21"/>
      <c r="EK56" s="20">
        <v>53609</v>
      </c>
      <c r="EL56" s="21"/>
      <c r="EM56" s="20">
        <v>53721</v>
      </c>
      <c r="EN56" s="21"/>
      <c r="EO56" s="21">
        <v>50995</v>
      </c>
      <c r="EP56" s="21"/>
      <c r="EQ56" s="21">
        <v>52280</v>
      </c>
      <c r="ER56" s="21"/>
      <c r="ES56" s="21">
        <v>52651</v>
      </c>
      <c r="ET56" s="21"/>
      <c r="EW56" s="17" t="s">
        <v>33</v>
      </c>
      <c r="EX56" s="20">
        <v>24136</v>
      </c>
      <c r="EY56" s="21"/>
      <c r="EZ56" s="20">
        <v>24531</v>
      </c>
      <c r="FA56" s="21"/>
      <c r="FB56" s="20">
        <v>22766</v>
      </c>
      <c r="FC56" s="21"/>
      <c r="FD56" s="20">
        <v>22979</v>
      </c>
      <c r="FE56" s="21"/>
      <c r="FF56" s="20">
        <v>24840</v>
      </c>
      <c r="FG56" s="21"/>
      <c r="FH56">
        <v>22995</v>
      </c>
      <c r="FJ56">
        <v>25197</v>
      </c>
      <c r="FL56">
        <v>23744</v>
      </c>
    </row>
    <row r="57" spans="1:168" x14ac:dyDescent="0.3">
      <c r="A57" s="17" t="s">
        <v>44</v>
      </c>
      <c r="B57" s="20">
        <v>154932</v>
      </c>
      <c r="C57" s="21"/>
      <c r="D57" s="20">
        <v>153523</v>
      </c>
      <c r="E57" s="21"/>
      <c r="F57" s="20">
        <v>156278</v>
      </c>
      <c r="G57" s="21"/>
      <c r="H57" s="20">
        <v>154797</v>
      </c>
      <c r="I57" s="21"/>
      <c r="J57" s="20">
        <v>155933</v>
      </c>
      <c r="K57" s="21"/>
      <c r="L57" s="20">
        <v>152142</v>
      </c>
      <c r="M57" s="21"/>
      <c r="N57" s="20">
        <v>160729</v>
      </c>
      <c r="O57" s="21"/>
      <c r="P57" s="20">
        <v>157754</v>
      </c>
      <c r="Q57" s="21"/>
      <c r="T57" s="17" t="s">
        <v>44</v>
      </c>
      <c r="U57" s="20">
        <v>101040</v>
      </c>
      <c r="V57" s="21"/>
      <c r="W57" s="20">
        <v>98572</v>
      </c>
      <c r="X57" s="21"/>
      <c r="Y57" s="20">
        <v>102347</v>
      </c>
      <c r="Z57" s="21"/>
      <c r="AA57" s="20">
        <v>100604</v>
      </c>
      <c r="AB57" s="21"/>
      <c r="AC57" s="20">
        <v>101334</v>
      </c>
      <c r="AD57" s="21"/>
      <c r="AE57" s="21">
        <v>100291</v>
      </c>
      <c r="AF57" s="21"/>
      <c r="AG57" s="21">
        <v>102252</v>
      </c>
      <c r="AH57" s="21"/>
      <c r="AI57" s="21">
        <v>101175</v>
      </c>
      <c r="AJ57" s="21"/>
      <c r="AM57" s="17" t="s">
        <v>44</v>
      </c>
      <c r="AN57" s="20">
        <v>53892</v>
      </c>
      <c r="AO57" s="21"/>
      <c r="AP57" s="20">
        <v>54951</v>
      </c>
      <c r="AQ57" s="21"/>
      <c r="AR57" s="20">
        <v>53930</v>
      </c>
      <c r="AS57" s="21"/>
      <c r="AT57" s="20">
        <v>54194</v>
      </c>
      <c r="AU57" s="21"/>
      <c r="AV57" s="20">
        <v>54600</v>
      </c>
      <c r="AW57" s="21"/>
      <c r="AX57" s="21">
        <v>51851</v>
      </c>
      <c r="AY57" s="21"/>
      <c r="AZ57" s="21">
        <v>58477</v>
      </c>
      <c r="BA57" s="21"/>
      <c r="BB57" s="21">
        <v>56579</v>
      </c>
      <c r="BC57" s="21"/>
      <c r="BF57" s="17" t="s">
        <v>44</v>
      </c>
      <c r="BG57" s="20">
        <v>28332</v>
      </c>
      <c r="BH57" s="21"/>
      <c r="BI57" s="20">
        <v>27981</v>
      </c>
      <c r="BJ57" s="21"/>
      <c r="BK57" s="20">
        <v>26204</v>
      </c>
      <c r="BL57" s="21"/>
      <c r="BM57" s="20">
        <v>25747</v>
      </c>
      <c r="BN57" s="21"/>
      <c r="BO57" s="20">
        <v>26224</v>
      </c>
      <c r="BP57" s="21"/>
      <c r="BQ57" s="21">
        <v>26685</v>
      </c>
      <c r="BR57" s="21"/>
      <c r="BS57" s="21">
        <v>28938</v>
      </c>
      <c r="BT57" s="21"/>
      <c r="BU57" s="21">
        <v>26963</v>
      </c>
      <c r="BV57" s="21"/>
      <c r="BY57" s="17" t="s">
        <v>44</v>
      </c>
      <c r="BZ57" s="20">
        <v>16155</v>
      </c>
      <c r="CA57" s="21"/>
      <c r="CB57" s="20">
        <v>15318</v>
      </c>
      <c r="CC57" s="21"/>
      <c r="CD57" s="20">
        <v>15905</v>
      </c>
      <c r="CE57" s="21"/>
      <c r="CF57" s="20">
        <v>15098</v>
      </c>
      <c r="CG57" s="21"/>
      <c r="CH57" s="20">
        <v>15121</v>
      </c>
      <c r="CI57" s="21"/>
      <c r="CJ57" s="21">
        <v>15059</v>
      </c>
      <c r="CK57" s="21"/>
      <c r="CL57" s="21">
        <v>13957</v>
      </c>
      <c r="CM57" s="21"/>
      <c r="CN57" s="21">
        <v>13667</v>
      </c>
      <c r="CO57" s="21"/>
      <c r="CR57" s="17" t="s">
        <v>44</v>
      </c>
      <c r="CS57" s="20">
        <v>12177</v>
      </c>
      <c r="CT57" s="21"/>
      <c r="CU57" s="20">
        <v>12663</v>
      </c>
      <c r="CV57" s="21"/>
      <c r="CW57" s="20">
        <v>10299</v>
      </c>
      <c r="CX57" s="21"/>
      <c r="CY57" s="20">
        <v>10649</v>
      </c>
      <c r="CZ57" s="21"/>
      <c r="DA57" s="20">
        <v>11103</v>
      </c>
      <c r="DB57" s="21"/>
      <c r="DC57" s="21">
        <v>11627</v>
      </c>
      <c r="DD57" s="21"/>
      <c r="DE57" s="21">
        <v>14981</v>
      </c>
      <c r="DF57" s="21"/>
      <c r="DG57" s="21">
        <v>13297</v>
      </c>
      <c r="DH57" s="21"/>
      <c r="DK57" s="17" t="s">
        <v>44</v>
      </c>
      <c r="DL57" s="20">
        <v>126600</v>
      </c>
      <c r="DM57" s="21"/>
      <c r="DN57" s="20">
        <v>125542</v>
      </c>
      <c r="DO57" s="21"/>
      <c r="DP57" s="20">
        <v>130073</v>
      </c>
      <c r="DQ57" s="21"/>
      <c r="DR57" s="20">
        <v>129050</v>
      </c>
      <c r="DS57" s="21"/>
      <c r="DT57" s="20">
        <v>129709</v>
      </c>
      <c r="DU57" s="21"/>
      <c r="DV57" s="21">
        <v>125456</v>
      </c>
      <c r="DW57" s="21"/>
      <c r="DX57" s="21">
        <v>131791</v>
      </c>
      <c r="DY57" s="21"/>
      <c r="DZ57" s="21">
        <v>130791</v>
      </c>
      <c r="EA57" s="21"/>
      <c r="ED57" s="17" t="s">
        <v>44</v>
      </c>
      <c r="EE57" s="20">
        <v>84885</v>
      </c>
      <c r="EF57" s="21"/>
      <c r="EG57" s="20">
        <v>83255</v>
      </c>
      <c r="EH57" s="21"/>
      <c r="EI57" s="20">
        <v>86442</v>
      </c>
      <c r="EJ57" s="21"/>
      <c r="EK57" s="20">
        <v>85506</v>
      </c>
      <c r="EL57" s="21"/>
      <c r="EM57" s="20">
        <v>86213</v>
      </c>
      <c r="EN57" s="21"/>
      <c r="EO57" s="21">
        <v>85232</v>
      </c>
      <c r="EP57" s="21"/>
      <c r="EQ57" s="21">
        <v>88295</v>
      </c>
      <c r="ER57" s="21"/>
      <c r="ES57" s="21">
        <v>87508</v>
      </c>
      <c r="ET57" s="21"/>
      <c r="EW57" s="17" t="s">
        <v>44</v>
      </c>
      <c r="EX57" s="20">
        <v>41716</v>
      </c>
      <c r="EY57" s="21"/>
      <c r="EZ57" s="20">
        <v>42288</v>
      </c>
      <c r="FA57" s="21"/>
      <c r="FB57" s="20">
        <v>43631</v>
      </c>
      <c r="FC57" s="21"/>
      <c r="FD57" s="20">
        <v>43544</v>
      </c>
      <c r="FE57" s="21"/>
      <c r="FF57" s="20">
        <v>43497</v>
      </c>
      <c r="FG57" s="21"/>
      <c r="FH57">
        <v>40224</v>
      </c>
      <c r="FJ57">
        <v>43496</v>
      </c>
      <c r="FL57">
        <v>43282</v>
      </c>
    </row>
    <row r="58" spans="1:168" x14ac:dyDescent="0.3">
      <c r="A58" s="17" t="s">
        <v>56</v>
      </c>
      <c r="B58" s="20">
        <v>432493</v>
      </c>
      <c r="C58" s="21"/>
      <c r="D58" s="20">
        <v>433051</v>
      </c>
      <c r="E58" s="21"/>
      <c r="F58" s="20">
        <v>446740</v>
      </c>
      <c r="G58" s="21"/>
      <c r="H58" s="20">
        <v>461536</v>
      </c>
      <c r="I58" s="21"/>
      <c r="J58" s="20">
        <v>462227</v>
      </c>
      <c r="K58" s="21"/>
      <c r="L58" s="20">
        <v>451378</v>
      </c>
      <c r="M58" s="21"/>
      <c r="N58" s="20">
        <v>470253</v>
      </c>
      <c r="O58" s="21"/>
      <c r="P58" s="20">
        <v>489743</v>
      </c>
      <c r="Q58" s="21"/>
      <c r="T58" s="17" t="s">
        <v>56</v>
      </c>
      <c r="U58" s="20">
        <v>305768</v>
      </c>
      <c r="V58" s="21"/>
      <c r="W58" s="20">
        <v>300640</v>
      </c>
      <c r="X58" s="21"/>
      <c r="Y58" s="20">
        <v>310274</v>
      </c>
      <c r="Z58" s="21"/>
      <c r="AA58" s="20">
        <v>321155</v>
      </c>
      <c r="AB58" s="21"/>
      <c r="AC58" s="20">
        <v>322043</v>
      </c>
      <c r="AD58" s="21"/>
      <c r="AE58" s="21">
        <v>316281</v>
      </c>
      <c r="AF58" s="21"/>
      <c r="AG58" s="21">
        <v>323047</v>
      </c>
      <c r="AH58" s="21"/>
      <c r="AI58" s="21">
        <v>335758</v>
      </c>
      <c r="AJ58" s="21"/>
      <c r="AM58" s="17" t="s">
        <v>56</v>
      </c>
      <c r="AN58" s="20">
        <v>126725</v>
      </c>
      <c r="AO58" s="21"/>
      <c r="AP58" s="20">
        <v>132411</v>
      </c>
      <c r="AQ58" s="21"/>
      <c r="AR58" s="20">
        <v>136466</v>
      </c>
      <c r="AS58" s="21"/>
      <c r="AT58" s="20">
        <v>140382</v>
      </c>
      <c r="AU58" s="21"/>
      <c r="AV58" s="20">
        <v>140184</v>
      </c>
      <c r="AW58" s="21"/>
      <c r="AX58" s="21">
        <v>135097</v>
      </c>
      <c r="AY58" s="21"/>
      <c r="AZ58" s="21">
        <v>147206</v>
      </c>
      <c r="BA58" s="21"/>
      <c r="BB58" s="21">
        <v>153985</v>
      </c>
      <c r="BC58" s="21"/>
      <c r="BF58" s="17" t="s">
        <v>56</v>
      </c>
      <c r="BG58" s="20">
        <v>74677</v>
      </c>
      <c r="BH58" s="21"/>
      <c r="BI58" s="20">
        <v>76928</v>
      </c>
      <c r="BJ58" s="21"/>
      <c r="BK58" s="20">
        <v>75293</v>
      </c>
      <c r="BL58" s="21"/>
      <c r="BM58" s="20">
        <v>79418</v>
      </c>
      <c r="BN58" s="21"/>
      <c r="BO58" s="20">
        <v>81505</v>
      </c>
      <c r="BP58" s="21"/>
      <c r="BQ58" s="21">
        <v>82019</v>
      </c>
      <c r="BR58" s="21"/>
      <c r="BS58" s="21">
        <v>88469</v>
      </c>
      <c r="BT58" s="21"/>
      <c r="BU58" s="21">
        <v>88694</v>
      </c>
      <c r="BV58" s="21"/>
      <c r="BY58" s="17" t="s">
        <v>56</v>
      </c>
      <c r="BZ58" s="20">
        <v>50338</v>
      </c>
      <c r="CA58" s="21"/>
      <c r="CB58" s="20">
        <v>51090</v>
      </c>
      <c r="CC58" s="21"/>
      <c r="CD58" s="20">
        <v>50432</v>
      </c>
      <c r="CE58" s="21"/>
      <c r="CF58" s="20">
        <v>52928</v>
      </c>
      <c r="CG58" s="21"/>
      <c r="CH58" s="20">
        <v>56457</v>
      </c>
      <c r="CI58" s="21"/>
      <c r="CJ58" s="21">
        <v>57283</v>
      </c>
      <c r="CK58" s="21"/>
      <c r="CL58" s="21">
        <v>62169</v>
      </c>
      <c r="CM58" s="21"/>
      <c r="CN58" s="21">
        <v>62731</v>
      </c>
      <c r="CO58" s="21"/>
      <c r="CR58" s="17" t="s">
        <v>56</v>
      </c>
      <c r="CS58" s="20">
        <v>24340</v>
      </c>
      <c r="CT58" s="21"/>
      <c r="CU58" s="20">
        <v>25838</v>
      </c>
      <c r="CV58" s="21"/>
      <c r="CW58" s="20">
        <v>24861</v>
      </c>
      <c r="CX58" s="21"/>
      <c r="CY58" s="20">
        <v>26491</v>
      </c>
      <c r="CZ58" s="21"/>
      <c r="DA58" s="20">
        <v>25048</v>
      </c>
      <c r="DB58" s="21"/>
      <c r="DC58" s="21">
        <v>24736</v>
      </c>
      <c r="DD58" s="21"/>
      <c r="DE58" s="21">
        <v>26301</v>
      </c>
      <c r="DF58" s="21"/>
      <c r="DG58" s="21">
        <v>25963</v>
      </c>
      <c r="DH58" s="21"/>
      <c r="DK58" s="17" t="s">
        <v>56</v>
      </c>
      <c r="DL58" s="20">
        <v>357816</v>
      </c>
      <c r="DM58" s="21"/>
      <c r="DN58" s="20">
        <v>356123</v>
      </c>
      <c r="DO58" s="21"/>
      <c r="DP58" s="20">
        <v>371447</v>
      </c>
      <c r="DQ58" s="21"/>
      <c r="DR58" s="20">
        <v>382118</v>
      </c>
      <c r="DS58" s="21"/>
      <c r="DT58" s="20">
        <v>380722</v>
      </c>
      <c r="DU58" s="21"/>
      <c r="DV58" s="21">
        <v>369358</v>
      </c>
      <c r="DW58" s="21"/>
      <c r="DX58" s="21">
        <v>381784</v>
      </c>
      <c r="DY58" s="21"/>
      <c r="DZ58" s="21">
        <v>401049</v>
      </c>
      <c r="EA58" s="21"/>
      <c r="ED58" s="17" t="s">
        <v>56</v>
      </c>
      <c r="EE58" s="20">
        <v>255430</v>
      </c>
      <c r="EF58" s="21"/>
      <c r="EG58" s="20">
        <v>249550</v>
      </c>
      <c r="EH58" s="21"/>
      <c r="EI58" s="20">
        <v>259842</v>
      </c>
      <c r="EJ58" s="21"/>
      <c r="EK58" s="20">
        <v>268227</v>
      </c>
      <c r="EL58" s="21"/>
      <c r="EM58" s="20">
        <v>265586</v>
      </c>
      <c r="EN58" s="21"/>
      <c r="EO58" s="21">
        <v>258997</v>
      </c>
      <c r="EP58" s="21"/>
      <c r="EQ58" s="21">
        <v>260879</v>
      </c>
      <c r="ER58" s="21"/>
      <c r="ES58" s="21">
        <v>273027</v>
      </c>
      <c r="ET58" s="21"/>
      <c r="EW58" s="17" t="s">
        <v>56</v>
      </c>
      <c r="EX58" s="20">
        <v>102386</v>
      </c>
      <c r="EY58" s="21"/>
      <c r="EZ58" s="20">
        <v>106573</v>
      </c>
      <c r="FA58" s="21"/>
      <c r="FB58" s="20">
        <v>111605</v>
      </c>
      <c r="FC58" s="21"/>
      <c r="FD58" s="20">
        <v>113891</v>
      </c>
      <c r="FE58" s="21"/>
      <c r="FF58" s="20">
        <v>115136</v>
      </c>
      <c r="FG58" s="21"/>
      <c r="FH58">
        <v>110361</v>
      </c>
      <c r="FJ58">
        <v>120905</v>
      </c>
      <c r="FL58">
        <v>128022</v>
      </c>
    </row>
    <row r="59" spans="1:168" x14ac:dyDescent="0.3">
      <c r="A59" s="17" t="s">
        <v>63</v>
      </c>
      <c r="B59" s="20">
        <v>147707</v>
      </c>
      <c r="C59" s="21"/>
      <c r="D59" s="20">
        <v>148054</v>
      </c>
      <c r="E59" s="21"/>
      <c r="F59" s="20">
        <v>150618</v>
      </c>
      <c r="G59" s="21"/>
      <c r="H59" s="20">
        <v>154521</v>
      </c>
      <c r="I59" s="21"/>
      <c r="J59" s="20">
        <v>155332</v>
      </c>
      <c r="K59" s="21"/>
      <c r="L59" s="20">
        <v>151412</v>
      </c>
      <c r="M59" s="21"/>
      <c r="N59" s="20">
        <v>155290</v>
      </c>
      <c r="O59" s="21"/>
      <c r="P59" s="20">
        <v>161889</v>
      </c>
      <c r="Q59" s="21"/>
      <c r="T59" s="17" t="s">
        <v>63</v>
      </c>
      <c r="U59" s="20">
        <v>100920</v>
      </c>
      <c r="V59" s="21"/>
      <c r="W59" s="20">
        <v>101416</v>
      </c>
      <c r="X59" s="21"/>
      <c r="Y59" s="20">
        <v>103860</v>
      </c>
      <c r="Z59" s="21"/>
      <c r="AA59" s="20">
        <v>107672</v>
      </c>
      <c r="AB59" s="21"/>
      <c r="AC59" s="20">
        <v>107434</v>
      </c>
      <c r="AD59" s="21"/>
      <c r="AE59" s="21">
        <v>104669</v>
      </c>
      <c r="AF59" s="21"/>
      <c r="AG59" s="21">
        <v>106381</v>
      </c>
      <c r="AH59" s="21"/>
      <c r="AI59" s="21">
        <v>113323</v>
      </c>
      <c r="AJ59" s="21"/>
      <c r="AM59" s="17" t="s">
        <v>63</v>
      </c>
      <c r="AN59" s="20">
        <v>46787</v>
      </c>
      <c r="AO59" s="21"/>
      <c r="AP59" s="20">
        <v>46638</v>
      </c>
      <c r="AQ59" s="21"/>
      <c r="AR59" s="20">
        <v>46758</v>
      </c>
      <c r="AS59" s="21"/>
      <c r="AT59" s="20">
        <v>46848</v>
      </c>
      <c r="AU59" s="21"/>
      <c r="AV59" s="20">
        <v>47898</v>
      </c>
      <c r="AW59" s="21"/>
      <c r="AX59" s="21">
        <v>46743</v>
      </c>
      <c r="AY59" s="21"/>
      <c r="AZ59" s="21">
        <v>48908</v>
      </c>
      <c r="BA59" s="21"/>
      <c r="BB59" s="21">
        <v>48565</v>
      </c>
      <c r="BC59" s="21"/>
      <c r="BF59" s="17" t="s">
        <v>63</v>
      </c>
      <c r="BG59" s="20">
        <v>30602</v>
      </c>
      <c r="BH59" s="21"/>
      <c r="BI59" s="20">
        <v>30717</v>
      </c>
      <c r="BJ59" s="21"/>
      <c r="BK59" s="20">
        <v>30919</v>
      </c>
      <c r="BL59" s="21"/>
      <c r="BM59" s="20">
        <v>31782</v>
      </c>
      <c r="BN59" s="21"/>
      <c r="BO59" s="20">
        <v>32602</v>
      </c>
      <c r="BP59" s="21"/>
      <c r="BQ59" s="21">
        <v>33831</v>
      </c>
      <c r="BR59" s="21"/>
      <c r="BS59" s="21">
        <v>35231</v>
      </c>
      <c r="BT59" s="21"/>
      <c r="BU59" s="21">
        <v>35323</v>
      </c>
      <c r="BV59" s="21"/>
      <c r="BY59" s="17" t="s">
        <v>63</v>
      </c>
      <c r="BZ59" s="20">
        <v>17221</v>
      </c>
      <c r="CA59" s="21"/>
      <c r="CB59" s="20">
        <v>17159</v>
      </c>
      <c r="CC59" s="21"/>
      <c r="CD59" s="20">
        <v>17659</v>
      </c>
      <c r="CE59" s="21"/>
      <c r="CF59" s="20">
        <v>18700</v>
      </c>
      <c r="CG59" s="21"/>
      <c r="CH59" s="20">
        <v>20296</v>
      </c>
      <c r="CI59" s="21"/>
      <c r="CJ59" s="21">
        <v>20933</v>
      </c>
      <c r="CK59" s="21"/>
      <c r="CL59" s="21">
        <v>21753</v>
      </c>
      <c r="CM59" s="21"/>
      <c r="CN59" s="21">
        <v>22435</v>
      </c>
      <c r="CO59" s="21"/>
      <c r="CR59" s="17" t="s">
        <v>63</v>
      </c>
      <c r="CS59" s="20">
        <v>13380</v>
      </c>
      <c r="CT59" s="21"/>
      <c r="CU59" s="20">
        <v>13558</v>
      </c>
      <c r="CV59" s="21"/>
      <c r="CW59" s="20">
        <v>13261</v>
      </c>
      <c r="CX59" s="21"/>
      <c r="CY59" s="20">
        <v>13082</v>
      </c>
      <c r="CZ59" s="21"/>
      <c r="DA59" s="20">
        <v>12306</v>
      </c>
      <c r="DB59" s="21"/>
      <c r="DC59" s="21">
        <v>12898</v>
      </c>
      <c r="DD59" s="21"/>
      <c r="DE59" s="21">
        <v>13478</v>
      </c>
      <c r="DF59" s="21"/>
      <c r="DG59" s="21">
        <v>12888</v>
      </c>
      <c r="DH59" s="21"/>
      <c r="DK59" s="17" t="s">
        <v>63</v>
      </c>
      <c r="DL59" s="20">
        <v>117105</v>
      </c>
      <c r="DM59" s="21"/>
      <c r="DN59" s="20">
        <v>117337</v>
      </c>
      <c r="DO59" s="21"/>
      <c r="DP59" s="20">
        <v>119699</v>
      </c>
      <c r="DQ59" s="21"/>
      <c r="DR59" s="20">
        <v>122739</v>
      </c>
      <c r="DS59" s="21"/>
      <c r="DT59" s="20">
        <v>122731</v>
      </c>
      <c r="DU59" s="21"/>
      <c r="DV59" s="21">
        <v>117581</v>
      </c>
      <c r="DW59" s="21"/>
      <c r="DX59" s="21">
        <v>120059</v>
      </c>
      <c r="DY59" s="21"/>
      <c r="DZ59" s="21">
        <v>126566</v>
      </c>
      <c r="EA59" s="21"/>
      <c r="ED59" s="17" t="s">
        <v>63</v>
      </c>
      <c r="EE59" s="20">
        <v>83699</v>
      </c>
      <c r="EF59" s="21"/>
      <c r="EG59" s="20">
        <v>84257</v>
      </c>
      <c r="EH59" s="21"/>
      <c r="EI59" s="20">
        <v>86201</v>
      </c>
      <c r="EJ59" s="21"/>
      <c r="EK59" s="20">
        <v>88973</v>
      </c>
      <c r="EL59" s="21"/>
      <c r="EM59" s="20">
        <v>87139</v>
      </c>
      <c r="EN59" s="21"/>
      <c r="EO59" s="21">
        <v>83736</v>
      </c>
      <c r="EP59" s="21"/>
      <c r="EQ59" s="21">
        <v>84629</v>
      </c>
      <c r="ER59" s="21"/>
      <c r="ES59" s="21">
        <v>90889</v>
      </c>
      <c r="ET59" s="21"/>
      <c r="EW59" s="17" t="s">
        <v>63</v>
      </c>
      <c r="EX59" s="20">
        <v>33406</v>
      </c>
      <c r="EY59" s="21"/>
      <c r="EZ59" s="20">
        <v>33080</v>
      </c>
      <c r="FA59" s="21"/>
      <c r="FB59" s="20">
        <v>33498</v>
      </c>
      <c r="FC59" s="21"/>
      <c r="FD59" s="20">
        <v>33766</v>
      </c>
      <c r="FE59" s="21"/>
      <c r="FF59" s="20">
        <v>35592</v>
      </c>
      <c r="FG59" s="21"/>
      <c r="FH59">
        <v>33845</v>
      </c>
      <c r="FJ59">
        <v>35430</v>
      </c>
      <c r="FL59">
        <v>35677</v>
      </c>
    </row>
    <row r="60" spans="1:168" x14ac:dyDescent="0.3">
      <c r="A60" s="17" t="s">
        <v>40</v>
      </c>
      <c r="B60" s="20">
        <v>125586</v>
      </c>
      <c r="C60" s="21"/>
      <c r="D60" s="20">
        <v>130967</v>
      </c>
      <c r="E60" s="21"/>
      <c r="F60" s="20">
        <v>131138</v>
      </c>
      <c r="G60" s="21"/>
      <c r="H60" s="20">
        <v>135840</v>
      </c>
      <c r="I60" s="21"/>
      <c r="J60" s="20">
        <v>143016</v>
      </c>
      <c r="K60" s="21"/>
      <c r="L60" s="20">
        <v>137797</v>
      </c>
      <c r="M60" s="21"/>
      <c r="N60" s="20">
        <v>135781</v>
      </c>
      <c r="O60" s="21"/>
      <c r="P60" s="20">
        <v>136361</v>
      </c>
      <c r="Q60" s="21"/>
      <c r="T60" s="17" t="s">
        <v>40</v>
      </c>
      <c r="U60" s="20">
        <v>88104</v>
      </c>
      <c r="V60" s="21"/>
      <c r="W60" s="20">
        <v>88899</v>
      </c>
      <c r="X60" s="21"/>
      <c r="Y60" s="20">
        <v>91236</v>
      </c>
      <c r="Z60" s="21"/>
      <c r="AA60" s="20">
        <v>94689</v>
      </c>
      <c r="AB60" s="21"/>
      <c r="AC60" s="20">
        <v>98481</v>
      </c>
      <c r="AD60" s="21"/>
      <c r="AE60" s="21">
        <v>96119</v>
      </c>
      <c r="AF60" s="21"/>
      <c r="AG60" s="21">
        <v>93126</v>
      </c>
      <c r="AH60" s="21"/>
      <c r="AI60" s="21">
        <v>94639</v>
      </c>
      <c r="AJ60" s="21"/>
      <c r="AM60" s="17" t="s">
        <v>40</v>
      </c>
      <c r="AN60" s="20">
        <v>37482</v>
      </c>
      <c r="AO60" s="21"/>
      <c r="AP60" s="20">
        <v>42068</v>
      </c>
      <c r="AQ60" s="21"/>
      <c r="AR60" s="20">
        <v>39902</v>
      </c>
      <c r="AS60" s="21"/>
      <c r="AT60" s="20">
        <v>41151</v>
      </c>
      <c r="AU60" s="21"/>
      <c r="AV60" s="20">
        <v>44534</v>
      </c>
      <c r="AW60" s="21"/>
      <c r="AX60" s="21">
        <v>41678</v>
      </c>
      <c r="AY60" s="21"/>
      <c r="AZ60" s="21">
        <v>42657</v>
      </c>
      <c r="BA60" s="21"/>
      <c r="BB60" s="21">
        <v>41722</v>
      </c>
      <c r="BC60" s="21"/>
      <c r="BF60" s="17" t="s">
        <v>40</v>
      </c>
      <c r="BG60" s="20">
        <v>25613</v>
      </c>
      <c r="BH60" s="21"/>
      <c r="BI60" s="20">
        <v>26955</v>
      </c>
      <c r="BJ60" s="21"/>
      <c r="BK60" s="20">
        <v>24940</v>
      </c>
      <c r="BL60" s="21"/>
      <c r="BM60" s="20">
        <v>26004</v>
      </c>
      <c r="BN60" s="21"/>
      <c r="BO60" s="20">
        <v>27076</v>
      </c>
      <c r="BP60" s="21"/>
      <c r="BQ60" s="21">
        <v>26596</v>
      </c>
      <c r="BR60" s="21"/>
      <c r="BS60" s="21">
        <v>28374</v>
      </c>
      <c r="BT60" s="21"/>
      <c r="BU60" s="21">
        <v>28025</v>
      </c>
      <c r="BV60" s="21"/>
      <c r="BY60" s="17" t="s">
        <v>40</v>
      </c>
      <c r="BZ60" s="20">
        <v>16575</v>
      </c>
      <c r="CA60" s="21"/>
      <c r="CB60" s="20">
        <v>15615</v>
      </c>
      <c r="CC60" s="21"/>
      <c r="CD60" s="20">
        <v>15684</v>
      </c>
      <c r="CE60" s="21"/>
      <c r="CF60" s="20">
        <v>16761</v>
      </c>
      <c r="CG60" s="21"/>
      <c r="CH60" s="20">
        <v>16907</v>
      </c>
      <c r="CI60" s="21"/>
      <c r="CJ60" s="21">
        <v>17304</v>
      </c>
      <c r="CK60" s="21"/>
      <c r="CL60" s="21">
        <v>19119</v>
      </c>
      <c r="CM60" s="21"/>
      <c r="CN60" s="21">
        <v>18908</v>
      </c>
      <c r="CO60" s="21"/>
      <c r="CR60" s="17" t="s">
        <v>40</v>
      </c>
      <c r="CS60" s="20">
        <v>9037</v>
      </c>
      <c r="CT60" s="21"/>
      <c r="CU60" s="20">
        <v>11339</v>
      </c>
      <c r="CV60" s="21"/>
      <c r="CW60" s="20">
        <v>9256</v>
      </c>
      <c r="CX60" s="21"/>
      <c r="CY60" s="20">
        <v>9243</v>
      </c>
      <c r="CZ60" s="21"/>
      <c r="DA60" s="20">
        <v>10169</v>
      </c>
      <c r="DB60" s="21"/>
      <c r="DC60" s="21">
        <v>9292</v>
      </c>
      <c r="DD60" s="21"/>
      <c r="DE60" s="21">
        <v>9255</v>
      </c>
      <c r="DF60" s="21"/>
      <c r="DG60" s="21">
        <v>9117</v>
      </c>
      <c r="DH60" s="21"/>
      <c r="DK60" s="17" t="s">
        <v>40</v>
      </c>
      <c r="DL60" s="20">
        <v>99974</v>
      </c>
      <c r="DM60" s="21"/>
      <c r="DN60" s="20">
        <v>104013</v>
      </c>
      <c r="DO60" s="21"/>
      <c r="DP60" s="20">
        <v>106198</v>
      </c>
      <c r="DQ60" s="21"/>
      <c r="DR60" s="20">
        <v>109835</v>
      </c>
      <c r="DS60" s="21"/>
      <c r="DT60" s="20">
        <v>115940</v>
      </c>
      <c r="DU60" s="21"/>
      <c r="DV60" s="21">
        <v>111201</v>
      </c>
      <c r="DW60" s="21"/>
      <c r="DX60" s="21">
        <v>107408</v>
      </c>
      <c r="DY60" s="21"/>
      <c r="DZ60" s="21">
        <v>108337</v>
      </c>
      <c r="EA60" s="21"/>
      <c r="ED60" s="17" t="s">
        <v>40</v>
      </c>
      <c r="EE60" s="20">
        <v>71529</v>
      </c>
      <c r="EF60" s="21"/>
      <c r="EG60" s="20">
        <v>73284</v>
      </c>
      <c r="EH60" s="21"/>
      <c r="EI60" s="20">
        <v>75553</v>
      </c>
      <c r="EJ60" s="21"/>
      <c r="EK60" s="20">
        <v>77928</v>
      </c>
      <c r="EL60" s="21"/>
      <c r="EM60" s="20">
        <v>81574</v>
      </c>
      <c r="EN60" s="21"/>
      <c r="EO60" s="21">
        <v>78814</v>
      </c>
      <c r="EP60" s="21"/>
      <c r="EQ60" s="21">
        <v>74007</v>
      </c>
      <c r="ER60" s="21"/>
      <c r="ES60" s="21">
        <v>75731</v>
      </c>
      <c r="ET60" s="21"/>
      <c r="EW60" s="17" t="s">
        <v>40</v>
      </c>
      <c r="EX60" s="20">
        <v>28445</v>
      </c>
      <c r="EY60" s="21"/>
      <c r="EZ60" s="20">
        <v>30728</v>
      </c>
      <c r="FA60" s="21"/>
      <c r="FB60" s="20">
        <v>30645</v>
      </c>
      <c r="FC60" s="21"/>
      <c r="FD60" s="20">
        <v>31908</v>
      </c>
      <c r="FE60" s="21"/>
      <c r="FF60" s="20">
        <v>34365</v>
      </c>
      <c r="FG60" s="21"/>
      <c r="FH60">
        <v>32386</v>
      </c>
      <c r="FJ60">
        <v>33402</v>
      </c>
      <c r="FL60">
        <v>32605</v>
      </c>
    </row>
    <row r="61" spans="1:168" x14ac:dyDescent="0.3">
      <c r="A61" s="17" t="s">
        <v>57</v>
      </c>
      <c r="B61" s="20">
        <v>170084</v>
      </c>
      <c r="C61" s="21"/>
      <c r="D61" s="20">
        <v>175895</v>
      </c>
      <c r="E61" s="21"/>
      <c r="F61" s="20">
        <v>165365</v>
      </c>
      <c r="G61" s="21"/>
      <c r="H61" s="20">
        <v>163169</v>
      </c>
      <c r="I61" s="21"/>
      <c r="J61" s="20">
        <v>170810</v>
      </c>
      <c r="K61" s="21"/>
      <c r="L61" s="20">
        <v>162620</v>
      </c>
      <c r="M61" s="21"/>
      <c r="N61" s="20">
        <v>164794</v>
      </c>
      <c r="O61" s="21"/>
      <c r="P61" s="20">
        <v>175291</v>
      </c>
      <c r="Q61" s="21"/>
      <c r="T61" s="17" t="s">
        <v>57</v>
      </c>
      <c r="U61" s="20">
        <v>114654</v>
      </c>
      <c r="V61" s="21"/>
      <c r="W61" s="20">
        <v>113419</v>
      </c>
      <c r="X61" s="21"/>
      <c r="Y61" s="20">
        <v>108527</v>
      </c>
      <c r="Z61" s="21"/>
      <c r="AA61" s="20">
        <v>106206</v>
      </c>
      <c r="AB61" s="21"/>
      <c r="AC61" s="20">
        <v>112090</v>
      </c>
      <c r="AD61" s="21"/>
      <c r="AE61" s="21">
        <v>106122</v>
      </c>
      <c r="AF61" s="21"/>
      <c r="AG61" s="21">
        <v>108663</v>
      </c>
      <c r="AH61" s="21"/>
      <c r="AI61" s="21">
        <v>118082</v>
      </c>
      <c r="AJ61" s="21"/>
      <c r="AM61" s="17" t="s">
        <v>57</v>
      </c>
      <c r="AN61" s="20">
        <v>55430</v>
      </c>
      <c r="AO61" s="21"/>
      <c r="AP61" s="20">
        <v>62476</v>
      </c>
      <c r="AQ61" s="21"/>
      <c r="AR61" s="20">
        <v>56838</v>
      </c>
      <c r="AS61" s="21"/>
      <c r="AT61" s="20">
        <v>56962</v>
      </c>
      <c r="AU61" s="21"/>
      <c r="AV61" s="20">
        <v>58719</v>
      </c>
      <c r="AW61" s="21"/>
      <c r="AX61" s="21">
        <v>56498</v>
      </c>
      <c r="AY61" s="21"/>
      <c r="AZ61" s="21">
        <v>56130</v>
      </c>
      <c r="BA61" s="21"/>
      <c r="BB61" s="21">
        <v>57209</v>
      </c>
      <c r="BC61" s="21"/>
      <c r="BF61" s="17" t="s">
        <v>57</v>
      </c>
      <c r="BG61" s="20">
        <v>37506</v>
      </c>
      <c r="BH61" s="21"/>
      <c r="BI61" s="20">
        <v>39597</v>
      </c>
      <c r="BJ61" s="21"/>
      <c r="BK61" s="20">
        <v>38155</v>
      </c>
      <c r="BL61" s="21"/>
      <c r="BM61" s="20">
        <v>37221</v>
      </c>
      <c r="BN61" s="21"/>
      <c r="BO61" s="20">
        <v>39044</v>
      </c>
      <c r="BP61" s="21"/>
      <c r="BQ61" s="21">
        <v>40248</v>
      </c>
      <c r="BR61" s="21"/>
      <c r="BS61" s="21">
        <v>41962</v>
      </c>
      <c r="BT61" s="21"/>
      <c r="BU61" s="21">
        <v>40081</v>
      </c>
      <c r="BV61" s="21"/>
      <c r="BY61" s="17" t="s">
        <v>57</v>
      </c>
      <c r="BZ61" s="20">
        <v>24197</v>
      </c>
      <c r="CA61" s="21"/>
      <c r="CB61" s="20">
        <v>24903</v>
      </c>
      <c r="CC61" s="21"/>
      <c r="CD61" s="20">
        <v>24308</v>
      </c>
      <c r="CE61" s="21"/>
      <c r="CF61" s="20">
        <v>24520</v>
      </c>
      <c r="CG61" s="21"/>
      <c r="CH61" s="20">
        <v>25109</v>
      </c>
      <c r="CI61" s="21"/>
      <c r="CJ61" s="21">
        <v>25888</v>
      </c>
      <c r="CK61" s="21"/>
      <c r="CL61" s="21">
        <v>27015</v>
      </c>
      <c r="CM61" s="21"/>
      <c r="CN61" s="21">
        <v>27309</v>
      </c>
      <c r="CO61" s="21"/>
      <c r="CR61" s="17" t="s">
        <v>57</v>
      </c>
      <c r="CS61" s="20">
        <v>13310</v>
      </c>
      <c r="CT61" s="21"/>
      <c r="CU61" s="20">
        <v>14694</v>
      </c>
      <c r="CV61" s="21"/>
      <c r="CW61" s="20">
        <v>13847</v>
      </c>
      <c r="CX61" s="21"/>
      <c r="CY61" s="20">
        <v>12702</v>
      </c>
      <c r="CZ61" s="21"/>
      <c r="DA61" s="20">
        <v>13935</v>
      </c>
      <c r="DB61" s="21"/>
      <c r="DC61" s="21">
        <v>14361</v>
      </c>
      <c r="DD61" s="21"/>
      <c r="DE61" s="21">
        <v>14947</v>
      </c>
      <c r="DF61" s="21"/>
      <c r="DG61" s="21">
        <v>12772</v>
      </c>
      <c r="DH61" s="21"/>
      <c r="DK61" s="17" t="s">
        <v>57</v>
      </c>
      <c r="DL61" s="20">
        <v>132578</v>
      </c>
      <c r="DM61" s="21"/>
      <c r="DN61" s="20">
        <v>136298</v>
      </c>
      <c r="DO61" s="21"/>
      <c r="DP61" s="20">
        <v>127210</v>
      </c>
      <c r="DQ61" s="21"/>
      <c r="DR61" s="20">
        <v>125948</v>
      </c>
      <c r="DS61" s="21"/>
      <c r="DT61" s="20">
        <v>131766</v>
      </c>
      <c r="DU61" s="21"/>
      <c r="DV61" s="21">
        <v>122372</v>
      </c>
      <c r="DW61" s="21"/>
      <c r="DX61" s="21">
        <v>122831</v>
      </c>
      <c r="DY61" s="21"/>
      <c r="DZ61" s="21">
        <v>135209</v>
      </c>
      <c r="EA61" s="21"/>
      <c r="ED61" s="17" t="s">
        <v>57</v>
      </c>
      <c r="EE61" s="20">
        <v>90457</v>
      </c>
      <c r="EF61" s="21"/>
      <c r="EG61" s="20">
        <v>88516</v>
      </c>
      <c r="EH61" s="21"/>
      <c r="EI61" s="20">
        <v>84219</v>
      </c>
      <c r="EJ61" s="21"/>
      <c r="EK61" s="20">
        <v>81687</v>
      </c>
      <c r="EL61" s="21"/>
      <c r="EM61" s="20">
        <v>86982</v>
      </c>
      <c r="EN61" s="21"/>
      <c r="EO61" s="21">
        <v>80234</v>
      </c>
      <c r="EP61" s="21"/>
      <c r="EQ61" s="21">
        <v>81648</v>
      </c>
      <c r="ER61" s="21"/>
      <c r="ES61" s="21">
        <v>90774</v>
      </c>
      <c r="ET61" s="21"/>
      <c r="EW61" s="17" t="s">
        <v>57</v>
      </c>
      <c r="EX61" s="20">
        <v>42121</v>
      </c>
      <c r="EY61" s="21"/>
      <c r="EZ61" s="20">
        <v>47782</v>
      </c>
      <c r="FA61" s="21"/>
      <c r="FB61" s="20">
        <v>42991</v>
      </c>
      <c r="FC61" s="21"/>
      <c r="FD61" s="20">
        <v>44261</v>
      </c>
      <c r="FE61" s="21"/>
      <c r="FF61" s="20">
        <v>44784</v>
      </c>
      <c r="FG61" s="21"/>
      <c r="FH61">
        <v>42138</v>
      </c>
      <c r="FJ61">
        <v>41183</v>
      </c>
      <c r="FL61">
        <v>44437</v>
      </c>
    </row>
    <row r="62" spans="1:168" x14ac:dyDescent="0.3">
      <c r="A62" s="17" t="s">
        <v>78</v>
      </c>
      <c r="B62" s="20">
        <v>216379</v>
      </c>
      <c r="C62" s="21"/>
      <c r="D62" s="20">
        <v>219048</v>
      </c>
      <c r="E62" s="21"/>
      <c r="F62" s="20">
        <v>196517</v>
      </c>
      <c r="G62" s="21"/>
      <c r="H62" s="20">
        <v>195526</v>
      </c>
      <c r="I62" s="21"/>
      <c r="J62" s="20">
        <v>197083</v>
      </c>
      <c r="K62" s="21"/>
      <c r="L62" s="20">
        <v>194245</v>
      </c>
      <c r="M62" s="21"/>
      <c r="N62" s="20">
        <v>200800</v>
      </c>
      <c r="O62" s="21"/>
      <c r="P62" s="20">
        <v>206150</v>
      </c>
      <c r="Q62" s="21"/>
      <c r="T62" s="17" t="s">
        <v>78</v>
      </c>
      <c r="U62" s="20">
        <v>146034</v>
      </c>
      <c r="V62" s="21"/>
      <c r="W62" s="20">
        <v>147196</v>
      </c>
      <c r="X62" s="21"/>
      <c r="Y62" s="20">
        <v>131988</v>
      </c>
      <c r="Z62" s="21"/>
      <c r="AA62" s="20">
        <v>131431</v>
      </c>
      <c r="AB62" s="21"/>
      <c r="AC62" s="20">
        <v>128180</v>
      </c>
      <c r="AD62" s="21"/>
      <c r="AE62" s="21">
        <v>128779</v>
      </c>
      <c r="AF62" s="21"/>
      <c r="AG62" s="21">
        <v>131954</v>
      </c>
      <c r="AH62" s="21"/>
      <c r="AI62" s="21">
        <v>139301</v>
      </c>
      <c r="AJ62" s="21"/>
      <c r="AM62" s="17" t="s">
        <v>78</v>
      </c>
      <c r="AN62" s="20">
        <v>70346</v>
      </c>
      <c r="AO62" s="21"/>
      <c r="AP62" s="20">
        <v>71852</v>
      </c>
      <c r="AQ62" s="21"/>
      <c r="AR62" s="20">
        <v>64528</v>
      </c>
      <c r="AS62" s="21"/>
      <c r="AT62" s="20">
        <v>64095</v>
      </c>
      <c r="AU62" s="21"/>
      <c r="AV62" s="20">
        <v>68903</v>
      </c>
      <c r="AW62" s="21"/>
      <c r="AX62" s="21">
        <v>65466</v>
      </c>
      <c r="AY62" s="21"/>
      <c r="AZ62" s="21">
        <v>68847</v>
      </c>
      <c r="BA62" s="21"/>
      <c r="BB62" s="21">
        <v>66849</v>
      </c>
      <c r="BC62" s="21"/>
      <c r="BF62" s="17" t="s">
        <v>78</v>
      </c>
      <c r="BG62" s="20">
        <v>40179</v>
      </c>
      <c r="BH62" s="21"/>
      <c r="BI62" s="20">
        <v>39660</v>
      </c>
      <c r="BJ62" s="21"/>
      <c r="BK62" s="20">
        <v>42813</v>
      </c>
      <c r="BL62" s="21"/>
      <c r="BM62" s="20">
        <v>42975</v>
      </c>
      <c r="BN62" s="21"/>
      <c r="BO62" s="20">
        <v>45878</v>
      </c>
      <c r="BP62" s="21"/>
      <c r="BQ62" s="21">
        <v>46981</v>
      </c>
      <c r="BR62" s="21"/>
      <c r="BS62" s="21">
        <v>47961</v>
      </c>
      <c r="BT62" s="21"/>
      <c r="BU62" s="21">
        <v>49829</v>
      </c>
      <c r="BV62" s="21"/>
      <c r="BY62" s="17" t="s">
        <v>78</v>
      </c>
      <c r="BZ62" s="20">
        <v>27092</v>
      </c>
      <c r="CA62" s="21"/>
      <c r="CB62" s="20">
        <v>26367</v>
      </c>
      <c r="CC62" s="21"/>
      <c r="CD62" s="20">
        <v>27997</v>
      </c>
      <c r="CE62" s="21"/>
      <c r="CF62" s="20">
        <v>28353</v>
      </c>
      <c r="CG62" s="21"/>
      <c r="CH62" s="20">
        <v>29919</v>
      </c>
      <c r="CI62" s="21"/>
      <c r="CJ62" s="21">
        <v>30732</v>
      </c>
      <c r="CK62" s="21"/>
      <c r="CL62" s="21">
        <v>32003</v>
      </c>
      <c r="CM62" s="21"/>
      <c r="CN62" s="21">
        <v>33127</v>
      </c>
      <c r="CO62" s="21"/>
      <c r="CR62" s="17" t="s">
        <v>78</v>
      </c>
      <c r="CS62" s="20">
        <v>13087</v>
      </c>
      <c r="CT62" s="21"/>
      <c r="CU62" s="20">
        <v>13293</v>
      </c>
      <c r="CV62" s="21"/>
      <c r="CW62" s="20">
        <v>14815</v>
      </c>
      <c r="CX62" s="21"/>
      <c r="CY62" s="20">
        <v>14622</v>
      </c>
      <c r="CZ62" s="21"/>
      <c r="DA62" s="20">
        <v>15959</v>
      </c>
      <c r="DB62" s="21"/>
      <c r="DC62" s="21">
        <v>16248</v>
      </c>
      <c r="DD62" s="21"/>
      <c r="DE62" s="21">
        <v>15957</v>
      </c>
      <c r="DF62" s="21"/>
      <c r="DG62" s="21">
        <v>16702</v>
      </c>
      <c r="DH62" s="21"/>
      <c r="DK62" s="17" t="s">
        <v>78</v>
      </c>
      <c r="DL62" s="20">
        <v>176201</v>
      </c>
      <c r="DM62" s="21"/>
      <c r="DN62" s="20">
        <v>179387</v>
      </c>
      <c r="DO62" s="21"/>
      <c r="DP62" s="20">
        <v>153704</v>
      </c>
      <c r="DQ62" s="21"/>
      <c r="DR62" s="20">
        <v>152551</v>
      </c>
      <c r="DS62" s="21"/>
      <c r="DT62" s="20">
        <v>151205</v>
      </c>
      <c r="DU62" s="21"/>
      <c r="DV62" s="21">
        <v>147264</v>
      </c>
      <c r="DW62" s="21"/>
      <c r="DX62" s="21">
        <v>152839</v>
      </c>
      <c r="DY62" s="21"/>
      <c r="DZ62" s="21">
        <v>156321</v>
      </c>
      <c r="EA62" s="21"/>
      <c r="ED62" s="17" t="s">
        <v>78</v>
      </c>
      <c r="EE62" s="20">
        <v>118942</v>
      </c>
      <c r="EF62" s="21"/>
      <c r="EG62" s="20">
        <v>120829</v>
      </c>
      <c r="EH62" s="21"/>
      <c r="EI62" s="20">
        <v>103991</v>
      </c>
      <c r="EJ62" s="21"/>
      <c r="EK62" s="20">
        <v>103077</v>
      </c>
      <c r="EL62" s="21"/>
      <c r="EM62" s="20">
        <v>98261</v>
      </c>
      <c r="EN62" s="21"/>
      <c r="EO62" s="21">
        <v>98046</v>
      </c>
      <c r="EP62" s="21"/>
      <c r="EQ62" s="21">
        <v>99951</v>
      </c>
      <c r="ER62" s="21"/>
      <c r="ES62" s="21">
        <v>106174</v>
      </c>
      <c r="ET62" s="21"/>
      <c r="EW62" s="17" t="s">
        <v>78</v>
      </c>
      <c r="EX62" s="20">
        <v>57258</v>
      </c>
      <c r="EY62" s="21"/>
      <c r="EZ62" s="20">
        <v>58559</v>
      </c>
      <c r="FA62" s="21"/>
      <c r="FB62" s="20">
        <v>49713</v>
      </c>
      <c r="FC62" s="21"/>
      <c r="FD62" s="20">
        <v>49474</v>
      </c>
      <c r="FE62" s="21"/>
      <c r="FF62" s="20">
        <v>52944</v>
      </c>
      <c r="FG62" s="21"/>
      <c r="FH62">
        <v>49218</v>
      </c>
      <c r="FJ62">
        <v>52890</v>
      </c>
      <c r="FL62">
        <v>50147</v>
      </c>
    </row>
    <row r="63" spans="1:168" x14ac:dyDescent="0.3">
      <c r="A63" s="17" t="s">
        <v>92</v>
      </c>
      <c r="B63" s="20">
        <v>14506</v>
      </c>
      <c r="C63" s="21"/>
      <c r="D63" s="20">
        <v>14874</v>
      </c>
      <c r="E63" s="21"/>
      <c r="F63" s="20">
        <v>15079</v>
      </c>
      <c r="G63" s="21"/>
      <c r="H63" s="20">
        <v>14776</v>
      </c>
      <c r="I63" s="21"/>
      <c r="J63" s="20">
        <v>14917</v>
      </c>
      <c r="K63" s="21"/>
      <c r="L63" s="20">
        <v>14975</v>
      </c>
      <c r="M63" s="21"/>
      <c r="N63" s="20">
        <v>15790</v>
      </c>
      <c r="O63" s="21"/>
      <c r="P63" s="20">
        <v>16023</v>
      </c>
      <c r="Q63" s="21"/>
      <c r="T63" s="17" t="s">
        <v>92</v>
      </c>
      <c r="U63" s="20">
        <v>9548</v>
      </c>
      <c r="V63" s="21"/>
      <c r="W63" s="20">
        <v>9790</v>
      </c>
      <c r="X63" s="21"/>
      <c r="Y63" s="20">
        <v>10036</v>
      </c>
      <c r="Z63" s="21"/>
      <c r="AA63" s="20">
        <v>9807</v>
      </c>
      <c r="AB63" s="21"/>
      <c r="AC63" s="20">
        <v>9787</v>
      </c>
      <c r="AD63" s="21"/>
      <c r="AE63" s="21">
        <v>9637</v>
      </c>
      <c r="AF63" s="21"/>
      <c r="AG63" s="21">
        <v>10301</v>
      </c>
      <c r="AH63" s="21"/>
      <c r="AI63" s="21">
        <v>10416</v>
      </c>
      <c r="AJ63" s="21"/>
      <c r="AM63" s="17" t="s">
        <v>92</v>
      </c>
      <c r="AN63" s="20">
        <v>4959</v>
      </c>
      <c r="AO63" s="21"/>
      <c r="AP63" s="20">
        <v>5085</v>
      </c>
      <c r="AQ63" s="21"/>
      <c r="AR63" s="20">
        <v>5043</v>
      </c>
      <c r="AS63" s="21"/>
      <c r="AT63" s="20">
        <v>4970</v>
      </c>
      <c r="AU63" s="21"/>
      <c r="AV63" s="20">
        <v>5130</v>
      </c>
      <c r="AW63" s="21"/>
      <c r="AX63" s="21">
        <v>5339</v>
      </c>
      <c r="AY63" s="21"/>
      <c r="AZ63" s="21">
        <v>5489</v>
      </c>
      <c r="BA63" s="21"/>
      <c r="BB63" s="21">
        <v>5606</v>
      </c>
      <c r="BC63" s="21"/>
      <c r="BF63" s="17" t="s">
        <v>92</v>
      </c>
      <c r="BG63" s="20">
        <v>1999</v>
      </c>
      <c r="BH63" s="21"/>
      <c r="BI63" s="20">
        <v>1975</v>
      </c>
      <c r="BJ63" s="21"/>
      <c r="BK63" s="20">
        <v>1944</v>
      </c>
      <c r="BL63" s="21"/>
      <c r="BM63" s="20">
        <v>2047</v>
      </c>
      <c r="BN63" s="21"/>
      <c r="BO63" s="20">
        <v>1903</v>
      </c>
      <c r="BP63" s="21"/>
      <c r="BQ63" s="21">
        <v>2033</v>
      </c>
      <c r="BR63" s="21"/>
      <c r="BS63" s="21">
        <v>2082</v>
      </c>
      <c r="BT63" s="21"/>
      <c r="BU63" s="21">
        <v>2118</v>
      </c>
      <c r="BV63" s="21"/>
      <c r="BY63" s="17" t="s">
        <v>92</v>
      </c>
      <c r="BZ63" s="20">
        <v>1230</v>
      </c>
      <c r="CA63" s="21"/>
      <c r="CB63" s="20">
        <v>1255</v>
      </c>
      <c r="CC63" s="21"/>
      <c r="CD63" s="20">
        <v>1263</v>
      </c>
      <c r="CE63" s="21"/>
      <c r="CF63" s="20">
        <v>1256</v>
      </c>
      <c r="CG63" s="21"/>
      <c r="CH63" s="20">
        <v>1240</v>
      </c>
      <c r="CI63" s="21"/>
      <c r="CJ63" s="21">
        <v>1236</v>
      </c>
      <c r="CK63" s="21"/>
      <c r="CL63" s="21">
        <v>1263</v>
      </c>
      <c r="CM63" s="21"/>
      <c r="CN63" s="21">
        <v>1357</v>
      </c>
      <c r="CO63" s="21"/>
      <c r="CR63" s="17" t="s">
        <v>92</v>
      </c>
      <c r="CS63" s="20">
        <v>770</v>
      </c>
      <c r="CT63" s="21"/>
      <c r="CU63" s="20">
        <v>720</v>
      </c>
      <c r="CV63" s="21"/>
      <c r="CW63" s="20">
        <v>681</v>
      </c>
      <c r="CX63" s="21"/>
      <c r="CY63" s="20">
        <v>792</v>
      </c>
      <c r="CZ63" s="21"/>
      <c r="DA63" s="20">
        <v>664</v>
      </c>
      <c r="DB63" s="21"/>
      <c r="DC63" s="21">
        <v>797</v>
      </c>
      <c r="DD63" s="21"/>
      <c r="DE63" s="21">
        <v>819</v>
      </c>
      <c r="DF63" s="21"/>
      <c r="DG63" s="21">
        <v>761</v>
      </c>
      <c r="DH63" s="21"/>
      <c r="DK63" s="17" t="s">
        <v>92</v>
      </c>
      <c r="DL63" s="20">
        <v>12507</v>
      </c>
      <c r="DM63" s="21"/>
      <c r="DN63" s="20">
        <v>12900</v>
      </c>
      <c r="DO63" s="21"/>
      <c r="DP63" s="20">
        <v>13135</v>
      </c>
      <c r="DQ63" s="21"/>
      <c r="DR63" s="20">
        <v>12729</v>
      </c>
      <c r="DS63" s="21"/>
      <c r="DT63" s="20">
        <v>13014</v>
      </c>
      <c r="DU63" s="21"/>
      <c r="DV63" s="21">
        <v>12943</v>
      </c>
      <c r="DW63" s="21"/>
      <c r="DX63" s="21">
        <v>13709</v>
      </c>
      <c r="DY63" s="21"/>
      <c r="DZ63" s="21">
        <v>13904</v>
      </c>
      <c r="EA63" s="21"/>
      <c r="ED63" s="17" t="s">
        <v>92</v>
      </c>
      <c r="EE63" s="20">
        <v>8318</v>
      </c>
      <c r="EF63" s="21"/>
      <c r="EG63" s="20">
        <v>8534</v>
      </c>
      <c r="EH63" s="21"/>
      <c r="EI63" s="20">
        <v>8773</v>
      </c>
      <c r="EJ63" s="21"/>
      <c r="EK63" s="20">
        <v>8551</v>
      </c>
      <c r="EL63" s="21"/>
      <c r="EM63" s="20">
        <v>8547</v>
      </c>
      <c r="EN63" s="21"/>
      <c r="EO63" s="21">
        <v>8401</v>
      </c>
      <c r="EP63" s="21"/>
      <c r="EQ63" s="21">
        <v>9039</v>
      </c>
      <c r="ER63" s="21"/>
      <c r="ES63" s="21">
        <v>9058</v>
      </c>
      <c r="ET63" s="21"/>
      <c r="EW63" s="17" t="s">
        <v>92</v>
      </c>
      <c r="EX63" s="20">
        <v>4189</v>
      </c>
      <c r="EY63" s="21"/>
      <c r="EZ63" s="20">
        <v>4365</v>
      </c>
      <c r="FA63" s="21"/>
      <c r="FB63" s="20">
        <v>4362</v>
      </c>
      <c r="FC63" s="21"/>
      <c r="FD63" s="20">
        <v>4178</v>
      </c>
      <c r="FE63" s="21"/>
      <c r="FF63" s="20">
        <v>4467</v>
      </c>
      <c r="FG63" s="21"/>
      <c r="FH63">
        <v>4542</v>
      </c>
      <c r="FJ63">
        <v>4670</v>
      </c>
      <c r="FL63">
        <v>4845</v>
      </c>
    </row>
    <row r="64" spans="1:168" x14ac:dyDescent="0.3">
      <c r="A64" s="17" t="s">
        <v>213</v>
      </c>
      <c r="B64" s="20">
        <v>290159</v>
      </c>
      <c r="C64" s="21"/>
      <c r="D64" s="20">
        <v>291631</v>
      </c>
      <c r="E64" s="21"/>
      <c r="F64" s="20">
        <v>290451</v>
      </c>
      <c r="G64" s="21"/>
      <c r="H64" s="20">
        <v>297079</v>
      </c>
      <c r="I64" s="21"/>
      <c r="J64" s="20">
        <v>294228</v>
      </c>
      <c r="K64" s="21"/>
      <c r="L64" s="20">
        <v>283722</v>
      </c>
      <c r="M64" s="21"/>
      <c r="N64" s="20">
        <v>291854</v>
      </c>
      <c r="O64" s="21"/>
      <c r="P64" s="20">
        <v>302297</v>
      </c>
      <c r="Q64" s="21"/>
      <c r="T64" s="17" t="s">
        <v>213</v>
      </c>
      <c r="U64" s="20">
        <v>200654</v>
      </c>
      <c r="V64" s="21"/>
      <c r="W64" s="20">
        <v>196531</v>
      </c>
      <c r="X64" s="21"/>
      <c r="Y64" s="20">
        <v>197517</v>
      </c>
      <c r="Z64" s="21"/>
      <c r="AA64" s="20">
        <v>202185</v>
      </c>
      <c r="AB64" s="21"/>
      <c r="AC64" s="20">
        <v>198755</v>
      </c>
      <c r="AD64" s="21"/>
      <c r="AE64" s="21">
        <v>186556</v>
      </c>
      <c r="AF64" s="21"/>
      <c r="AG64" s="21">
        <v>192069</v>
      </c>
      <c r="AH64" s="21"/>
      <c r="AI64" s="21">
        <v>201497</v>
      </c>
      <c r="AJ64" s="21"/>
      <c r="AM64" s="17" t="s">
        <v>213</v>
      </c>
      <c r="AN64" s="20">
        <v>89505</v>
      </c>
      <c r="AO64" s="21"/>
      <c r="AP64" s="20">
        <v>95100</v>
      </c>
      <c r="AQ64" s="21"/>
      <c r="AR64" s="20">
        <v>92935</v>
      </c>
      <c r="AS64" s="21"/>
      <c r="AT64" s="20">
        <v>94894</v>
      </c>
      <c r="AU64" s="21"/>
      <c r="AV64" s="20">
        <v>95473</v>
      </c>
      <c r="AW64" s="21"/>
      <c r="AX64" s="21">
        <v>97166</v>
      </c>
      <c r="AY64" s="21"/>
      <c r="AZ64" s="21">
        <v>99787</v>
      </c>
      <c r="BA64" s="21"/>
      <c r="BB64" s="21">
        <v>100779</v>
      </c>
      <c r="BC64" s="21"/>
      <c r="BF64" s="17" t="s">
        <v>213</v>
      </c>
      <c r="BG64" s="20">
        <v>50387</v>
      </c>
      <c r="BH64" s="21"/>
      <c r="BI64" s="20">
        <v>50915</v>
      </c>
      <c r="BJ64" s="21"/>
      <c r="BK64" s="20">
        <v>49977</v>
      </c>
      <c r="BL64" s="21"/>
      <c r="BM64" s="20">
        <v>52413</v>
      </c>
      <c r="BN64" s="21"/>
      <c r="BO64" s="20">
        <v>46485</v>
      </c>
      <c r="BP64" s="21"/>
      <c r="BQ64" s="21">
        <v>45746</v>
      </c>
      <c r="BR64" s="21"/>
      <c r="BS64" s="21">
        <v>48166</v>
      </c>
      <c r="BT64" s="21"/>
      <c r="BU64" s="21">
        <v>47701</v>
      </c>
      <c r="BV64" s="21"/>
      <c r="BY64" s="17" t="s">
        <v>213</v>
      </c>
      <c r="BZ64" s="20">
        <v>29879</v>
      </c>
      <c r="CA64" s="21"/>
      <c r="CB64" s="20">
        <v>30143</v>
      </c>
      <c r="CC64" s="21"/>
      <c r="CD64" s="20">
        <v>29165</v>
      </c>
      <c r="CE64" s="21"/>
      <c r="CF64" s="20">
        <v>31533</v>
      </c>
      <c r="CG64" s="21"/>
      <c r="CH64" s="20">
        <v>24300</v>
      </c>
      <c r="CI64" s="21"/>
      <c r="CJ64" s="21">
        <v>23731</v>
      </c>
      <c r="CK64" s="21"/>
      <c r="CL64" s="21">
        <v>24891</v>
      </c>
      <c r="CM64" s="21"/>
      <c r="CN64" s="21">
        <v>26149</v>
      </c>
      <c r="CO64" s="21"/>
      <c r="CR64" s="17" t="s">
        <v>213</v>
      </c>
      <c r="CS64" s="20">
        <v>20508</v>
      </c>
      <c r="CT64" s="21"/>
      <c r="CU64" s="20">
        <v>20773</v>
      </c>
      <c r="CV64" s="21"/>
      <c r="CW64" s="20">
        <v>20813</v>
      </c>
      <c r="CX64" s="21"/>
      <c r="CY64" s="20">
        <v>20879</v>
      </c>
      <c r="CZ64" s="21"/>
      <c r="DA64" s="20">
        <v>22184</v>
      </c>
      <c r="DB64" s="21"/>
      <c r="DC64" s="21">
        <v>22015</v>
      </c>
      <c r="DD64" s="21"/>
      <c r="DE64" s="21">
        <v>23275</v>
      </c>
      <c r="DF64" s="21"/>
      <c r="DG64" s="21">
        <v>21552</v>
      </c>
      <c r="DH64" s="21"/>
      <c r="DK64" s="17" t="s">
        <v>213</v>
      </c>
      <c r="DL64" s="20">
        <v>239772</v>
      </c>
      <c r="DM64" s="21"/>
      <c r="DN64" s="20">
        <v>240716</v>
      </c>
      <c r="DO64" s="21"/>
      <c r="DP64" s="20">
        <v>240474</v>
      </c>
      <c r="DQ64" s="21"/>
      <c r="DR64" s="20">
        <v>244666</v>
      </c>
      <c r="DS64" s="21"/>
      <c r="DT64" s="20">
        <v>247743</v>
      </c>
      <c r="DU64" s="21"/>
      <c r="DV64" s="21">
        <v>237976</v>
      </c>
      <c r="DW64" s="21"/>
      <c r="DX64" s="21">
        <v>243689</v>
      </c>
      <c r="DY64" s="21"/>
      <c r="DZ64" s="21">
        <v>254596</v>
      </c>
      <c r="EA64" s="21"/>
      <c r="ED64" s="17" t="s">
        <v>213</v>
      </c>
      <c r="EE64" s="20">
        <v>170775</v>
      </c>
      <c r="EF64" s="21"/>
      <c r="EG64" s="20">
        <v>166389</v>
      </c>
      <c r="EH64" s="21"/>
      <c r="EI64" s="20">
        <v>168352</v>
      </c>
      <c r="EJ64" s="21"/>
      <c r="EK64" s="20">
        <v>170651</v>
      </c>
      <c r="EL64" s="21"/>
      <c r="EM64" s="20">
        <v>174455</v>
      </c>
      <c r="EN64" s="21"/>
      <c r="EO64" s="21">
        <v>162825</v>
      </c>
      <c r="EP64" s="21"/>
      <c r="EQ64" s="21">
        <v>167178</v>
      </c>
      <c r="ER64" s="21"/>
      <c r="ES64" s="21">
        <v>175348</v>
      </c>
      <c r="ET64" s="21"/>
      <c r="EW64" s="17" t="s">
        <v>213</v>
      </c>
      <c r="EX64" s="20">
        <v>68997</v>
      </c>
      <c r="EY64" s="21"/>
      <c r="EZ64" s="20">
        <v>74327</v>
      </c>
      <c r="FA64" s="21"/>
      <c r="FB64" s="20">
        <v>72122</v>
      </c>
      <c r="FC64" s="21"/>
      <c r="FD64" s="20">
        <v>74015</v>
      </c>
      <c r="FE64" s="21"/>
      <c r="FF64" s="20">
        <v>73289</v>
      </c>
      <c r="FG64" s="21"/>
      <c r="FH64">
        <v>75151</v>
      </c>
      <c r="FJ64">
        <v>76513</v>
      </c>
      <c r="FL64">
        <v>79227</v>
      </c>
    </row>
    <row r="65" spans="1:168" x14ac:dyDescent="0.3">
      <c r="A65" s="17" t="s">
        <v>153</v>
      </c>
      <c r="B65" s="20">
        <v>292081</v>
      </c>
      <c r="C65" s="21"/>
      <c r="D65" s="20">
        <v>299356</v>
      </c>
      <c r="E65" s="21"/>
      <c r="F65" s="20">
        <v>312317</v>
      </c>
      <c r="G65" s="21"/>
      <c r="H65" s="20">
        <v>310720</v>
      </c>
      <c r="I65" s="21"/>
      <c r="J65" s="20">
        <v>311740</v>
      </c>
      <c r="K65" s="21"/>
      <c r="L65" s="20">
        <v>312991</v>
      </c>
      <c r="M65" s="21"/>
      <c r="N65" s="20">
        <v>320127</v>
      </c>
      <c r="O65" s="21"/>
      <c r="P65" s="20">
        <v>333164</v>
      </c>
      <c r="Q65" s="21"/>
      <c r="T65" s="17" t="s">
        <v>153</v>
      </c>
      <c r="U65" s="20">
        <v>207997</v>
      </c>
      <c r="V65" s="21"/>
      <c r="W65" s="20">
        <v>209647</v>
      </c>
      <c r="X65" s="21"/>
      <c r="Y65" s="20">
        <v>220874</v>
      </c>
      <c r="Z65" s="21"/>
      <c r="AA65" s="20">
        <v>217756</v>
      </c>
      <c r="AB65" s="21"/>
      <c r="AC65" s="20">
        <v>218442</v>
      </c>
      <c r="AD65" s="21"/>
      <c r="AE65" s="21">
        <v>218604</v>
      </c>
      <c r="AF65" s="21"/>
      <c r="AG65" s="21">
        <v>223236</v>
      </c>
      <c r="AH65" s="21"/>
      <c r="AI65" s="21">
        <v>235471</v>
      </c>
      <c r="AJ65" s="21"/>
      <c r="AM65" s="17" t="s">
        <v>153</v>
      </c>
      <c r="AN65" s="20">
        <v>84085</v>
      </c>
      <c r="AO65" s="21"/>
      <c r="AP65" s="20">
        <v>89710</v>
      </c>
      <c r="AQ65" s="21"/>
      <c r="AR65" s="20">
        <v>91442</v>
      </c>
      <c r="AS65" s="21"/>
      <c r="AT65" s="20">
        <v>92963</v>
      </c>
      <c r="AU65" s="21"/>
      <c r="AV65" s="20">
        <v>93297</v>
      </c>
      <c r="AW65" s="21"/>
      <c r="AX65" s="21">
        <v>94387</v>
      </c>
      <c r="AY65" s="21"/>
      <c r="AZ65" s="21">
        <v>96893</v>
      </c>
      <c r="BA65" s="21"/>
      <c r="BB65" s="21">
        <v>97681</v>
      </c>
      <c r="BC65" s="21"/>
      <c r="BF65" s="17" t="s">
        <v>153</v>
      </c>
      <c r="BG65" s="20">
        <v>33927</v>
      </c>
      <c r="BH65" s="21"/>
      <c r="BI65" s="20">
        <v>32965</v>
      </c>
      <c r="BJ65" s="21"/>
      <c r="BK65" s="20">
        <v>32822</v>
      </c>
      <c r="BL65" s="21"/>
      <c r="BM65" s="20">
        <v>34187</v>
      </c>
      <c r="BN65" s="21"/>
      <c r="BO65" s="20">
        <v>34931</v>
      </c>
      <c r="BP65" s="21"/>
      <c r="BQ65" s="21">
        <v>33956</v>
      </c>
      <c r="BR65" s="21"/>
      <c r="BS65" s="21">
        <v>34739</v>
      </c>
      <c r="BT65" s="21"/>
      <c r="BU65" s="21">
        <v>35034</v>
      </c>
      <c r="BV65" s="21"/>
      <c r="BY65" s="17" t="s">
        <v>153</v>
      </c>
      <c r="BZ65" s="20">
        <v>18658</v>
      </c>
      <c r="CA65" s="21"/>
      <c r="CB65" s="20">
        <v>18271</v>
      </c>
      <c r="CC65" s="21"/>
      <c r="CD65" s="20">
        <v>18220</v>
      </c>
      <c r="CE65" s="21"/>
      <c r="CF65" s="20">
        <v>19281</v>
      </c>
      <c r="CG65" s="21"/>
      <c r="CH65" s="20">
        <v>20218</v>
      </c>
      <c r="CI65" s="21"/>
      <c r="CJ65" s="21">
        <v>19603</v>
      </c>
      <c r="CK65" s="21"/>
      <c r="CL65" s="21">
        <v>21041</v>
      </c>
      <c r="CM65" s="21"/>
      <c r="CN65" s="21">
        <v>21492</v>
      </c>
      <c r="CO65" s="21"/>
      <c r="CR65" s="17" t="s">
        <v>153</v>
      </c>
      <c r="CS65" s="20">
        <v>15268</v>
      </c>
      <c r="CT65" s="21"/>
      <c r="CU65" s="20">
        <v>14694</v>
      </c>
      <c r="CV65" s="21"/>
      <c r="CW65" s="20">
        <v>14603</v>
      </c>
      <c r="CX65" s="21"/>
      <c r="CY65" s="20">
        <v>14907</v>
      </c>
      <c r="CZ65" s="21"/>
      <c r="DA65" s="20">
        <v>14712</v>
      </c>
      <c r="DB65" s="21"/>
      <c r="DC65" s="21">
        <v>14353</v>
      </c>
      <c r="DD65" s="21"/>
      <c r="DE65" s="21">
        <v>13698</v>
      </c>
      <c r="DF65" s="21"/>
      <c r="DG65" s="21">
        <v>13542</v>
      </c>
      <c r="DH65" s="21"/>
      <c r="DK65" s="17" t="s">
        <v>153</v>
      </c>
      <c r="DL65" s="20">
        <v>258155</v>
      </c>
      <c r="DM65" s="21"/>
      <c r="DN65" s="20">
        <v>266392</v>
      </c>
      <c r="DO65" s="21"/>
      <c r="DP65" s="20">
        <v>279495</v>
      </c>
      <c r="DQ65" s="21"/>
      <c r="DR65" s="20">
        <v>276532</v>
      </c>
      <c r="DS65" s="21"/>
      <c r="DT65" s="20">
        <v>276809</v>
      </c>
      <c r="DU65" s="21"/>
      <c r="DV65" s="21">
        <v>279035</v>
      </c>
      <c r="DW65" s="21"/>
      <c r="DX65" s="21">
        <v>285389</v>
      </c>
      <c r="DY65" s="21"/>
      <c r="DZ65" s="21">
        <v>298130</v>
      </c>
      <c r="EA65" s="21"/>
      <c r="ED65" s="17" t="s">
        <v>153</v>
      </c>
      <c r="EE65" s="20">
        <v>189338</v>
      </c>
      <c r="EF65" s="21"/>
      <c r="EG65" s="20">
        <v>191376</v>
      </c>
      <c r="EH65" s="21"/>
      <c r="EI65" s="20">
        <v>202655</v>
      </c>
      <c r="EJ65" s="21"/>
      <c r="EK65" s="20">
        <v>198476</v>
      </c>
      <c r="EL65" s="21"/>
      <c r="EM65" s="20">
        <v>198224</v>
      </c>
      <c r="EN65" s="21"/>
      <c r="EO65" s="21">
        <v>199001</v>
      </c>
      <c r="EP65" s="21"/>
      <c r="EQ65" s="21">
        <v>202195</v>
      </c>
      <c r="ER65" s="21"/>
      <c r="ES65" s="21">
        <v>213979</v>
      </c>
      <c r="ET65" s="21"/>
      <c r="EW65" s="17" t="s">
        <v>153</v>
      </c>
      <c r="EX65" s="20">
        <v>68817</v>
      </c>
      <c r="EY65" s="21"/>
      <c r="EZ65" s="20">
        <v>75016</v>
      </c>
      <c r="FA65" s="21"/>
      <c r="FB65" s="20">
        <v>76840</v>
      </c>
      <c r="FC65" s="21"/>
      <c r="FD65" s="20">
        <v>78057</v>
      </c>
      <c r="FE65" s="21"/>
      <c r="FF65" s="20">
        <v>78585</v>
      </c>
      <c r="FG65" s="21"/>
      <c r="FH65">
        <v>80034</v>
      </c>
      <c r="FJ65">
        <v>83195</v>
      </c>
      <c r="FL65">
        <v>84139</v>
      </c>
    </row>
    <row r="66" spans="1:168" x14ac:dyDescent="0.3">
      <c r="A66" s="17" t="s">
        <v>216</v>
      </c>
      <c r="B66" s="20">
        <v>283127</v>
      </c>
      <c r="C66" s="21"/>
      <c r="D66" s="20">
        <v>290555</v>
      </c>
      <c r="E66" s="21"/>
      <c r="F66" s="20">
        <v>292515</v>
      </c>
      <c r="G66" s="21"/>
      <c r="H66" s="20">
        <v>289981</v>
      </c>
      <c r="I66" s="21"/>
      <c r="J66" s="20">
        <v>292337</v>
      </c>
      <c r="K66" s="21"/>
      <c r="L66" s="20">
        <v>287285</v>
      </c>
      <c r="M66" s="21"/>
      <c r="N66" s="20">
        <v>293804</v>
      </c>
      <c r="O66" s="21"/>
      <c r="P66" s="20">
        <v>303410</v>
      </c>
      <c r="Q66" s="21"/>
      <c r="T66" s="17" t="s">
        <v>216</v>
      </c>
      <c r="U66" s="20">
        <v>192813</v>
      </c>
      <c r="V66" s="21"/>
      <c r="W66" s="20">
        <v>192869</v>
      </c>
      <c r="X66" s="21"/>
      <c r="Y66" s="20">
        <v>195448</v>
      </c>
      <c r="Z66" s="21"/>
      <c r="AA66" s="20">
        <v>191273</v>
      </c>
      <c r="AB66" s="21"/>
      <c r="AC66" s="20">
        <v>194609</v>
      </c>
      <c r="AD66" s="21"/>
      <c r="AE66" s="21">
        <v>188935</v>
      </c>
      <c r="AF66" s="21"/>
      <c r="AG66" s="21">
        <v>193113</v>
      </c>
      <c r="AH66" s="21"/>
      <c r="AI66" s="21">
        <v>201224</v>
      </c>
      <c r="AJ66" s="21"/>
      <c r="AM66" s="17" t="s">
        <v>216</v>
      </c>
      <c r="AN66" s="20">
        <v>90314</v>
      </c>
      <c r="AO66" s="21"/>
      <c r="AP66" s="20">
        <v>97686</v>
      </c>
      <c r="AQ66" s="21"/>
      <c r="AR66" s="20">
        <v>97067</v>
      </c>
      <c r="AS66" s="21"/>
      <c r="AT66" s="20">
        <v>98709</v>
      </c>
      <c r="AU66" s="21"/>
      <c r="AV66" s="20">
        <v>97729</v>
      </c>
      <c r="AW66" s="21"/>
      <c r="AX66" s="21">
        <v>98351</v>
      </c>
      <c r="AY66" s="21"/>
      <c r="AZ66" s="21">
        <v>100692</v>
      </c>
      <c r="BA66" s="21"/>
      <c r="BB66" s="21">
        <v>102238</v>
      </c>
      <c r="BC66" s="21"/>
      <c r="BF66" s="17" t="s">
        <v>216</v>
      </c>
      <c r="BG66" s="20">
        <v>44549</v>
      </c>
      <c r="BH66" s="21"/>
      <c r="BI66" s="20">
        <v>43253</v>
      </c>
      <c r="BJ66" s="21"/>
      <c r="BK66" s="20">
        <v>42285</v>
      </c>
      <c r="BL66" s="21"/>
      <c r="BM66" s="20">
        <v>42631</v>
      </c>
      <c r="BN66" s="21"/>
      <c r="BO66" s="20">
        <v>44043</v>
      </c>
      <c r="BP66" s="21"/>
      <c r="BQ66" s="21">
        <v>46242</v>
      </c>
      <c r="BR66" s="21"/>
      <c r="BS66" s="21">
        <v>45402</v>
      </c>
      <c r="BT66" s="21"/>
      <c r="BU66" s="21">
        <v>47107</v>
      </c>
      <c r="BV66" s="21"/>
      <c r="BY66" s="17" t="s">
        <v>216</v>
      </c>
      <c r="BZ66" s="20">
        <v>27828</v>
      </c>
      <c r="CA66" s="21"/>
      <c r="CB66" s="20">
        <v>26019</v>
      </c>
      <c r="CC66" s="21"/>
      <c r="CD66" s="20">
        <v>25377</v>
      </c>
      <c r="CE66" s="21"/>
      <c r="CF66" s="20">
        <v>25902</v>
      </c>
      <c r="CG66" s="21"/>
      <c r="CH66" s="20">
        <v>26685</v>
      </c>
      <c r="CI66" s="21"/>
      <c r="CJ66" s="21">
        <v>27197</v>
      </c>
      <c r="CK66" s="21"/>
      <c r="CL66" s="21">
        <v>27467</v>
      </c>
      <c r="CM66" s="21"/>
      <c r="CN66" s="21">
        <v>29546</v>
      </c>
      <c r="CO66" s="21"/>
      <c r="CR66" s="17" t="s">
        <v>216</v>
      </c>
      <c r="CS66" s="20">
        <v>16721</v>
      </c>
      <c r="CT66" s="21"/>
      <c r="CU66" s="20">
        <v>17234</v>
      </c>
      <c r="CV66" s="21"/>
      <c r="CW66" s="20">
        <v>16908</v>
      </c>
      <c r="CX66" s="21"/>
      <c r="CY66" s="20">
        <v>16729</v>
      </c>
      <c r="CZ66" s="21"/>
      <c r="DA66" s="20">
        <v>17358</v>
      </c>
      <c r="DB66" s="21"/>
      <c r="DC66" s="21">
        <v>19045</v>
      </c>
      <c r="DD66" s="21"/>
      <c r="DE66" s="21">
        <v>17935</v>
      </c>
      <c r="DF66" s="21"/>
      <c r="DG66" s="21">
        <v>17560</v>
      </c>
      <c r="DH66" s="21"/>
      <c r="DK66" s="17" t="s">
        <v>216</v>
      </c>
      <c r="DL66" s="20">
        <v>238578</v>
      </c>
      <c r="DM66" s="21"/>
      <c r="DN66" s="20">
        <v>247302</v>
      </c>
      <c r="DO66" s="21"/>
      <c r="DP66" s="20">
        <v>250230</v>
      </c>
      <c r="DQ66" s="21"/>
      <c r="DR66" s="20">
        <v>247350</v>
      </c>
      <c r="DS66" s="21"/>
      <c r="DT66" s="20">
        <v>248295</v>
      </c>
      <c r="DU66" s="21"/>
      <c r="DV66" s="21">
        <v>241043</v>
      </c>
      <c r="DW66" s="21"/>
      <c r="DX66" s="21">
        <v>248403</v>
      </c>
      <c r="DY66" s="21"/>
      <c r="DZ66" s="21">
        <v>256304</v>
      </c>
      <c r="EA66" s="21"/>
      <c r="ED66" s="17" t="s">
        <v>216</v>
      </c>
      <c r="EE66" s="20">
        <v>164985</v>
      </c>
      <c r="EF66" s="21"/>
      <c r="EG66" s="20">
        <v>166850</v>
      </c>
      <c r="EH66" s="21"/>
      <c r="EI66" s="20">
        <v>170071</v>
      </c>
      <c r="EJ66" s="21"/>
      <c r="EK66" s="20">
        <v>165371</v>
      </c>
      <c r="EL66" s="21"/>
      <c r="EM66" s="20">
        <v>167924</v>
      </c>
      <c r="EN66" s="21"/>
      <c r="EO66" s="21">
        <v>161738</v>
      </c>
      <c r="EP66" s="21"/>
      <c r="EQ66" s="21">
        <v>165646</v>
      </c>
      <c r="ER66" s="21"/>
      <c r="ES66" s="21">
        <v>171678</v>
      </c>
      <c r="ET66" s="21"/>
      <c r="EW66" s="17" t="s">
        <v>216</v>
      </c>
      <c r="EX66" s="20">
        <v>73593</v>
      </c>
      <c r="EY66" s="21"/>
      <c r="EZ66" s="20">
        <v>80452</v>
      </c>
      <c r="FA66" s="21"/>
      <c r="FB66" s="20">
        <v>80158</v>
      </c>
      <c r="FC66" s="21"/>
      <c r="FD66" s="20">
        <v>81979</v>
      </c>
      <c r="FE66" s="21"/>
      <c r="FF66" s="20">
        <v>80371</v>
      </c>
      <c r="FG66" s="21"/>
      <c r="FH66">
        <v>79305</v>
      </c>
      <c r="FJ66">
        <v>82757</v>
      </c>
      <c r="FL66">
        <v>84678</v>
      </c>
    </row>
    <row r="67" spans="1:168" x14ac:dyDescent="0.3">
      <c r="A67" s="17" t="s">
        <v>350</v>
      </c>
      <c r="B67" s="20">
        <v>291397</v>
      </c>
      <c r="C67" s="21"/>
      <c r="D67" s="20">
        <v>298469</v>
      </c>
      <c r="E67" s="21"/>
      <c r="F67" s="20">
        <v>300856</v>
      </c>
      <c r="G67" s="21"/>
      <c r="H67" s="20">
        <v>301828</v>
      </c>
      <c r="I67" s="21"/>
      <c r="J67" s="20">
        <v>301583</v>
      </c>
      <c r="K67" s="21"/>
      <c r="L67" s="20">
        <v>295944</v>
      </c>
      <c r="M67" s="21"/>
      <c r="N67" s="20">
        <v>306728</v>
      </c>
      <c r="O67" s="21"/>
      <c r="P67" s="20">
        <v>323231</v>
      </c>
      <c r="Q67" s="21"/>
      <c r="T67" s="17" t="s">
        <v>350</v>
      </c>
      <c r="U67" s="20">
        <v>192720</v>
      </c>
      <c r="V67" s="21"/>
      <c r="W67" s="20">
        <v>195364</v>
      </c>
      <c r="X67" s="21"/>
      <c r="Y67" s="20">
        <v>196682</v>
      </c>
      <c r="Z67" s="21"/>
      <c r="AA67" s="20">
        <v>199730</v>
      </c>
      <c r="AB67" s="21"/>
      <c r="AC67" s="20">
        <v>198765</v>
      </c>
      <c r="AD67" s="21"/>
      <c r="AE67" s="21">
        <v>192758</v>
      </c>
      <c r="AF67" s="21"/>
      <c r="AG67" s="21">
        <v>198504</v>
      </c>
      <c r="AH67" s="21"/>
      <c r="AI67" s="21">
        <v>212120</v>
      </c>
      <c r="AJ67" s="21"/>
      <c r="AM67" s="17" t="s">
        <v>350</v>
      </c>
      <c r="AN67" s="20">
        <v>98678</v>
      </c>
      <c r="AO67" s="21"/>
      <c r="AP67" s="20">
        <v>103105</v>
      </c>
      <c r="AQ67" s="21"/>
      <c r="AR67" s="20">
        <v>104173</v>
      </c>
      <c r="AS67" s="21"/>
      <c r="AT67" s="20">
        <v>102098</v>
      </c>
      <c r="AU67" s="21"/>
      <c r="AV67" s="20">
        <v>102819</v>
      </c>
      <c r="AW67" s="21"/>
      <c r="AX67" s="21">
        <v>103187</v>
      </c>
      <c r="AY67" s="21"/>
      <c r="AZ67" s="21">
        <v>108222</v>
      </c>
      <c r="BA67" s="21"/>
      <c r="BB67" s="21">
        <v>111110</v>
      </c>
      <c r="BC67" s="21"/>
      <c r="BF67" s="17" t="s">
        <v>350</v>
      </c>
      <c r="BG67" s="20">
        <v>53055</v>
      </c>
      <c r="BH67" s="21"/>
      <c r="BI67" s="20">
        <v>52805</v>
      </c>
      <c r="BJ67" s="21"/>
      <c r="BK67" s="20">
        <v>50871</v>
      </c>
      <c r="BL67" s="21"/>
      <c r="BM67" s="20">
        <v>48746</v>
      </c>
      <c r="BN67" s="21"/>
      <c r="BO67" s="20">
        <v>50601</v>
      </c>
      <c r="BP67" s="21"/>
      <c r="BQ67" s="21">
        <v>52124</v>
      </c>
      <c r="BR67" s="21"/>
      <c r="BS67" s="21">
        <v>54655</v>
      </c>
      <c r="BT67" s="21"/>
      <c r="BU67" s="21">
        <v>54455</v>
      </c>
      <c r="BV67" s="21"/>
      <c r="BY67" s="17" t="s">
        <v>350</v>
      </c>
      <c r="BZ67" s="20">
        <v>26741</v>
      </c>
      <c r="CA67" s="21"/>
      <c r="CB67" s="20">
        <v>27554</v>
      </c>
      <c r="CC67" s="21"/>
      <c r="CD67" s="20">
        <v>27570</v>
      </c>
      <c r="CE67" s="21"/>
      <c r="CF67" s="20">
        <v>27594</v>
      </c>
      <c r="CG67" s="21"/>
      <c r="CH67" s="20">
        <v>26928</v>
      </c>
      <c r="CI67" s="21"/>
      <c r="CJ67" s="21">
        <v>28823</v>
      </c>
      <c r="CK67" s="21"/>
      <c r="CL67" s="21">
        <v>28649</v>
      </c>
      <c r="CM67" s="21"/>
      <c r="CN67" s="21">
        <v>29627</v>
      </c>
      <c r="CO67" s="21"/>
      <c r="CR67" s="17" t="s">
        <v>350</v>
      </c>
      <c r="CS67" s="20">
        <v>26314</v>
      </c>
      <c r="CT67" s="21"/>
      <c r="CU67" s="20">
        <v>25251</v>
      </c>
      <c r="CV67" s="21"/>
      <c r="CW67" s="20">
        <v>23301</v>
      </c>
      <c r="CX67" s="21"/>
      <c r="CY67" s="20">
        <v>21153</v>
      </c>
      <c r="CZ67" s="21"/>
      <c r="DA67" s="20">
        <v>23673</v>
      </c>
      <c r="DB67" s="21"/>
      <c r="DC67" s="21">
        <v>23301</v>
      </c>
      <c r="DD67" s="21"/>
      <c r="DE67" s="21">
        <v>26006</v>
      </c>
      <c r="DF67" s="21"/>
      <c r="DG67" s="21">
        <v>24829</v>
      </c>
      <c r="DH67" s="21"/>
      <c r="DK67" s="17" t="s">
        <v>350</v>
      </c>
      <c r="DL67" s="20">
        <v>238342</v>
      </c>
      <c r="DM67" s="21"/>
      <c r="DN67" s="20">
        <v>245663</v>
      </c>
      <c r="DO67" s="21"/>
      <c r="DP67" s="20">
        <v>249985</v>
      </c>
      <c r="DQ67" s="21"/>
      <c r="DR67" s="20">
        <v>253082</v>
      </c>
      <c r="DS67" s="21"/>
      <c r="DT67" s="20">
        <v>250982</v>
      </c>
      <c r="DU67" s="21"/>
      <c r="DV67" s="21">
        <v>243820</v>
      </c>
      <c r="DW67" s="21"/>
      <c r="DX67" s="21">
        <v>252073</v>
      </c>
      <c r="DY67" s="21"/>
      <c r="DZ67" s="21">
        <v>268775</v>
      </c>
      <c r="EA67" s="21"/>
      <c r="ED67" s="17" t="s">
        <v>350</v>
      </c>
      <c r="EE67" s="20">
        <v>165978</v>
      </c>
      <c r="EF67" s="21"/>
      <c r="EG67" s="20">
        <v>167810</v>
      </c>
      <c r="EH67" s="21"/>
      <c r="EI67" s="20">
        <v>169112</v>
      </c>
      <c r="EJ67" s="21"/>
      <c r="EK67" s="20">
        <v>172136</v>
      </c>
      <c r="EL67" s="21"/>
      <c r="EM67" s="20">
        <v>171836</v>
      </c>
      <c r="EN67" s="21"/>
      <c r="EO67" s="21">
        <v>163934</v>
      </c>
      <c r="EP67" s="21"/>
      <c r="EQ67" s="21">
        <v>169854</v>
      </c>
      <c r="ER67" s="21"/>
      <c r="ES67" s="21">
        <v>182493</v>
      </c>
      <c r="ET67" s="21"/>
      <c r="EW67" s="17" t="s">
        <v>350</v>
      </c>
      <c r="EX67" s="20">
        <v>72364</v>
      </c>
      <c r="EY67" s="21"/>
      <c r="EZ67" s="20">
        <v>77853</v>
      </c>
      <c r="FA67" s="21"/>
      <c r="FB67" s="20">
        <v>80872</v>
      </c>
      <c r="FC67" s="21"/>
      <c r="FD67" s="20">
        <v>80945</v>
      </c>
      <c r="FE67" s="21"/>
      <c r="FF67" s="20">
        <v>79146</v>
      </c>
      <c r="FG67" s="21"/>
      <c r="FH67">
        <v>79885</v>
      </c>
      <c r="FJ67">
        <v>82216</v>
      </c>
      <c r="FL67">
        <v>86282</v>
      </c>
    </row>
    <row r="68" spans="1:168" x14ac:dyDescent="0.3">
      <c r="A68" s="17" t="s">
        <v>130</v>
      </c>
      <c r="B68" s="20">
        <v>131993</v>
      </c>
      <c r="C68" s="21"/>
      <c r="D68" s="20">
        <v>139642</v>
      </c>
      <c r="E68" s="21"/>
      <c r="F68" s="20">
        <v>144908</v>
      </c>
      <c r="G68" s="21"/>
      <c r="H68" s="20">
        <v>145903</v>
      </c>
      <c r="I68" s="21"/>
      <c r="J68" s="20">
        <v>151508</v>
      </c>
      <c r="K68" s="21"/>
      <c r="L68" s="20">
        <v>150782</v>
      </c>
      <c r="M68" s="21"/>
      <c r="N68" s="20">
        <v>151598</v>
      </c>
      <c r="O68" s="21"/>
      <c r="P68" s="20">
        <v>148494</v>
      </c>
      <c r="Q68" s="21"/>
      <c r="T68" s="17" t="s">
        <v>130</v>
      </c>
      <c r="U68" s="20">
        <v>91568</v>
      </c>
      <c r="V68" s="21"/>
      <c r="W68" s="20">
        <v>96502</v>
      </c>
      <c r="X68" s="21"/>
      <c r="Y68" s="20">
        <v>101359</v>
      </c>
      <c r="Z68" s="21"/>
      <c r="AA68" s="20">
        <v>100993</v>
      </c>
      <c r="AB68" s="21"/>
      <c r="AC68" s="20">
        <v>104343</v>
      </c>
      <c r="AD68" s="21"/>
      <c r="AE68" s="21">
        <v>104089</v>
      </c>
      <c r="AF68" s="21"/>
      <c r="AG68" s="21">
        <v>104764</v>
      </c>
      <c r="AH68" s="21"/>
      <c r="AI68" s="21">
        <v>102700</v>
      </c>
      <c r="AJ68" s="21"/>
      <c r="AM68" s="17" t="s">
        <v>130</v>
      </c>
      <c r="AN68" s="20">
        <v>40425</v>
      </c>
      <c r="AO68" s="21"/>
      <c r="AP68" s="20">
        <v>43140</v>
      </c>
      <c r="AQ68" s="21"/>
      <c r="AR68" s="20">
        <v>43550</v>
      </c>
      <c r="AS68" s="21"/>
      <c r="AT68" s="20">
        <v>44910</v>
      </c>
      <c r="AU68" s="21"/>
      <c r="AV68" s="20">
        <v>47165</v>
      </c>
      <c r="AW68" s="21"/>
      <c r="AX68" s="21">
        <v>46693</v>
      </c>
      <c r="AY68" s="21"/>
      <c r="AZ68" s="21">
        <v>46835</v>
      </c>
      <c r="BA68" s="21"/>
      <c r="BB68" s="21">
        <v>45789</v>
      </c>
      <c r="BC68" s="21"/>
      <c r="BF68" s="17" t="s">
        <v>130</v>
      </c>
      <c r="BG68" s="20">
        <v>17276</v>
      </c>
      <c r="BH68" s="21"/>
      <c r="BI68" s="20">
        <v>17403</v>
      </c>
      <c r="BJ68" s="21"/>
      <c r="BK68" s="20">
        <v>18497</v>
      </c>
      <c r="BL68" s="21"/>
      <c r="BM68" s="20">
        <v>19403</v>
      </c>
      <c r="BN68" s="21"/>
      <c r="BO68" s="20">
        <v>18716</v>
      </c>
      <c r="BP68" s="21"/>
      <c r="BQ68" s="21">
        <v>19879</v>
      </c>
      <c r="BR68" s="21"/>
      <c r="BS68" s="21">
        <v>22343</v>
      </c>
      <c r="BT68" s="21"/>
      <c r="BU68" s="21">
        <v>20917</v>
      </c>
      <c r="BV68" s="21"/>
      <c r="BY68" s="17" t="s">
        <v>130</v>
      </c>
      <c r="BZ68" s="20">
        <v>8752</v>
      </c>
      <c r="CA68" s="21"/>
      <c r="CB68" s="20">
        <v>8552</v>
      </c>
      <c r="CC68" s="21"/>
      <c r="CD68" s="20">
        <v>9182</v>
      </c>
      <c r="CE68" s="21"/>
      <c r="CF68" s="20">
        <v>9968</v>
      </c>
      <c r="CG68" s="21"/>
      <c r="CH68" s="20">
        <v>10077</v>
      </c>
      <c r="CI68" s="21"/>
      <c r="CJ68" s="21">
        <v>11507</v>
      </c>
      <c r="CK68" s="21"/>
      <c r="CL68" s="21">
        <v>13026</v>
      </c>
      <c r="CM68" s="21"/>
      <c r="CN68" s="21">
        <v>11242</v>
      </c>
      <c r="CO68" s="21"/>
      <c r="CR68" s="17" t="s">
        <v>130</v>
      </c>
      <c r="CS68" s="20">
        <v>8524</v>
      </c>
      <c r="CT68" s="21"/>
      <c r="CU68" s="20">
        <v>8851</v>
      </c>
      <c r="CV68" s="21"/>
      <c r="CW68" s="20">
        <v>9316</v>
      </c>
      <c r="CX68" s="21"/>
      <c r="CY68" s="20">
        <v>9436</v>
      </c>
      <c r="CZ68" s="21"/>
      <c r="DA68" s="20">
        <v>8638</v>
      </c>
      <c r="DB68" s="21"/>
      <c r="DC68" s="21">
        <v>8372</v>
      </c>
      <c r="DD68" s="21"/>
      <c r="DE68" s="21">
        <v>9317</v>
      </c>
      <c r="DF68" s="21"/>
      <c r="DG68" s="21">
        <v>9675</v>
      </c>
      <c r="DH68" s="21"/>
      <c r="DK68" s="17" t="s">
        <v>130</v>
      </c>
      <c r="DL68" s="20">
        <v>114717</v>
      </c>
      <c r="DM68" s="21"/>
      <c r="DN68" s="20">
        <v>122239</v>
      </c>
      <c r="DO68" s="21"/>
      <c r="DP68" s="20">
        <v>126411</v>
      </c>
      <c r="DQ68" s="21"/>
      <c r="DR68" s="20">
        <v>126500</v>
      </c>
      <c r="DS68" s="21"/>
      <c r="DT68" s="20">
        <v>132793</v>
      </c>
      <c r="DU68" s="21"/>
      <c r="DV68" s="21">
        <v>130903</v>
      </c>
      <c r="DW68" s="21"/>
      <c r="DX68" s="21">
        <v>129255</v>
      </c>
      <c r="DY68" s="21"/>
      <c r="DZ68" s="21">
        <v>127578</v>
      </c>
      <c r="EA68" s="21"/>
      <c r="ED68" s="17" t="s">
        <v>130</v>
      </c>
      <c r="EE68" s="20">
        <v>82816</v>
      </c>
      <c r="EF68" s="21"/>
      <c r="EG68" s="20">
        <v>87950</v>
      </c>
      <c r="EH68" s="21"/>
      <c r="EI68" s="20">
        <v>92177</v>
      </c>
      <c r="EJ68" s="21"/>
      <c r="EK68" s="20">
        <v>91025</v>
      </c>
      <c r="EL68" s="21"/>
      <c r="EM68" s="20">
        <v>94266</v>
      </c>
      <c r="EN68" s="21"/>
      <c r="EO68" s="21">
        <v>92582</v>
      </c>
      <c r="EP68" s="21"/>
      <c r="EQ68" s="21">
        <v>91738</v>
      </c>
      <c r="ER68" s="21"/>
      <c r="ES68" s="21">
        <v>91458</v>
      </c>
      <c r="ET68" s="21"/>
      <c r="EW68" s="17" t="s">
        <v>130</v>
      </c>
      <c r="EX68" s="20">
        <v>31902</v>
      </c>
      <c r="EY68" s="21"/>
      <c r="EZ68" s="20">
        <v>34289</v>
      </c>
      <c r="FA68" s="21"/>
      <c r="FB68" s="20">
        <v>34234</v>
      </c>
      <c r="FC68" s="21"/>
      <c r="FD68" s="20">
        <v>35474</v>
      </c>
      <c r="FE68" s="21"/>
      <c r="FF68" s="20">
        <v>38527</v>
      </c>
      <c r="FG68" s="21"/>
      <c r="FH68">
        <v>38321</v>
      </c>
      <c r="FJ68">
        <v>37518</v>
      </c>
      <c r="FL68">
        <v>36113</v>
      </c>
    </row>
    <row r="69" spans="1:168" x14ac:dyDescent="0.3">
      <c r="A69" s="17" t="s">
        <v>132</v>
      </c>
      <c r="B69" s="20">
        <v>195000</v>
      </c>
      <c r="C69" s="21"/>
      <c r="D69" s="20">
        <v>201293</v>
      </c>
      <c r="E69" s="21"/>
      <c r="F69" s="20">
        <v>212654</v>
      </c>
      <c r="G69" s="21"/>
      <c r="H69" s="20">
        <v>214986</v>
      </c>
      <c r="I69" s="21"/>
      <c r="J69" s="20">
        <v>211703</v>
      </c>
      <c r="K69" s="21"/>
      <c r="L69" s="20">
        <v>209017</v>
      </c>
      <c r="M69" s="21"/>
      <c r="N69" s="20">
        <v>227384</v>
      </c>
      <c r="O69" s="21"/>
      <c r="P69" s="20">
        <v>219563</v>
      </c>
      <c r="Q69" s="21"/>
      <c r="T69" s="17" t="s">
        <v>132</v>
      </c>
      <c r="U69" s="20">
        <v>136159</v>
      </c>
      <c r="V69" s="21"/>
      <c r="W69" s="20">
        <v>139681</v>
      </c>
      <c r="X69" s="21"/>
      <c r="Y69" s="20">
        <v>149600</v>
      </c>
      <c r="Z69" s="21"/>
      <c r="AA69" s="20">
        <v>150765</v>
      </c>
      <c r="AB69" s="21"/>
      <c r="AC69" s="20">
        <v>149019</v>
      </c>
      <c r="AD69" s="21"/>
      <c r="AE69" s="21">
        <v>146063</v>
      </c>
      <c r="AF69" s="21"/>
      <c r="AG69" s="21">
        <v>156248</v>
      </c>
      <c r="AH69" s="21"/>
      <c r="AI69" s="21">
        <v>154116</v>
      </c>
      <c r="AJ69" s="21"/>
      <c r="AM69" s="17" t="s">
        <v>132</v>
      </c>
      <c r="AN69" s="20">
        <v>58842</v>
      </c>
      <c r="AO69" s="21"/>
      <c r="AP69" s="20">
        <v>61612</v>
      </c>
      <c r="AQ69" s="21"/>
      <c r="AR69" s="20">
        <v>63054</v>
      </c>
      <c r="AS69" s="21"/>
      <c r="AT69" s="20">
        <v>64221</v>
      </c>
      <c r="AU69" s="21"/>
      <c r="AV69" s="20">
        <v>62684</v>
      </c>
      <c r="AW69" s="21"/>
      <c r="AX69" s="21">
        <v>62954</v>
      </c>
      <c r="AY69" s="21"/>
      <c r="AZ69" s="21">
        <v>71132</v>
      </c>
      <c r="BA69" s="21"/>
      <c r="BB69" s="21">
        <v>65434</v>
      </c>
      <c r="BC69" s="21"/>
      <c r="BF69" s="17" t="s">
        <v>132</v>
      </c>
      <c r="BG69" s="20">
        <v>25212</v>
      </c>
      <c r="BH69" s="21"/>
      <c r="BI69" s="20">
        <v>25470</v>
      </c>
      <c r="BJ69" s="21"/>
      <c r="BK69" s="20">
        <v>24812</v>
      </c>
      <c r="BL69" s="21"/>
      <c r="BM69" s="20">
        <v>27346</v>
      </c>
      <c r="BN69" s="21"/>
      <c r="BO69" s="20">
        <v>28436</v>
      </c>
      <c r="BP69" s="21"/>
      <c r="BQ69" s="21">
        <v>27655</v>
      </c>
      <c r="BR69" s="21"/>
      <c r="BS69" s="21">
        <v>32826</v>
      </c>
      <c r="BT69" s="21"/>
      <c r="BU69" s="21">
        <v>31254</v>
      </c>
      <c r="BV69" s="21"/>
      <c r="BY69" s="17" t="s">
        <v>132</v>
      </c>
      <c r="BZ69" s="20">
        <v>13932</v>
      </c>
      <c r="CA69" s="21"/>
      <c r="CB69" s="20">
        <v>14006</v>
      </c>
      <c r="CC69" s="21"/>
      <c r="CD69" s="20">
        <v>14086</v>
      </c>
      <c r="CE69" s="21"/>
      <c r="CF69" s="20">
        <v>15410</v>
      </c>
      <c r="CG69" s="21"/>
      <c r="CH69" s="20">
        <v>16009</v>
      </c>
      <c r="CI69" s="21"/>
      <c r="CJ69" s="21">
        <v>16056</v>
      </c>
      <c r="CK69" s="21"/>
      <c r="CL69" s="21">
        <v>18824</v>
      </c>
      <c r="CM69" s="21"/>
      <c r="CN69" s="21">
        <v>19043</v>
      </c>
      <c r="CO69" s="21"/>
      <c r="CR69" s="17" t="s">
        <v>132</v>
      </c>
      <c r="CS69" s="20">
        <v>11281</v>
      </c>
      <c r="CT69" s="21"/>
      <c r="CU69" s="20">
        <v>11464</v>
      </c>
      <c r="CV69" s="21"/>
      <c r="CW69" s="20">
        <v>10726</v>
      </c>
      <c r="CX69" s="21"/>
      <c r="CY69" s="20">
        <v>11936</v>
      </c>
      <c r="CZ69" s="21"/>
      <c r="DA69" s="20">
        <v>12427</v>
      </c>
      <c r="DB69" s="21"/>
      <c r="DC69" s="21">
        <v>11598</v>
      </c>
      <c r="DD69" s="21"/>
      <c r="DE69" s="21">
        <v>14002</v>
      </c>
      <c r="DF69" s="21"/>
      <c r="DG69" s="21">
        <v>12211</v>
      </c>
      <c r="DH69" s="21"/>
      <c r="DK69" s="17" t="s">
        <v>132</v>
      </c>
      <c r="DL69" s="20">
        <v>169788</v>
      </c>
      <c r="DM69" s="21"/>
      <c r="DN69" s="20">
        <v>175823</v>
      </c>
      <c r="DO69" s="21"/>
      <c r="DP69" s="20">
        <v>187843</v>
      </c>
      <c r="DQ69" s="21"/>
      <c r="DR69" s="20">
        <v>187641</v>
      </c>
      <c r="DS69" s="21"/>
      <c r="DT69" s="20">
        <v>183267</v>
      </c>
      <c r="DU69" s="21"/>
      <c r="DV69" s="21">
        <v>181362</v>
      </c>
      <c r="DW69" s="21"/>
      <c r="DX69" s="21">
        <v>194558</v>
      </c>
      <c r="DY69" s="21"/>
      <c r="DZ69" s="21">
        <v>188309</v>
      </c>
      <c r="EA69" s="21"/>
      <c r="ED69" s="17" t="s">
        <v>132</v>
      </c>
      <c r="EE69" s="20">
        <v>122227</v>
      </c>
      <c r="EF69" s="21"/>
      <c r="EG69" s="20">
        <v>125675</v>
      </c>
      <c r="EH69" s="21"/>
      <c r="EI69" s="20">
        <v>135514</v>
      </c>
      <c r="EJ69" s="21"/>
      <c r="EK69" s="20">
        <v>135355</v>
      </c>
      <c r="EL69" s="21"/>
      <c r="EM69" s="20">
        <v>133010</v>
      </c>
      <c r="EN69" s="21"/>
      <c r="EO69" s="21">
        <v>130007</v>
      </c>
      <c r="EP69" s="21"/>
      <c r="EQ69" s="21">
        <v>137424</v>
      </c>
      <c r="ER69" s="21"/>
      <c r="ES69" s="21">
        <v>135073</v>
      </c>
      <c r="ET69" s="21"/>
      <c r="EW69" s="17" t="s">
        <v>132</v>
      </c>
      <c r="EX69" s="20">
        <v>47561</v>
      </c>
      <c r="EY69" s="21"/>
      <c r="EZ69" s="20">
        <v>50148</v>
      </c>
      <c r="FA69" s="21"/>
      <c r="FB69" s="20">
        <v>52329</v>
      </c>
      <c r="FC69" s="21"/>
      <c r="FD69" s="20">
        <v>52285</v>
      </c>
      <c r="FE69" s="21"/>
      <c r="FF69" s="20">
        <v>50257</v>
      </c>
      <c r="FG69" s="21"/>
      <c r="FH69">
        <v>51356</v>
      </c>
      <c r="FJ69">
        <v>57130</v>
      </c>
      <c r="FL69">
        <v>53223</v>
      </c>
    </row>
    <row r="70" spans="1:168" x14ac:dyDescent="0.3">
      <c r="A70" s="17" t="s">
        <v>49</v>
      </c>
      <c r="B70" s="20">
        <v>77845</v>
      </c>
      <c r="C70" s="21"/>
      <c r="D70" s="20">
        <v>78542</v>
      </c>
      <c r="E70" s="21"/>
      <c r="F70" s="20">
        <v>81178</v>
      </c>
      <c r="G70" s="21"/>
      <c r="H70" s="20">
        <v>80089</v>
      </c>
      <c r="I70" s="21"/>
      <c r="J70" s="20">
        <v>81085</v>
      </c>
      <c r="K70" s="21"/>
      <c r="L70" s="20">
        <v>78810</v>
      </c>
      <c r="M70" s="21"/>
      <c r="N70" s="20">
        <v>80744</v>
      </c>
      <c r="O70" s="21"/>
      <c r="P70" s="20">
        <v>81520</v>
      </c>
      <c r="Q70" s="21"/>
      <c r="T70" s="17" t="s">
        <v>49</v>
      </c>
      <c r="U70" s="20">
        <v>52562</v>
      </c>
      <c r="V70" s="21"/>
      <c r="W70" s="20">
        <v>51657</v>
      </c>
      <c r="X70" s="21"/>
      <c r="Y70" s="20">
        <v>52826</v>
      </c>
      <c r="Z70" s="21"/>
      <c r="AA70" s="20">
        <v>52442</v>
      </c>
      <c r="AB70" s="21"/>
      <c r="AC70" s="20">
        <v>52375</v>
      </c>
      <c r="AD70" s="21"/>
      <c r="AE70" s="21">
        <v>52305</v>
      </c>
      <c r="AF70" s="21"/>
      <c r="AG70" s="21">
        <v>53808</v>
      </c>
      <c r="AH70" s="21"/>
      <c r="AI70" s="21">
        <v>54064</v>
      </c>
      <c r="AJ70" s="21"/>
      <c r="AM70" s="17" t="s">
        <v>49</v>
      </c>
      <c r="AN70" s="20">
        <v>25283</v>
      </c>
      <c r="AO70" s="21"/>
      <c r="AP70" s="20">
        <v>26885</v>
      </c>
      <c r="AQ70" s="21"/>
      <c r="AR70" s="20">
        <v>28352</v>
      </c>
      <c r="AS70" s="21"/>
      <c r="AT70" s="20">
        <v>27647</v>
      </c>
      <c r="AU70" s="21"/>
      <c r="AV70" s="20">
        <v>28710</v>
      </c>
      <c r="AW70" s="21"/>
      <c r="AX70" s="21">
        <v>26505</v>
      </c>
      <c r="AY70" s="21"/>
      <c r="AZ70" s="21">
        <v>26937</v>
      </c>
      <c r="BA70" s="21"/>
      <c r="BB70" s="21">
        <v>27492</v>
      </c>
      <c r="BC70" s="21"/>
      <c r="BF70" s="17" t="s">
        <v>49</v>
      </c>
      <c r="BG70" s="20">
        <v>10918</v>
      </c>
      <c r="BH70" s="21"/>
      <c r="BI70" s="20">
        <v>10707</v>
      </c>
      <c r="BJ70" s="21"/>
      <c r="BK70" s="20">
        <v>10972</v>
      </c>
      <c r="BL70" s="21"/>
      <c r="BM70" s="20">
        <v>11572</v>
      </c>
      <c r="BN70" s="21"/>
      <c r="BO70" s="20">
        <v>11358</v>
      </c>
      <c r="BP70" s="21"/>
      <c r="BQ70" s="21">
        <v>11946</v>
      </c>
      <c r="BR70" s="21"/>
      <c r="BS70" s="21">
        <v>11793</v>
      </c>
      <c r="BT70" s="21"/>
      <c r="BU70" s="21">
        <v>11914</v>
      </c>
      <c r="BV70" s="21"/>
      <c r="BY70" s="17" t="s">
        <v>49</v>
      </c>
      <c r="BZ70" s="20">
        <v>5877</v>
      </c>
      <c r="CA70" s="21"/>
      <c r="CB70" s="20">
        <v>5680</v>
      </c>
      <c r="CC70" s="21"/>
      <c r="CD70" s="20">
        <v>5752</v>
      </c>
      <c r="CE70" s="21"/>
      <c r="CF70" s="20">
        <v>5925</v>
      </c>
      <c r="CG70" s="21"/>
      <c r="CH70" s="20">
        <v>5971</v>
      </c>
      <c r="CI70" s="21"/>
      <c r="CJ70" s="21">
        <v>6118</v>
      </c>
      <c r="CK70" s="21"/>
      <c r="CL70" s="21">
        <v>6420</v>
      </c>
      <c r="CM70" s="21"/>
      <c r="CN70" s="21">
        <v>6392</v>
      </c>
      <c r="CO70" s="21"/>
      <c r="CR70" s="17" t="s">
        <v>49</v>
      </c>
      <c r="CS70" s="20">
        <v>5041</v>
      </c>
      <c r="CT70" s="21"/>
      <c r="CU70" s="20">
        <v>5027</v>
      </c>
      <c r="CV70" s="21"/>
      <c r="CW70" s="20">
        <v>5220</v>
      </c>
      <c r="CX70" s="21"/>
      <c r="CY70" s="20">
        <v>5647</v>
      </c>
      <c r="CZ70" s="21"/>
      <c r="DA70" s="20">
        <v>5387</v>
      </c>
      <c r="DB70" s="21"/>
      <c r="DC70" s="21">
        <v>5828</v>
      </c>
      <c r="DD70" s="21"/>
      <c r="DE70" s="21">
        <v>5373</v>
      </c>
      <c r="DF70" s="21"/>
      <c r="DG70" s="21">
        <v>5522</v>
      </c>
      <c r="DH70" s="21"/>
      <c r="DK70" s="17" t="s">
        <v>49</v>
      </c>
      <c r="DL70" s="20">
        <v>66927</v>
      </c>
      <c r="DM70" s="21"/>
      <c r="DN70" s="20">
        <v>67835</v>
      </c>
      <c r="DO70" s="21"/>
      <c r="DP70" s="20">
        <v>70206</v>
      </c>
      <c r="DQ70" s="21"/>
      <c r="DR70" s="20">
        <v>68517</v>
      </c>
      <c r="DS70" s="21"/>
      <c r="DT70" s="20">
        <v>69727</v>
      </c>
      <c r="DU70" s="21"/>
      <c r="DV70" s="21">
        <v>66864</v>
      </c>
      <c r="DW70" s="21"/>
      <c r="DX70" s="21">
        <v>68951</v>
      </c>
      <c r="DY70" s="21"/>
      <c r="DZ70" s="21">
        <v>69606</v>
      </c>
      <c r="EA70" s="21"/>
      <c r="ED70" s="17" t="s">
        <v>49</v>
      </c>
      <c r="EE70" s="20">
        <v>46686</v>
      </c>
      <c r="EF70" s="21"/>
      <c r="EG70" s="20">
        <v>45978</v>
      </c>
      <c r="EH70" s="21"/>
      <c r="EI70" s="20">
        <v>47074</v>
      </c>
      <c r="EJ70" s="21"/>
      <c r="EK70" s="20">
        <v>46517</v>
      </c>
      <c r="EL70" s="21"/>
      <c r="EM70" s="20">
        <v>46404</v>
      </c>
      <c r="EN70" s="21"/>
      <c r="EO70" s="21">
        <v>46187</v>
      </c>
      <c r="EP70" s="21"/>
      <c r="EQ70" s="21">
        <v>47388</v>
      </c>
      <c r="ER70" s="21"/>
      <c r="ES70" s="21">
        <v>47672</v>
      </c>
      <c r="ET70" s="21"/>
      <c r="EW70" s="17" t="s">
        <v>49</v>
      </c>
      <c r="EX70" s="20">
        <v>20241</v>
      </c>
      <c r="EY70" s="21"/>
      <c r="EZ70" s="20">
        <v>21858</v>
      </c>
      <c r="FA70" s="21"/>
      <c r="FB70" s="20">
        <v>23132</v>
      </c>
      <c r="FC70" s="21"/>
      <c r="FD70" s="20">
        <v>22000</v>
      </c>
      <c r="FE70" s="21"/>
      <c r="FF70" s="20">
        <v>23323</v>
      </c>
      <c r="FG70" s="21"/>
      <c r="FH70">
        <v>20677</v>
      </c>
      <c r="FJ70">
        <v>21564</v>
      </c>
      <c r="FL70">
        <v>21971</v>
      </c>
    </row>
    <row r="71" spans="1:168" x14ac:dyDescent="0.3">
      <c r="A71" s="17" t="s">
        <v>95</v>
      </c>
      <c r="B71" s="20">
        <v>119387</v>
      </c>
      <c r="C71" s="21"/>
      <c r="D71" s="20">
        <v>122377</v>
      </c>
      <c r="E71" s="21"/>
      <c r="F71" s="20">
        <v>125591</v>
      </c>
      <c r="G71" s="21"/>
      <c r="H71" s="20">
        <v>123315</v>
      </c>
      <c r="I71" s="21"/>
      <c r="J71" s="20">
        <v>124662</v>
      </c>
      <c r="K71" s="21"/>
      <c r="L71" s="20">
        <v>123340</v>
      </c>
      <c r="M71" s="21"/>
      <c r="N71" s="20">
        <v>127019</v>
      </c>
      <c r="O71" s="21"/>
      <c r="P71" s="20">
        <v>129856</v>
      </c>
      <c r="Q71" s="21"/>
      <c r="T71" s="17" t="s">
        <v>95</v>
      </c>
      <c r="U71" s="20">
        <v>77671</v>
      </c>
      <c r="V71" s="21"/>
      <c r="W71" s="20">
        <v>77479</v>
      </c>
      <c r="X71" s="21"/>
      <c r="Y71" s="20">
        <v>78878</v>
      </c>
      <c r="Z71" s="21"/>
      <c r="AA71" s="20">
        <v>79004</v>
      </c>
      <c r="AB71" s="21"/>
      <c r="AC71" s="20">
        <v>78876</v>
      </c>
      <c r="AD71" s="21"/>
      <c r="AE71" s="21">
        <v>79581</v>
      </c>
      <c r="AF71" s="21"/>
      <c r="AG71" s="21">
        <v>82243</v>
      </c>
      <c r="AH71" s="21"/>
      <c r="AI71" s="21">
        <v>84857</v>
      </c>
      <c r="AJ71" s="21"/>
      <c r="AM71" s="17" t="s">
        <v>95</v>
      </c>
      <c r="AN71" s="20">
        <v>41715</v>
      </c>
      <c r="AO71" s="21"/>
      <c r="AP71" s="20">
        <v>44898</v>
      </c>
      <c r="AQ71" s="21"/>
      <c r="AR71" s="20">
        <v>46712</v>
      </c>
      <c r="AS71" s="21"/>
      <c r="AT71" s="20">
        <v>44311</v>
      </c>
      <c r="AU71" s="21"/>
      <c r="AV71" s="20">
        <v>45786</v>
      </c>
      <c r="AW71" s="21"/>
      <c r="AX71" s="21">
        <v>43759</v>
      </c>
      <c r="AY71" s="21"/>
      <c r="AZ71" s="21">
        <v>44775</v>
      </c>
      <c r="BA71" s="21"/>
      <c r="BB71" s="21">
        <v>44971</v>
      </c>
      <c r="BC71" s="21"/>
      <c r="BF71" s="17" t="s">
        <v>95</v>
      </c>
      <c r="BG71" s="20">
        <v>21307</v>
      </c>
      <c r="BH71" s="21"/>
      <c r="BI71" s="20">
        <v>21620</v>
      </c>
      <c r="BJ71" s="21"/>
      <c r="BK71" s="20">
        <v>21003</v>
      </c>
      <c r="BL71" s="21"/>
      <c r="BM71" s="20">
        <v>21646</v>
      </c>
      <c r="BN71" s="21"/>
      <c r="BO71" s="20">
        <v>21279</v>
      </c>
      <c r="BP71" s="21"/>
      <c r="BQ71" s="21">
        <v>22155</v>
      </c>
      <c r="BR71" s="21"/>
      <c r="BS71" s="21">
        <v>22780</v>
      </c>
      <c r="BT71" s="21"/>
      <c r="BU71" s="21">
        <v>22403</v>
      </c>
      <c r="BV71" s="21"/>
      <c r="BY71" s="17" t="s">
        <v>95</v>
      </c>
      <c r="BZ71" s="20">
        <v>10900</v>
      </c>
      <c r="CA71" s="21"/>
      <c r="CB71" s="20">
        <v>11058</v>
      </c>
      <c r="CC71" s="21"/>
      <c r="CD71" s="20">
        <v>10731</v>
      </c>
      <c r="CE71" s="21"/>
      <c r="CF71" s="20">
        <v>11409</v>
      </c>
      <c r="CG71" s="21"/>
      <c r="CH71" s="20">
        <v>11236</v>
      </c>
      <c r="CI71" s="21"/>
      <c r="CJ71" s="21">
        <v>12355</v>
      </c>
      <c r="CK71" s="21"/>
      <c r="CL71" s="21">
        <v>12403</v>
      </c>
      <c r="CM71" s="21"/>
      <c r="CN71" s="21">
        <v>13328</v>
      </c>
      <c r="CO71" s="21"/>
      <c r="CR71" s="17" t="s">
        <v>95</v>
      </c>
      <c r="CS71" s="20">
        <v>10406</v>
      </c>
      <c r="CT71" s="21"/>
      <c r="CU71" s="20">
        <v>10562</v>
      </c>
      <c r="CV71" s="21"/>
      <c r="CW71" s="20">
        <v>10272</v>
      </c>
      <c r="CX71" s="21"/>
      <c r="CY71" s="20">
        <v>10237</v>
      </c>
      <c r="CZ71" s="21"/>
      <c r="DA71" s="20">
        <v>10043</v>
      </c>
      <c r="DB71" s="21"/>
      <c r="DC71" s="21">
        <v>9800</v>
      </c>
      <c r="DD71" s="21"/>
      <c r="DE71" s="21">
        <v>10377</v>
      </c>
      <c r="DF71" s="21"/>
      <c r="DG71" s="21">
        <v>9076</v>
      </c>
      <c r="DH71" s="21"/>
      <c r="DK71" s="17" t="s">
        <v>95</v>
      </c>
      <c r="DL71" s="20">
        <v>98080</v>
      </c>
      <c r="DM71" s="21"/>
      <c r="DN71" s="20">
        <v>100757</v>
      </c>
      <c r="DO71" s="21"/>
      <c r="DP71" s="20">
        <v>104587</v>
      </c>
      <c r="DQ71" s="21"/>
      <c r="DR71" s="20">
        <v>101668</v>
      </c>
      <c r="DS71" s="21"/>
      <c r="DT71" s="20">
        <v>103383</v>
      </c>
      <c r="DU71" s="21"/>
      <c r="DV71" s="21">
        <v>101186</v>
      </c>
      <c r="DW71" s="21"/>
      <c r="DX71" s="21">
        <v>104239</v>
      </c>
      <c r="DY71" s="21"/>
      <c r="DZ71" s="21">
        <v>107452</v>
      </c>
      <c r="EA71" s="21"/>
      <c r="ED71" s="17" t="s">
        <v>95</v>
      </c>
      <c r="EE71" s="20">
        <v>66771</v>
      </c>
      <c r="EF71" s="21"/>
      <c r="EG71" s="20">
        <v>66421</v>
      </c>
      <c r="EH71" s="21"/>
      <c r="EI71" s="20">
        <v>68147</v>
      </c>
      <c r="EJ71" s="21"/>
      <c r="EK71" s="20">
        <v>67594</v>
      </c>
      <c r="EL71" s="21"/>
      <c r="EM71" s="20">
        <v>67640</v>
      </c>
      <c r="EN71" s="21"/>
      <c r="EO71" s="21">
        <v>67227</v>
      </c>
      <c r="EP71" s="21"/>
      <c r="EQ71" s="21">
        <v>69839</v>
      </c>
      <c r="ER71" s="21"/>
      <c r="ES71" s="21">
        <v>71529</v>
      </c>
      <c r="ET71" s="21"/>
      <c r="EW71" s="17" t="s">
        <v>95</v>
      </c>
      <c r="EX71" s="20">
        <v>31309</v>
      </c>
      <c r="EY71" s="21"/>
      <c r="EZ71" s="20">
        <v>34336</v>
      </c>
      <c r="FA71" s="21"/>
      <c r="FB71" s="20">
        <v>36440</v>
      </c>
      <c r="FC71" s="21"/>
      <c r="FD71" s="20">
        <v>34074</v>
      </c>
      <c r="FE71" s="21"/>
      <c r="FF71" s="20">
        <v>35743</v>
      </c>
      <c r="FG71" s="21"/>
      <c r="FH71">
        <v>33959</v>
      </c>
      <c r="FJ71">
        <v>34399</v>
      </c>
      <c r="FL71">
        <v>35895</v>
      </c>
    </row>
    <row r="72" spans="1:168" x14ac:dyDescent="0.3">
      <c r="A72" s="17" t="s">
        <v>107</v>
      </c>
      <c r="B72" s="20">
        <v>112535</v>
      </c>
      <c r="C72" s="21"/>
      <c r="D72" s="20">
        <v>114633</v>
      </c>
      <c r="E72" s="21"/>
      <c r="F72" s="20">
        <v>118677</v>
      </c>
      <c r="G72" s="21"/>
      <c r="H72" s="20">
        <v>121146</v>
      </c>
      <c r="I72" s="21"/>
      <c r="J72" s="20">
        <v>119740</v>
      </c>
      <c r="K72" s="21"/>
      <c r="L72" s="20">
        <v>117522</v>
      </c>
      <c r="M72" s="21"/>
      <c r="N72" s="20">
        <v>120770</v>
      </c>
      <c r="O72" s="21"/>
      <c r="P72" s="20">
        <v>123859</v>
      </c>
      <c r="Q72" s="21"/>
      <c r="T72" s="17" t="s">
        <v>107</v>
      </c>
      <c r="U72" s="20">
        <v>77845</v>
      </c>
      <c r="V72" s="21"/>
      <c r="W72" s="20">
        <v>77286</v>
      </c>
      <c r="X72" s="21"/>
      <c r="Y72" s="20">
        <v>79046</v>
      </c>
      <c r="Z72" s="21"/>
      <c r="AA72" s="20">
        <v>83187</v>
      </c>
      <c r="AB72" s="21"/>
      <c r="AC72" s="20">
        <v>80785</v>
      </c>
      <c r="AD72" s="21"/>
      <c r="AE72" s="21">
        <v>78645</v>
      </c>
      <c r="AF72" s="21"/>
      <c r="AG72" s="21">
        <v>81325</v>
      </c>
      <c r="AH72" s="21"/>
      <c r="AI72" s="21">
        <v>83646</v>
      </c>
      <c r="AJ72" s="21"/>
      <c r="AM72" s="17" t="s">
        <v>107</v>
      </c>
      <c r="AN72" s="20">
        <v>34690</v>
      </c>
      <c r="AO72" s="21"/>
      <c r="AP72" s="20">
        <v>37346</v>
      </c>
      <c r="AQ72" s="21"/>
      <c r="AR72" s="20">
        <v>39631</v>
      </c>
      <c r="AS72" s="21"/>
      <c r="AT72" s="20">
        <v>37959</v>
      </c>
      <c r="AU72" s="21"/>
      <c r="AV72" s="20">
        <v>38955</v>
      </c>
      <c r="AW72" s="21"/>
      <c r="AX72" s="21">
        <v>38877</v>
      </c>
      <c r="AY72" s="21"/>
      <c r="AZ72" s="21">
        <v>39446</v>
      </c>
      <c r="BA72" s="21"/>
      <c r="BB72" s="21">
        <v>40214</v>
      </c>
      <c r="BC72" s="21"/>
      <c r="BF72" s="17" t="s">
        <v>107</v>
      </c>
      <c r="BG72" s="20">
        <v>25793</v>
      </c>
      <c r="BH72" s="21"/>
      <c r="BI72" s="20">
        <v>27039</v>
      </c>
      <c r="BJ72" s="21"/>
      <c r="BK72" s="20">
        <v>27356</v>
      </c>
      <c r="BL72" s="21"/>
      <c r="BM72" s="20">
        <v>28384</v>
      </c>
      <c r="BN72" s="21"/>
      <c r="BO72" s="20">
        <v>27634</v>
      </c>
      <c r="BP72" s="21"/>
      <c r="BQ72" s="21">
        <v>27833</v>
      </c>
      <c r="BR72" s="21"/>
      <c r="BS72" s="21">
        <v>29358</v>
      </c>
      <c r="BT72" s="21"/>
      <c r="BU72" s="21">
        <v>29725</v>
      </c>
      <c r="BV72" s="21"/>
      <c r="BY72" s="17" t="s">
        <v>107</v>
      </c>
      <c r="BZ72" s="20">
        <v>17550</v>
      </c>
      <c r="CA72" s="21"/>
      <c r="CB72" s="20">
        <v>18124</v>
      </c>
      <c r="CC72" s="21"/>
      <c r="CD72" s="20">
        <v>17858</v>
      </c>
      <c r="CE72" s="21"/>
      <c r="CF72" s="20">
        <v>18667</v>
      </c>
      <c r="CG72" s="21"/>
      <c r="CH72" s="20">
        <v>18091</v>
      </c>
      <c r="CI72" s="21"/>
      <c r="CJ72" s="21">
        <v>16755</v>
      </c>
      <c r="CK72" s="21"/>
      <c r="CL72" s="21">
        <v>17895</v>
      </c>
      <c r="CM72" s="21"/>
      <c r="CN72" s="21">
        <v>18064</v>
      </c>
      <c r="CO72" s="21"/>
      <c r="CR72" s="17" t="s">
        <v>107</v>
      </c>
      <c r="CS72" s="20">
        <v>8243</v>
      </c>
      <c r="CT72" s="21"/>
      <c r="CU72" s="20">
        <v>8915</v>
      </c>
      <c r="CV72" s="21"/>
      <c r="CW72" s="20">
        <v>9498</v>
      </c>
      <c r="CX72" s="21"/>
      <c r="CY72" s="20">
        <v>9716</v>
      </c>
      <c r="CZ72" s="21"/>
      <c r="DA72" s="20">
        <v>9543</v>
      </c>
      <c r="DB72" s="21"/>
      <c r="DC72" s="21">
        <v>11078</v>
      </c>
      <c r="DD72" s="21"/>
      <c r="DE72" s="21">
        <v>11464</v>
      </c>
      <c r="DF72" s="21"/>
      <c r="DG72" s="21">
        <v>11661</v>
      </c>
      <c r="DH72" s="21"/>
      <c r="DK72" s="17" t="s">
        <v>107</v>
      </c>
      <c r="DL72" s="20">
        <v>86741</v>
      </c>
      <c r="DM72" s="21"/>
      <c r="DN72" s="20">
        <v>87594</v>
      </c>
      <c r="DO72" s="21"/>
      <c r="DP72" s="20">
        <v>91321</v>
      </c>
      <c r="DQ72" s="21"/>
      <c r="DR72" s="20">
        <v>92762</v>
      </c>
      <c r="DS72" s="21"/>
      <c r="DT72" s="20">
        <v>92106</v>
      </c>
      <c r="DU72" s="21"/>
      <c r="DV72" s="21">
        <v>89689</v>
      </c>
      <c r="DW72" s="21"/>
      <c r="DX72" s="21">
        <v>91412</v>
      </c>
      <c r="DY72" s="21"/>
      <c r="DZ72" s="21">
        <v>94134</v>
      </c>
      <c r="EA72" s="21"/>
      <c r="ED72" s="17" t="s">
        <v>107</v>
      </c>
      <c r="EE72" s="20">
        <v>60295</v>
      </c>
      <c r="EF72" s="21"/>
      <c r="EG72" s="20">
        <v>59163</v>
      </c>
      <c r="EH72" s="21"/>
      <c r="EI72" s="20">
        <v>61188</v>
      </c>
      <c r="EJ72" s="21"/>
      <c r="EK72" s="20">
        <v>64519</v>
      </c>
      <c r="EL72" s="21"/>
      <c r="EM72" s="20">
        <v>62694</v>
      </c>
      <c r="EN72" s="21"/>
      <c r="EO72" s="21">
        <v>61890</v>
      </c>
      <c r="EP72" s="21"/>
      <c r="EQ72" s="21">
        <v>63430</v>
      </c>
      <c r="ER72" s="21"/>
      <c r="ES72" s="21">
        <v>65582</v>
      </c>
      <c r="ET72" s="21"/>
      <c r="EW72" s="17" t="s">
        <v>107</v>
      </c>
      <c r="EX72" s="20">
        <v>26447</v>
      </c>
      <c r="EY72" s="21"/>
      <c r="EZ72" s="20">
        <v>28431</v>
      </c>
      <c r="FA72" s="21"/>
      <c r="FB72" s="20">
        <v>30134</v>
      </c>
      <c r="FC72" s="21"/>
      <c r="FD72" s="20">
        <v>28243</v>
      </c>
      <c r="FE72" s="21"/>
      <c r="FF72" s="20">
        <v>29412</v>
      </c>
      <c r="FG72" s="21"/>
      <c r="FH72">
        <v>27799</v>
      </c>
      <c r="FJ72">
        <v>27982</v>
      </c>
      <c r="FL72">
        <v>28554</v>
      </c>
    </row>
    <row r="73" spans="1:168" x14ac:dyDescent="0.3">
      <c r="A73" s="17" t="s">
        <v>111</v>
      </c>
      <c r="B73" s="20">
        <v>82896</v>
      </c>
      <c r="C73" s="21"/>
      <c r="D73" s="20">
        <v>83937</v>
      </c>
      <c r="E73" s="21"/>
      <c r="F73" s="20">
        <v>85307</v>
      </c>
      <c r="G73" s="21"/>
      <c r="H73" s="20">
        <v>85411</v>
      </c>
      <c r="I73" s="21"/>
      <c r="J73" s="20">
        <v>86582</v>
      </c>
      <c r="K73" s="21"/>
      <c r="L73" s="20">
        <v>87168</v>
      </c>
      <c r="M73" s="21"/>
      <c r="N73" s="20">
        <v>90540</v>
      </c>
      <c r="O73" s="21"/>
      <c r="P73" s="20">
        <v>94476</v>
      </c>
      <c r="Q73" s="21"/>
      <c r="T73" s="17" t="s">
        <v>111</v>
      </c>
      <c r="U73" s="20">
        <v>59656</v>
      </c>
      <c r="V73" s="21"/>
      <c r="W73" s="20">
        <v>59430</v>
      </c>
      <c r="X73" s="21"/>
      <c r="Y73" s="20">
        <v>59744</v>
      </c>
      <c r="Z73" s="21"/>
      <c r="AA73" s="20">
        <v>60968</v>
      </c>
      <c r="AB73" s="21"/>
      <c r="AC73" s="20">
        <v>61070</v>
      </c>
      <c r="AD73" s="21"/>
      <c r="AE73" s="21">
        <v>63333</v>
      </c>
      <c r="AF73" s="21"/>
      <c r="AG73" s="21">
        <v>65325</v>
      </c>
      <c r="AH73" s="21"/>
      <c r="AI73" s="21">
        <v>67606</v>
      </c>
      <c r="AJ73" s="21"/>
      <c r="AM73" s="17" t="s">
        <v>111</v>
      </c>
      <c r="AN73" s="20">
        <v>23240</v>
      </c>
      <c r="AO73" s="21"/>
      <c r="AP73" s="20">
        <v>24507</v>
      </c>
      <c r="AQ73" s="21"/>
      <c r="AR73" s="20">
        <v>25563</v>
      </c>
      <c r="AS73" s="21"/>
      <c r="AT73" s="20">
        <v>24443</v>
      </c>
      <c r="AU73" s="21"/>
      <c r="AV73" s="20">
        <v>25511</v>
      </c>
      <c r="AW73" s="21"/>
      <c r="AX73" s="21">
        <v>23835</v>
      </c>
      <c r="AY73" s="21"/>
      <c r="AZ73" s="21">
        <v>25216</v>
      </c>
      <c r="BA73" s="21"/>
      <c r="BB73" s="21">
        <v>26870</v>
      </c>
      <c r="BC73" s="21"/>
      <c r="BF73" s="17" t="s">
        <v>111</v>
      </c>
      <c r="BG73" s="20">
        <v>15890</v>
      </c>
      <c r="BH73" s="21"/>
      <c r="BI73" s="20">
        <v>14091</v>
      </c>
      <c r="BJ73" s="21"/>
      <c r="BK73" s="20">
        <v>14019</v>
      </c>
      <c r="BL73" s="21"/>
      <c r="BM73" s="20">
        <v>13676</v>
      </c>
      <c r="BN73" s="21"/>
      <c r="BO73" s="20">
        <v>13792</v>
      </c>
      <c r="BP73" s="21"/>
      <c r="BQ73" s="21">
        <v>14265</v>
      </c>
      <c r="BR73" s="21"/>
      <c r="BS73" s="21">
        <v>13972</v>
      </c>
      <c r="BT73" s="21"/>
      <c r="BU73" s="21">
        <v>15054</v>
      </c>
      <c r="BV73" s="21"/>
      <c r="BY73" s="17" t="s">
        <v>111</v>
      </c>
      <c r="BZ73" s="20">
        <v>9337</v>
      </c>
      <c r="CA73" s="21"/>
      <c r="CB73" s="20">
        <v>7587</v>
      </c>
      <c r="CC73" s="21"/>
      <c r="CD73" s="20">
        <v>7835</v>
      </c>
      <c r="CE73" s="21"/>
      <c r="CF73" s="20">
        <v>7859</v>
      </c>
      <c r="CG73" s="21"/>
      <c r="CH73" s="20">
        <v>8149</v>
      </c>
      <c r="CI73" s="21"/>
      <c r="CJ73" s="21">
        <v>9702</v>
      </c>
      <c r="CK73" s="21"/>
      <c r="CL73" s="21">
        <v>8766</v>
      </c>
      <c r="CM73" s="21"/>
      <c r="CN73" s="21">
        <v>9732</v>
      </c>
      <c r="CO73" s="21"/>
      <c r="CR73" s="17" t="s">
        <v>111</v>
      </c>
      <c r="CS73" s="20">
        <v>6553</v>
      </c>
      <c r="CT73" s="21"/>
      <c r="CU73" s="20">
        <v>6503</v>
      </c>
      <c r="CV73" s="21"/>
      <c r="CW73" s="20">
        <v>6184</v>
      </c>
      <c r="CX73" s="21"/>
      <c r="CY73" s="20">
        <v>5817</v>
      </c>
      <c r="CZ73" s="21"/>
      <c r="DA73" s="20">
        <v>5643</v>
      </c>
      <c r="DB73" s="21"/>
      <c r="DC73" s="21">
        <v>4563</v>
      </c>
      <c r="DD73" s="21"/>
      <c r="DE73" s="21">
        <v>5205</v>
      </c>
      <c r="DF73" s="21"/>
      <c r="DG73" s="21">
        <v>5322</v>
      </c>
      <c r="DH73" s="21"/>
      <c r="DK73" s="17" t="s">
        <v>111</v>
      </c>
      <c r="DL73" s="20">
        <v>67007</v>
      </c>
      <c r="DM73" s="21"/>
      <c r="DN73" s="20">
        <v>69847</v>
      </c>
      <c r="DO73" s="21"/>
      <c r="DP73" s="20">
        <v>71289</v>
      </c>
      <c r="DQ73" s="21"/>
      <c r="DR73" s="20">
        <v>71735</v>
      </c>
      <c r="DS73" s="21"/>
      <c r="DT73" s="20">
        <v>72790</v>
      </c>
      <c r="DU73" s="21"/>
      <c r="DV73" s="21">
        <v>72903</v>
      </c>
      <c r="DW73" s="21"/>
      <c r="DX73" s="21">
        <v>76568</v>
      </c>
      <c r="DY73" s="21"/>
      <c r="DZ73" s="21">
        <v>79421</v>
      </c>
      <c r="EA73" s="21"/>
      <c r="ED73" s="17" t="s">
        <v>111</v>
      </c>
      <c r="EE73" s="20">
        <v>50320</v>
      </c>
      <c r="EF73" s="21"/>
      <c r="EG73" s="20">
        <v>51843</v>
      </c>
      <c r="EH73" s="21"/>
      <c r="EI73" s="20">
        <v>51909</v>
      </c>
      <c r="EJ73" s="21"/>
      <c r="EK73" s="20">
        <v>53110</v>
      </c>
      <c r="EL73" s="21"/>
      <c r="EM73" s="20">
        <v>52921</v>
      </c>
      <c r="EN73" s="21"/>
      <c r="EO73" s="21">
        <v>53631</v>
      </c>
      <c r="EP73" s="21"/>
      <c r="EQ73" s="21">
        <v>56558</v>
      </c>
      <c r="ER73" s="21"/>
      <c r="ES73" s="21">
        <v>57874</v>
      </c>
      <c r="ET73" s="21"/>
      <c r="EW73" s="17" t="s">
        <v>111</v>
      </c>
      <c r="EX73" s="20">
        <v>16687</v>
      </c>
      <c r="EY73" s="21"/>
      <c r="EZ73" s="20">
        <v>18004</v>
      </c>
      <c r="FA73" s="21"/>
      <c r="FB73" s="20">
        <v>19379</v>
      </c>
      <c r="FC73" s="21"/>
      <c r="FD73" s="20">
        <v>18626</v>
      </c>
      <c r="FE73" s="21"/>
      <c r="FF73" s="20">
        <v>19869</v>
      </c>
      <c r="FG73" s="21"/>
      <c r="FH73">
        <v>19272</v>
      </c>
      <c r="FJ73">
        <v>20011</v>
      </c>
      <c r="FL73">
        <v>21548</v>
      </c>
    </row>
    <row r="74" spans="1:168" x14ac:dyDescent="0.3">
      <c r="A74" s="17" t="s">
        <v>142</v>
      </c>
      <c r="B74" s="20">
        <v>346604</v>
      </c>
      <c r="C74" s="21"/>
      <c r="D74" s="20">
        <v>344524</v>
      </c>
      <c r="E74" s="21"/>
      <c r="F74" s="20">
        <v>349126</v>
      </c>
      <c r="G74" s="21"/>
      <c r="H74" s="20">
        <v>349301</v>
      </c>
      <c r="I74" s="21"/>
      <c r="J74" s="20">
        <v>351878</v>
      </c>
      <c r="K74" s="21"/>
      <c r="L74" s="20">
        <v>348733</v>
      </c>
      <c r="M74" s="21"/>
      <c r="N74" s="20">
        <v>351981</v>
      </c>
      <c r="O74" s="21"/>
      <c r="P74" s="20">
        <v>358713</v>
      </c>
      <c r="Q74" s="21"/>
      <c r="T74" s="17" t="s">
        <v>142</v>
      </c>
      <c r="U74" s="20">
        <v>235271</v>
      </c>
      <c r="V74" s="21"/>
      <c r="W74" s="20">
        <v>233913</v>
      </c>
      <c r="X74" s="21"/>
      <c r="Y74" s="20">
        <v>236751</v>
      </c>
      <c r="Z74" s="21"/>
      <c r="AA74" s="20">
        <v>239705</v>
      </c>
      <c r="AB74" s="21"/>
      <c r="AC74" s="20">
        <v>233600</v>
      </c>
      <c r="AD74" s="21"/>
      <c r="AE74" s="21">
        <v>232332</v>
      </c>
      <c r="AF74" s="21"/>
      <c r="AG74" s="21">
        <v>238610</v>
      </c>
      <c r="AH74" s="21"/>
      <c r="AI74" s="21">
        <v>246704</v>
      </c>
      <c r="AJ74" s="21"/>
      <c r="AM74" s="17" t="s">
        <v>142</v>
      </c>
      <c r="AN74" s="20">
        <v>111258</v>
      </c>
      <c r="AO74" s="21"/>
      <c r="AP74" s="20">
        <v>110612</v>
      </c>
      <c r="AQ74" s="21"/>
      <c r="AR74" s="20">
        <v>112375</v>
      </c>
      <c r="AS74" s="21"/>
      <c r="AT74" s="20">
        <v>109595</v>
      </c>
      <c r="AU74" s="21"/>
      <c r="AV74" s="20">
        <v>118277</v>
      </c>
      <c r="AW74" s="21"/>
      <c r="AX74" s="21">
        <v>116401</v>
      </c>
      <c r="AY74" s="21"/>
      <c r="AZ74" s="21">
        <v>113371</v>
      </c>
      <c r="BA74" s="21"/>
      <c r="BB74" s="21">
        <v>112015</v>
      </c>
      <c r="BC74" s="21"/>
      <c r="BF74" s="17" t="s">
        <v>142</v>
      </c>
      <c r="BG74" s="20">
        <v>48860</v>
      </c>
      <c r="BH74" s="21"/>
      <c r="BI74" s="20">
        <v>45864</v>
      </c>
      <c r="BJ74" s="21"/>
      <c r="BK74" s="20">
        <v>42215</v>
      </c>
      <c r="BL74" s="21"/>
      <c r="BM74" s="20">
        <v>44965</v>
      </c>
      <c r="BN74" s="21"/>
      <c r="BO74" s="20">
        <v>45906</v>
      </c>
      <c r="BP74" s="21"/>
      <c r="BQ74" s="21">
        <v>46988</v>
      </c>
      <c r="BR74" s="21"/>
      <c r="BS74" s="21">
        <v>48025</v>
      </c>
      <c r="BT74" s="21"/>
      <c r="BU74" s="21">
        <v>47722</v>
      </c>
      <c r="BV74" s="21"/>
      <c r="BY74" s="17" t="s">
        <v>142</v>
      </c>
      <c r="BZ74" s="20">
        <v>28463</v>
      </c>
      <c r="CA74" s="21"/>
      <c r="CB74" s="20">
        <v>27196</v>
      </c>
      <c r="CC74" s="21"/>
      <c r="CD74" s="20">
        <v>25829</v>
      </c>
      <c r="CE74" s="21"/>
      <c r="CF74" s="20">
        <v>27692</v>
      </c>
      <c r="CG74" s="21"/>
      <c r="CH74" s="20">
        <v>27762</v>
      </c>
      <c r="CI74" s="21"/>
      <c r="CJ74" s="21">
        <v>29111</v>
      </c>
      <c r="CK74" s="21"/>
      <c r="CL74" s="21">
        <v>29830</v>
      </c>
      <c r="CM74" s="21"/>
      <c r="CN74" s="21">
        <v>31327</v>
      </c>
      <c r="CO74" s="21"/>
      <c r="CR74" s="17" t="s">
        <v>142</v>
      </c>
      <c r="CS74" s="20">
        <v>20322</v>
      </c>
      <c r="CT74" s="21"/>
      <c r="CU74" s="20">
        <v>18668</v>
      </c>
      <c r="CV74" s="21"/>
      <c r="CW74" s="20">
        <v>16385</v>
      </c>
      <c r="CX74" s="21"/>
      <c r="CY74" s="20">
        <v>17272</v>
      </c>
      <c r="CZ74" s="21"/>
      <c r="DA74" s="20">
        <v>18144</v>
      </c>
      <c r="DB74" s="21"/>
      <c r="DC74" s="21">
        <v>17876</v>
      </c>
      <c r="DD74" s="21"/>
      <c r="DE74" s="21">
        <v>18195</v>
      </c>
      <c r="DF74" s="21"/>
      <c r="DG74" s="21">
        <v>16394</v>
      </c>
      <c r="DH74" s="21"/>
      <c r="DK74" s="17" t="s">
        <v>142</v>
      </c>
      <c r="DL74" s="20">
        <v>297745</v>
      </c>
      <c r="DM74" s="21"/>
      <c r="DN74" s="20">
        <v>298660</v>
      </c>
      <c r="DO74" s="21"/>
      <c r="DP74" s="20">
        <v>306912</v>
      </c>
      <c r="DQ74" s="21"/>
      <c r="DR74" s="20">
        <v>304336</v>
      </c>
      <c r="DS74" s="21"/>
      <c r="DT74" s="20">
        <v>305971</v>
      </c>
      <c r="DU74" s="21"/>
      <c r="DV74" s="21">
        <v>301745</v>
      </c>
      <c r="DW74" s="21"/>
      <c r="DX74" s="21">
        <v>303955</v>
      </c>
      <c r="DY74" s="21"/>
      <c r="DZ74" s="21">
        <v>310992</v>
      </c>
      <c r="EA74" s="21"/>
      <c r="ED74" s="17" t="s">
        <v>142</v>
      </c>
      <c r="EE74" s="20">
        <v>206808</v>
      </c>
      <c r="EF74" s="21"/>
      <c r="EG74" s="20">
        <v>206717</v>
      </c>
      <c r="EH74" s="21"/>
      <c r="EI74" s="20">
        <v>210921</v>
      </c>
      <c r="EJ74" s="21"/>
      <c r="EK74" s="20">
        <v>212013</v>
      </c>
      <c r="EL74" s="21"/>
      <c r="EM74" s="20">
        <v>205838</v>
      </c>
      <c r="EN74" s="21"/>
      <c r="EO74" s="21">
        <v>203221</v>
      </c>
      <c r="EP74" s="21"/>
      <c r="EQ74" s="21">
        <v>208780</v>
      </c>
      <c r="ER74" s="21"/>
      <c r="ES74" s="21">
        <v>215377</v>
      </c>
      <c r="ET74" s="21"/>
      <c r="EW74" s="17" t="s">
        <v>142</v>
      </c>
      <c r="EX74" s="20">
        <v>90936</v>
      </c>
      <c r="EY74" s="21"/>
      <c r="EZ74" s="20">
        <v>91944</v>
      </c>
      <c r="FA74" s="21"/>
      <c r="FB74" s="20">
        <v>95990</v>
      </c>
      <c r="FC74" s="21"/>
      <c r="FD74" s="20">
        <v>92323</v>
      </c>
      <c r="FE74" s="21"/>
      <c r="FF74" s="20">
        <v>100133</v>
      </c>
      <c r="FG74" s="21"/>
      <c r="FH74">
        <v>98524</v>
      </c>
      <c r="FJ74">
        <v>95176</v>
      </c>
      <c r="FL74">
        <v>95621</v>
      </c>
    </row>
    <row r="75" spans="1:168" x14ac:dyDescent="0.3">
      <c r="A75" s="17" t="s">
        <v>311</v>
      </c>
      <c r="B75" s="20">
        <v>281320</v>
      </c>
      <c r="C75" s="21"/>
      <c r="D75" s="20">
        <v>289926</v>
      </c>
      <c r="E75" s="21"/>
      <c r="F75" s="20">
        <v>299336</v>
      </c>
      <c r="G75" s="21"/>
      <c r="H75" s="20">
        <v>299194</v>
      </c>
      <c r="I75" s="21"/>
      <c r="J75" s="20">
        <v>304159</v>
      </c>
      <c r="K75" s="21"/>
      <c r="L75" s="20">
        <v>295924</v>
      </c>
      <c r="M75" s="21"/>
      <c r="N75" s="20">
        <v>300003</v>
      </c>
      <c r="O75" s="21"/>
      <c r="P75" s="20">
        <v>318849</v>
      </c>
      <c r="Q75" s="21"/>
      <c r="T75" s="17" t="s">
        <v>311</v>
      </c>
      <c r="U75" s="20">
        <v>196381</v>
      </c>
      <c r="V75" s="21"/>
      <c r="W75" s="20">
        <v>198679</v>
      </c>
      <c r="X75" s="21"/>
      <c r="Y75" s="20">
        <v>203415</v>
      </c>
      <c r="Z75" s="21"/>
      <c r="AA75" s="20">
        <v>207102</v>
      </c>
      <c r="AB75" s="21"/>
      <c r="AC75" s="20">
        <v>206724</v>
      </c>
      <c r="AD75" s="21"/>
      <c r="AE75" s="21">
        <v>206656</v>
      </c>
      <c r="AF75" s="21"/>
      <c r="AG75" s="21">
        <v>207828</v>
      </c>
      <c r="AH75" s="21"/>
      <c r="AI75" s="21">
        <v>222447</v>
      </c>
      <c r="AJ75" s="21"/>
      <c r="AM75" s="17" t="s">
        <v>311</v>
      </c>
      <c r="AN75" s="20">
        <v>84938</v>
      </c>
      <c r="AO75" s="21"/>
      <c r="AP75" s="20">
        <v>91249</v>
      </c>
      <c r="AQ75" s="21"/>
      <c r="AR75" s="20">
        <v>95921</v>
      </c>
      <c r="AS75" s="21"/>
      <c r="AT75" s="20">
        <v>92092</v>
      </c>
      <c r="AU75" s="21"/>
      <c r="AV75" s="20">
        <v>97435</v>
      </c>
      <c r="AW75" s="21"/>
      <c r="AX75" s="21">
        <v>89268</v>
      </c>
      <c r="AY75" s="21"/>
      <c r="AZ75" s="21">
        <v>92174</v>
      </c>
      <c r="BA75" s="21"/>
      <c r="BB75" s="21">
        <v>96393</v>
      </c>
      <c r="BC75" s="21"/>
      <c r="BF75" s="17" t="s">
        <v>311</v>
      </c>
      <c r="BG75" s="20">
        <v>35837</v>
      </c>
      <c r="BH75" s="21"/>
      <c r="BI75" s="20">
        <v>34657</v>
      </c>
      <c r="BJ75" s="21"/>
      <c r="BK75" s="20">
        <v>35200</v>
      </c>
      <c r="BL75" s="21"/>
      <c r="BM75" s="20">
        <v>35697</v>
      </c>
      <c r="BN75" s="21"/>
      <c r="BO75" s="20">
        <v>34902</v>
      </c>
      <c r="BP75" s="21"/>
      <c r="BQ75" s="21">
        <v>35760</v>
      </c>
      <c r="BR75" s="21"/>
      <c r="BS75" s="21">
        <v>36073</v>
      </c>
      <c r="BT75" s="21"/>
      <c r="BU75" s="21">
        <v>36343</v>
      </c>
      <c r="BV75" s="21"/>
      <c r="BY75" s="17" t="s">
        <v>311</v>
      </c>
      <c r="BZ75" s="20">
        <v>17924</v>
      </c>
      <c r="CA75" s="21"/>
      <c r="CB75" s="20">
        <v>17524</v>
      </c>
      <c r="CC75" s="21"/>
      <c r="CD75" s="20">
        <v>17405</v>
      </c>
      <c r="CE75" s="21"/>
      <c r="CF75" s="20">
        <v>18249</v>
      </c>
      <c r="CG75" s="21"/>
      <c r="CH75" s="20">
        <v>18529</v>
      </c>
      <c r="CI75" s="21"/>
      <c r="CJ75" s="21">
        <v>19936</v>
      </c>
      <c r="CK75" s="21"/>
      <c r="CL75" s="21">
        <v>20908</v>
      </c>
      <c r="CM75" s="21"/>
      <c r="CN75" s="21">
        <v>21211</v>
      </c>
      <c r="CO75" s="21"/>
      <c r="CR75" s="17" t="s">
        <v>311</v>
      </c>
      <c r="CS75" s="20">
        <v>17914</v>
      </c>
      <c r="CT75" s="21"/>
      <c r="CU75" s="20">
        <v>17134</v>
      </c>
      <c r="CV75" s="21"/>
      <c r="CW75" s="20">
        <v>17795</v>
      </c>
      <c r="CX75" s="21"/>
      <c r="CY75" s="20">
        <v>17447</v>
      </c>
      <c r="CZ75" s="21"/>
      <c r="DA75" s="20">
        <v>16372</v>
      </c>
      <c r="DB75" s="21"/>
      <c r="DC75" s="21">
        <v>15824</v>
      </c>
      <c r="DD75" s="21"/>
      <c r="DE75" s="21">
        <v>15165</v>
      </c>
      <c r="DF75" s="21"/>
      <c r="DG75" s="21">
        <v>15132</v>
      </c>
      <c r="DH75" s="21"/>
      <c r="DK75" s="17" t="s">
        <v>311</v>
      </c>
      <c r="DL75" s="20">
        <v>245483</v>
      </c>
      <c r="DM75" s="21"/>
      <c r="DN75" s="20">
        <v>255269</v>
      </c>
      <c r="DO75" s="21"/>
      <c r="DP75" s="20">
        <v>264136</v>
      </c>
      <c r="DQ75" s="21"/>
      <c r="DR75" s="20">
        <v>263497</v>
      </c>
      <c r="DS75" s="21"/>
      <c r="DT75" s="20">
        <v>269257</v>
      </c>
      <c r="DU75" s="21"/>
      <c r="DV75" s="21">
        <v>260164</v>
      </c>
      <c r="DW75" s="21"/>
      <c r="DX75" s="21">
        <v>263930</v>
      </c>
      <c r="DY75" s="21"/>
      <c r="DZ75" s="21">
        <v>282506</v>
      </c>
      <c r="EA75" s="21"/>
      <c r="ED75" s="17" t="s">
        <v>311</v>
      </c>
      <c r="EE75" s="20">
        <v>178458</v>
      </c>
      <c r="EF75" s="21"/>
      <c r="EG75" s="20">
        <v>181155</v>
      </c>
      <c r="EH75" s="21"/>
      <c r="EI75" s="20">
        <v>186010</v>
      </c>
      <c r="EJ75" s="21"/>
      <c r="EK75" s="20">
        <v>188853</v>
      </c>
      <c r="EL75" s="21"/>
      <c r="EM75" s="20">
        <v>188195</v>
      </c>
      <c r="EN75" s="21"/>
      <c r="EO75" s="21">
        <v>186720</v>
      </c>
      <c r="EP75" s="21"/>
      <c r="EQ75" s="21">
        <v>186920</v>
      </c>
      <c r="ER75" s="21"/>
      <c r="ES75" s="21">
        <v>201235</v>
      </c>
      <c r="ET75" s="21"/>
      <c r="EW75" s="17" t="s">
        <v>311</v>
      </c>
      <c r="EX75" s="20">
        <v>67024</v>
      </c>
      <c r="EY75" s="21"/>
      <c r="EZ75" s="20">
        <v>74115</v>
      </c>
      <c r="FA75" s="21"/>
      <c r="FB75" s="20">
        <v>78126</v>
      </c>
      <c r="FC75" s="21"/>
      <c r="FD75" s="20">
        <v>74644</v>
      </c>
      <c r="FE75" s="21"/>
      <c r="FF75" s="20">
        <v>81062</v>
      </c>
      <c r="FG75" s="21"/>
      <c r="FH75">
        <v>73444</v>
      </c>
      <c r="FJ75">
        <v>77009</v>
      </c>
      <c r="FL75">
        <v>81261</v>
      </c>
    </row>
    <row r="76" spans="1:168" x14ac:dyDescent="0.3">
      <c r="A76" s="17" t="s">
        <v>12</v>
      </c>
      <c r="B76" s="20">
        <v>493824</v>
      </c>
      <c r="C76" s="21"/>
      <c r="D76" s="20">
        <v>507637</v>
      </c>
      <c r="E76" s="21"/>
      <c r="F76" s="20">
        <v>514637</v>
      </c>
      <c r="G76" s="21"/>
      <c r="H76" s="20">
        <v>511220</v>
      </c>
      <c r="I76" s="21"/>
      <c r="J76" s="20">
        <v>514534</v>
      </c>
      <c r="K76" s="21"/>
      <c r="L76" s="20">
        <v>515311</v>
      </c>
      <c r="M76" s="21"/>
      <c r="N76" s="20">
        <v>530933</v>
      </c>
      <c r="O76" s="21"/>
      <c r="P76" s="20">
        <v>544745</v>
      </c>
      <c r="Q76" s="21"/>
      <c r="T76" s="17" t="s">
        <v>12</v>
      </c>
      <c r="U76" s="20">
        <v>354130</v>
      </c>
      <c r="V76" s="21"/>
      <c r="W76" s="20">
        <v>354075</v>
      </c>
      <c r="X76" s="21"/>
      <c r="Y76" s="20">
        <v>357435</v>
      </c>
      <c r="Z76" s="21"/>
      <c r="AA76" s="20">
        <v>358669</v>
      </c>
      <c r="AB76" s="21"/>
      <c r="AC76" s="20">
        <v>354111</v>
      </c>
      <c r="AD76" s="21"/>
      <c r="AE76" s="21">
        <v>359635</v>
      </c>
      <c r="AF76" s="21"/>
      <c r="AG76" s="21">
        <v>367665</v>
      </c>
      <c r="AH76" s="21"/>
      <c r="AI76" s="21">
        <v>380354</v>
      </c>
      <c r="AJ76" s="21"/>
      <c r="AM76" s="17" t="s">
        <v>12</v>
      </c>
      <c r="AN76" s="20">
        <v>139693</v>
      </c>
      <c r="AO76" s="21"/>
      <c r="AP76" s="20">
        <v>153563</v>
      </c>
      <c r="AQ76" s="21"/>
      <c r="AR76" s="20">
        <v>157201</v>
      </c>
      <c r="AS76" s="21"/>
      <c r="AT76" s="20">
        <v>152552</v>
      </c>
      <c r="AU76" s="21"/>
      <c r="AV76" s="20">
        <v>160422</v>
      </c>
      <c r="AW76" s="21"/>
      <c r="AX76" s="21">
        <v>155676</v>
      </c>
      <c r="AY76" s="21"/>
      <c r="AZ76" s="21">
        <v>163268</v>
      </c>
      <c r="BA76" s="21"/>
      <c r="BB76" s="21">
        <v>164391</v>
      </c>
      <c r="BC76" s="21"/>
      <c r="BF76" s="17" t="s">
        <v>12</v>
      </c>
      <c r="BG76" s="20">
        <v>110353</v>
      </c>
      <c r="BH76" s="21"/>
      <c r="BI76" s="20">
        <v>116191</v>
      </c>
      <c r="BJ76" s="21"/>
      <c r="BK76" s="20">
        <v>113241</v>
      </c>
      <c r="BL76" s="21"/>
      <c r="BM76" s="20">
        <v>108505</v>
      </c>
      <c r="BN76" s="21"/>
      <c r="BO76" s="20">
        <v>106303</v>
      </c>
      <c r="BP76" s="21"/>
      <c r="BQ76" s="21">
        <v>109997</v>
      </c>
      <c r="BR76" s="21"/>
      <c r="BS76" s="21">
        <v>116002</v>
      </c>
      <c r="BT76" s="21"/>
      <c r="BU76" s="21">
        <v>117290</v>
      </c>
      <c r="BV76" s="21"/>
      <c r="BY76" s="17" t="s">
        <v>12</v>
      </c>
      <c r="BZ76" s="20">
        <v>77783</v>
      </c>
      <c r="CA76" s="21"/>
      <c r="CB76" s="20">
        <v>82275</v>
      </c>
      <c r="CC76" s="21"/>
      <c r="CD76" s="20">
        <v>78419</v>
      </c>
      <c r="CE76" s="21"/>
      <c r="CF76" s="20">
        <v>76988</v>
      </c>
      <c r="CG76" s="21"/>
      <c r="CH76" s="20">
        <v>75744</v>
      </c>
      <c r="CI76" s="21"/>
      <c r="CJ76" s="21">
        <v>79952</v>
      </c>
      <c r="CK76" s="21"/>
      <c r="CL76" s="21">
        <v>84915</v>
      </c>
      <c r="CM76" s="21"/>
      <c r="CN76" s="21">
        <v>85582</v>
      </c>
      <c r="CO76" s="21"/>
      <c r="CR76" s="17" t="s">
        <v>12</v>
      </c>
      <c r="CS76" s="20">
        <v>32569</v>
      </c>
      <c r="CT76" s="21"/>
      <c r="CU76" s="20">
        <v>33916</v>
      </c>
      <c r="CV76" s="21"/>
      <c r="CW76" s="20">
        <v>34822</v>
      </c>
      <c r="CX76" s="21"/>
      <c r="CY76" s="20">
        <v>31518</v>
      </c>
      <c r="CZ76" s="21"/>
      <c r="DA76" s="20">
        <v>30559</v>
      </c>
      <c r="DB76" s="21"/>
      <c r="DC76" s="21">
        <v>30044</v>
      </c>
      <c r="DD76" s="21"/>
      <c r="DE76" s="21">
        <v>31087</v>
      </c>
      <c r="DF76" s="21"/>
      <c r="DG76" s="21">
        <v>31708</v>
      </c>
      <c r="DH76" s="21"/>
      <c r="DK76" s="17" t="s">
        <v>12</v>
      </c>
      <c r="DL76" s="20">
        <v>383471</v>
      </c>
      <c r="DM76" s="21"/>
      <c r="DN76" s="20">
        <v>391446</v>
      </c>
      <c r="DO76" s="21"/>
      <c r="DP76" s="20">
        <v>401395</v>
      </c>
      <c r="DQ76" s="21"/>
      <c r="DR76" s="20">
        <v>402715</v>
      </c>
      <c r="DS76" s="21"/>
      <c r="DT76" s="20">
        <v>408231</v>
      </c>
      <c r="DU76" s="21"/>
      <c r="DV76" s="21">
        <v>405314</v>
      </c>
      <c r="DW76" s="21"/>
      <c r="DX76" s="21">
        <v>414931</v>
      </c>
      <c r="DY76" s="21"/>
      <c r="DZ76" s="21">
        <v>427455</v>
      </c>
      <c r="EA76" s="21"/>
      <c r="ED76" s="17" t="s">
        <v>12</v>
      </c>
      <c r="EE76" s="20">
        <v>276347</v>
      </c>
      <c r="EF76" s="21"/>
      <c r="EG76" s="20">
        <v>271800</v>
      </c>
      <c r="EH76" s="21"/>
      <c r="EI76" s="20">
        <v>279016</v>
      </c>
      <c r="EJ76" s="21"/>
      <c r="EK76" s="20">
        <v>281681</v>
      </c>
      <c r="EL76" s="21"/>
      <c r="EM76" s="20">
        <v>278367</v>
      </c>
      <c r="EN76" s="21"/>
      <c r="EO76" s="21">
        <v>279682</v>
      </c>
      <c r="EP76" s="21"/>
      <c r="EQ76" s="21">
        <v>282750</v>
      </c>
      <c r="ER76" s="21"/>
      <c r="ES76" s="21">
        <v>294771</v>
      </c>
      <c r="ET76" s="21"/>
      <c r="EW76" s="17" t="s">
        <v>12</v>
      </c>
      <c r="EX76" s="20">
        <v>107124</v>
      </c>
      <c r="EY76" s="21"/>
      <c r="EZ76" s="20">
        <v>119646</v>
      </c>
      <c r="FA76" s="21"/>
      <c r="FB76" s="20">
        <v>122379</v>
      </c>
      <c r="FC76" s="21"/>
      <c r="FD76" s="20">
        <v>121034</v>
      </c>
      <c r="FE76" s="21"/>
      <c r="FF76" s="20">
        <v>129863</v>
      </c>
      <c r="FG76" s="21"/>
      <c r="FH76">
        <v>125632</v>
      </c>
      <c r="FJ76">
        <v>132181</v>
      </c>
      <c r="FL76">
        <v>132684</v>
      </c>
    </row>
    <row r="77" spans="1:168" x14ac:dyDescent="0.3">
      <c r="A77" s="17" t="s">
        <v>15</v>
      </c>
      <c r="B77" s="20">
        <v>154932</v>
      </c>
      <c r="C77" s="21"/>
      <c r="D77" s="20">
        <v>154493</v>
      </c>
      <c r="E77" s="21"/>
      <c r="F77" s="20">
        <v>158949</v>
      </c>
      <c r="G77" s="21"/>
      <c r="H77" s="20">
        <v>161013</v>
      </c>
      <c r="I77" s="21"/>
      <c r="J77" s="20">
        <v>162654</v>
      </c>
      <c r="K77" s="21"/>
      <c r="L77" s="20">
        <v>161554</v>
      </c>
      <c r="M77" s="21"/>
      <c r="N77" s="20">
        <v>162621</v>
      </c>
      <c r="O77" s="21"/>
      <c r="P77" s="20">
        <v>162975</v>
      </c>
      <c r="Q77" s="21"/>
      <c r="T77" s="17" t="s">
        <v>15</v>
      </c>
      <c r="U77" s="20">
        <v>106707</v>
      </c>
      <c r="V77" s="21"/>
      <c r="W77" s="20">
        <v>106574</v>
      </c>
      <c r="X77" s="21"/>
      <c r="Y77" s="20">
        <v>108338</v>
      </c>
      <c r="Z77" s="21"/>
      <c r="AA77" s="20">
        <v>110708</v>
      </c>
      <c r="AB77" s="21"/>
      <c r="AC77" s="20">
        <v>110110</v>
      </c>
      <c r="AD77" s="21"/>
      <c r="AE77" s="21">
        <v>110754</v>
      </c>
      <c r="AF77" s="21"/>
      <c r="AG77" s="21">
        <v>111439</v>
      </c>
      <c r="AH77" s="21"/>
      <c r="AI77" s="21">
        <v>110477</v>
      </c>
      <c r="AJ77" s="21"/>
      <c r="AM77" s="17" t="s">
        <v>15</v>
      </c>
      <c r="AN77" s="20">
        <v>48224</v>
      </c>
      <c r="AO77" s="21"/>
      <c r="AP77" s="20">
        <v>47920</v>
      </c>
      <c r="AQ77" s="21"/>
      <c r="AR77" s="20">
        <v>50611</v>
      </c>
      <c r="AS77" s="21"/>
      <c r="AT77" s="20">
        <v>50305</v>
      </c>
      <c r="AU77" s="21"/>
      <c r="AV77" s="20">
        <v>52543</v>
      </c>
      <c r="AW77" s="21"/>
      <c r="AX77" s="21">
        <v>50800</v>
      </c>
      <c r="AY77" s="21"/>
      <c r="AZ77" s="21">
        <v>51182</v>
      </c>
      <c r="BA77" s="21"/>
      <c r="BB77" s="21">
        <v>52497</v>
      </c>
      <c r="BC77" s="21"/>
      <c r="BF77" s="17" t="s">
        <v>15</v>
      </c>
      <c r="BG77" s="20">
        <v>28017</v>
      </c>
      <c r="BH77" s="21"/>
      <c r="BI77" s="20">
        <v>27626</v>
      </c>
      <c r="BJ77" s="21"/>
      <c r="BK77" s="20">
        <v>29194</v>
      </c>
      <c r="BL77" s="21"/>
      <c r="BM77" s="20">
        <v>29507</v>
      </c>
      <c r="BN77" s="21"/>
      <c r="BO77" s="20">
        <v>28644</v>
      </c>
      <c r="BP77" s="21"/>
      <c r="BQ77" s="21">
        <v>29878</v>
      </c>
      <c r="BR77" s="21"/>
      <c r="BS77" s="21">
        <v>31196</v>
      </c>
      <c r="BT77" s="21"/>
      <c r="BU77" s="21">
        <v>29487</v>
      </c>
      <c r="BV77" s="21"/>
      <c r="BY77" s="17" t="s">
        <v>15</v>
      </c>
      <c r="BZ77" s="20">
        <v>16599</v>
      </c>
      <c r="CA77" s="21"/>
      <c r="CB77" s="20">
        <v>16522</v>
      </c>
      <c r="CC77" s="21"/>
      <c r="CD77" s="20">
        <v>17290</v>
      </c>
      <c r="CE77" s="21"/>
      <c r="CF77" s="20">
        <v>17162</v>
      </c>
      <c r="CG77" s="21"/>
      <c r="CH77" s="20">
        <v>16478</v>
      </c>
      <c r="CI77" s="21"/>
      <c r="CJ77" s="21">
        <v>17099</v>
      </c>
      <c r="CK77" s="21"/>
      <c r="CL77" s="21">
        <v>19024</v>
      </c>
      <c r="CM77" s="21"/>
      <c r="CN77" s="21">
        <v>19006</v>
      </c>
      <c r="CO77" s="21"/>
      <c r="CR77" s="17" t="s">
        <v>15</v>
      </c>
      <c r="CS77" s="20">
        <v>11418</v>
      </c>
      <c r="CT77" s="21"/>
      <c r="CU77" s="20">
        <v>11104</v>
      </c>
      <c r="CV77" s="21"/>
      <c r="CW77" s="20">
        <v>11905</v>
      </c>
      <c r="CX77" s="21"/>
      <c r="CY77" s="20">
        <v>12346</v>
      </c>
      <c r="CZ77" s="21"/>
      <c r="DA77" s="20">
        <v>12166</v>
      </c>
      <c r="DB77" s="21"/>
      <c r="DC77" s="21">
        <v>12779</v>
      </c>
      <c r="DD77" s="21"/>
      <c r="DE77" s="21">
        <v>12172</v>
      </c>
      <c r="DF77" s="21"/>
      <c r="DG77" s="21">
        <v>10481</v>
      </c>
      <c r="DH77" s="21"/>
      <c r="DK77" s="17" t="s">
        <v>15</v>
      </c>
      <c r="DL77" s="20">
        <v>126915</v>
      </c>
      <c r="DM77" s="21"/>
      <c r="DN77" s="20">
        <v>126867</v>
      </c>
      <c r="DO77" s="21"/>
      <c r="DP77" s="20">
        <v>129755</v>
      </c>
      <c r="DQ77" s="21"/>
      <c r="DR77" s="20">
        <v>131506</v>
      </c>
      <c r="DS77" s="21"/>
      <c r="DT77" s="20">
        <v>134010</v>
      </c>
      <c r="DU77" s="21"/>
      <c r="DV77" s="21">
        <v>131676</v>
      </c>
      <c r="DW77" s="21"/>
      <c r="DX77" s="21">
        <v>131426</v>
      </c>
      <c r="DY77" s="21"/>
      <c r="DZ77" s="21">
        <v>133488</v>
      </c>
      <c r="EA77" s="21"/>
      <c r="ED77" s="17" t="s">
        <v>15</v>
      </c>
      <c r="EE77" s="20">
        <v>90108</v>
      </c>
      <c r="EF77" s="21"/>
      <c r="EG77" s="20">
        <v>90051</v>
      </c>
      <c r="EH77" s="21"/>
      <c r="EI77" s="20">
        <v>91048</v>
      </c>
      <c r="EJ77" s="21"/>
      <c r="EK77" s="20">
        <v>93546</v>
      </c>
      <c r="EL77" s="21"/>
      <c r="EM77" s="20">
        <v>93632</v>
      </c>
      <c r="EN77" s="21"/>
      <c r="EO77" s="21">
        <v>93655</v>
      </c>
      <c r="EP77" s="21"/>
      <c r="EQ77" s="21">
        <v>92415</v>
      </c>
      <c r="ER77" s="21"/>
      <c r="ES77" s="21">
        <v>91472</v>
      </c>
      <c r="ET77" s="21"/>
      <c r="EW77" s="17" t="s">
        <v>15</v>
      </c>
      <c r="EX77" s="20">
        <v>36806</v>
      </c>
      <c r="EY77" s="21"/>
      <c r="EZ77" s="20">
        <v>36816</v>
      </c>
      <c r="FA77" s="21"/>
      <c r="FB77" s="20">
        <v>38707</v>
      </c>
      <c r="FC77" s="21"/>
      <c r="FD77" s="20">
        <v>37959</v>
      </c>
      <c r="FE77" s="21"/>
      <c r="FF77" s="20">
        <v>40378</v>
      </c>
      <c r="FG77" s="21"/>
      <c r="FH77">
        <v>38021</v>
      </c>
      <c r="FJ77">
        <v>39011</v>
      </c>
      <c r="FL77">
        <v>42015</v>
      </c>
    </row>
    <row r="78" spans="1:168" x14ac:dyDescent="0.3">
      <c r="A78" s="17" t="s">
        <v>17</v>
      </c>
      <c r="B78" s="20">
        <v>112132</v>
      </c>
      <c r="C78" s="21"/>
      <c r="D78" s="20">
        <v>112686</v>
      </c>
      <c r="E78" s="21"/>
      <c r="F78" s="20">
        <v>118806</v>
      </c>
      <c r="G78" s="21"/>
      <c r="H78" s="20">
        <v>112340</v>
      </c>
      <c r="I78" s="21"/>
      <c r="J78" s="20">
        <v>114462</v>
      </c>
      <c r="K78" s="21"/>
      <c r="L78" s="20">
        <v>111724</v>
      </c>
      <c r="M78" s="21"/>
      <c r="N78" s="20">
        <v>115509</v>
      </c>
      <c r="O78" s="21"/>
      <c r="P78" s="20">
        <v>109714</v>
      </c>
      <c r="Q78" s="21"/>
      <c r="T78" s="17" t="s">
        <v>17</v>
      </c>
      <c r="U78" s="20">
        <v>74363</v>
      </c>
      <c r="V78" s="21"/>
      <c r="W78" s="20">
        <v>74010</v>
      </c>
      <c r="X78" s="21"/>
      <c r="Y78" s="20">
        <v>77117</v>
      </c>
      <c r="Z78" s="21"/>
      <c r="AA78" s="20">
        <v>73353</v>
      </c>
      <c r="AB78" s="21"/>
      <c r="AC78" s="20">
        <v>71173</v>
      </c>
      <c r="AD78" s="21"/>
      <c r="AE78" s="21">
        <v>73198</v>
      </c>
      <c r="AF78" s="21"/>
      <c r="AG78" s="21">
        <v>71728</v>
      </c>
      <c r="AH78" s="21"/>
      <c r="AI78" s="21">
        <v>72313</v>
      </c>
      <c r="AJ78" s="21"/>
      <c r="AM78" s="17" t="s">
        <v>17</v>
      </c>
      <c r="AN78" s="20">
        <v>37769</v>
      </c>
      <c r="AO78" s="21"/>
      <c r="AP78" s="20">
        <v>38677</v>
      </c>
      <c r="AQ78" s="21"/>
      <c r="AR78" s="20">
        <v>41689</v>
      </c>
      <c r="AS78" s="21"/>
      <c r="AT78" s="20">
        <v>38987</v>
      </c>
      <c r="AU78" s="21"/>
      <c r="AV78" s="20">
        <v>43289</v>
      </c>
      <c r="AW78" s="21"/>
      <c r="AX78" s="21">
        <v>38526</v>
      </c>
      <c r="AY78" s="21"/>
      <c r="AZ78" s="21">
        <v>43781</v>
      </c>
      <c r="BA78" s="21"/>
      <c r="BB78" s="21">
        <v>37401</v>
      </c>
      <c r="BC78" s="21"/>
      <c r="BF78" s="17" t="s">
        <v>17</v>
      </c>
      <c r="BG78" s="20">
        <v>23270</v>
      </c>
      <c r="BH78" s="21"/>
      <c r="BI78" s="20">
        <v>22651</v>
      </c>
      <c r="BJ78" s="21"/>
      <c r="BK78" s="20">
        <v>23297</v>
      </c>
      <c r="BL78" s="21"/>
      <c r="BM78" s="20">
        <v>23764</v>
      </c>
      <c r="BN78" s="21"/>
      <c r="BO78" s="20">
        <v>24543</v>
      </c>
      <c r="BP78" s="21"/>
      <c r="BQ78" s="21">
        <v>24825</v>
      </c>
      <c r="BR78" s="21"/>
      <c r="BS78" s="21">
        <v>26802</v>
      </c>
      <c r="BT78" s="21"/>
      <c r="BU78" s="21">
        <v>25420</v>
      </c>
      <c r="BV78" s="21"/>
      <c r="BY78" s="17" t="s">
        <v>17</v>
      </c>
      <c r="BZ78" s="20">
        <v>12981</v>
      </c>
      <c r="CA78" s="21"/>
      <c r="CB78" s="20">
        <v>12118</v>
      </c>
      <c r="CC78" s="21"/>
      <c r="CD78" s="20">
        <v>12627</v>
      </c>
      <c r="CE78" s="21"/>
      <c r="CF78" s="20">
        <v>14061</v>
      </c>
      <c r="CG78" s="21"/>
      <c r="CH78" s="20">
        <v>12873</v>
      </c>
      <c r="CI78" s="21"/>
      <c r="CJ78" s="21">
        <v>15109</v>
      </c>
      <c r="CK78" s="21"/>
      <c r="CL78" s="21">
        <v>12852</v>
      </c>
      <c r="CM78" s="21"/>
      <c r="CN78" s="21">
        <v>15176</v>
      </c>
      <c r="CO78" s="21"/>
      <c r="CR78" s="17" t="s">
        <v>17</v>
      </c>
      <c r="CS78" s="20">
        <v>10289</v>
      </c>
      <c r="CT78" s="21"/>
      <c r="CU78" s="20">
        <v>10534</v>
      </c>
      <c r="CV78" s="21"/>
      <c r="CW78" s="20">
        <v>10670</v>
      </c>
      <c r="CX78" s="21"/>
      <c r="CY78" s="20">
        <v>9703</v>
      </c>
      <c r="CZ78" s="21"/>
      <c r="DA78" s="20">
        <v>11670</v>
      </c>
      <c r="DB78" s="21"/>
      <c r="DC78" s="21">
        <v>9716</v>
      </c>
      <c r="DD78" s="21"/>
      <c r="DE78" s="21">
        <v>13950</v>
      </c>
      <c r="DF78" s="21"/>
      <c r="DG78" s="21">
        <v>10244</v>
      </c>
      <c r="DH78" s="21"/>
      <c r="DK78" s="17" t="s">
        <v>17</v>
      </c>
      <c r="DL78" s="20">
        <v>88862</v>
      </c>
      <c r="DM78" s="21"/>
      <c r="DN78" s="20">
        <v>90035</v>
      </c>
      <c r="DO78" s="21"/>
      <c r="DP78" s="20">
        <v>95509</v>
      </c>
      <c r="DQ78" s="21"/>
      <c r="DR78" s="20">
        <v>88576</v>
      </c>
      <c r="DS78" s="21"/>
      <c r="DT78" s="20">
        <v>89919</v>
      </c>
      <c r="DU78" s="21"/>
      <c r="DV78" s="21">
        <v>86899</v>
      </c>
      <c r="DW78" s="21"/>
      <c r="DX78" s="21">
        <v>88708</v>
      </c>
      <c r="DY78" s="21"/>
      <c r="DZ78" s="21">
        <v>84294</v>
      </c>
      <c r="EA78" s="21"/>
      <c r="ED78" s="17" t="s">
        <v>17</v>
      </c>
      <c r="EE78" s="20">
        <v>61382</v>
      </c>
      <c r="EF78" s="21"/>
      <c r="EG78" s="20">
        <v>61892</v>
      </c>
      <c r="EH78" s="21"/>
      <c r="EI78" s="20">
        <v>64490</v>
      </c>
      <c r="EJ78" s="21"/>
      <c r="EK78" s="20">
        <v>59292</v>
      </c>
      <c r="EL78" s="21"/>
      <c r="EM78" s="20">
        <v>58300</v>
      </c>
      <c r="EN78" s="21"/>
      <c r="EO78" s="21">
        <v>58089</v>
      </c>
      <c r="EP78" s="21"/>
      <c r="EQ78" s="21">
        <v>58876</v>
      </c>
      <c r="ER78" s="21"/>
      <c r="ES78" s="21">
        <v>57137</v>
      </c>
      <c r="ET78" s="21"/>
      <c r="EW78" s="17" t="s">
        <v>17</v>
      </c>
      <c r="EX78" s="20">
        <v>27480</v>
      </c>
      <c r="EY78" s="21"/>
      <c r="EZ78" s="20">
        <v>28143</v>
      </c>
      <c r="FA78" s="21"/>
      <c r="FB78" s="20">
        <v>31019</v>
      </c>
      <c r="FC78" s="21"/>
      <c r="FD78" s="20">
        <v>29284</v>
      </c>
      <c r="FE78" s="21"/>
      <c r="FF78" s="20">
        <v>31620</v>
      </c>
      <c r="FG78" s="21"/>
      <c r="FH78">
        <v>28810</v>
      </c>
      <c r="FJ78">
        <v>29831</v>
      </c>
      <c r="FL78">
        <v>27157</v>
      </c>
    </row>
    <row r="79" spans="1:168" x14ac:dyDescent="0.3">
      <c r="A79" s="17" t="s">
        <v>19</v>
      </c>
      <c r="B79" s="20">
        <v>131721</v>
      </c>
      <c r="C79" s="21"/>
      <c r="D79" s="20">
        <v>129783</v>
      </c>
      <c r="E79" s="21"/>
      <c r="F79" s="20">
        <v>131556</v>
      </c>
      <c r="G79" s="21"/>
      <c r="H79" s="20">
        <v>126681</v>
      </c>
      <c r="I79" s="21"/>
      <c r="J79" s="20">
        <v>124166</v>
      </c>
      <c r="K79" s="21"/>
      <c r="L79" s="20">
        <v>120596</v>
      </c>
      <c r="M79" s="21"/>
      <c r="N79" s="20">
        <v>123535</v>
      </c>
      <c r="O79" s="21"/>
      <c r="P79" s="20">
        <v>125973</v>
      </c>
      <c r="Q79" s="21"/>
      <c r="T79" s="17" t="s">
        <v>19</v>
      </c>
      <c r="U79" s="20">
        <v>95405</v>
      </c>
      <c r="V79" s="21"/>
      <c r="W79" s="20">
        <v>92662</v>
      </c>
      <c r="X79" s="21"/>
      <c r="Y79" s="20">
        <v>93020</v>
      </c>
      <c r="Z79" s="21"/>
      <c r="AA79" s="20">
        <v>89434</v>
      </c>
      <c r="AB79" s="21"/>
      <c r="AC79" s="20">
        <v>84859</v>
      </c>
      <c r="AD79" s="21"/>
      <c r="AE79" s="21">
        <v>84796</v>
      </c>
      <c r="AF79" s="21"/>
      <c r="AG79" s="21">
        <v>87511</v>
      </c>
      <c r="AH79" s="21"/>
      <c r="AI79" s="21">
        <v>87934</v>
      </c>
      <c r="AJ79" s="21"/>
      <c r="AM79" s="17" t="s">
        <v>19</v>
      </c>
      <c r="AN79" s="20">
        <v>36317</v>
      </c>
      <c r="AO79" s="21"/>
      <c r="AP79" s="20">
        <v>37122</v>
      </c>
      <c r="AQ79" s="21"/>
      <c r="AR79" s="20">
        <v>38536</v>
      </c>
      <c r="AS79" s="21"/>
      <c r="AT79" s="20">
        <v>37246</v>
      </c>
      <c r="AU79" s="21"/>
      <c r="AV79" s="20">
        <v>39307</v>
      </c>
      <c r="AW79" s="21"/>
      <c r="AX79" s="21">
        <v>35800</v>
      </c>
      <c r="AY79" s="21"/>
      <c r="AZ79" s="21">
        <v>36025</v>
      </c>
      <c r="BA79" s="21"/>
      <c r="BB79" s="21">
        <v>38039</v>
      </c>
      <c r="BC79" s="21"/>
      <c r="BF79" s="17" t="s">
        <v>19</v>
      </c>
      <c r="BG79" s="20">
        <v>20101</v>
      </c>
      <c r="BH79" s="21"/>
      <c r="BI79" s="20">
        <v>20441</v>
      </c>
      <c r="BJ79" s="21"/>
      <c r="BK79" s="20">
        <v>20750</v>
      </c>
      <c r="BL79" s="21"/>
      <c r="BM79" s="20">
        <v>20312</v>
      </c>
      <c r="BN79" s="21"/>
      <c r="BO79" s="20">
        <v>20841</v>
      </c>
      <c r="BP79" s="21"/>
      <c r="BQ79" s="21">
        <v>21222</v>
      </c>
      <c r="BR79" s="21"/>
      <c r="BS79" s="21">
        <v>19632</v>
      </c>
      <c r="BT79" s="21"/>
      <c r="BU79" s="21">
        <v>22372</v>
      </c>
      <c r="BV79" s="21"/>
      <c r="BY79" s="17" t="s">
        <v>19</v>
      </c>
      <c r="BZ79" s="20">
        <v>12843</v>
      </c>
      <c r="CA79" s="21"/>
      <c r="CB79" s="20">
        <v>13288</v>
      </c>
      <c r="CC79" s="21"/>
      <c r="CD79" s="20">
        <v>13874</v>
      </c>
      <c r="CE79" s="21"/>
      <c r="CF79" s="20">
        <v>13413</v>
      </c>
      <c r="CG79" s="21"/>
      <c r="CH79" s="20">
        <v>12262</v>
      </c>
      <c r="CI79" s="21"/>
      <c r="CJ79" s="21">
        <v>13733</v>
      </c>
      <c r="CK79" s="21"/>
      <c r="CL79" s="21">
        <v>12974</v>
      </c>
      <c r="CM79" s="21"/>
      <c r="CN79" s="21">
        <v>14078</v>
      </c>
      <c r="CO79" s="21"/>
      <c r="CR79" s="17" t="s">
        <v>19</v>
      </c>
      <c r="CS79" s="20">
        <v>7257</v>
      </c>
      <c r="CT79" s="21"/>
      <c r="CU79" s="20">
        <v>7154</v>
      </c>
      <c r="CV79" s="21"/>
      <c r="CW79" s="20">
        <v>6875</v>
      </c>
      <c r="CX79" s="21"/>
      <c r="CY79" s="20">
        <v>6899</v>
      </c>
      <c r="CZ79" s="21"/>
      <c r="DA79" s="20">
        <v>8579</v>
      </c>
      <c r="DB79" s="21"/>
      <c r="DC79" s="21">
        <v>7489</v>
      </c>
      <c r="DD79" s="21"/>
      <c r="DE79" s="21">
        <v>6658</v>
      </c>
      <c r="DF79" s="21"/>
      <c r="DG79" s="21">
        <v>8295</v>
      </c>
      <c r="DH79" s="21"/>
      <c r="DK79" s="17" t="s">
        <v>19</v>
      </c>
      <c r="DL79" s="20">
        <v>111621</v>
      </c>
      <c r="DM79" s="21"/>
      <c r="DN79" s="20">
        <v>109342</v>
      </c>
      <c r="DO79" s="21"/>
      <c r="DP79" s="20">
        <v>110806</v>
      </c>
      <c r="DQ79" s="21"/>
      <c r="DR79" s="20">
        <v>106369</v>
      </c>
      <c r="DS79" s="21"/>
      <c r="DT79" s="20">
        <v>103325</v>
      </c>
      <c r="DU79" s="21"/>
      <c r="DV79" s="21">
        <v>99374</v>
      </c>
      <c r="DW79" s="21"/>
      <c r="DX79" s="21">
        <v>103903</v>
      </c>
      <c r="DY79" s="21"/>
      <c r="DZ79" s="21">
        <v>103600</v>
      </c>
      <c r="EA79" s="21"/>
      <c r="ED79" s="17" t="s">
        <v>19</v>
      </c>
      <c r="EE79" s="20">
        <v>82561</v>
      </c>
      <c r="EF79" s="21"/>
      <c r="EG79" s="20">
        <v>79374</v>
      </c>
      <c r="EH79" s="21"/>
      <c r="EI79" s="20">
        <v>79145</v>
      </c>
      <c r="EJ79" s="21"/>
      <c r="EK79" s="20">
        <v>76021</v>
      </c>
      <c r="EL79" s="21"/>
      <c r="EM79" s="20">
        <v>72597</v>
      </c>
      <c r="EN79" s="21"/>
      <c r="EO79" s="21">
        <v>71063</v>
      </c>
      <c r="EP79" s="21"/>
      <c r="EQ79" s="21">
        <v>74537</v>
      </c>
      <c r="ER79" s="21"/>
      <c r="ES79" s="21">
        <v>73857</v>
      </c>
      <c r="ET79" s="21"/>
      <c r="EW79" s="17" t="s">
        <v>19</v>
      </c>
      <c r="EX79" s="20">
        <v>29059</v>
      </c>
      <c r="EY79" s="21"/>
      <c r="EZ79" s="20">
        <v>29968</v>
      </c>
      <c r="FA79" s="21"/>
      <c r="FB79" s="20">
        <v>31660</v>
      </c>
      <c r="FC79" s="21"/>
      <c r="FD79" s="20">
        <v>30348</v>
      </c>
      <c r="FE79" s="21"/>
      <c r="FF79" s="20">
        <v>30729</v>
      </c>
      <c r="FG79" s="21"/>
      <c r="FH79">
        <v>28311</v>
      </c>
      <c r="FJ79">
        <v>29367</v>
      </c>
      <c r="FL79">
        <v>29744</v>
      </c>
    </row>
    <row r="80" spans="1:168" x14ac:dyDescent="0.3">
      <c r="A80" s="17" t="s">
        <v>21</v>
      </c>
      <c r="B80" s="20">
        <v>111369</v>
      </c>
      <c r="C80" s="21"/>
      <c r="D80" s="20">
        <v>117556</v>
      </c>
      <c r="E80" s="21"/>
      <c r="F80" s="20">
        <v>119498</v>
      </c>
      <c r="G80" s="21"/>
      <c r="H80" s="20">
        <v>142291</v>
      </c>
      <c r="I80" s="21"/>
      <c r="J80" s="20">
        <v>140898</v>
      </c>
      <c r="K80" s="21"/>
      <c r="L80" s="20">
        <v>142007</v>
      </c>
      <c r="M80" s="21"/>
      <c r="N80" s="20">
        <v>142221</v>
      </c>
      <c r="O80" s="21"/>
      <c r="P80" s="20">
        <v>148177</v>
      </c>
      <c r="Q80" s="21"/>
      <c r="T80" s="17" t="s">
        <v>21</v>
      </c>
      <c r="U80" s="20">
        <v>78388</v>
      </c>
      <c r="V80" s="21"/>
      <c r="W80" s="20">
        <v>82691</v>
      </c>
      <c r="X80" s="21"/>
      <c r="Y80" s="20">
        <v>81827</v>
      </c>
      <c r="Z80" s="21"/>
      <c r="AA80" s="20">
        <v>95577</v>
      </c>
      <c r="AB80" s="21"/>
      <c r="AC80" s="20">
        <v>92934</v>
      </c>
      <c r="AD80" s="21"/>
      <c r="AE80" s="21">
        <v>94737</v>
      </c>
      <c r="AF80" s="21"/>
      <c r="AG80" s="21">
        <v>96362</v>
      </c>
      <c r="AH80" s="21"/>
      <c r="AI80" s="21">
        <v>101056</v>
      </c>
      <c r="AJ80" s="21"/>
      <c r="AM80" s="17" t="s">
        <v>21</v>
      </c>
      <c r="AN80" s="20">
        <v>32981</v>
      </c>
      <c r="AO80" s="21"/>
      <c r="AP80" s="20">
        <v>34865</v>
      </c>
      <c r="AQ80" s="21"/>
      <c r="AR80" s="20">
        <v>37671</v>
      </c>
      <c r="AS80" s="21"/>
      <c r="AT80" s="20">
        <v>46714</v>
      </c>
      <c r="AU80" s="21"/>
      <c r="AV80" s="20">
        <v>47963</v>
      </c>
      <c r="AW80" s="21"/>
      <c r="AX80" s="21">
        <v>47270</v>
      </c>
      <c r="AY80" s="21"/>
      <c r="AZ80" s="21">
        <v>45859</v>
      </c>
      <c r="BA80" s="21"/>
      <c r="BB80" s="21">
        <v>47119</v>
      </c>
      <c r="BC80" s="21"/>
      <c r="BF80" s="17" t="s">
        <v>21</v>
      </c>
      <c r="BG80" s="20">
        <v>15015</v>
      </c>
      <c r="BH80" s="21"/>
      <c r="BI80" s="20">
        <v>15574</v>
      </c>
      <c r="BJ80" s="21"/>
      <c r="BK80" s="20">
        <v>14920</v>
      </c>
      <c r="BL80" s="21"/>
      <c r="BM80" s="20">
        <v>15144</v>
      </c>
      <c r="BN80" s="21"/>
      <c r="BO80" s="20">
        <v>14325</v>
      </c>
      <c r="BP80" s="21"/>
      <c r="BQ80" s="21">
        <v>14868</v>
      </c>
      <c r="BR80" s="21"/>
      <c r="BS80" s="21">
        <v>13431</v>
      </c>
      <c r="BT80" s="21"/>
      <c r="BU80" s="21">
        <v>12987</v>
      </c>
      <c r="BV80" s="21"/>
      <c r="BY80" s="17" t="s">
        <v>21</v>
      </c>
      <c r="BZ80" s="20">
        <v>9035</v>
      </c>
      <c r="CA80" s="21"/>
      <c r="CB80" s="20">
        <v>9528</v>
      </c>
      <c r="CC80" s="21"/>
      <c r="CD80" s="20">
        <v>9100</v>
      </c>
      <c r="CE80" s="21"/>
      <c r="CF80" s="20">
        <v>9217</v>
      </c>
      <c r="CG80" s="21"/>
      <c r="CH80" s="20">
        <v>8695</v>
      </c>
      <c r="CI80" s="21"/>
      <c r="CJ80" s="21">
        <v>9003</v>
      </c>
      <c r="CK80" s="21"/>
      <c r="CL80" s="21">
        <v>8349</v>
      </c>
      <c r="CM80" s="21"/>
      <c r="CN80" s="21">
        <v>7950</v>
      </c>
      <c r="CO80" s="21"/>
      <c r="CR80" s="17" t="s">
        <v>21</v>
      </c>
      <c r="CS80" s="20">
        <v>5980</v>
      </c>
      <c r="CT80" s="21"/>
      <c r="CU80" s="20">
        <v>6046</v>
      </c>
      <c r="CV80" s="21"/>
      <c r="CW80" s="20">
        <v>5821</v>
      </c>
      <c r="CX80" s="21"/>
      <c r="CY80" s="20">
        <v>5926</v>
      </c>
      <c r="CZ80" s="21"/>
      <c r="DA80" s="20">
        <v>5630</v>
      </c>
      <c r="DB80" s="21"/>
      <c r="DC80" s="21">
        <v>5865</v>
      </c>
      <c r="DD80" s="21"/>
      <c r="DE80" s="21">
        <v>5082</v>
      </c>
      <c r="DF80" s="21"/>
      <c r="DG80" s="21">
        <v>5037</v>
      </c>
      <c r="DH80" s="21"/>
      <c r="DK80" s="17" t="s">
        <v>21</v>
      </c>
      <c r="DL80" s="20">
        <v>96354</v>
      </c>
      <c r="DM80" s="21"/>
      <c r="DN80" s="20">
        <v>101982</v>
      </c>
      <c r="DO80" s="21"/>
      <c r="DP80" s="20">
        <v>104577</v>
      </c>
      <c r="DQ80" s="21"/>
      <c r="DR80" s="20">
        <v>127147</v>
      </c>
      <c r="DS80" s="21"/>
      <c r="DT80" s="20">
        <v>126572</v>
      </c>
      <c r="DU80" s="21"/>
      <c r="DV80" s="21">
        <v>127139</v>
      </c>
      <c r="DW80" s="21"/>
      <c r="DX80" s="21">
        <v>128791</v>
      </c>
      <c r="DY80" s="21"/>
      <c r="DZ80" s="21">
        <v>135189</v>
      </c>
      <c r="EA80" s="21"/>
      <c r="ED80" s="17" t="s">
        <v>21</v>
      </c>
      <c r="EE80" s="20">
        <v>69353</v>
      </c>
      <c r="EF80" s="21"/>
      <c r="EG80" s="20">
        <v>73163</v>
      </c>
      <c r="EH80" s="21"/>
      <c r="EI80" s="20">
        <v>72727</v>
      </c>
      <c r="EJ80" s="21"/>
      <c r="EK80" s="20">
        <v>86360</v>
      </c>
      <c r="EL80" s="21"/>
      <c r="EM80" s="20">
        <v>84239</v>
      </c>
      <c r="EN80" s="21"/>
      <c r="EO80" s="21">
        <v>85734</v>
      </c>
      <c r="EP80" s="21"/>
      <c r="EQ80" s="21">
        <v>88014</v>
      </c>
      <c r="ER80" s="21"/>
      <c r="ES80" s="21">
        <v>93106</v>
      </c>
      <c r="ET80" s="21"/>
      <c r="EW80" s="17" t="s">
        <v>21</v>
      </c>
      <c r="EX80" s="20">
        <v>27001</v>
      </c>
      <c r="EY80" s="21"/>
      <c r="EZ80" s="20">
        <v>28818</v>
      </c>
      <c r="FA80" s="21"/>
      <c r="FB80" s="20">
        <v>31850</v>
      </c>
      <c r="FC80" s="21"/>
      <c r="FD80" s="20">
        <v>40788</v>
      </c>
      <c r="FE80" s="21"/>
      <c r="FF80" s="20">
        <v>42333</v>
      </c>
      <c r="FG80" s="21"/>
      <c r="FH80">
        <v>41405</v>
      </c>
      <c r="FJ80">
        <v>40777</v>
      </c>
      <c r="FL80">
        <v>42082</v>
      </c>
    </row>
    <row r="81" spans="1:168" x14ac:dyDescent="0.3">
      <c r="A81" s="17" t="s">
        <v>23</v>
      </c>
      <c r="B81" s="20">
        <v>104412</v>
      </c>
      <c r="C81" s="21"/>
      <c r="D81" s="20">
        <v>104357</v>
      </c>
      <c r="E81" s="21"/>
      <c r="F81" s="20">
        <v>109999</v>
      </c>
      <c r="G81" s="21"/>
      <c r="H81" s="20">
        <v>108021</v>
      </c>
      <c r="I81" s="21"/>
      <c r="J81" s="20">
        <v>102757</v>
      </c>
      <c r="K81" s="21"/>
      <c r="L81" s="20">
        <v>99869</v>
      </c>
      <c r="M81" s="21"/>
      <c r="N81" s="20">
        <v>100172</v>
      </c>
      <c r="O81" s="21"/>
      <c r="P81" s="20">
        <v>101548</v>
      </c>
      <c r="Q81" s="21"/>
      <c r="T81" s="17" t="s">
        <v>23</v>
      </c>
      <c r="U81" s="20">
        <v>70068</v>
      </c>
      <c r="V81" s="21"/>
      <c r="W81" s="20">
        <v>68699</v>
      </c>
      <c r="X81" s="21"/>
      <c r="Y81" s="20">
        <v>73528</v>
      </c>
      <c r="Z81" s="21"/>
      <c r="AA81" s="20">
        <v>73357</v>
      </c>
      <c r="AB81" s="21"/>
      <c r="AC81" s="20">
        <v>67783</v>
      </c>
      <c r="AD81" s="21"/>
      <c r="AE81" s="21">
        <v>66507</v>
      </c>
      <c r="AF81" s="21"/>
      <c r="AG81" s="21">
        <v>65870</v>
      </c>
      <c r="AH81" s="21"/>
      <c r="AI81" s="21">
        <v>68023</v>
      </c>
      <c r="AJ81" s="21"/>
      <c r="AM81" s="17" t="s">
        <v>23</v>
      </c>
      <c r="AN81" s="20">
        <v>34344</v>
      </c>
      <c r="AO81" s="21"/>
      <c r="AP81" s="20">
        <v>35658</v>
      </c>
      <c r="AQ81" s="21"/>
      <c r="AR81" s="20">
        <v>36472</v>
      </c>
      <c r="AS81" s="21"/>
      <c r="AT81" s="20">
        <v>34664</v>
      </c>
      <c r="AU81" s="21"/>
      <c r="AV81" s="20">
        <v>34974</v>
      </c>
      <c r="AW81" s="21"/>
      <c r="AX81" s="21">
        <v>33362</v>
      </c>
      <c r="AY81" s="21"/>
      <c r="AZ81" s="21">
        <v>34302</v>
      </c>
      <c r="BA81" s="21"/>
      <c r="BB81" s="21">
        <v>33526</v>
      </c>
      <c r="BC81" s="21"/>
      <c r="BF81" s="17" t="s">
        <v>23</v>
      </c>
      <c r="BG81" s="20">
        <v>21510</v>
      </c>
      <c r="BH81" s="21"/>
      <c r="BI81" s="20">
        <v>20361</v>
      </c>
      <c r="BJ81" s="21"/>
      <c r="BK81" s="20">
        <v>19556</v>
      </c>
      <c r="BL81" s="21"/>
      <c r="BM81" s="20">
        <v>18415</v>
      </c>
      <c r="BN81" s="21"/>
      <c r="BO81" s="20">
        <v>19307</v>
      </c>
      <c r="BP81" s="21"/>
      <c r="BQ81" s="21">
        <v>18179</v>
      </c>
      <c r="BR81" s="21"/>
      <c r="BS81" s="21">
        <v>18784</v>
      </c>
      <c r="BT81" s="21"/>
      <c r="BU81" s="21">
        <v>18856</v>
      </c>
      <c r="BV81" s="21"/>
      <c r="BY81" s="17" t="s">
        <v>23</v>
      </c>
      <c r="BZ81" s="20">
        <v>11103</v>
      </c>
      <c r="CA81" s="21"/>
      <c r="CB81" s="20">
        <v>10691</v>
      </c>
      <c r="CC81" s="21"/>
      <c r="CD81" s="20">
        <v>10766</v>
      </c>
      <c r="CE81" s="21"/>
      <c r="CF81" s="20">
        <v>11306</v>
      </c>
      <c r="CG81" s="21"/>
      <c r="CH81" s="20">
        <v>11276</v>
      </c>
      <c r="CI81" s="21"/>
      <c r="CJ81" s="21">
        <v>11745</v>
      </c>
      <c r="CK81" s="21"/>
      <c r="CL81" s="21">
        <v>11268</v>
      </c>
      <c r="CM81" s="21"/>
      <c r="CN81" s="21">
        <v>11830</v>
      </c>
      <c r="CO81" s="21"/>
      <c r="CR81" s="17" t="s">
        <v>23</v>
      </c>
      <c r="CS81" s="20">
        <v>10407</v>
      </c>
      <c r="CT81" s="21"/>
      <c r="CU81" s="20">
        <v>9670</v>
      </c>
      <c r="CV81" s="21"/>
      <c r="CW81" s="20">
        <v>8790</v>
      </c>
      <c r="CX81" s="21"/>
      <c r="CY81" s="20">
        <v>7109</v>
      </c>
      <c r="CZ81" s="21"/>
      <c r="DA81" s="20">
        <v>8031</v>
      </c>
      <c r="DB81" s="21"/>
      <c r="DC81" s="21">
        <v>6434</v>
      </c>
      <c r="DD81" s="21"/>
      <c r="DE81" s="21">
        <v>7516</v>
      </c>
      <c r="DF81" s="21"/>
      <c r="DG81" s="21">
        <v>7026</v>
      </c>
      <c r="DH81" s="21"/>
      <c r="DK81" s="17" t="s">
        <v>23</v>
      </c>
      <c r="DL81" s="20">
        <v>82902</v>
      </c>
      <c r="DM81" s="21"/>
      <c r="DN81" s="20">
        <v>83996</v>
      </c>
      <c r="DO81" s="21"/>
      <c r="DP81" s="20">
        <v>90444</v>
      </c>
      <c r="DQ81" s="21"/>
      <c r="DR81" s="20">
        <v>89606</v>
      </c>
      <c r="DS81" s="21"/>
      <c r="DT81" s="20">
        <v>83450</v>
      </c>
      <c r="DU81" s="21"/>
      <c r="DV81" s="21">
        <v>81690</v>
      </c>
      <c r="DW81" s="21"/>
      <c r="DX81" s="21">
        <v>81388</v>
      </c>
      <c r="DY81" s="21"/>
      <c r="DZ81" s="21">
        <v>82692</v>
      </c>
      <c r="EA81" s="21"/>
      <c r="ED81" s="17" t="s">
        <v>23</v>
      </c>
      <c r="EE81" s="20">
        <v>58965</v>
      </c>
      <c r="EF81" s="21"/>
      <c r="EG81" s="20">
        <v>58008</v>
      </c>
      <c r="EH81" s="21"/>
      <c r="EI81" s="20">
        <v>62762</v>
      </c>
      <c r="EJ81" s="21"/>
      <c r="EK81" s="20">
        <v>62051</v>
      </c>
      <c r="EL81" s="21"/>
      <c r="EM81" s="20">
        <v>56506</v>
      </c>
      <c r="EN81" s="21"/>
      <c r="EO81" s="21">
        <v>54762</v>
      </c>
      <c r="EP81" s="21"/>
      <c r="EQ81" s="21">
        <v>54602</v>
      </c>
      <c r="ER81" s="21"/>
      <c r="ES81" s="21">
        <v>56193</v>
      </c>
      <c r="ET81" s="21"/>
      <c r="EW81" s="17" t="s">
        <v>23</v>
      </c>
      <c r="EX81" s="20">
        <v>23937</v>
      </c>
      <c r="EY81" s="21"/>
      <c r="EZ81" s="20">
        <v>25989</v>
      </c>
      <c r="FA81" s="21"/>
      <c r="FB81" s="20">
        <v>27682</v>
      </c>
      <c r="FC81" s="21"/>
      <c r="FD81" s="20">
        <v>27554</v>
      </c>
      <c r="FE81" s="21"/>
      <c r="FF81" s="20">
        <v>26943</v>
      </c>
      <c r="FG81" s="21"/>
      <c r="FH81">
        <v>26928</v>
      </c>
      <c r="FJ81">
        <v>26786</v>
      </c>
      <c r="FL81">
        <v>26500</v>
      </c>
    </row>
    <row r="82" spans="1:168" x14ac:dyDescent="0.3">
      <c r="A82" s="17" t="s">
        <v>25</v>
      </c>
      <c r="B82" s="20">
        <v>100486</v>
      </c>
      <c r="C82" s="21"/>
      <c r="D82" s="20">
        <v>98396</v>
      </c>
      <c r="E82" s="21"/>
      <c r="F82" s="20">
        <v>101534</v>
      </c>
      <c r="G82" s="21"/>
      <c r="H82" s="20">
        <v>103076</v>
      </c>
      <c r="I82" s="21"/>
      <c r="J82" s="20">
        <v>103437</v>
      </c>
      <c r="K82" s="21"/>
      <c r="L82" s="20">
        <v>103251</v>
      </c>
      <c r="M82" s="21"/>
      <c r="N82" s="20">
        <v>105831</v>
      </c>
      <c r="O82" s="21"/>
      <c r="P82" s="20">
        <v>108860</v>
      </c>
      <c r="Q82" s="21"/>
      <c r="T82" s="17" t="s">
        <v>25</v>
      </c>
      <c r="U82" s="20">
        <v>69331</v>
      </c>
      <c r="V82" s="21"/>
      <c r="W82" s="20">
        <v>65787</v>
      </c>
      <c r="X82" s="21"/>
      <c r="Y82" s="20">
        <v>68195</v>
      </c>
      <c r="Z82" s="21"/>
      <c r="AA82" s="20">
        <v>70222</v>
      </c>
      <c r="AB82" s="21"/>
      <c r="AC82" s="20">
        <v>69023</v>
      </c>
      <c r="AD82" s="21"/>
      <c r="AE82" s="21">
        <v>70097</v>
      </c>
      <c r="AF82" s="21"/>
      <c r="AG82" s="21">
        <v>72546</v>
      </c>
      <c r="AH82" s="21"/>
      <c r="AI82" s="21">
        <v>74713</v>
      </c>
      <c r="AJ82" s="21"/>
      <c r="AM82" s="17" t="s">
        <v>25</v>
      </c>
      <c r="AN82" s="20">
        <v>31155</v>
      </c>
      <c r="AO82" s="21"/>
      <c r="AP82" s="20">
        <v>32609</v>
      </c>
      <c r="AQ82" s="21"/>
      <c r="AR82" s="20">
        <v>33338</v>
      </c>
      <c r="AS82" s="21"/>
      <c r="AT82" s="20">
        <v>32853</v>
      </c>
      <c r="AU82" s="21"/>
      <c r="AV82" s="20">
        <v>34414</v>
      </c>
      <c r="AW82" s="21"/>
      <c r="AX82" s="21">
        <v>33154</v>
      </c>
      <c r="AY82" s="21"/>
      <c r="AZ82" s="21">
        <v>33285</v>
      </c>
      <c r="BA82" s="21"/>
      <c r="BB82" s="21">
        <v>34149</v>
      </c>
      <c r="BC82" s="21"/>
      <c r="BF82" s="17" t="s">
        <v>25</v>
      </c>
      <c r="BG82" s="20">
        <v>21270</v>
      </c>
      <c r="BH82" s="21"/>
      <c r="BI82" s="20">
        <v>21436</v>
      </c>
      <c r="BJ82" s="21"/>
      <c r="BK82" s="20">
        <v>23369</v>
      </c>
      <c r="BL82" s="21"/>
      <c r="BM82" s="20">
        <v>23395</v>
      </c>
      <c r="BN82" s="21"/>
      <c r="BO82" s="20">
        <v>23901</v>
      </c>
      <c r="BP82" s="21"/>
      <c r="BQ82" s="21">
        <v>24476</v>
      </c>
      <c r="BR82" s="21"/>
      <c r="BS82" s="21">
        <v>26735</v>
      </c>
      <c r="BT82" s="21"/>
      <c r="BU82" s="21">
        <v>27801</v>
      </c>
      <c r="BV82" s="21"/>
      <c r="BY82" s="17" t="s">
        <v>25</v>
      </c>
      <c r="BZ82" s="20">
        <v>14208</v>
      </c>
      <c r="CA82" s="21"/>
      <c r="CB82" s="20">
        <v>13890</v>
      </c>
      <c r="CC82" s="21"/>
      <c r="CD82" s="20">
        <v>14847</v>
      </c>
      <c r="CE82" s="21"/>
      <c r="CF82" s="20">
        <v>14956</v>
      </c>
      <c r="CG82" s="21"/>
      <c r="CH82" s="20">
        <v>15073</v>
      </c>
      <c r="CI82" s="21"/>
      <c r="CJ82" s="21">
        <v>15750</v>
      </c>
      <c r="CK82" s="21"/>
      <c r="CL82" s="21">
        <v>17771</v>
      </c>
      <c r="CM82" s="21"/>
      <c r="CN82" s="21">
        <v>18084</v>
      </c>
      <c r="CO82" s="21"/>
      <c r="CR82" s="17" t="s">
        <v>25</v>
      </c>
      <c r="CS82" s="20">
        <v>7062</v>
      </c>
      <c r="CT82" s="21"/>
      <c r="CU82" s="20">
        <v>7545</v>
      </c>
      <c r="CV82" s="21"/>
      <c r="CW82" s="20">
        <v>8522</v>
      </c>
      <c r="CX82" s="21"/>
      <c r="CY82" s="20">
        <v>8439</v>
      </c>
      <c r="CZ82" s="21"/>
      <c r="DA82" s="20">
        <v>8828</v>
      </c>
      <c r="DB82" s="21"/>
      <c r="DC82" s="21">
        <v>8726</v>
      </c>
      <c r="DD82" s="21"/>
      <c r="DE82" s="21">
        <v>8964</v>
      </c>
      <c r="DF82" s="21"/>
      <c r="DG82" s="21">
        <v>9717</v>
      </c>
      <c r="DH82" s="21"/>
      <c r="DK82" s="17" t="s">
        <v>25</v>
      </c>
      <c r="DL82" s="20">
        <v>79216</v>
      </c>
      <c r="DM82" s="21"/>
      <c r="DN82" s="20">
        <v>76961</v>
      </c>
      <c r="DO82" s="21"/>
      <c r="DP82" s="20">
        <v>78164</v>
      </c>
      <c r="DQ82" s="21"/>
      <c r="DR82" s="20">
        <v>79681</v>
      </c>
      <c r="DS82" s="21"/>
      <c r="DT82" s="20">
        <v>79535</v>
      </c>
      <c r="DU82" s="21"/>
      <c r="DV82" s="21">
        <v>78775</v>
      </c>
      <c r="DW82" s="21"/>
      <c r="DX82" s="21">
        <v>79096</v>
      </c>
      <c r="DY82" s="21"/>
      <c r="DZ82" s="21">
        <v>81060</v>
      </c>
      <c r="EA82" s="21"/>
      <c r="ED82" s="17" t="s">
        <v>25</v>
      </c>
      <c r="EE82" s="20">
        <v>55123</v>
      </c>
      <c r="EF82" s="21"/>
      <c r="EG82" s="20">
        <v>51896</v>
      </c>
      <c r="EH82" s="21"/>
      <c r="EI82" s="20">
        <v>53349</v>
      </c>
      <c r="EJ82" s="21"/>
      <c r="EK82" s="20">
        <v>55266</v>
      </c>
      <c r="EL82" s="21"/>
      <c r="EM82" s="20">
        <v>53949</v>
      </c>
      <c r="EN82" s="21"/>
      <c r="EO82" s="21">
        <v>54347</v>
      </c>
      <c r="EP82" s="21"/>
      <c r="EQ82" s="21">
        <v>54775</v>
      </c>
      <c r="ER82" s="21"/>
      <c r="ES82" s="21">
        <v>56629</v>
      </c>
      <c r="ET82" s="21"/>
      <c r="EW82" s="17" t="s">
        <v>25</v>
      </c>
      <c r="EX82" s="20">
        <v>24093</v>
      </c>
      <c r="EY82" s="21"/>
      <c r="EZ82" s="20">
        <v>25064</v>
      </c>
      <c r="FA82" s="21"/>
      <c r="FB82" s="20">
        <v>24816</v>
      </c>
      <c r="FC82" s="21"/>
      <c r="FD82" s="20">
        <v>24415</v>
      </c>
      <c r="FE82" s="21"/>
      <c r="FF82" s="20">
        <v>25586</v>
      </c>
      <c r="FG82" s="21"/>
      <c r="FH82">
        <v>24428</v>
      </c>
      <c r="FJ82">
        <v>24321</v>
      </c>
      <c r="FL82">
        <v>24432</v>
      </c>
    </row>
    <row r="83" spans="1:168" x14ac:dyDescent="0.3">
      <c r="A83" s="17" t="s">
        <v>359</v>
      </c>
      <c r="B83" s="20">
        <v>235075</v>
      </c>
      <c r="C83" s="21"/>
      <c r="D83" s="20">
        <v>246525</v>
      </c>
      <c r="E83" s="21"/>
      <c r="F83" s="20">
        <v>264712</v>
      </c>
      <c r="G83" s="21"/>
      <c r="H83" s="20">
        <v>253942</v>
      </c>
      <c r="I83" s="21"/>
      <c r="J83" s="20">
        <v>262114</v>
      </c>
      <c r="K83" s="21"/>
      <c r="L83" s="20">
        <v>258494</v>
      </c>
      <c r="M83" s="21"/>
      <c r="N83" s="20">
        <v>253456</v>
      </c>
      <c r="O83" s="21"/>
      <c r="P83" s="20">
        <v>260303</v>
      </c>
      <c r="Q83" s="21"/>
      <c r="T83" s="17" t="s">
        <v>359</v>
      </c>
      <c r="U83" s="20">
        <v>159005</v>
      </c>
      <c r="V83" s="21"/>
      <c r="W83" s="20">
        <v>163416</v>
      </c>
      <c r="X83" s="21"/>
      <c r="Y83" s="20">
        <v>173771</v>
      </c>
      <c r="Z83" s="21"/>
      <c r="AA83" s="20">
        <v>166409</v>
      </c>
      <c r="AB83" s="21"/>
      <c r="AC83" s="20">
        <v>166150</v>
      </c>
      <c r="AD83" s="21"/>
      <c r="AE83" s="21">
        <v>170737</v>
      </c>
      <c r="AF83" s="21"/>
      <c r="AG83" s="21">
        <v>168404</v>
      </c>
      <c r="AH83" s="21"/>
      <c r="AI83" s="21">
        <v>174696</v>
      </c>
      <c r="AJ83" s="21"/>
      <c r="AM83" s="17" t="s">
        <v>359</v>
      </c>
      <c r="AN83" s="20">
        <v>76070</v>
      </c>
      <c r="AO83" s="21"/>
      <c r="AP83" s="20">
        <v>83109</v>
      </c>
      <c r="AQ83" s="21"/>
      <c r="AR83" s="20">
        <v>90941</v>
      </c>
      <c r="AS83" s="21"/>
      <c r="AT83" s="20">
        <v>87532</v>
      </c>
      <c r="AU83" s="21"/>
      <c r="AV83" s="20">
        <v>95965</v>
      </c>
      <c r="AW83" s="21"/>
      <c r="AX83" s="21">
        <v>87758</v>
      </c>
      <c r="AY83" s="21"/>
      <c r="AZ83" s="21">
        <v>85051</v>
      </c>
      <c r="BA83" s="21"/>
      <c r="BB83" s="21">
        <v>85601</v>
      </c>
      <c r="BC83" s="21"/>
      <c r="BF83" s="17" t="s">
        <v>359</v>
      </c>
      <c r="BG83" s="20">
        <v>36501</v>
      </c>
      <c r="BH83" s="21"/>
      <c r="BI83" s="20">
        <v>35554</v>
      </c>
      <c r="BJ83" s="21"/>
      <c r="BK83" s="20">
        <v>36440</v>
      </c>
      <c r="BL83" s="21"/>
      <c r="BM83" s="20">
        <v>36995</v>
      </c>
      <c r="BN83" s="21"/>
      <c r="BO83" s="20">
        <v>36312</v>
      </c>
      <c r="BP83" s="21"/>
      <c r="BQ83" s="21">
        <v>36653</v>
      </c>
      <c r="BR83" s="21"/>
      <c r="BS83" s="21">
        <v>36093</v>
      </c>
      <c r="BT83" s="21"/>
      <c r="BU83" s="21">
        <v>36365</v>
      </c>
      <c r="BV83" s="21"/>
      <c r="BY83" s="17" t="s">
        <v>359</v>
      </c>
      <c r="BZ83" s="20">
        <v>20266</v>
      </c>
      <c r="CA83" s="21"/>
      <c r="CB83" s="20">
        <v>19917</v>
      </c>
      <c r="CC83" s="21"/>
      <c r="CD83" s="20">
        <v>19879</v>
      </c>
      <c r="CE83" s="21"/>
      <c r="CF83" s="20">
        <v>20700</v>
      </c>
      <c r="CG83" s="21"/>
      <c r="CH83" s="20">
        <v>21024</v>
      </c>
      <c r="CI83" s="21"/>
      <c r="CJ83" s="21">
        <v>21621</v>
      </c>
      <c r="CK83" s="21"/>
      <c r="CL83" s="21">
        <v>20848</v>
      </c>
      <c r="CM83" s="21"/>
      <c r="CN83" s="21">
        <v>21411</v>
      </c>
      <c r="CO83" s="21"/>
      <c r="CR83" s="17" t="s">
        <v>359</v>
      </c>
      <c r="CS83" s="20">
        <v>16235</v>
      </c>
      <c r="CT83" s="21"/>
      <c r="CU83" s="20">
        <v>15637</v>
      </c>
      <c r="CV83" s="21"/>
      <c r="CW83" s="20">
        <v>16561</v>
      </c>
      <c r="CX83" s="21"/>
      <c r="CY83" s="20">
        <v>16295</v>
      </c>
      <c r="CZ83" s="21"/>
      <c r="DA83" s="20">
        <v>15288</v>
      </c>
      <c r="DB83" s="21"/>
      <c r="DC83" s="21">
        <v>15032</v>
      </c>
      <c r="DD83" s="21"/>
      <c r="DE83" s="21">
        <v>15245</v>
      </c>
      <c r="DF83" s="21"/>
      <c r="DG83" s="21">
        <v>14954</v>
      </c>
      <c r="DH83" s="21"/>
      <c r="DK83" s="17" t="s">
        <v>359</v>
      </c>
      <c r="DL83" s="20">
        <v>198574</v>
      </c>
      <c r="DM83" s="21"/>
      <c r="DN83" s="20">
        <v>210970</v>
      </c>
      <c r="DO83" s="21"/>
      <c r="DP83" s="20">
        <v>228272</v>
      </c>
      <c r="DQ83" s="21"/>
      <c r="DR83" s="20">
        <v>216947</v>
      </c>
      <c r="DS83" s="21"/>
      <c r="DT83" s="20">
        <v>225802</v>
      </c>
      <c r="DU83" s="21"/>
      <c r="DV83" s="21">
        <v>221841</v>
      </c>
      <c r="DW83" s="21"/>
      <c r="DX83" s="21">
        <v>217362</v>
      </c>
      <c r="DY83" s="21"/>
      <c r="DZ83" s="21">
        <v>223938</v>
      </c>
      <c r="EA83" s="21"/>
      <c r="ED83" s="17" t="s">
        <v>359</v>
      </c>
      <c r="EE83" s="20">
        <v>138739</v>
      </c>
      <c r="EF83" s="21"/>
      <c r="EG83" s="20">
        <v>143498</v>
      </c>
      <c r="EH83" s="21"/>
      <c r="EI83" s="20">
        <v>153892</v>
      </c>
      <c r="EJ83" s="21"/>
      <c r="EK83" s="20">
        <v>145709</v>
      </c>
      <c r="EL83" s="21"/>
      <c r="EM83" s="20">
        <v>145126</v>
      </c>
      <c r="EN83" s="21"/>
      <c r="EO83" s="21">
        <v>149116</v>
      </c>
      <c r="EP83" s="21"/>
      <c r="EQ83" s="21">
        <v>147556</v>
      </c>
      <c r="ER83" s="21"/>
      <c r="ES83" s="21">
        <v>153284</v>
      </c>
      <c r="ET83" s="21"/>
      <c r="EW83" s="17" t="s">
        <v>359</v>
      </c>
      <c r="EX83" s="20">
        <v>59835</v>
      </c>
      <c r="EY83" s="21"/>
      <c r="EZ83" s="20">
        <v>67472</v>
      </c>
      <c r="FA83" s="21"/>
      <c r="FB83" s="20">
        <v>74380</v>
      </c>
      <c r="FC83" s="21"/>
      <c r="FD83" s="20">
        <v>71237</v>
      </c>
      <c r="FE83" s="21"/>
      <c r="FF83" s="20">
        <v>80676</v>
      </c>
      <c r="FG83" s="21"/>
      <c r="FH83">
        <v>72725</v>
      </c>
      <c r="FJ83">
        <v>69805</v>
      </c>
      <c r="FL83">
        <v>70646</v>
      </c>
    </row>
    <row r="84" spans="1:168" x14ac:dyDescent="0.3">
      <c r="A84" s="17" t="s">
        <v>4</v>
      </c>
      <c r="B84" s="20">
        <v>73444</v>
      </c>
      <c r="C84" s="21"/>
      <c r="D84" s="20">
        <v>72901</v>
      </c>
      <c r="E84" s="21"/>
      <c r="F84" s="20">
        <v>75242</v>
      </c>
      <c r="G84" s="21"/>
      <c r="H84" s="20">
        <v>75638</v>
      </c>
      <c r="I84" s="21"/>
      <c r="J84" s="20">
        <v>76194</v>
      </c>
      <c r="K84" s="21"/>
      <c r="L84" s="20">
        <v>79144</v>
      </c>
      <c r="M84" s="21"/>
      <c r="N84" s="20">
        <v>79599</v>
      </c>
      <c r="O84" s="21"/>
      <c r="P84" s="20">
        <v>80210</v>
      </c>
      <c r="Q84" s="21"/>
      <c r="T84" s="17" t="s">
        <v>4</v>
      </c>
      <c r="U84" s="20">
        <v>49793</v>
      </c>
      <c r="V84" s="21"/>
      <c r="W84" s="20">
        <v>48627</v>
      </c>
      <c r="X84" s="21"/>
      <c r="Y84" s="20">
        <v>50168</v>
      </c>
      <c r="Z84" s="21"/>
      <c r="AA84" s="20">
        <v>50170</v>
      </c>
      <c r="AB84" s="21"/>
      <c r="AC84" s="20">
        <v>50121</v>
      </c>
      <c r="AD84" s="21"/>
      <c r="AE84" s="21">
        <v>53409</v>
      </c>
      <c r="AF84" s="21"/>
      <c r="AG84" s="21">
        <v>53443</v>
      </c>
      <c r="AH84" s="21"/>
      <c r="AI84" s="21">
        <v>56238</v>
      </c>
      <c r="AJ84" s="21"/>
      <c r="AM84" s="17" t="s">
        <v>4</v>
      </c>
      <c r="AN84" s="20">
        <v>23650</v>
      </c>
      <c r="AO84" s="21"/>
      <c r="AP84" s="20">
        <v>24274</v>
      </c>
      <c r="AQ84" s="21"/>
      <c r="AR84" s="20">
        <v>25074</v>
      </c>
      <c r="AS84" s="21"/>
      <c r="AT84" s="20">
        <v>25468</v>
      </c>
      <c r="AU84" s="21"/>
      <c r="AV84" s="20">
        <v>26073</v>
      </c>
      <c r="AW84" s="21"/>
      <c r="AX84" s="21">
        <v>25735</v>
      </c>
      <c r="AY84" s="21"/>
      <c r="AZ84" s="21">
        <v>26157</v>
      </c>
      <c r="BA84" s="21"/>
      <c r="BB84" s="21">
        <v>23972</v>
      </c>
      <c r="BC84" s="21"/>
      <c r="BF84" s="17" t="s">
        <v>4</v>
      </c>
      <c r="BG84" s="20">
        <v>14502</v>
      </c>
      <c r="BH84" s="21"/>
      <c r="BI84" s="20">
        <v>14205</v>
      </c>
      <c r="BJ84" s="21"/>
      <c r="BK84" s="20">
        <v>13924</v>
      </c>
      <c r="BL84" s="21"/>
      <c r="BM84" s="20">
        <v>14835</v>
      </c>
      <c r="BN84" s="21"/>
      <c r="BO84" s="20">
        <v>15659</v>
      </c>
      <c r="BP84" s="21"/>
      <c r="BQ84" s="21">
        <v>16662</v>
      </c>
      <c r="BR84" s="21"/>
      <c r="BS84" s="21">
        <v>16905</v>
      </c>
      <c r="BT84" s="21"/>
      <c r="BU84" s="21">
        <v>14511</v>
      </c>
      <c r="BV84" s="21"/>
      <c r="BY84" s="17" t="s">
        <v>4</v>
      </c>
      <c r="BZ84" s="20">
        <v>8462</v>
      </c>
      <c r="CA84" s="21"/>
      <c r="CB84" s="20">
        <v>8446</v>
      </c>
      <c r="CC84" s="21"/>
      <c r="CD84" s="20">
        <v>8269</v>
      </c>
      <c r="CE84" s="21"/>
      <c r="CF84" s="20">
        <v>9053</v>
      </c>
      <c r="CG84" s="21"/>
      <c r="CH84" s="20">
        <v>9416</v>
      </c>
      <c r="CI84" s="21"/>
      <c r="CJ84" s="21">
        <v>10657</v>
      </c>
      <c r="CK84" s="21"/>
      <c r="CL84" s="21">
        <v>9832</v>
      </c>
      <c r="CM84" s="21"/>
      <c r="CN84" s="21">
        <v>9699</v>
      </c>
      <c r="CO84" s="21"/>
      <c r="CR84" s="17" t="s">
        <v>4</v>
      </c>
      <c r="CS84" s="20">
        <v>6040</v>
      </c>
      <c r="CT84" s="21"/>
      <c r="CU84" s="20">
        <v>5759</v>
      </c>
      <c r="CV84" s="21"/>
      <c r="CW84" s="20">
        <v>5655</v>
      </c>
      <c r="CX84" s="21"/>
      <c r="CY84" s="20">
        <v>5782</v>
      </c>
      <c r="CZ84" s="21"/>
      <c r="DA84" s="20">
        <v>6243</v>
      </c>
      <c r="DB84" s="21"/>
      <c r="DC84" s="21">
        <v>6005</v>
      </c>
      <c r="DD84" s="21"/>
      <c r="DE84" s="21">
        <v>7072</v>
      </c>
      <c r="DF84" s="21"/>
      <c r="DG84" s="21">
        <v>4813</v>
      </c>
      <c r="DH84" s="21"/>
      <c r="DK84" s="17" t="s">
        <v>4</v>
      </c>
      <c r="DL84" s="20">
        <v>58942</v>
      </c>
      <c r="DM84" s="21"/>
      <c r="DN84" s="20">
        <v>58696</v>
      </c>
      <c r="DO84" s="21"/>
      <c r="DP84" s="20">
        <v>61318</v>
      </c>
      <c r="DQ84" s="21"/>
      <c r="DR84" s="20">
        <v>60804</v>
      </c>
      <c r="DS84" s="21"/>
      <c r="DT84" s="20">
        <v>60535</v>
      </c>
      <c r="DU84" s="21"/>
      <c r="DV84" s="21">
        <v>62482</v>
      </c>
      <c r="DW84" s="21"/>
      <c r="DX84" s="21">
        <v>62694</v>
      </c>
      <c r="DY84" s="21"/>
      <c r="DZ84" s="21">
        <v>65699</v>
      </c>
      <c r="EA84" s="21"/>
      <c r="ED84" s="17" t="s">
        <v>4</v>
      </c>
      <c r="EE84" s="20">
        <v>41332</v>
      </c>
      <c r="EF84" s="21"/>
      <c r="EG84" s="20">
        <v>40181</v>
      </c>
      <c r="EH84" s="21"/>
      <c r="EI84" s="20">
        <v>41899</v>
      </c>
      <c r="EJ84" s="21"/>
      <c r="EK84" s="20">
        <v>41118</v>
      </c>
      <c r="EL84" s="21"/>
      <c r="EM84" s="20">
        <v>40705</v>
      </c>
      <c r="EN84" s="21"/>
      <c r="EO84" s="21">
        <v>42753</v>
      </c>
      <c r="EP84" s="21"/>
      <c r="EQ84" s="21">
        <v>43610</v>
      </c>
      <c r="ER84" s="21"/>
      <c r="ES84" s="21">
        <v>46540</v>
      </c>
      <c r="ET84" s="21"/>
      <c r="EW84" s="17" t="s">
        <v>4</v>
      </c>
      <c r="EX84" s="20">
        <v>17610</v>
      </c>
      <c r="EY84" s="21"/>
      <c r="EZ84" s="20">
        <v>18515</v>
      </c>
      <c r="FA84" s="21"/>
      <c r="FB84" s="20">
        <v>19419</v>
      </c>
      <c r="FC84" s="21"/>
      <c r="FD84" s="20">
        <v>19686</v>
      </c>
      <c r="FE84" s="21"/>
      <c r="FF84" s="20">
        <v>19830</v>
      </c>
      <c r="FG84" s="21"/>
      <c r="FH84">
        <v>19730</v>
      </c>
      <c r="FJ84">
        <v>19084</v>
      </c>
      <c r="FL84">
        <v>19160</v>
      </c>
    </row>
    <row r="85" spans="1:168" x14ac:dyDescent="0.3">
      <c r="A85" s="17" t="s">
        <v>22</v>
      </c>
      <c r="B85" s="20">
        <v>93566</v>
      </c>
      <c r="C85" s="21"/>
      <c r="D85" s="20">
        <v>105900</v>
      </c>
      <c r="E85" s="21"/>
      <c r="F85" s="20">
        <v>102933</v>
      </c>
      <c r="G85" s="21"/>
      <c r="H85" s="20">
        <v>105605</v>
      </c>
      <c r="I85" s="21"/>
      <c r="J85" s="20">
        <v>104386</v>
      </c>
      <c r="K85" s="21"/>
      <c r="L85" s="20">
        <v>101882</v>
      </c>
      <c r="M85" s="21"/>
      <c r="N85" s="20">
        <v>105934</v>
      </c>
      <c r="O85" s="21"/>
      <c r="P85" s="20">
        <v>105689</v>
      </c>
      <c r="Q85" s="21"/>
      <c r="T85" s="17" t="s">
        <v>22</v>
      </c>
      <c r="U85" s="20">
        <v>64958</v>
      </c>
      <c r="V85" s="21"/>
      <c r="W85" s="20">
        <v>72293</v>
      </c>
      <c r="X85" s="21"/>
      <c r="Y85" s="20">
        <v>69309</v>
      </c>
      <c r="Z85" s="21"/>
      <c r="AA85" s="20">
        <v>71658</v>
      </c>
      <c r="AB85" s="21"/>
      <c r="AC85" s="20">
        <v>70716</v>
      </c>
      <c r="AD85" s="21"/>
      <c r="AE85" s="21">
        <v>69492</v>
      </c>
      <c r="AF85" s="21"/>
      <c r="AG85" s="21">
        <v>72181</v>
      </c>
      <c r="AH85" s="21"/>
      <c r="AI85" s="21">
        <v>72778</v>
      </c>
      <c r="AJ85" s="21"/>
      <c r="AM85" s="17" t="s">
        <v>22</v>
      </c>
      <c r="AN85" s="20">
        <v>28608</v>
      </c>
      <c r="AO85" s="21"/>
      <c r="AP85" s="20">
        <v>33607</v>
      </c>
      <c r="AQ85" s="21"/>
      <c r="AR85" s="20">
        <v>33624</v>
      </c>
      <c r="AS85" s="21"/>
      <c r="AT85" s="20">
        <v>33947</v>
      </c>
      <c r="AU85" s="21"/>
      <c r="AV85" s="20">
        <v>33670</v>
      </c>
      <c r="AW85" s="21"/>
      <c r="AX85" s="21">
        <v>32391</v>
      </c>
      <c r="AY85" s="21"/>
      <c r="AZ85" s="21">
        <v>33754</v>
      </c>
      <c r="BA85" s="21"/>
      <c r="BB85" s="21">
        <v>32907</v>
      </c>
      <c r="BC85" s="21"/>
      <c r="BF85" s="17" t="s">
        <v>22</v>
      </c>
      <c r="BG85" s="20">
        <v>10819</v>
      </c>
      <c r="BH85" s="21"/>
      <c r="BI85" s="20">
        <v>11340</v>
      </c>
      <c r="BJ85" s="21"/>
      <c r="BK85" s="20">
        <v>10498</v>
      </c>
      <c r="BL85" s="21"/>
      <c r="BM85" s="20">
        <v>11629</v>
      </c>
      <c r="BN85" s="21"/>
      <c r="BO85" s="20">
        <v>12913</v>
      </c>
      <c r="BP85" s="21"/>
      <c r="BQ85" s="21">
        <v>12516</v>
      </c>
      <c r="BR85" s="21"/>
      <c r="BS85" s="21">
        <v>13593</v>
      </c>
      <c r="BT85" s="21"/>
      <c r="BU85" s="21">
        <v>12174</v>
      </c>
      <c r="BV85" s="21"/>
      <c r="BY85" s="17" t="s">
        <v>22</v>
      </c>
      <c r="BZ85" s="20">
        <v>6022</v>
      </c>
      <c r="CA85" s="21"/>
      <c r="CB85" s="20">
        <v>6630</v>
      </c>
      <c r="CC85" s="21"/>
      <c r="CD85" s="20">
        <v>5681</v>
      </c>
      <c r="CE85" s="21"/>
      <c r="CF85" s="20">
        <v>6531</v>
      </c>
      <c r="CG85" s="21"/>
      <c r="CH85" s="20">
        <v>7346</v>
      </c>
      <c r="CI85" s="21"/>
      <c r="CJ85" s="21">
        <v>7615</v>
      </c>
      <c r="CK85" s="21"/>
      <c r="CL85" s="21">
        <v>8095</v>
      </c>
      <c r="CM85" s="21"/>
      <c r="CN85" s="21">
        <v>7192</v>
      </c>
      <c r="CO85" s="21"/>
      <c r="CR85" s="17" t="s">
        <v>22</v>
      </c>
      <c r="CS85" s="20">
        <v>4796</v>
      </c>
      <c r="CT85" s="21"/>
      <c r="CU85" s="20">
        <v>4710</v>
      </c>
      <c r="CV85" s="21"/>
      <c r="CW85" s="20">
        <v>4817</v>
      </c>
      <c r="CX85" s="21"/>
      <c r="CY85" s="20">
        <v>5098</v>
      </c>
      <c r="CZ85" s="21"/>
      <c r="DA85" s="20">
        <v>5567</v>
      </c>
      <c r="DB85" s="21"/>
      <c r="DC85" s="21">
        <v>4901</v>
      </c>
      <c r="DD85" s="21"/>
      <c r="DE85" s="21">
        <v>5498</v>
      </c>
      <c r="DF85" s="21"/>
      <c r="DG85" s="21">
        <v>4982</v>
      </c>
      <c r="DH85" s="21"/>
      <c r="DK85" s="17" t="s">
        <v>22</v>
      </c>
      <c r="DL85" s="20">
        <v>82747</v>
      </c>
      <c r="DM85" s="21"/>
      <c r="DN85" s="20">
        <v>94560</v>
      </c>
      <c r="DO85" s="21"/>
      <c r="DP85" s="20">
        <v>92435</v>
      </c>
      <c r="DQ85" s="21"/>
      <c r="DR85" s="20">
        <v>93976</v>
      </c>
      <c r="DS85" s="21"/>
      <c r="DT85" s="20">
        <v>91473</v>
      </c>
      <c r="DU85" s="21"/>
      <c r="DV85" s="21">
        <v>89366</v>
      </c>
      <c r="DW85" s="21"/>
      <c r="DX85" s="21">
        <v>92342</v>
      </c>
      <c r="DY85" s="21"/>
      <c r="DZ85" s="21">
        <v>93515</v>
      </c>
      <c r="EA85" s="21"/>
      <c r="ED85" s="17" t="s">
        <v>22</v>
      </c>
      <c r="EE85" s="20">
        <v>58936</v>
      </c>
      <c r="EF85" s="21"/>
      <c r="EG85" s="20">
        <v>65663</v>
      </c>
      <c r="EH85" s="21"/>
      <c r="EI85" s="20">
        <v>63628</v>
      </c>
      <c r="EJ85" s="21"/>
      <c r="EK85" s="20">
        <v>65127</v>
      </c>
      <c r="EL85" s="21"/>
      <c r="EM85" s="20">
        <v>63369</v>
      </c>
      <c r="EN85" s="21"/>
      <c r="EO85" s="21">
        <v>61877</v>
      </c>
      <c r="EP85" s="21"/>
      <c r="EQ85" s="21">
        <v>64086</v>
      </c>
      <c r="ER85" s="21"/>
      <c r="ES85" s="21">
        <v>65586</v>
      </c>
      <c r="ET85" s="21"/>
      <c r="EW85" s="17" t="s">
        <v>22</v>
      </c>
      <c r="EX85" s="20">
        <v>23811</v>
      </c>
      <c r="EY85" s="21"/>
      <c r="EZ85" s="20">
        <v>28897</v>
      </c>
      <c r="FA85" s="21"/>
      <c r="FB85" s="20">
        <v>28807</v>
      </c>
      <c r="FC85" s="21"/>
      <c r="FD85" s="20">
        <v>28849</v>
      </c>
      <c r="FE85" s="21"/>
      <c r="FF85" s="20">
        <v>28103</v>
      </c>
      <c r="FG85" s="21"/>
      <c r="FH85">
        <v>27489</v>
      </c>
      <c r="FJ85">
        <v>28256</v>
      </c>
      <c r="FL85">
        <v>27925</v>
      </c>
    </row>
    <row r="86" spans="1:168" x14ac:dyDescent="0.3">
      <c r="A86" s="17" t="s">
        <v>59</v>
      </c>
      <c r="B86" s="20">
        <v>87610</v>
      </c>
      <c r="C86" s="21"/>
      <c r="D86" s="20">
        <v>93680</v>
      </c>
      <c r="E86" s="21"/>
      <c r="F86" s="20">
        <v>94791</v>
      </c>
      <c r="G86" s="21"/>
      <c r="H86" s="20">
        <v>91538</v>
      </c>
      <c r="I86" s="21"/>
      <c r="J86" s="20">
        <v>91458</v>
      </c>
      <c r="K86" s="21"/>
      <c r="L86" s="20">
        <v>92498</v>
      </c>
      <c r="M86" s="21"/>
      <c r="N86" s="20">
        <v>95352</v>
      </c>
      <c r="O86" s="21"/>
      <c r="P86" s="20">
        <v>108135</v>
      </c>
      <c r="Q86" s="21"/>
      <c r="T86" s="17" t="s">
        <v>59</v>
      </c>
      <c r="U86" s="20">
        <v>61492</v>
      </c>
      <c r="V86" s="21"/>
      <c r="W86" s="20">
        <v>62608</v>
      </c>
      <c r="X86" s="21"/>
      <c r="Y86" s="20">
        <v>64949</v>
      </c>
      <c r="Z86" s="21"/>
      <c r="AA86" s="20">
        <v>61799</v>
      </c>
      <c r="AB86" s="21"/>
      <c r="AC86" s="20">
        <v>61833</v>
      </c>
      <c r="AD86" s="21"/>
      <c r="AE86" s="21">
        <v>63395</v>
      </c>
      <c r="AF86" s="21"/>
      <c r="AG86" s="21">
        <v>66173</v>
      </c>
      <c r="AH86" s="21"/>
      <c r="AI86" s="21">
        <v>72941</v>
      </c>
      <c r="AJ86" s="21"/>
      <c r="AM86" s="17" t="s">
        <v>59</v>
      </c>
      <c r="AN86" s="20">
        <v>26118</v>
      </c>
      <c r="AO86" s="21"/>
      <c r="AP86" s="20">
        <v>31072</v>
      </c>
      <c r="AQ86" s="21"/>
      <c r="AR86" s="20">
        <v>29841</v>
      </c>
      <c r="AS86" s="21"/>
      <c r="AT86" s="20">
        <v>29739</v>
      </c>
      <c r="AU86" s="21"/>
      <c r="AV86" s="20">
        <v>29625</v>
      </c>
      <c r="AW86" s="21"/>
      <c r="AX86" s="21">
        <v>29103</v>
      </c>
      <c r="AY86" s="21"/>
      <c r="AZ86" s="21">
        <v>29180</v>
      </c>
      <c r="BA86" s="21"/>
      <c r="BB86" s="21">
        <v>35195</v>
      </c>
      <c r="BC86" s="21"/>
      <c r="BF86" s="17" t="s">
        <v>59</v>
      </c>
      <c r="BG86" s="20">
        <v>15749</v>
      </c>
      <c r="BH86" s="21"/>
      <c r="BI86" s="20">
        <v>16635</v>
      </c>
      <c r="BJ86" s="21"/>
      <c r="BK86" s="20">
        <v>17190</v>
      </c>
      <c r="BL86" s="21"/>
      <c r="BM86" s="20">
        <v>17827</v>
      </c>
      <c r="BN86" s="21"/>
      <c r="BO86" s="20">
        <v>18032</v>
      </c>
      <c r="BP86" s="21"/>
      <c r="BQ86" s="21">
        <v>17558</v>
      </c>
      <c r="BR86" s="21"/>
      <c r="BS86" s="21">
        <v>17205</v>
      </c>
      <c r="BT86" s="21"/>
      <c r="BU86" s="21">
        <v>15514</v>
      </c>
      <c r="BV86" s="21"/>
      <c r="BY86" s="17" t="s">
        <v>59</v>
      </c>
      <c r="BZ86" s="20">
        <v>9365</v>
      </c>
      <c r="CA86" s="21"/>
      <c r="CB86" s="20">
        <v>8382</v>
      </c>
      <c r="CC86" s="21"/>
      <c r="CD86" s="20">
        <v>9218</v>
      </c>
      <c r="CE86" s="21"/>
      <c r="CF86" s="20">
        <v>9914</v>
      </c>
      <c r="CG86" s="21"/>
      <c r="CH86" s="20">
        <v>9750</v>
      </c>
      <c r="CI86" s="21"/>
      <c r="CJ86" s="21">
        <v>10055</v>
      </c>
      <c r="CK86" s="21"/>
      <c r="CL86" s="21">
        <v>10343</v>
      </c>
      <c r="CM86" s="21"/>
      <c r="CN86" s="21">
        <v>11391</v>
      </c>
      <c r="CO86" s="21"/>
      <c r="CR86" s="17" t="s">
        <v>59</v>
      </c>
      <c r="CS86" s="20">
        <v>6384</v>
      </c>
      <c r="CT86" s="21"/>
      <c r="CU86" s="20">
        <v>8254</v>
      </c>
      <c r="CV86" s="21"/>
      <c r="CW86" s="20">
        <v>7972</v>
      </c>
      <c r="CX86" s="21"/>
      <c r="CY86" s="20">
        <v>7913</v>
      </c>
      <c r="CZ86" s="21"/>
      <c r="DA86" s="20">
        <v>8282</v>
      </c>
      <c r="DB86" s="21"/>
      <c r="DC86" s="21">
        <v>7503</v>
      </c>
      <c r="DD86" s="21"/>
      <c r="DE86" s="21">
        <v>6861</v>
      </c>
      <c r="DF86" s="21"/>
      <c r="DG86" s="21">
        <v>4123</v>
      </c>
      <c r="DH86" s="21"/>
      <c r="DK86" s="17" t="s">
        <v>59</v>
      </c>
      <c r="DL86" s="20">
        <v>71861</v>
      </c>
      <c r="DM86" s="21"/>
      <c r="DN86" s="20">
        <v>77045</v>
      </c>
      <c r="DO86" s="21"/>
      <c r="DP86" s="20">
        <v>77601</v>
      </c>
      <c r="DQ86" s="21"/>
      <c r="DR86" s="20">
        <v>73711</v>
      </c>
      <c r="DS86" s="21"/>
      <c r="DT86" s="20">
        <v>73426</v>
      </c>
      <c r="DU86" s="21"/>
      <c r="DV86" s="21">
        <v>74940</v>
      </c>
      <c r="DW86" s="21"/>
      <c r="DX86" s="21">
        <v>78147</v>
      </c>
      <c r="DY86" s="21"/>
      <c r="DZ86" s="21">
        <v>92622</v>
      </c>
      <c r="EA86" s="21"/>
      <c r="ED86" s="17" t="s">
        <v>59</v>
      </c>
      <c r="EE86" s="20">
        <v>52127</v>
      </c>
      <c r="EF86" s="21"/>
      <c r="EG86" s="20">
        <v>54226</v>
      </c>
      <c r="EH86" s="21"/>
      <c r="EI86" s="20">
        <v>55731</v>
      </c>
      <c r="EJ86" s="21"/>
      <c r="EK86" s="20">
        <v>51885</v>
      </c>
      <c r="EL86" s="21"/>
      <c r="EM86" s="20">
        <v>52083</v>
      </c>
      <c r="EN86" s="21"/>
      <c r="EO86" s="21">
        <v>53340</v>
      </c>
      <c r="EP86" s="21"/>
      <c r="EQ86" s="21">
        <v>55829</v>
      </c>
      <c r="ER86" s="21"/>
      <c r="ES86" s="21">
        <v>61551</v>
      </c>
      <c r="ET86" s="21"/>
      <c r="EW86" s="17" t="s">
        <v>59</v>
      </c>
      <c r="EX86" s="20">
        <v>19734</v>
      </c>
      <c r="EY86" s="21"/>
      <c r="EZ86" s="20">
        <v>22818</v>
      </c>
      <c r="FA86" s="21"/>
      <c r="FB86" s="20">
        <v>21870</v>
      </c>
      <c r="FC86" s="21"/>
      <c r="FD86" s="20">
        <v>21826</v>
      </c>
      <c r="FE86" s="21"/>
      <c r="FF86" s="20">
        <v>21343</v>
      </c>
      <c r="FG86" s="21"/>
      <c r="FH86">
        <v>21600</v>
      </c>
      <c r="FJ86">
        <v>22319</v>
      </c>
      <c r="FL86">
        <v>31072</v>
      </c>
    </row>
    <row r="87" spans="1:168" x14ac:dyDescent="0.3">
      <c r="A87" s="17" t="s">
        <v>80</v>
      </c>
      <c r="B87" s="20">
        <v>107738</v>
      </c>
      <c r="C87" s="21"/>
      <c r="D87" s="20">
        <v>112496</v>
      </c>
      <c r="E87" s="21"/>
      <c r="F87" s="20">
        <v>117169</v>
      </c>
      <c r="G87" s="21"/>
      <c r="H87" s="20">
        <v>114945</v>
      </c>
      <c r="I87" s="21"/>
      <c r="J87" s="20">
        <v>111376</v>
      </c>
      <c r="K87" s="21"/>
      <c r="L87" s="20">
        <v>110793</v>
      </c>
      <c r="M87" s="21"/>
      <c r="N87" s="20">
        <v>115150</v>
      </c>
      <c r="O87" s="21"/>
      <c r="P87" s="20">
        <v>115141</v>
      </c>
      <c r="Q87" s="21"/>
      <c r="T87" s="17" t="s">
        <v>80</v>
      </c>
      <c r="U87" s="20">
        <v>75885</v>
      </c>
      <c r="V87" s="21"/>
      <c r="W87" s="20">
        <v>78729</v>
      </c>
      <c r="X87" s="21"/>
      <c r="Y87" s="20">
        <v>81490</v>
      </c>
      <c r="Z87" s="21"/>
      <c r="AA87" s="20">
        <v>78342</v>
      </c>
      <c r="AB87" s="21"/>
      <c r="AC87" s="20">
        <v>77255</v>
      </c>
      <c r="AD87" s="21"/>
      <c r="AE87" s="21">
        <v>76921</v>
      </c>
      <c r="AF87" s="21"/>
      <c r="AG87" s="21">
        <v>79682</v>
      </c>
      <c r="AH87" s="21"/>
      <c r="AI87" s="21">
        <v>80246</v>
      </c>
      <c r="AJ87" s="21"/>
      <c r="AM87" s="17" t="s">
        <v>80</v>
      </c>
      <c r="AN87" s="20">
        <v>31853</v>
      </c>
      <c r="AO87" s="21"/>
      <c r="AP87" s="20">
        <v>33766</v>
      </c>
      <c r="AQ87" s="21"/>
      <c r="AR87" s="20">
        <v>35679</v>
      </c>
      <c r="AS87" s="21"/>
      <c r="AT87" s="20">
        <v>36603</v>
      </c>
      <c r="AU87" s="21"/>
      <c r="AV87" s="20">
        <v>34121</v>
      </c>
      <c r="AW87" s="21"/>
      <c r="AX87" s="21">
        <v>33872</v>
      </c>
      <c r="AY87" s="21"/>
      <c r="AZ87" s="21">
        <v>35461</v>
      </c>
      <c r="BA87" s="21"/>
      <c r="BB87" s="21">
        <v>34888</v>
      </c>
      <c r="BC87" s="21"/>
      <c r="BF87" s="17" t="s">
        <v>80</v>
      </c>
      <c r="BG87" s="20">
        <v>14800</v>
      </c>
      <c r="BH87" s="21"/>
      <c r="BI87" s="20">
        <v>16509</v>
      </c>
      <c r="BJ87" s="21"/>
      <c r="BK87" s="20">
        <v>17176</v>
      </c>
      <c r="BL87" s="21"/>
      <c r="BM87" s="20">
        <v>17474</v>
      </c>
      <c r="BN87" s="21"/>
      <c r="BO87" s="20">
        <v>16909</v>
      </c>
      <c r="BP87" s="21"/>
      <c r="BQ87" s="21">
        <v>18471</v>
      </c>
      <c r="BR87" s="21"/>
      <c r="BS87" s="21">
        <v>20311</v>
      </c>
      <c r="BT87" s="21"/>
      <c r="BU87" s="21">
        <v>19931</v>
      </c>
      <c r="BV87" s="21"/>
      <c r="BY87" s="17" t="s">
        <v>80</v>
      </c>
      <c r="BZ87" s="20">
        <v>9757</v>
      </c>
      <c r="CA87" s="21"/>
      <c r="CB87" s="20">
        <v>10151</v>
      </c>
      <c r="CC87" s="21"/>
      <c r="CD87" s="20">
        <v>10497</v>
      </c>
      <c r="CE87" s="21"/>
      <c r="CF87" s="20">
        <v>10496</v>
      </c>
      <c r="CG87" s="21"/>
      <c r="CH87" s="20">
        <v>10922</v>
      </c>
      <c r="CI87" s="21"/>
      <c r="CJ87" s="21">
        <v>12310</v>
      </c>
      <c r="CK87" s="21"/>
      <c r="CL87" s="21">
        <v>12852</v>
      </c>
      <c r="CM87" s="21"/>
      <c r="CN87" s="21">
        <v>12637</v>
      </c>
      <c r="CO87" s="21"/>
      <c r="CR87" s="17" t="s">
        <v>80</v>
      </c>
      <c r="CS87" s="20">
        <v>5043</v>
      </c>
      <c r="CT87" s="21"/>
      <c r="CU87" s="20">
        <v>6359</v>
      </c>
      <c r="CV87" s="21"/>
      <c r="CW87" s="20">
        <v>6679</v>
      </c>
      <c r="CX87" s="21"/>
      <c r="CY87" s="20">
        <v>6978</v>
      </c>
      <c r="CZ87" s="21"/>
      <c r="DA87" s="20">
        <v>5986</v>
      </c>
      <c r="DB87" s="21"/>
      <c r="DC87" s="21">
        <v>6161</v>
      </c>
      <c r="DD87" s="21"/>
      <c r="DE87" s="21">
        <v>7460</v>
      </c>
      <c r="DF87" s="21"/>
      <c r="DG87" s="21">
        <v>7293</v>
      </c>
      <c r="DH87" s="21"/>
      <c r="DK87" s="17" t="s">
        <v>80</v>
      </c>
      <c r="DL87" s="20">
        <v>92938</v>
      </c>
      <c r="DM87" s="21"/>
      <c r="DN87" s="20">
        <v>95986</v>
      </c>
      <c r="DO87" s="21"/>
      <c r="DP87" s="20">
        <v>99994</v>
      </c>
      <c r="DQ87" s="21"/>
      <c r="DR87" s="20">
        <v>97471</v>
      </c>
      <c r="DS87" s="21"/>
      <c r="DT87" s="20">
        <v>94467</v>
      </c>
      <c r="DU87" s="21"/>
      <c r="DV87" s="21">
        <v>92322</v>
      </c>
      <c r="DW87" s="21"/>
      <c r="DX87" s="21">
        <v>94838</v>
      </c>
      <c r="DY87" s="21"/>
      <c r="DZ87" s="21">
        <v>95210</v>
      </c>
      <c r="EA87" s="21"/>
      <c r="ED87" s="17" t="s">
        <v>80</v>
      </c>
      <c r="EE87" s="20">
        <v>66128</v>
      </c>
      <c r="EF87" s="21"/>
      <c r="EG87" s="20">
        <v>68579</v>
      </c>
      <c r="EH87" s="21"/>
      <c r="EI87" s="20">
        <v>70993</v>
      </c>
      <c r="EJ87" s="21"/>
      <c r="EK87" s="20">
        <v>67846</v>
      </c>
      <c r="EL87" s="21"/>
      <c r="EM87" s="20">
        <v>66333</v>
      </c>
      <c r="EN87" s="21"/>
      <c r="EO87" s="21">
        <v>64611</v>
      </c>
      <c r="EP87" s="21"/>
      <c r="EQ87" s="21">
        <v>66831</v>
      </c>
      <c r="ER87" s="21"/>
      <c r="ES87" s="21">
        <v>67609</v>
      </c>
      <c r="ET87" s="21"/>
      <c r="EW87" s="17" t="s">
        <v>80</v>
      </c>
      <c r="EX87" s="20">
        <v>26810</v>
      </c>
      <c r="EY87" s="21"/>
      <c r="EZ87" s="20">
        <v>27408</v>
      </c>
      <c r="FA87" s="21"/>
      <c r="FB87" s="20">
        <v>29001</v>
      </c>
      <c r="FC87" s="21"/>
      <c r="FD87" s="20">
        <v>29625</v>
      </c>
      <c r="FE87" s="21"/>
      <c r="FF87" s="20">
        <v>28135</v>
      </c>
      <c r="FG87" s="21"/>
      <c r="FH87">
        <v>27711</v>
      </c>
      <c r="FJ87">
        <v>28002</v>
      </c>
      <c r="FL87">
        <v>27595</v>
      </c>
    </row>
    <row r="88" spans="1:168" x14ac:dyDescent="0.3">
      <c r="A88" s="17" t="s">
        <v>103</v>
      </c>
      <c r="B88" s="20">
        <v>64601</v>
      </c>
      <c r="C88" s="21"/>
      <c r="D88" s="20">
        <v>66084</v>
      </c>
      <c r="E88" s="21"/>
      <c r="F88" s="20">
        <v>65619</v>
      </c>
      <c r="G88" s="21"/>
      <c r="H88" s="20">
        <v>64708</v>
      </c>
      <c r="I88" s="21"/>
      <c r="J88" s="20">
        <v>64125</v>
      </c>
      <c r="K88" s="21"/>
      <c r="L88" s="20">
        <v>64148</v>
      </c>
      <c r="M88" s="21"/>
      <c r="N88" s="20">
        <v>64433</v>
      </c>
      <c r="O88" s="21"/>
      <c r="P88" s="20">
        <v>64571</v>
      </c>
      <c r="Q88" s="21"/>
      <c r="T88" s="17" t="s">
        <v>103</v>
      </c>
      <c r="U88" s="20">
        <v>40156</v>
      </c>
      <c r="V88" s="21"/>
      <c r="W88" s="20">
        <v>39967</v>
      </c>
      <c r="X88" s="21"/>
      <c r="Y88" s="20">
        <v>39530</v>
      </c>
      <c r="Z88" s="21"/>
      <c r="AA88" s="20">
        <v>38599</v>
      </c>
      <c r="AB88" s="21"/>
      <c r="AC88" s="20">
        <v>38926</v>
      </c>
      <c r="AD88" s="21"/>
      <c r="AE88" s="21">
        <v>39025</v>
      </c>
      <c r="AF88" s="21"/>
      <c r="AG88" s="21">
        <v>39969</v>
      </c>
      <c r="AH88" s="21"/>
      <c r="AI88" s="21">
        <v>40170</v>
      </c>
      <c r="AJ88" s="21"/>
      <c r="AM88" s="17" t="s">
        <v>103</v>
      </c>
      <c r="AN88" s="20">
        <v>24445</v>
      </c>
      <c r="AO88" s="21"/>
      <c r="AP88" s="20">
        <v>26117</v>
      </c>
      <c r="AQ88" s="21"/>
      <c r="AR88" s="20">
        <v>26088</v>
      </c>
      <c r="AS88" s="21"/>
      <c r="AT88" s="20">
        <v>26109</v>
      </c>
      <c r="AU88" s="21"/>
      <c r="AV88" s="20">
        <v>25199</v>
      </c>
      <c r="AW88" s="21"/>
      <c r="AX88" s="21">
        <v>25123</v>
      </c>
      <c r="AY88" s="21"/>
      <c r="AZ88" s="21">
        <v>24465</v>
      </c>
      <c r="BA88" s="21"/>
      <c r="BB88" s="21">
        <v>24402</v>
      </c>
      <c r="BC88" s="21"/>
      <c r="BF88" s="17" t="s">
        <v>103</v>
      </c>
      <c r="BG88" s="20">
        <v>17272</v>
      </c>
      <c r="BH88" s="21"/>
      <c r="BI88" s="20">
        <v>17724</v>
      </c>
      <c r="BJ88" s="21"/>
      <c r="BK88" s="20">
        <v>16723</v>
      </c>
      <c r="BL88" s="21"/>
      <c r="BM88" s="20">
        <v>16816</v>
      </c>
      <c r="BN88" s="21"/>
      <c r="BO88" s="20">
        <v>16771</v>
      </c>
      <c r="BP88" s="21"/>
      <c r="BQ88" s="21">
        <v>17095</v>
      </c>
      <c r="BR88" s="21"/>
      <c r="BS88" s="21">
        <v>17342</v>
      </c>
      <c r="BT88" s="21"/>
      <c r="BU88" s="21">
        <v>16334</v>
      </c>
      <c r="BV88" s="21"/>
      <c r="BY88" s="17" t="s">
        <v>103</v>
      </c>
      <c r="BZ88" s="20">
        <v>10325</v>
      </c>
      <c r="CA88" s="21"/>
      <c r="CB88" s="20">
        <v>10537</v>
      </c>
      <c r="CC88" s="21"/>
      <c r="CD88" s="20">
        <v>9936</v>
      </c>
      <c r="CE88" s="21"/>
      <c r="CF88" s="20">
        <v>10079</v>
      </c>
      <c r="CG88" s="21"/>
      <c r="CH88" s="20">
        <v>10312</v>
      </c>
      <c r="CI88" s="21"/>
      <c r="CJ88" s="21">
        <v>10615</v>
      </c>
      <c r="CK88" s="21"/>
      <c r="CL88" s="21">
        <v>11332</v>
      </c>
      <c r="CM88" s="21"/>
      <c r="CN88" s="21">
        <v>11069</v>
      </c>
      <c r="CO88" s="21"/>
      <c r="CR88" s="17" t="s">
        <v>103</v>
      </c>
      <c r="CS88" s="20">
        <v>6947</v>
      </c>
      <c r="CT88" s="21"/>
      <c r="CU88" s="20">
        <v>7187</v>
      </c>
      <c r="CV88" s="21"/>
      <c r="CW88" s="20">
        <v>6787</v>
      </c>
      <c r="CX88" s="21"/>
      <c r="CY88" s="20">
        <v>6737</v>
      </c>
      <c r="CZ88" s="21"/>
      <c r="DA88" s="20">
        <v>6459</v>
      </c>
      <c r="DB88" s="21"/>
      <c r="DC88" s="21">
        <v>6480</v>
      </c>
      <c r="DD88" s="21"/>
      <c r="DE88" s="21">
        <v>6010</v>
      </c>
      <c r="DF88" s="21"/>
      <c r="DG88" s="21">
        <v>5265</v>
      </c>
      <c r="DH88" s="21"/>
      <c r="DK88" s="17" t="s">
        <v>103</v>
      </c>
      <c r="DL88" s="20">
        <v>47329</v>
      </c>
      <c r="DM88" s="21"/>
      <c r="DN88" s="20">
        <v>48360</v>
      </c>
      <c r="DO88" s="21"/>
      <c r="DP88" s="20">
        <v>48896</v>
      </c>
      <c r="DQ88" s="21"/>
      <c r="DR88" s="20">
        <v>47892</v>
      </c>
      <c r="DS88" s="21"/>
      <c r="DT88" s="20">
        <v>47354</v>
      </c>
      <c r="DU88" s="21"/>
      <c r="DV88" s="21">
        <v>47052</v>
      </c>
      <c r="DW88" s="21"/>
      <c r="DX88" s="21">
        <v>47091</v>
      </c>
      <c r="DY88" s="21"/>
      <c r="DZ88" s="21">
        <v>48237</v>
      </c>
      <c r="EA88" s="21"/>
      <c r="ED88" s="17" t="s">
        <v>103</v>
      </c>
      <c r="EE88" s="20">
        <v>29830</v>
      </c>
      <c r="EF88" s="21"/>
      <c r="EG88" s="20">
        <v>29431</v>
      </c>
      <c r="EH88" s="21"/>
      <c r="EI88" s="20">
        <v>29594</v>
      </c>
      <c r="EJ88" s="21"/>
      <c r="EK88" s="20">
        <v>28520</v>
      </c>
      <c r="EL88" s="21"/>
      <c r="EM88" s="20">
        <v>28614</v>
      </c>
      <c r="EN88" s="21"/>
      <c r="EO88" s="21">
        <v>28410</v>
      </c>
      <c r="EP88" s="21"/>
      <c r="EQ88" s="21">
        <v>28637</v>
      </c>
      <c r="ER88" s="21"/>
      <c r="ES88" s="21">
        <v>29100</v>
      </c>
      <c r="ET88" s="21"/>
      <c r="EW88" s="17" t="s">
        <v>103</v>
      </c>
      <c r="EX88" s="20">
        <v>17498</v>
      </c>
      <c r="EY88" s="21"/>
      <c r="EZ88" s="20">
        <v>18930</v>
      </c>
      <c r="FA88" s="21"/>
      <c r="FB88" s="20">
        <v>19302</v>
      </c>
      <c r="FC88" s="21"/>
      <c r="FD88" s="20">
        <v>19372</v>
      </c>
      <c r="FE88" s="21"/>
      <c r="FF88" s="20">
        <v>18740</v>
      </c>
      <c r="FG88" s="21"/>
      <c r="FH88">
        <v>18643</v>
      </c>
      <c r="FJ88">
        <v>18455</v>
      </c>
      <c r="FL88">
        <v>19137</v>
      </c>
    </row>
    <row r="89" spans="1:168" x14ac:dyDescent="0.3">
      <c r="A89" s="17" t="s">
        <v>113</v>
      </c>
      <c r="B89" s="20">
        <v>63662</v>
      </c>
      <c r="C89" s="21"/>
      <c r="D89" s="20">
        <v>63487</v>
      </c>
      <c r="E89" s="21"/>
      <c r="F89" s="20">
        <v>64764</v>
      </c>
      <c r="G89" s="21"/>
      <c r="H89" s="20">
        <v>66788</v>
      </c>
      <c r="I89" s="21"/>
      <c r="J89" s="20">
        <v>66405</v>
      </c>
      <c r="K89" s="21"/>
      <c r="L89" s="20">
        <v>73327</v>
      </c>
      <c r="M89" s="21"/>
      <c r="N89" s="20">
        <v>74226</v>
      </c>
      <c r="O89" s="21"/>
      <c r="P89" s="20">
        <v>73539</v>
      </c>
      <c r="Q89" s="21"/>
      <c r="T89" s="17" t="s">
        <v>113</v>
      </c>
      <c r="U89" s="20">
        <v>41147</v>
      </c>
      <c r="V89" s="21"/>
      <c r="W89" s="20">
        <v>41668</v>
      </c>
      <c r="X89" s="21"/>
      <c r="Y89" s="20">
        <v>42121</v>
      </c>
      <c r="Z89" s="21"/>
      <c r="AA89" s="20">
        <v>43891</v>
      </c>
      <c r="AB89" s="21"/>
      <c r="AC89" s="20">
        <v>44086</v>
      </c>
      <c r="AD89" s="21"/>
      <c r="AE89" s="21">
        <v>48556</v>
      </c>
      <c r="AF89" s="21"/>
      <c r="AG89" s="21">
        <v>49173</v>
      </c>
      <c r="AH89" s="21"/>
      <c r="AI89" s="21">
        <v>49770</v>
      </c>
      <c r="AJ89" s="21"/>
      <c r="AM89" s="17" t="s">
        <v>113</v>
      </c>
      <c r="AN89" s="20">
        <v>22514</v>
      </c>
      <c r="AO89" s="21"/>
      <c r="AP89" s="20">
        <v>21820</v>
      </c>
      <c r="AQ89" s="21"/>
      <c r="AR89" s="20">
        <v>22643</v>
      </c>
      <c r="AS89" s="21"/>
      <c r="AT89" s="20">
        <v>22898</v>
      </c>
      <c r="AU89" s="21"/>
      <c r="AV89" s="20">
        <v>22319</v>
      </c>
      <c r="AW89" s="21"/>
      <c r="AX89" s="21">
        <v>24771</v>
      </c>
      <c r="AY89" s="21"/>
      <c r="AZ89" s="21">
        <v>25053</v>
      </c>
      <c r="BA89" s="21"/>
      <c r="BB89" s="21">
        <v>23767</v>
      </c>
      <c r="BC89" s="21"/>
      <c r="BF89" s="17" t="s">
        <v>113</v>
      </c>
      <c r="BG89" s="20">
        <v>8629</v>
      </c>
      <c r="BH89" s="21"/>
      <c r="BI89" s="20">
        <v>9142</v>
      </c>
      <c r="BJ89" s="21"/>
      <c r="BK89" s="20">
        <v>9274</v>
      </c>
      <c r="BL89" s="21"/>
      <c r="BM89" s="20">
        <v>9718</v>
      </c>
      <c r="BN89" s="21"/>
      <c r="BO89" s="20">
        <v>10152</v>
      </c>
      <c r="BP89" s="21"/>
      <c r="BQ89" s="21">
        <v>10872</v>
      </c>
      <c r="BR89" s="21"/>
      <c r="BS89" s="21">
        <v>13363</v>
      </c>
      <c r="BT89" s="21"/>
      <c r="BU89" s="21">
        <v>11594</v>
      </c>
      <c r="BV89" s="21"/>
      <c r="BY89" s="17" t="s">
        <v>113</v>
      </c>
      <c r="BZ89" s="20">
        <v>4500</v>
      </c>
      <c r="CA89" s="21"/>
      <c r="CB89" s="20">
        <v>4925</v>
      </c>
      <c r="CC89" s="21"/>
      <c r="CD89" s="20">
        <v>4880</v>
      </c>
      <c r="CE89" s="21"/>
      <c r="CF89" s="20">
        <v>5326</v>
      </c>
      <c r="CG89" s="21"/>
      <c r="CH89" s="20">
        <v>5477</v>
      </c>
      <c r="CI89" s="21"/>
      <c r="CJ89" s="21">
        <v>5619</v>
      </c>
      <c r="CK89" s="21"/>
      <c r="CL89" s="21">
        <v>5987</v>
      </c>
      <c r="CM89" s="21"/>
      <c r="CN89" s="21">
        <v>5682</v>
      </c>
      <c r="CO89" s="21"/>
      <c r="CR89" s="17" t="s">
        <v>113</v>
      </c>
      <c r="CS89" s="20">
        <v>4128</v>
      </c>
      <c r="CT89" s="21"/>
      <c r="CU89" s="20">
        <v>4217</v>
      </c>
      <c r="CV89" s="21"/>
      <c r="CW89" s="20">
        <v>4394</v>
      </c>
      <c r="CX89" s="21"/>
      <c r="CY89" s="20">
        <v>4392</v>
      </c>
      <c r="CZ89" s="21"/>
      <c r="DA89" s="20">
        <v>4674</v>
      </c>
      <c r="DB89" s="21"/>
      <c r="DC89" s="21">
        <v>5253</v>
      </c>
      <c r="DD89" s="21"/>
      <c r="DE89" s="21">
        <v>7376</v>
      </c>
      <c r="DF89" s="21"/>
      <c r="DG89" s="21">
        <v>5912</v>
      </c>
      <c r="DH89" s="21"/>
      <c r="DK89" s="17" t="s">
        <v>113</v>
      </c>
      <c r="DL89" s="20">
        <v>55033</v>
      </c>
      <c r="DM89" s="21"/>
      <c r="DN89" s="20">
        <v>54345</v>
      </c>
      <c r="DO89" s="21"/>
      <c r="DP89" s="20">
        <v>55490</v>
      </c>
      <c r="DQ89" s="21"/>
      <c r="DR89" s="20">
        <v>57070</v>
      </c>
      <c r="DS89" s="21"/>
      <c r="DT89" s="20">
        <v>56253</v>
      </c>
      <c r="DU89" s="21"/>
      <c r="DV89" s="21">
        <v>62455</v>
      </c>
      <c r="DW89" s="21"/>
      <c r="DX89" s="21">
        <v>60863</v>
      </c>
      <c r="DY89" s="21"/>
      <c r="DZ89" s="21">
        <v>61945</v>
      </c>
      <c r="EA89" s="21"/>
      <c r="ED89" s="17" t="s">
        <v>113</v>
      </c>
      <c r="EE89" s="20">
        <v>36647</v>
      </c>
      <c r="EF89" s="21"/>
      <c r="EG89" s="20">
        <v>36743</v>
      </c>
      <c r="EH89" s="21"/>
      <c r="EI89" s="20">
        <v>37241</v>
      </c>
      <c r="EJ89" s="21"/>
      <c r="EK89" s="20">
        <v>38565</v>
      </c>
      <c r="EL89" s="21"/>
      <c r="EM89" s="20">
        <v>38609</v>
      </c>
      <c r="EN89" s="21"/>
      <c r="EO89" s="21">
        <v>42937</v>
      </c>
      <c r="EP89" s="21"/>
      <c r="EQ89" s="21">
        <v>43186</v>
      </c>
      <c r="ER89" s="21"/>
      <c r="ES89" s="21">
        <v>44088</v>
      </c>
      <c r="ET89" s="21"/>
      <c r="EW89" s="17" t="s">
        <v>113</v>
      </c>
      <c r="EX89" s="20">
        <v>18386</v>
      </c>
      <c r="EY89" s="21"/>
      <c r="EZ89" s="20">
        <v>17603</v>
      </c>
      <c r="FA89" s="21"/>
      <c r="FB89" s="20">
        <v>18249</v>
      </c>
      <c r="FC89" s="21"/>
      <c r="FD89" s="20">
        <v>18505</v>
      </c>
      <c r="FE89" s="21"/>
      <c r="FF89" s="20">
        <v>17644</v>
      </c>
      <c r="FG89" s="21"/>
      <c r="FH89">
        <v>19518</v>
      </c>
      <c r="FJ89">
        <v>17677</v>
      </c>
      <c r="FL89">
        <v>17856</v>
      </c>
    </row>
    <row r="90" spans="1:168" x14ac:dyDescent="0.3">
      <c r="A90" s="17" t="s">
        <v>119</v>
      </c>
      <c r="B90" s="20">
        <v>315117</v>
      </c>
      <c r="C90" s="21"/>
      <c r="D90" s="20">
        <v>322859</v>
      </c>
      <c r="E90" s="21"/>
      <c r="F90" s="20">
        <v>330844</v>
      </c>
      <c r="G90" s="21"/>
      <c r="H90" s="20">
        <v>332214</v>
      </c>
      <c r="I90" s="21"/>
      <c r="J90" s="20">
        <v>345195</v>
      </c>
      <c r="K90" s="21"/>
      <c r="L90" s="20">
        <v>343975</v>
      </c>
      <c r="M90" s="21"/>
      <c r="N90" s="20">
        <v>345230</v>
      </c>
      <c r="O90" s="21"/>
      <c r="P90" s="20">
        <v>342447</v>
      </c>
      <c r="Q90" s="21"/>
      <c r="T90" s="17" t="s">
        <v>119</v>
      </c>
      <c r="U90" s="20">
        <v>224174</v>
      </c>
      <c r="V90" s="21"/>
      <c r="W90" s="20">
        <v>222987</v>
      </c>
      <c r="X90" s="21"/>
      <c r="Y90" s="20">
        <v>229200</v>
      </c>
      <c r="Z90" s="21"/>
      <c r="AA90" s="20">
        <v>231432</v>
      </c>
      <c r="AB90" s="21"/>
      <c r="AC90" s="20">
        <v>243245</v>
      </c>
      <c r="AD90" s="21"/>
      <c r="AE90" s="21">
        <v>241645</v>
      </c>
      <c r="AF90" s="21"/>
      <c r="AG90" s="21">
        <v>243641</v>
      </c>
      <c r="AH90" s="21"/>
      <c r="AI90" s="21">
        <v>245148</v>
      </c>
      <c r="AJ90" s="21"/>
      <c r="AM90" s="17" t="s">
        <v>119</v>
      </c>
      <c r="AN90" s="20">
        <v>90943</v>
      </c>
      <c r="AO90" s="21"/>
      <c r="AP90" s="20">
        <v>99873</v>
      </c>
      <c r="AQ90" s="21"/>
      <c r="AR90" s="20">
        <v>101644</v>
      </c>
      <c r="AS90" s="21"/>
      <c r="AT90" s="20">
        <v>100782</v>
      </c>
      <c r="AU90" s="21"/>
      <c r="AV90" s="20">
        <v>101949</v>
      </c>
      <c r="AW90" s="21"/>
      <c r="AX90" s="21">
        <v>102330</v>
      </c>
      <c r="AY90" s="21"/>
      <c r="AZ90" s="21">
        <v>101587</v>
      </c>
      <c r="BA90" s="21"/>
      <c r="BB90" s="21">
        <v>97307</v>
      </c>
      <c r="BC90" s="21"/>
      <c r="BF90" s="17" t="s">
        <v>119</v>
      </c>
      <c r="BG90" s="20">
        <v>48177</v>
      </c>
      <c r="BH90" s="21"/>
      <c r="BI90" s="20">
        <v>51254</v>
      </c>
      <c r="BJ90" s="21"/>
      <c r="BK90" s="20">
        <v>52290</v>
      </c>
      <c r="BL90" s="21"/>
      <c r="BM90" s="20">
        <v>52440</v>
      </c>
      <c r="BN90" s="21"/>
      <c r="BO90" s="20">
        <v>51079</v>
      </c>
      <c r="BP90" s="21"/>
      <c r="BQ90" s="21">
        <v>52009</v>
      </c>
      <c r="BR90" s="21"/>
      <c r="BS90" s="21">
        <v>54321</v>
      </c>
      <c r="BT90" s="21"/>
      <c r="BU90" s="21">
        <v>52538</v>
      </c>
      <c r="BV90" s="21"/>
      <c r="BY90" s="17" t="s">
        <v>119</v>
      </c>
      <c r="BZ90" s="20">
        <v>29968</v>
      </c>
      <c r="CA90" s="21"/>
      <c r="CB90" s="20">
        <v>30450</v>
      </c>
      <c r="CC90" s="21"/>
      <c r="CD90" s="20">
        <v>31046</v>
      </c>
      <c r="CE90" s="21"/>
      <c r="CF90" s="20">
        <v>33026</v>
      </c>
      <c r="CG90" s="21"/>
      <c r="CH90" s="20">
        <v>32624</v>
      </c>
      <c r="CI90" s="21"/>
      <c r="CJ90" s="21">
        <v>33713</v>
      </c>
      <c r="CK90" s="21"/>
      <c r="CL90" s="21">
        <v>35680</v>
      </c>
      <c r="CM90" s="21"/>
      <c r="CN90" s="21">
        <v>34727</v>
      </c>
      <c r="CO90" s="21"/>
      <c r="CR90" s="17" t="s">
        <v>119</v>
      </c>
      <c r="CS90" s="20">
        <v>18209</v>
      </c>
      <c r="CT90" s="21"/>
      <c r="CU90" s="20">
        <v>20803</v>
      </c>
      <c r="CV90" s="21"/>
      <c r="CW90" s="20">
        <v>21243</v>
      </c>
      <c r="CX90" s="21"/>
      <c r="CY90" s="20">
        <v>19413</v>
      </c>
      <c r="CZ90" s="21"/>
      <c r="DA90" s="20">
        <v>18455</v>
      </c>
      <c r="DB90" s="21"/>
      <c r="DC90" s="21">
        <v>18297</v>
      </c>
      <c r="DD90" s="21"/>
      <c r="DE90" s="21">
        <v>18641</v>
      </c>
      <c r="DF90" s="21"/>
      <c r="DG90" s="21">
        <v>17811</v>
      </c>
      <c r="DH90" s="21"/>
      <c r="DK90" s="17" t="s">
        <v>119</v>
      </c>
      <c r="DL90" s="20">
        <v>266940</v>
      </c>
      <c r="DM90" s="21"/>
      <c r="DN90" s="20">
        <v>271606</v>
      </c>
      <c r="DO90" s="21"/>
      <c r="DP90" s="20">
        <v>278554</v>
      </c>
      <c r="DQ90" s="21"/>
      <c r="DR90" s="20">
        <v>279774</v>
      </c>
      <c r="DS90" s="21"/>
      <c r="DT90" s="20">
        <v>294115</v>
      </c>
      <c r="DU90" s="21"/>
      <c r="DV90" s="21">
        <v>291965</v>
      </c>
      <c r="DW90" s="21"/>
      <c r="DX90" s="21">
        <v>290909</v>
      </c>
      <c r="DY90" s="21"/>
      <c r="DZ90" s="21">
        <v>289909</v>
      </c>
      <c r="EA90" s="21"/>
      <c r="ED90" s="17" t="s">
        <v>119</v>
      </c>
      <c r="EE90" s="20">
        <v>194206</v>
      </c>
      <c r="EF90" s="21"/>
      <c r="EG90" s="20">
        <v>192536</v>
      </c>
      <c r="EH90" s="21"/>
      <c r="EI90" s="20">
        <v>198154</v>
      </c>
      <c r="EJ90" s="21"/>
      <c r="EK90" s="20">
        <v>198406</v>
      </c>
      <c r="EL90" s="21"/>
      <c r="EM90" s="20">
        <v>210621</v>
      </c>
      <c r="EN90" s="21"/>
      <c r="EO90" s="21">
        <v>207932</v>
      </c>
      <c r="EP90" s="21"/>
      <c r="EQ90" s="21">
        <v>207961</v>
      </c>
      <c r="ER90" s="21"/>
      <c r="ES90" s="21">
        <v>210421</v>
      </c>
      <c r="ET90" s="21"/>
      <c r="EW90" s="17" t="s">
        <v>119</v>
      </c>
      <c r="EX90" s="20">
        <v>72734</v>
      </c>
      <c r="EY90" s="21"/>
      <c r="EZ90" s="20">
        <v>79069</v>
      </c>
      <c r="FA90" s="21"/>
      <c r="FB90" s="20">
        <v>80400</v>
      </c>
      <c r="FC90" s="21"/>
      <c r="FD90" s="20">
        <v>81368</v>
      </c>
      <c r="FE90" s="21"/>
      <c r="FF90" s="20">
        <v>83494</v>
      </c>
      <c r="FG90" s="21"/>
      <c r="FH90">
        <v>84033</v>
      </c>
      <c r="FJ90">
        <v>82946</v>
      </c>
      <c r="FL90">
        <v>79496</v>
      </c>
    </row>
    <row r="91" spans="1:168" x14ac:dyDescent="0.3">
      <c r="A91" s="17" t="s">
        <v>66</v>
      </c>
      <c r="B91" s="20">
        <v>564077</v>
      </c>
      <c r="C91" s="21"/>
      <c r="D91" s="20">
        <v>579091</v>
      </c>
      <c r="E91" s="21"/>
      <c r="F91" s="20">
        <v>588091</v>
      </c>
      <c r="G91" s="21"/>
      <c r="H91" s="20">
        <v>589079</v>
      </c>
      <c r="I91" s="21"/>
      <c r="J91" s="20">
        <v>589908</v>
      </c>
      <c r="K91" s="21"/>
      <c r="L91" s="20">
        <v>585616</v>
      </c>
      <c r="M91" s="21"/>
      <c r="N91" s="20">
        <v>594856</v>
      </c>
      <c r="O91" s="21"/>
      <c r="P91" s="20">
        <v>605171</v>
      </c>
      <c r="Q91" s="21"/>
      <c r="T91" s="17" t="s">
        <v>66</v>
      </c>
      <c r="U91" s="20">
        <v>373198</v>
      </c>
      <c r="V91" s="21"/>
      <c r="W91" s="20">
        <v>369315</v>
      </c>
      <c r="X91" s="21"/>
      <c r="Y91" s="20">
        <v>378336</v>
      </c>
      <c r="Z91" s="21"/>
      <c r="AA91" s="20">
        <v>374086</v>
      </c>
      <c r="AB91" s="21"/>
      <c r="AC91" s="20">
        <v>379325</v>
      </c>
      <c r="AD91" s="21"/>
      <c r="AE91" s="21">
        <v>379534</v>
      </c>
      <c r="AF91" s="21"/>
      <c r="AG91" s="21">
        <v>388091</v>
      </c>
      <c r="AH91" s="21"/>
      <c r="AI91" s="21">
        <v>405278</v>
      </c>
      <c r="AJ91" s="21"/>
      <c r="AM91" s="17" t="s">
        <v>66</v>
      </c>
      <c r="AN91" s="20">
        <v>190879</v>
      </c>
      <c r="AO91" s="21"/>
      <c r="AP91" s="20">
        <v>209776</v>
      </c>
      <c r="AQ91" s="21"/>
      <c r="AR91" s="20">
        <v>209755</v>
      </c>
      <c r="AS91" s="21"/>
      <c r="AT91" s="20">
        <v>214993</v>
      </c>
      <c r="AU91" s="21"/>
      <c r="AV91" s="20">
        <v>210584</v>
      </c>
      <c r="AW91" s="21"/>
      <c r="AX91" s="21">
        <v>206082</v>
      </c>
      <c r="AY91" s="21"/>
      <c r="AZ91" s="21">
        <v>206765</v>
      </c>
      <c r="BA91" s="21"/>
      <c r="BB91" s="21">
        <v>199886</v>
      </c>
      <c r="BC91" s="21"/>
      <c r="BF91" s="17" t="s">
        <v>66</v>
      </c>
      <c r="BG91" s="20">
        <v>85292</v>
      </c>
      <c r="BH91" s="21"/>
      <c r="BI91" s="20">
        <v>90222</v>
      </c>
      <c r="BJ91" s="21"/>
      <c r="BK91" s="20">
        <v>87244</v>
      </c>
      <c r="BL91" s="21"/>
      <c r="BM91" s="20">
        <v>88650</v>
      </c>
      <c r="BN91" s="21"/>
      <c r="BO91" s="20">
        <v>87462</v>
      </c>
      <c r="BP91" s="21"/>
      <c r="BQ91" s="21">
        <v>87123</v>
      </c>
      <c r="BR91" s="21"/>
      <c r="BS91" s="21">
        <v>92441</v>
      </c>
      <c r="BT91" s="21"/>
      <c r="BU91" s="21">
        <v>87936</v>
      </c>
      <c r="BV91" s="21"/>
      <c r="BY91" s="17" t="s">
        <v>66</v>
      </c>
      <c r="BZ91" s="20">
        <v>50466</v>
      </c>
      <c r="CA91" s="21"/>
      <c r="CB91" s="20">
        <v>51529</v>
      </c>
      <c r="CC91" s="21"/>
      <c r="CD91" s="20">
        <v>49884</v>
      </c>
      <c r="CE91" s="21"/>
      <c r="CF91" s="20">
        <v>50507</v>
      </c>
      <c r="CG91" s="21"/>
      <c r="CH91" s="20">
        <v>52816</v>
      </c>
      <c r="CI91" s="21"/>
      <c r="CJ91" s="21">
        <v>53399</v>
      </c>
      <c r="CK91" s="21"/>
      <c r="CL91" s="21">
        <v>56801</v>
      </c>
      <c r="CM91" s="21"/>
      <c r="CN91" s="21">
        <v>58442</v>
      </c>
      <c r="CO91" s="21"/>
      <c r="CR91" s="17" t="s">
        <v>66</v>
      </c>
      <c r="CS91" s="20">
        <v>34825</v>
      </c>
      <c r="CT91" s="21"/>
      <c r="CU91" s="20">
        <v>38693</v>
      </c>
      <c r="CV91" s="21"/>
      <c r="CW91" s="20">
        <v>37361</v>
      </c>
      <c r="CX91" s="21"/>
      <c r="CY91" s="20">
        <v>38143</v>
      </c>
      <c r="CZ91" s="21"/>
      <c r="DA91" s="20">
        <v>34647</v>
      </c>
      <c r="DB91" s="21"/>
      <c r="DC91" s="21">
        <v>33724</v>
      </c>
      <c r="DD91" s="21"/>
      <c r="DE91" s="21">
        <v>35640</v>
      </c>
      <c r="DF91" s="21"/>
      <c r="DG91" s="21">
        <v>29494</v>
      </c>
      <c r="DH91" s="21"/>
      <c r="DK91" s="17" t="s">
        <v>66</v>
      </c>
      <c r="DL91" s="20">
        <v>478785</v>
      </c>
      <c r="DM91" s="21"/>
      <c r="DN91" s="20">
        <v>488869</v>
      </c>
      <c r="DO91" s="21"/>
      <c r="DP91" s="20">
        <v>500847</v>
      </c>
      <c r="DQ91" s="21"/>
      <c r="DR91" s="20">
        <v>500429</v>
      </c>
      <c r="DS91" s="21"/>
      <c r="DT91" s="20">
        <v>502446</v>
      </c>
      <c r="DU91" s="21"/>
      <c r="DV91" s="21">
        <v>498493</v>
      </c>
      <c r="DW91" s="21"/>
      <c r="DX91" s="21">
        <v>502414</v>
      </c>
      <c r="DY91" s="21"/>
      <c r="DZ91" s="21">
        <v>517235</v>
      </c>
      <c r="EA91" s="21"/>
      <c r="ED91" s="17" t="s">
        <v>66</v>
      </c>
      <c r="EE91" s="20">
        <v>322732</v>
      </c>
      <c r="EF91" s="21"/>
      <c r="EG91" s="20">
        <v>317786</v>
      </c>
      <c r="EH91" s="21"/>
      <c r="EI91" s="20">
        <v>328452</v>
      </c>
      <c r="EJ91" s="21"/>
      <c r="EK91" s="20">
        <v>323579</v>
      </c>
      <c r="EL91" s="21"/>
      <c r="EM91" s="20">
        <v>326509</v>
      </c>
      <c r="EN91" s="21"/>
      <c r="EO91" s="21">
        <v>326135</v>
      </c>
      <c r="EP91" s="21"/>
      <c r="EQ91" s="21">
        <v>331290</v>
      </c>
      <c r="ER91" s="21"/>
      <c r="ES91" s="21">
        <v>346836</v>
      </c>
      <c r="ET91" s="21"/>
      <c r="EW91" s="17" t="s">
        <v>66</v>
      </c>
      <c r="EX91" s="20">
        <v>156053</v>
      </c>
      <c r="EY91" s="21"/>
      <c r="EZ91" s="20">
        <v>171083</v>
      </c>
      <c r="FA91" s="21"/>
      <c r="FB91" s="20">
        <v>172395</v>
      </c>
      <c r="FC91" s="21"/>
      <c r="FD91" s="20">
        <v>176850</v>
      </c>
      <c r="FE91" s="21"/>
      <c r="FF91" s="20">
        <v>175937</v>
      </c>
      <c r="FG91" s="21"/>
      <c r="FH91">
        <v>172358</v>
      </c>
      <c r="FJ91">
        <v>171125</v>
      </c>
      <c r="FL91">
        <v>170392</v>
      </c>
    </row>
    <row r="92" spans="1:168" x14ac:dyDescent="0.3">
      <c r="A92" s="17" t="s">
        <v>290</v>
      </c>
      <c r="B92" s="20">
        <v>587615</v>
      </c>
      <c r="C92" s="21"/>
      <c r="D92" s="20">
        <v>605111</v>
      </c>
      <c r="E92" s="21"/>
      <c r="F92" s="20">
        <v>632076</v>
      </c>
      <c r="G92" s="21"/>
      <c r="H92" s="20">
        <v>632761</v>
      </c>
      <c r="I92" s="21"/>
      <c r="J92" s="20">
        <v>638166</v>
      </c>
      <c r="K92" s="21"/>
      <c r="L92" s="20">
        <v>635935</v>
      </c>
      <c r="M92" s="21"/>
      <c r="N92" s="20">
        <v>655495</v>
      </c>
      <c r="O92" s="21"/>
      <c r="P92" s="20">
        <v>634423</v>
      </c>
      <c r="Q92" s="21"/>
      <c r="T92" s="17" t="s">
        <v>290</v>
      </c>
      <c r="U92" s="20">
        <v>384021</v>
      </c>
      <c r="V92" s="21"/>
      <c r="W92" s="20">
        <v>393393</v>
      </c>
      <c r="X92" s="21"/>
      <c r="Y92" s="20">
        <v>405991</v>
      </c>
      <c r="Z92" s="21"/>
      <c r="AA92" s="20">
        <v>405396</v>
      </c>
      <c r="AB92" s="21"/>
      <c r="AC92" s="20">
        <v>414022</v>
      </c>
      <c r="AD92" s="21"/>
      <c r="AE92" s="21">
        <v>406155</v>
      </c>
      <c r="AF92" s="21"/>
      <c r="AG92" s="21">
        <v>445254</v>
      </c>
      <c r="AH92" s="21"/>
      <c r="AI92" s="21">
        <v>449750</v>
      </c>
      <c r="AJ92" s="21"/>
      <c r="AM92" s="17" t="s">
        <v>290</v>
      </c>
      <c r="AN92" s="20">
        <v>203594</v>
      </c>
      <c r="AO92" s="21"/>
      <c r="AP92" s="20">
        <v>211718</v>
      </c>
      <c r="AQ92" s="21"/>
      <c r="AR92" s="20">
        <v>226086</v>
      </c>
      <c r="AS92" s="21"/>
      <c r="AT92" s="20">
        <v>227365</v>
      </c>
      <c r="AU92" s="21"/>
      <c r="AV92" s="20">
        <v>224144</v>
      </c>
      <c r="AW92" s="21"/>
      <c r="AX92" s="21">
        <v>229779</v>
      </c>
      <c r="AY92" s="21"/>
      <c r="AZ92" s="21">
        <v>210241</v>
      </c>
      <c r="BA92" s="21"/>
      <c r="BB92" s="21">
        <v>184670</v>
      </c>
      <c r="BC92" s="21"/>
      <c r="BF92" s="17" t="s">
        <v>290</v>
      </c>
      <c r="BG92" s="20">
        <v>84296</v>
      </c>
      <c r="BH92" s="21"/>
      <c r="BI92" s="20">
        <v>89706</v>
      </c>
      <c r="BJ92" s="21"/>
      <c r="BK92" s="20">
        <v>91048</v>
      </c>
      <c r="BL92" s="21"/>
      <c r="BM92" s="20">
        <v>88738</v>
      </c>
      <c r="BN92" s="21"/>
      <c r="BO92" s="20">
        <v>89907</v>
      </c>
      <c r="BP92" s="21"/>
      <c r="BQ92" s="21">
        <v>90689</v>
      </c>
      <c r="BR92" s="21"/>
      <c r="BS92" s="21">
        <v>116439</v>
      </c>
      <c r="BT92" s="21"/>
      <c r="BU92" s="21">
        <v>115800</v>
      </c>
      <c r="BV92" s="21"/>
      <c r="BY92" s="17" t="s">
        <v>290</v>
      </c>
      <c r="BZ92" s="20">
        <v>38712</v>
      </c>
      <c r="CA92" s="21"/>
      <c r="CB92" s="20">
        <v>40348</v>
      </c>
      <c r="CC92" s="21"/>
      <c r="CD92" s="20">
        <v>37943</v>
      </c>
      <c r="CE92" s="21"/>
      <c r="CF92" s="20">
        <v>39912</v>
      </c>
      <c r="CG92" s="21"/>
      <c r="CH92" s="20">
        <v>42122</v>
      </c>
      <c r="CI92" s="21"/>
      <c r="CJ92" s="21">
        <v>42753</v>
      </c>
      <c r="CK92" s="21"/>
      <c r="CL92" s="21">
        <v>90137</v>
      </c>
      <c r="CM92" s="21"/>
      <c r="CN92" s="21">
        <v>89507</v>
      </c>
      <c r="CO92" s="21"/>
      <c r="CR92" s="17" t="s">
        <v>290</v>
      </c>
      <c r="CS92" s="20">
        <v>45584</v>
      </c>
      <c r="CT92" s="21"/>
      <c r="CU92" s="20">
        <v>49358</v>
      </c>
      <c r="CV92" s="21"/>
      <c r="CW92" s="20">
        <v>53104</v>
      </c>
      <c r="CX92" s="21"/>
      <c r="CY92" s="20">
        <v>48826</v>
      </c>
      <c r="CZ92" s="21"/>
      <c r="DA92" s="20">
        <v>47785</v>
      </c>
      <c r="DB92" s="21"/>
      <c r="DC92" s="21">
        <v>47935</v>
      </c>
      <c r="DD92" s="21"/>
      <c r="DE92" s="21">
        <v>26302</v>
      </c>
      <c r="DF92" s="21"/>
      <c r="DG92" s="21">
        <v>26293</v>
      </c>
      <c r="DH92" s="21"/>
      <c r="DK92" s="17" t="s">
        <v>290</v>
      </c>
      <c r="DL92" s="20">
        <v>503319</v>
      </c>
      <c r="DM92" s="21"/>
      <c r="DN92" s="20">
        <v>515405</v>
      </c>
      <c r="DO92" s="21"/>
      <c r="DP92" s="20">
        <v>541029</v>
      </c>
      <c r="DQ92" s="21"/>
      <c r="DR92" s="20">
        <v>544024</v>
      </c>
      <c r="DS92" s="21"/>
      <c r="DT92" s="20">
        <v>548259</v>
      </c>
      <c r="DU92" s="21"/>
      <c r="DV92" s="21">
        <v>545246</v>
      </c>
      <c r="DW92" s="21"/>
      <c r="DX92" s="21">
        <v>539056</v>
      </c>
      <c r="DY92" s="21"/>
      <c r="DZ92" s="21">
        <v>518623</v>
      </c>
      <c r="EA92" s="21"/>
      <c r="ED92" s="17" t="s">
        <v>290</v>
      </c>
      <c r="EE92" s="20">
        <v>345310</v>
      </c>
      <c r="EF92" s="21"/>
      <c r="EG92" s="20">
        <v>353045</v>
      </c>
      <c r="EH92" s="21"/>
      <c r="EI92" s="20">
        <v>368048</v>
      </c>
      <c r="EJ92" s="21"/>
      <c r="EK92" s="20">
        <v>365485</v>
      </c>
      <c r="EL92" s="21"/>
      <c r="EM92" s="20">
        <v>371900</v>
      </c>
      <c r="EN92" s="21"/>
      <c r="EO92" s="21">
        <v>363402</v>
      </c>
      <c r="EP92" s="21"/>
      <c r="EQ92" s="21">
        <v>355117</v>
      </c>
      <c r="ER92" s="21"/>
      <c r="ES92" s="21">
        <v>360243</v>
      </c>
      <c r="ET92" s="21"/>
      <c r="EW92" s="17" t="s">
        <v>290</v>
      </c>
      <c r="EX92" s="20">
        <v>158009</v>
      </c>
      <c r="EY92" s="21"/>
      <c r="EZ92" s="20">
        <v>162360</v>
      </c>
      <c r="FA92" s="21"/>
      <c r="FB92" s="20">
        <v>172981</v>
      </c>
      <c r="FC92" s="21"/>
      <c r="FD92" s="20">
        <v>178539</v>
      </c>
      <c r="FE92" s="21"/>
      <c r="FF92" s="20">
        <v>176359</v>
      </c>
      <c r="FG92" s="21"/>
      <c r="FH92">
        <v>181844</v>
      </c>
      <c r="FJ92">
        <v>183938</v>
      </c>
      <c r="FL92">
        <v>158376</v>
      </c>
    </row>
    <row r="93" spans="1:168" x14ac:dyDescent="0.3">
      <c r="A93" s="17" t="s">
        <v>258</v>
      </c>
      <c r="B93" s="20">
        <v>358668</v>
      </c>
      <c r="C93" s="21"/>
      <c r="D93" s="20">
        <v>364474</v>
      </c>
      <c r="E93" s="21"/>
      <c r="F93" s="20">
        <v>369953</v>
      </c>
      <c r="G93" s="21"/>
      <c r="H93" s="20">
        <v>367528</v>
      </c>
      <c r="I93" s="21"/>
      <c r="J93" s="20">
        <v>369077</v>
      </c>
      <c r="K93" s="21"/>
      <c r="L93" s="20">
        <v>365266</v>
      </c>
      <c r="M93" s="21"/>
      <c r="N93" s="20">
        <v>365042</v>
      </c>
      <c r="O93" s="21"/>
      <c r="P93" s="20">
        <v>375302</v>
      </c>
      <c r="Q93" s="21"/>
      <c r="T93" s="17" t="s">
        <v>258</v>
      </c>
      <c r="U93" s="20">
        <v>236826</v>
      </c>
      <c r="V93" s="21"/>
      <c r="W93" s="20">
        <v>235805</v>
      </c>
      <c r="X93" s="21"/>
      <c r="Y93" s="20">
        <v>237544</v>
      </c>
      <c r="Z93" s="21"/>
      <c r="AA93" s="20">
        <v>233313</v>
      </c>
      <c r="AB93" s="21"/>
      <c r="AC93" s="20">
        <v>235302</v>
      </c>
      <c r="AD93" s="21"/>
      <c r="AE93" s="21">
        <v>234411</v>
      </c>
      <c r="AF93" s="21"/>
      <c r="AG93" s="21">
        <v>236241</v>
      </c>
      <c r="AH93" s="21"/>
      <c r="AI93" s="21">
        <v>245447</v>
      </c>
      <c r="AJ93" s="21"/>
      <c r="AM93" s="17" t="s">
        <v>258</v>
      </c>
      <c r="AN93" s="20">
        <v>121842</v>
      </c>
      <c r="AO93" s="21"/>
      <c r="AP93" s="20">
        <v>128669</v>
      </c>
      <c r="AQ93" s="21"/>
      <c r="AR93" s="20">
        <v>132409</v>
      </c>
      <c r="AS93" s="21"/>
      <c r="AT93" s="20">
        <v>134214</v>
      </c>
      <c r="AU93" s="21"/>
      <c r="AV93" s="20">
        <v>133774</v>
      </c>
      <c r="AW93" s="21"/>
      <c r="AX93" s="21">
        <v>130855</v>
      </c>
      <c r="AY93" s="21"/>
      <c r="AZ93" s="21">
        <v>128803</v>
      </c>
      <c r="BA93" s="21"/>
      <c r="BB93" s="21">
        <v>129870</v>
      </c>
      <c r="BC93" s="21"/>
      <c r="BF93" s="17" t="s">
        <v>258</v>
      </c>
      <c r="BG93" s="20">
        <v>59033</v>
      </c>
      <c r="BH93" s="21"/>
      <c r="BI93" s="20">
        <v>62417</v>
      </c>
      <c r="BJ93" s="21"/>
      <c r="BK93" s="20">
        <v>61619</v>
      </c>
      <c r="BL93" s="21"/>
      <c r="BM93" s="20">
        <v>62154</v>
      </c>
      <c r="BN93" s="21"/>
      <c r="BO93" s="20">
        <v>66410</v>
      </c>
      <c r="BP93" s="21"/>
      <c r="BQ93" s="21">
        <v>65803</v>
      </c>
      <c r="BR93" s="21"/>
      <c r="BS93" s="21">
        <v>68670</v>
      </c>
      <c r="BT93" s="21"/>
      <c r="BU93" s="21">
        <v>70214</v>
      </c>
      <c r="BV93" s="21"/>
      <c r="BY93" s="17" t="s">
        <v>258</v>
      </c>
      <c r="BZ93" s="20">
        <v>35810</v>
      </c>
      <c r="CA93" s="21"/>
      <c r="CB93" s="20">
        <v>37296</v>
      </c>
      <c r="CC93" s="21"/>
      <c r="CD93" s="20">
        <v>35931</v>
      </c>
      <c r="CE93" s="21"/>
      <c r="CF93" s="20">
        <v>36933</v>
      </c>
      <c r="CG93" s="21"/>
      <c r="CH93" s="20">
        <v>38976</v>
      </c>
      <c r="CI93" s="21"/>
      <c r="CJ93" s="21">
        <v>40158</v>
      </c>
      <c r="CK93" s="21"/>
      <c r="CL93" s="21">
        <v>42120</v>
      </c>
      <c r="CM93" s="21"/>
      <c r="CN93" s="21">
        <v>42743</v>
      </c>
      <c r="CO93" s="21"/>
      <c r="CR93" s="17" t="s">
        <v>258</v>
      </c>
      <c r="CS93" s="20">
        <v>23223</v>
      </c>
      <c r="CT93" s="21"/>
      <c r="CU93" s="20">
        <v>25121</v>
      </c>
      <c r="CV93" s="21"/>
      <c r="CW93" s="20">
        <v>25688</v>
      </c>
      <c r="CX93" s="21"/>
      <c r="CY93" s="20">
        <v>25221</v>
      </c>
      <c r="CZ93" s="21"/>
      <c r="DA93" s="20">
        <v>27434</v>
      </c>
      <c r="DB93" s="21"/>
      <c r="DC93" s="21">
        <v>25644</v>
      </c>
      <c r="DD93" s="21"/>
      <c r="DE93" s="21">
        <v>26549</v>
      </c>
      <c r="DF93" s="21"/>
      <c r="DG93" s="21">
        <v>27472</v>
      </c>
      <c r="DH93" s="21"/>
      <c r="DK93" s="17" t="s">
        <v>258</v>
      </c>
      <c r="DL93" s="20">
        <v>299635</v>
      </c>
      <c r="DM93" s="21"/>
      <c r="DN93" s="20">
        <v>302057</v>
      </c>
      <c r="DO93" s="21"/>
      <c r="DP93" s="20">
        <v>308334</v>
      </c>
      <c r="DQ93" s="21"/>
      <c r="DR93" s="20">
        <v>305374</v>
      </c>
      <c r="DS93" s="21"/>
      <c r="DT93" s="20">
        <v>302667</v>
      </c>
      <c r="DU93" s="21"/>
      <c r="DV93" s="21">
        <v>299463</v>
      </c>
      <c r="DW93" s="21"/>
      <c r="DX93" s="21">
        <v>296373</v>
      </c>
      <c r="DY93" s="21"/>
      <c r="DZ93" s="21">
        <v>305088</v>
      </c>
      <c r="EA93" s="21"/>
      <c r="ED93" s="17" t="s">
        <v>258</v>
      </c>
      <c r="EE93" s="20">
        <v>201017</v>
      </c>
      <c r="EF93" s="21"/>
      <c r="EG93" s="20">
        <v>198509</v>
      </c>
      <c r="EH93" s="21"/>
      <c r="EI93" s="20">
        <v>201613</v>
      </c>
      <c r="EJ93" s="21"/>
      <c r="EK93" s="20">
        <v>196380</v>
      </c>
      <c r="EL93" s="21"/>
      <c r="EM93" s="20">
        <v>196326</v>
      </c>
      <c r="EN93" s="21"/>
      <c r="EO93" s="21">
        <v>194252</v>
      </c>
      <c r="EP93" s="21"/>
      <c r="EQ93" s="21">
        <v>194120</v>
      </c>
      <c r="ER93" s="21"/>
      <c r="ES93" s="21">
        <v>202705</v>
      </c>
      <c r="ET93" s="21"/>
      <c r="EW93" s="17" t="s">
        <v>258</v>
      </c>
      <c r="EX93" s="20">
        <v>98619</v>
      </c>
      <c r="EY93" s="21"/>
      <c r="EZ93" s="20">
        <v>103548</v>
      </c>
      <c r="FA93" s="21"/>
      <c r="FB93" s="20">
        <v>106722</v>
      </c>
      <c r="FC93" s="21"/>
      <c r="FD93" s="20">
        <v>108993</v>
      </c>
      <c r="FE93" s="21"/>
      <c r="FF93" s="20">
        <v>106341</v>
      </c>
      <c r="FG93" s="21"/>
      <c r="FH93">
        <v>105211</v>
      </c>
      <c r="FJ93">
        <v>102254</v>
      </c>
      <c r="FL93">
        <v>102398</v>
      </c>
    </row>
    <row r="94" spans="1:168" x14ac:dyDescent="0.3">
      <c r="A94" s="17" t="s">
        <v>210</v>
      </c>
      <c r="B94" s="20">
        <v>313391</v>
      </c>
      <c r="C94" s="21"/>
      <c r="D94" s="20">
        <v>315277</v>
      </c>
      <c r="E94" s="21"/>
      <c r="F94" s="20">
        <v>321615</v>
      </c>
      <c r="G94" s="21"/>
      <c r="H94" s="20">
        <v>323289</v>
      </c>
      <c r="I94" s="21"/>
      <c r="J94" s="20">
        <v>327631</v>
      </c>
      <c r="K94" s="21"/>
      <c r="L94" s="20">
        <v>327067</v>
      </c>
      <c r="M94" s="21"/>
      <c r="N94" s="20">
        <v>333412</v>
      </c>
      <c r="O94" s="21"/>
      <c r="P94" s="20">
        <v>333432</v>
      </c>
      <c r="Q94" s="21"/>
      <c r="T94" s="17" t="s">
        <v>210</v>
      </c>
      <c r="U94" s="20">
        <v>203970</v>
      </c>
      <c r="V94" s="21"/>
      <c r="W94" s="20">
        <v>204711</v>
      </c>
      <c r="X94" s="21"/>
      <c r="Y94" s="20">
        <v>209351</v>
      </c>
      <c r="Z94" s="21"/>
      <c r="AA94" s="20">
        <v>211159</v>
      </c>
      <c r="AB94" s="21"/>
      <c r="AC94" s="20">
        <v>216611</v>
      </c>
      <c r="AD94" s="21"/>
      <c r="AE94" s="21">
        <v>214998</v>
      </c>
      <c r="AF94" s="21"/>
      <c r="AG94" s="21">
        <v>220442</v>
      </c>
      <c r="AH94" s="21"/>
      <c r="AI94" s="21">
        <v>224996</v>
      </c>
      <c r="AJ94" s="21"/>
      <c r="AM94" s="17" t="s">
        <v>210</v>
      </c>
      <c r="AN94" s="20">
        <v>109421</v>
      </c>
      <c r="AO94" s="21"/>
      <c r="AP94" s="20">
        <v>110567</v>
      </c>
      <c r="AQ94" s="21"/>
      <c r="AR94" s="20">
        <v>112264</v>
      </c>
      <c r="AS94" s="21"/>
      <c r="AT94" s="20">
        <v>112130</v>
      </c>
      <c r="AU94" s="21"/>
      <c r="AV94" s="20">
        <v>111019</v>
      </c>
      <c r="AW94" s="21"/>
      <c r="AX94" s="21">
        <v>112069</v>
      </c>
      <c r="AY94" s="21"/>
      <c r="AZ94" s="21">
        <v>112972</v>
      </c>
      <c r="BA94" s="21"/>
      <c r="BB94" s="21">
        <v>108432</v>
      </c>
      <c r="BC94" s="21"/>
      <c r="BF94" s="17" t="s">
        <v>210</v>
      </c>
      <c r="BG94" s="20">
        <v>45432</v>
      </c>
      <c r="BH94" s="21"/>
      <c r="BI94" s="20">
        <v>44866</v>
      </c>
      <c r="BJ94" s="21"/>
      <c r="BK94" s="20">
        <v>45253</v>
      </c>
      <c r="BL94" s="21"/>
      <c r="BM94" s="20">
        <v>47358</v>
      </c>
      <c r="BN94" s="21"/>
      <c r="BO94" s="20">
        <v>48099</v>
      </c>
      <c r="BP94" s="21"/>
      <c r="BQ94" s="21">
        <v>48250</v>
      </c>
      <c r="BR94" s="21"/>
      <c r="BS94" s="21">
        <v>52120</v>
      </c>
      <c r="BT94" s="21"/>
      <c r="BU94" s="21">
        <v>50451</v>
      </c>
      <c r="BV94" s="21"/>
      <c r="BY94" s="17" t="s">
        <v>210</v>
      </c>
      <c r="BZ94" s="20">
        <v>24549</v>
      </c>
      <c r="CA94" s="21"/>
      <c r="CB94" s="20">
        <v>25028</v>
      </c>
      <c r="CC94" s="21"/>
      <c r="CD94" s="20">
        <v>26111</v>
      </c>
      <c r="CE94" s="21"/>
      <c r="CF94" s="20">
        <v>27211</v>
      </c>
      <c r="CG94" s="21"/>
      <c r="CH94" s="20">
        <v>27644</v>
      </c>
      <c r="CI94" s="21"/>
      <c r="CJ94" s="21">
        <v>27395</v>
      </c>
      <c r="CK94" s="21"/>
      <c r="CL94" s="21">
        <v>28652</v>
      </c>
      <c r="CM94" s="21"/>
      <c r="CN94" s="21">
        <v>29442</v>
      </c>
      <c r="CO94" s="21"/>
      <c r="CR94" s="17" t="s">
        <v>210</v>
      </c>
      <c r="CS94" s="20">
        <v>20883</v>
      </c>
      <c r="CT94" s="21"/>
      <c r="CU94" s="20">
        <v>19838</v>
      </c>
      <c r="CV94" s="21"/>
      <c r="CW94" s="20">
        <v>19142</v>
      </c>
      <c r="CX94" s="21"/>
      <c r="CY94" s="20">
        <v>20147</v>
      </c>
      <c r="CZ94" s="21"/>
      <c r="DA94" s="20">
        <v>20455</v>
      </c>
      <c r="DB94" s="21"/>
      <c r="DC94" s="21">
        <v>20855</v>
      </c>
      <c r="DD94" s="21"/>
      <c r="DE94" s="21">
        <v>23468</v>
      </c>
      <c r="DF94" s="21"/>
      <c r="DG94" s="21">
        <v>21009</v>
      </c>
      <c r="DH94" s="21"/>
      <c r="DK94" s="17" t="s">
        <v>210</v>
      </c>
      <c r="DL94" s="20">
        <v>267959</v>
      </c>
      <c r="DM94" s="21"/>
      <c r="DN94" s="20">
        <v>270412</v>
      </c>
      <c r="DO94" s="21"/>
      <c r="DP94" s="20">
        <v>276362</v>
      </c>
      <c r="DQ94" s="21"/>
      <c r="DR94" s="20">
        <v>275931</v>
      </c>
      <c r="DS94" s="21"/>
      <c r="DT94" s="20">
        <v>279532</v>
      </c>
      <c r="DU94" s="21"/>
      <c r="DV94" s="21">
        <v>278817</v>
      </c>
      <c r="DW94" s="21"/>
      <c r="DX94" s="21">
        <v>281292</v>
      </c>
      <c r="DY94" s="21"/>
      <c r="DZ94" s="21">
        <v>282981</v>
      </c>
      <c r="EA94" s="21"/>
      <c r="ED94" s="17" t="s">
        <v>210</v>
      </c>
      <c r="EE94" s="20">
        <v>179421</v>
      </c>
      <c r="EF94" s="21"/>
      <c r="EG94" s="20">
        <v>179683</v>
      </c>
      <c r="EH94" s="21"/>
      <c r="EI94" s="20">
        <v>183240</v>
      </c>
      <c r="EJ94" s="21"/>
      <c r="EK94" s="20">
        <v>183948</v>
      </c>
      <c r="EL94" s="21"/>
      <c r="EM94" s="20">
        <v>188967</v>
      </c>
      <c r="EN94" s="21"/>
      <c r="EO94" s="21">
        <v>187603</v>
      </c>
      <c r="EP94" s="21"/>
      <c r="EQ94" s="21">
        <v>191789</v>
      </c>
      <c r="ER94" s="21"/>
      <c r="ES94" s="21">
        <v>195553</v>
      </c>
      <c r="ET94" s="21"/>
      <c r="EW94" s="17" t="s">
        <v>210</v>
      </c>
      <c r="EX94" s="20">
        <v>88538</v>
      </c>
      <c r="EY94" s="21"/>
      <c r="EZ94" s="20">
        <v>90729</v>
      </c>
      <c r="FA94" s="21"/>
      <c r="FB94" s="20">
        <v>93122</v>
      </c>
      <c r="FC94" s="21"/>
      <c r="FD94" s="20">
        <v>91983</v>
      </c>
      <c r="FE94" s="21"/>
      <c r="FF94" s="20">
        <v>90565</v>
      </c>
      <c r="FG94" s="21"/>
      <c r="FH94">
        <v>91214</v>
      </c>
      <c r="FJ94">
        <v>89505</v>
      </c>
      <c r="FL94">
        <v>87424</v>
      </c>
    </row>
    <row r="95" spans="1:168" x14ac:dyDescent="0.3">
      <c r="A95" s="17" t="s">
        <v>110</v>
      </c>
      <c r="B95" s="20">
        <v>341053</v>
      </c>
      <c r="C95" s="21"/>
      <c r="D95" s="20">
        <v>354803</v>
      </c>
      <c r="E95" s="21"/>
      <c r="F95" s="20">
        <v>361426</v>
      </c>
      <c r="G95" s="21"/>
      <c r="H95" s="20">
        <v>363192</v>
      </c>
      <c r="I95" s="21"/>
      <c r="J95" s="20">
        <v>370721</v>
      </c>
      <c r="K95" s="21"/>
      <c r="L95" s="20">
        <v>357480</v>
      </c>
      <c r="M95" s="21"/>
      <c r="N95" s="20">
        <v>379995</v>
      </c>
      <c r="O95" s="21"/>
      <c r="P95" s="20">
        <v>401938</v>
      </c>
      <c r="Q95" s="21"/>
      <c r="T95" s="17" t="s">
        <v>110</v>
      </c>
      <c r="U95" s="20">
        <v>263883</v>
      </c>
      <c r="V95" s="21"/>
      <c r="W95" s="20">
        <v>273757</v>
      </c>
      <c r="X95" s="21"/>
      <c r="Y95" s="20">
        <v>269297</v>
      </c>
      <c r="Z95" s="21"/>
      <c r="AA95" s="20">
        <v>279060</v>
      </c>
      <c r="AB95" s="21"/>
      <c r="AC95" s="20">
        <v>287486</v>
      </c>
      <c r="AD95" s="21"/>
      <c r="AE95" s="21">
        <v>271621</v>
      </c>
      <c r="AF95" s="21"/>
      <c r="AG95" s="21">
        <v>292552</v>
      </c>
      <c r="AH95" s="21"/>
      <c r="AI95" s="21">
        <v>310814</v>
      </c>
      <c r="AJ95" s="21"/>
      <c r="AM95" s="17" t="s">
        <v>110</v>
      </c>
      <c r="AN95" s="20">
        <v>77170</v>
      </c>
      <c r="AO95" s="21"/>
      <c r="AP95" s="20">
        <v>81046</v>
      </c>
      <c r="AQ95" s="21"/>
      <c r="AR95" s="20">
        <v>92128</v>
      </c>
      <c r="AS95" s="21"/>
      <c r="AT95" s="20">
        <v>84132</v>
      </c>
      <c r="AU95" s="21"/>
      <c r="AV95" s="20">
        <v>83235</v>
      </c>
      <c r="AW95" s="21"/>
      <c r="AX95" s="21">
        <v>85859</v>
      </c>
      <c r="AY95" s="21"/>
      <c r="AZ95" s="21">
        <v>87443</v>
      </c>
      <c r="BA95" s="21"/>
      <c r="BB95" s="21">
        <v>91123</v>
      </c>
      <c r="BC95" s="21"/>
      <c r="BF95" s="17" t="s">
        <v>110</v>
      </c>
      <c r="BG95" s="20">
        <v>44171</v>
      </c>
      <c r="BH95" s="21"/>
      <c r="BI95" s="20">
        <v>46063</v>
      </c>
      <c r="BJ95" s="21"/>
      <c r="BK95" s="20">
        <v>48426</v>
      </c>
      <c r="BL95" s="21"/>
      <c r="BM95" s="20">
        <v>45986</v>
      </c>
      <c r="BN95" s="21"/>
      <c r="BO95" s="20">
        <v>46159</v>
      </c>
      <c r="BP95" s="21"/>
      <c r="BQ95" s="21">
        <v>47965</v>
      </c>
      <c r="BR95" s="21"/>
      <c r="BS95" s="21">
        <v>51675</v>
      </c>
      <c r="BT95" s="21"/>
      <c r="BU95" s="21">
        <v>54682</v>
      </c>
      <c r="BV95" s="21"/>
      <c r="BY95" s="17" t="s">
        <v>110</v>
      </c>
      <c r="BZ95" s="20">
        <v>35304</v>
      </c>
      <c r="CA95" s="21"/>
      <c r="CB95" s="20">
        <v>36427</v>
      </c>
      <c r="CC95" s="21"/>
      <c r="CD95" s="20">
        <v>35392</v>
      </c>
      <c r="CE95" s="21"/>
      <c r="CF95" s="20">
        <v>34438</v>
      </c>
      <c r="CG95" s="21"/>
      <c r="CH95" s="20">
        <v>36126</v>
      </c>
      <c r="CI95" s="21"/>
      <c r="CJ95" s="21">
        <v>37196</v>
      </c>
      <c r="CK95" s="21"/>
      <c r="CL95" s="21">
        <v>40998</v>
      </c>
      <c r="CM95" s="21"/>
      <c r="CN95" s="21">
        <v>43077</v>
      </c>
      <c r="CO95" s="21"/>
      <c r="CR95" s="17" t="s">
        <v>110</v>
      </c>
      <c r="CS95" s="20">
        <v>8867</v>
      </c>
      <c r="CT95" s="21"/>
      <c r="CU95" s="20">
        <v>9636</v>
      </c>
      <c r="CV95" s="21"/>
      <c r="CW95" s="20">
        <v>13034</v>
      </c>
      <c r="CX95" s="21"/>
      <c r="CY95" s="20">
        <v>11548</v>
      </c>
      <c r="CZ95" s="21"/>
      <c r="DA95" s="20">
        <v>10033</v>
      </c>
      <c r="DB95" s="21"/>
      <c r="DC95" s="21">
        <v>10768</v>
      </c>
      <c r="DD95" s="21"/>
      <c r="DE95" s="21">
        <v>10677</v>
      </c>
      <c r="DF95" s="21"/>
      <c r="DG95" s="21">
        <v>11604</v>
      </c>
      <c r="DH95" s="21"/>
      <c r="DK95" s="17" t="s">
        <v>110</v>
      </c>
      <c r="DL95" s="20">
        <v>296882</v>
      </c>
      <c r="DM95" s="21"/>
      <c r="DN95" s="20">
        <v>308740</v>
      </c>
      <c r="DO95" s="21"/>
      <c r="DP95" s="20">
        <v>312999</v>
      </c>
      <c r="DQ95" s="21"/>
      <c r="DR95" s="20">
        <v>317206</v>
      </c>
      <c r="DS95" s="21"/>
      <c r="DT95" s="20">
        <v>324562</v>
      </c>
      <c r="DU95" s="21"/>
      <c r="DV95" s="21">
        <v>309516</v>
      </c>
      <c r="DW95" s="21"/>
      <c r="DX95" s="21">
        <v>328320</v>
      </c>
      <c r="DY95" s="21"/>
      <c r="DZ95" s="21">
        <v>347256</v>
      </c>
      <c r="EA95" s="21"/>
      <c r="ED95" s="17" t="s">
        <v>110</v>
      </c>
      <c r="EE95" s="20">
        <v>228579</v>
      </c>
      <c r="EF95" s="21"/>
      <c r="EG95" s="20">
        <v>237330</v>
      </c>
      <c r="EH95" s="21"/>
      <c r="EI95" s="20">
        <v>233906</v>
      </c>
      <c r="EJ95" s="21"/>
      <c r="EK95" s="20">
        <v>244622</v>
      </c>
      <c r="EL95" s="21"/>
      <c r="EM95" s="20">
        <v>251360</v>
      </c>
      <c r="EN95" s="21"/>
      <c r="EO95" s="21">
        <v>234425</v>
      </c>
      <c r="EP95" s="21"/>
      <c r="EQ95" s="21">
        <v>251554</v>
      </c>
      <c r="ER95" s="21"/>
      <c r="ES95" s="21">
        <v>267737</v>
      </c>
      <c r="ET95" s="21"/>
      <c r="EW95" s="17" t="s">
        <v>110</v>
      </c>
      <c r="EX95" s="20">
        <v>68303</v>
      </c>
      <c r="EY95" s="21"/>
      <c r="EZ95" s="20">
        <v>71410</v>
      </c>
      <c r="FA95" s="21"/>
      <c r="FB95" s="20">
        <v>79094</v>
      </c>
      <c r="FC95" s="21"/>
      <c r="FD95" s="20">
        <v>72583</v>
      </c>
      <c r="FE95" s="21"/>
      <c r="FF95" s="20">
        <v>73202</v>
      </c>
      <c r="FG95" s="21"/>
      <c r="FH95">
        <v>75091</v>
      </c>
      <c r="FJ95">
        <v>76766</v>
      </c>
      <c r="FL95">
        <v>79519</v>
      </c>
    </row>
    <row r="96" spans="1:168" x14ac:dyDescent="0.3">
      <c r="A96" s="17" t="s">
        <v>41</v>
      </c>
      <c r="B96" s="20">
        <v>439199</v>
      </c>
      <c r="C96" s="21"/>
      <c r="D96" s="20">
        <v>471641</v>
      </c>
      <c r="E96" s="21"/>
      <c r="F96" s="20">
        <v>494989</v>
      </c>
      <c r="G96" s="21"/>
      <c r="H96" s="20">
        <v>505321</v>
      </c>
      <c r="I96" s="21"/>
      <c r="J96" s="20">
        <v>524680</v>
      </c>
      <c r="K96" s="21"/>
      <c r="L96" s="20">
        <v>527471</v>
      </c>
      <c r="M96" s="21"/>
      <c r="N96" s="20">
        <v>569323</v>
      </c>
      <c r="O96" s="21"/>
      <c r="P96" s="20">
        <v>598926</v>
      </c>
      <c r="Q96" s="21"/>
      <c r="T96" s="17" t="s">
        <v>41</v>
      </c>
      <c r="U96" s="20">
        <v>379345</v>
      </c>
      <c r="V96" s="21"/>
      <c r="W96" s="20">
        <v>405290</v>
      </c>
      <c r="X96" s="21"/>
      <c r="Y96" s="20">
        <v>421957</v>
      </c>
      <c r="Z96" s="21"/>
      <c r="AA96" s="20">
        <v>437562</v>
      </c>
      <c r="AB96" s="21"/>
      <c r="AC96" s="20">
        <v>452907</v>
      </c>
      <c r="AD96" s="21"/>
      <c r="AE96" s="21">
        <v>446869</v>
      </c>
      <c r="AF96" s="21"/>
      <c r="AG96" s="21">
        <v>493789</v>
      </c>
      <c r="AH96" s="21"/>
      <c r="AI96" s="21">
        <v>518270</v>
      </c>
      <c r="AJ96" s="21"/>
      <c r="AM96" s="17" t="s">
        <v>41</v>
      </c>
      <c r="AN96" s="20">
        <v>59854</v>
      </c>
      <c r="AO96" s="21"/>
      <c r="AP96" s="20">
        <v>66351</v>
      </c>
      <c r="AQ96" s="21"/>
      <c r="AR96" s="20">
        <v>73031</v>
      </c>
      <c r="AS96" s="21"/>
      <c r="AT96" s="20">
        <v>67759</v>
      </c>
      <c r="AU96" s="21"/>
      <c r="AV96" s="20">
        <v>71773</v>
      </c>
      <c r="AW96" s="21"/>
      <c r="AX96" s="21">
        <v>80602</v>
      </c>
      <c r="AY96" s="21"/>
      <c r="AZ96" s="21">
        <v>75533</v>
      </c>
      <c r="BA96" s="21"/>
      <c r="BB96" s="21">
        <v>80657</v>
      </c>
      <c r="BC96" s="21"/>
      <c r="BF96" s="17" t="s">
        <v>41</v>
      </c>
      <c r="BG96" s="20">
        <v>15627</v>
      </c>
      <c r="BH96" s="21"/>
      <c r="BI96" s="20">
        <v>17542</v>
      </c>
      <c r="BJ96" s="21"/>
      <c r="BK96" s="20">
        <v>17529</v>
      </c>
      <c r="BL96" s="21"/>
      <c r="BM96" s="20">
        <v>17093</v>
      </c>
      <c r="BN96" s="21"/>
      <c r="BO96" s="20">
        <v>16621</v>
      </c>
      <c r="BP96" s="21"/>
      <c r="BQ96" s="21">
        <v>16921</v>
      </c>
      <c r="BR96" s="21"/>
      <c r="BS96" s="21">
        <v>19420</v>
      </c>
      <c r="BT96" s="21"/>
      <c r="BU96" s="21">
        <v>18113</v>
      </c>
      <c r="BV96" s="21"/>
      <c r="BY96" s="17" t="s">
        <v>41</v>
      </c>
      <c r="BZ96" s="20">
        <v>13236</v>
      </c>
      <c r="CA96" s="21"/>
      <c r="CB96" s="20">
        <v>14769</v>
      </c>
      <c r="CC96" s="21"/>
      <c r="CD96" s="20">
        <v>14905</v>
      </c>
      <c r="CE96" s="21"/>
      <c r="CF96" s="20">
        <v>14565</v>
      </c>
      <c r="CG96" s="21"/>
      <c r="CH96" s="20">
        <v>13892</v>
      </c>
      <c r="CI96" s="21"/>
      <c r="CJ96" s="21">
        <v>14076</v>
      </c>
      <c r="CK96" s="21"/>
      <c r="CL96" s="21">
        <v>16487</v>
      </c>
      <c r="CM96" s="21"/>
      <c r="CN96" s="21">
        <v>14117</v>
      </c>
      <c r="CO96" s="21"/>
      <c r="CR96" s="17" t="s">
        <v>41</v>
      </c>
      <c r="CS96" s="20">
        <v>2391</v>
      </c>
      <c r="CT96" s="21"/>
      <c r="CU96" s="20">
        <v>2773</v>
      </c>
      <c r="CV96" s="21"/>
      <c r="CW96" s="20">
        <v>2624</v>
      </c>
      <c r="CX96" s="21"/>
      <c r="CY96" s="20">
        <v>2528</v>
      </c>
      <c r="CZ96" s="21"/>
      <c r="DA96" s="20">
        <v>2729</v>
      </c>
      <c r="DB96" s="21"/>
      <c r="DC96" s="21">
        <v>2845</v>
      </c>
      <c r="DD96" s="21"/>
      <c r="DE96" s="21">
        <v>2934</v>
      </c>
      <c r="DF96" s="21"/>
      <c r="DG96" s="21">
        <v>3995</v>
      </c>
      <c r="DH96" s="21"/>
      <c r="DK96" s="17" t="s">
        <v>41</v>
      </c>
      <c r="DL96" s="20">
        <v>423572</v>
      </c>
      <c r="DM96" s="21"/>
      <c r="DN96" s="20">
        <v>454099</v>
      </c>
      <c r="DO96" s="21"/>
      <c r="DP96" s="20">
        <v>477459</v>
      </c>
      <c r="DQ96" s="21"/>
      <c r="DR96" s="20">
        <v>488228</v>
      </c>
      <c r="DS96" s="21"/>
      <c r="DT96" s="20">
        <v>508059</v>
      </c>
      <c r="DU96" s="21"/>
      <c r="DV96" s="21">
        <v>510550</v>
      </c>
      <c r="DW96" s="21"/>
      <c r="DX96" s="21">
        <v>549902</v>
      </c>
      <c r="DY96" s="21"/>
      <c r="DZ96" s="21">
        <v>580813</v>
      </c>
      <c r="EA96" s="21"/>
      <c r="ED96" s="17" t="s">
        <v>41</v>
      </c>
      <c r="EE96" s="20">
        <v>366110</v>
      </c>
      <c r="EF96" s="21"/>
      <c r="EG96" s="20">
        <v>390521</v>
      </c>
      <c r="EH96" s="21"/>
      <c r="EI96" s="20">
        <v>407052</v>
      </c>
      <c r="EJ96" s="21"/>
      <c r="EK96" s="20">
        <v>422998</v>
      </c>
      <c r="EL96" s="21"/>
      <c r="EM96" s="20">
        <v>439015</v>
      </c>
      <c r="EN96" s="21"/>
      <c r="EO96" s="21">
        <v>432793</v>
      </c>
      <c r="EP96" s="21"/>
      <c r="EQ96" s="21">
        <v>477303</v>
      </c>
      <c r="ER96" s="21"/>
      <c r="ES96" s="21">
        <v>504152</v>
      </c>
      <c r="ET96" s="21"/>
      <c r="EW96" s="17" t="s">
        <v>41</v>
      </c>
      <c r="EX96" s="20">
        <v>57463</v>
      </c>
      <c r="EY96" s="21"/>
      <c r="EZ96" s="20">
        <v>63578</v>
      </c>
      <c r="FA96" s="21"/>
      <c r="FB96" s="20">
        <v>70407</v>
      </c>
      <c r="FC96" s="21"/>
      <c r="FD96" s="20">
        <v>65231</v>
      </c>
      <c r="FE96" s="21"/>
      <c r="FF96" s="20">
        <v>69044</v>
      </c>
      <c r="FG96" s="21"/>
      <c r="FH96">
        <v>77757</v>
      </c>
      <c r="FJ96">
        <v>72600</v>
      </c>
      <c r="FL96">
        <v>76661</v>
      </c>
    </row>
    <row r="97" spans="1:168" x14ac:dyDescent="0.3">
      <c r="A97" s="17" t="s">
        <v>148</v>
      </c>
      <c r="B97" s="20">
        <v>108654</v>
      </c>
      <c r="C97" s="21"/>
      <c r="D97" s="20">
        <v>121457</v>
      </c>
      <c r="E97" s="21"/>
      <c r="F97" s="20">
        <v>120104</v>
      </c>
      <c r="G97" s="21"/>
      <c r="H97" s="20">
        <v>124279</v>
      </c>
      <c r="I97" s="21"/>
      <c r="J97" s="20">
        <v>130507</v>
      </c>
      <c r="K97" s="21"/>
      <c r="L97" s="20">
        <v>132316</v>
      </c>
      <c r="M97" s="21"/>
      <c r="N97" s="20">
        <v>144280</v>
      </c>
      <c r="O97" s="21"/>
      <c r="P97" s="20">
        <v>167325</v>
      </c>
      <c r="Q97" s="21"/>
      <c r="T97" s="17" t="s">
        <v>148</v>
      </c>
      <c r="U97" s="20">
        <v>79829</v>
      </c>
      <c r="V97" s="21"/>
      <c r="W97" s="20">
        <v>89372</v>
      </c>
      <c r="X97" s="21"/>
      <c r="Y97" s="20">
        <v>87435</v>
      </c>
      <c r="Z97" s="21"/>
      <c r="AA97" s="20">
        <v>90610</v>
      </c>
      <c r="AB97" s="21"/>
      <c r="AC97" s="20">
        <v>96932</v>
      </c>
      <c r="AD97" s="21"/>
      <c r="AE97" s="21">
        <v>97278</v>
      </c>
      <c r="AF97" s="21"/>
      <c r="AG97" s="21">
        <v>107364</v>
      </c>
      <c r="AH97" s="21"/>
      <c r="AI97" s="21">
        <v>125763</v>
      </c>
      <c r="AJ97" s="21"/>
      <c r="AM97" s="17" t="s">
        <v>148</v>
      </c>
      <c r="AN97" s="20">
        <v>28826</v>
      </c>
      <c r="AO97" s="21"/>
      <c r="AP97" s="20">
        <v>32085</v>
      </c>
      <c r="AQ97" s="21"/>
      <c r="AR97" s="20">
        <v>32669</v>
      </c>
      <c r="AS97" s="21"/>
      <c r="AT97" s="20">
        <v>33669</v>
      </c>
      <c r="AU97" s="21"/>
      <c r="AV97" s="20">
        <v>33575</v>
      </c>
      <c r="AW97" s="21"/>
      <c r="AX97" s="21">
        <v>35038</v>
      </c>
      <c r="AY97" s="21"/>
      <c r="AZ97" s="21">
        <v>36916</v>
      </c>
      <c r="BA97" s="21"/>
      <c r="BB97" s="21">
        <v>41562</v>
      </c>
      <c r="BC97" s="21"/>
      <c r="BF97" s="17" t="s">
        <v>148</v>
      </c>
      <c r="BG97" s="20">
        <v>19674</v>
      </c>
      <c r="BH97" s="21"/>
      <c r="BI97" s="20">
        <v>18841</v>
      </c>
      <c r="BJ97" s="21"/>
      <c r="BK97" s="20">
        <v>19426</v>
      </c>
      <c r="BL97" s="21"/>
      <c r="BM97" s="20">
        <v>18043</v>
      </c>
      <c r="BN97" s="21"/>
      <c r="BO97" s="20">
        <v>17853</v>
      </c>
      <c r="BP97" s="21"/>
      <c r="BQ97" s="21">
        <v>18145</v>
      </c>
      <c r="BR97" s="21"/>
      <c r="BS97" s="21">
        <v>18774</v>
      </c>
      <c r="BT97" s="21"/>
      <c r="BU97" s="21">
        <v>19419</v>
      </c>
      <c r="BV97" s="21"/>
      <c r="BY97" s="17" t="s">
        <v>148</v>
      </c>
      <c r="BZ97" s="20">
        <v>14244</v>
      </c>
      <c r="CA97" s="21"/>
      <c r="CB97" s="20">
        <v>13567</v>
      </c>
      <c r="CC97" s="21"/>
      <c r="CD97" s="20">
        <v>13936</v>
      </c>
      <c r="CE97" s="21"/>
      <c r="CF97" s="20">
        <v>13820</v>
      </c>
      <c r="CG97" s="21"/>
      <c r="CH97" s="20">
        <v>13845</v>
      </c>
      <c r="CI97" s="21"/>
      <c r="CJ97" s="21">
        <v>14259</v>
      </c>
      <c r="CK97" s="21"/>
      <c r="CL97" s="21">
        <v>14449</v>
      </c>
      <c r="CM97" s="21"/>
      <c r="CN97" s="21">
        <v>14769</v>
      </c>
      <c r="CO97" s="21"/>
      <c r="CR97" s="17" t="s">
        <v>148</v>
      </c>
      <c r="CS97" s="20">
        <v>5430</v>
      </c>
      <c r="CT97" s="21"/>
      <c r="CU97" s="20">
        <v>5274</v>
      </c>
      <c r="CV97" s="21"/>
      <c r="CW97" s="20">
        <v>5490</v>
      </c>
      <c r="CX97" s="21"/>
      <c r="CY97" s="20">
        <v>4222</v>
      </c>
      <c r="CZ97" s="21"/>
      <c r="DA97" s="20">
        <v>4008</v>
      </c>
      <c r="DB97" s="21"/>
      <c r="DC97" s="21">
        <v>3886</v>
      </c>
      <c r="DD97" s="21"/>
      <c r="DE97" s="21">
        <v>4325</v>
      </c>
      <c r="DF97" s="21"/>
      <c r="DG97" s="21">
        <v>4650</v>
      </c>
      <c r="DH97" s="21"/>
      <c r="DK97" s="17" t="s">
        <v>148</v>
      </c>
      <c r="DL97" s="20">
        <v>88981</v>
      </c>
      <c r="DM97" s="21"/>
      <c r="DN97" s="20">
        <v>102616</v>
      </c>
      <c r="DO97" s="21"/>
      <c r="DP97" s="20">
        <v>100678</v>
      </c>
      <c r="DQ97" s="21"/>
      <c r="DR97" s="20">
        <v>106236</v>
      </c>
      <c r="DS97" s="21"/>
      <c r="DT97" s="20">
        <v>112654</v>
      </c>
      <c r="DU97" s="21"/>
      <c r="DV97" s="21">
        <v>114171</v>
      </c>
      <c r="DW97" s="21"/>
      <c r="DX97" s="21">
        <v>125507</v>
      </c>
      <c r="DY97" s="21"/>
      <c r="DZ97" s="21">
        <v>147906</v>
      </c>
      <c r="EA97" s="21"/>
      <c r="ED97" s="17" t="s">
        <v>148</v>
      </c>
      <c r="EE97" s="20">
        <v>65585</v>
      </c>
      <c r="EF97" s="21"/>
      <c r="EG97" s="20">
        <v>75805</v>
      </c>
      <c r="EH97" s="21"/>
      <c r="EI97" s="20">
        <v>73499</v>
      </c>
      <c r="EJ97" s="21"/>
      <c r="EK97" s="20">
        <v>76790</v>
      </c>
      <c r="EL97" s="21"/>
      <c r="EM97" s="20">
        <v>83087</v>
      </c>
      <c r="EN97" s="21"/>
      <c r="EO97" s="21">
        <v>83019</v>
      </c>
      <c r="EP97" s="21"/>
      <c r="EQ97" s="21">
        <v>92915</v>
      </c>
      <c r="ER97" s="21"/>
      <c r="ES97" s="21">
        <v>110994</v>
      </c>
      <c r="ET97" s="21"/>
      <c r="EW97" s="17" t="s">
        <v>148</v>
      </c>
      <c r="EX97" s="20">
        <v>23396</v>
      </c>
      <c r="EY97" s="21"/>
      <c r="EZ97" s="20">
        <v>26811</v>
      </c>
      <c r="FA97" s="21"/>
      <c r="FB97" s="20">
        <v>27179</v>
      </c>
      <c r="FC97" s="21"/>
      <c r="FD97" s="20">
        <v>29446</v>
      </c>
      <c r="FE97" s="21"/>
      <c r="FF97" s="20">
        <v>29567</v>
      </c>
      <c r="FG97" s="21"/>
      <c r="FH97">
        <v>31152</v>
      </c>
      <c r="FJ97">
        <v>32591</v>
      </c>
      <c r="FL97">
        <v>36911</v>
      </c>
    </row>
    <row r="98" spans="1:168" x14ac:dyDescent="0.3">
      <c r="A98" s="17" t="s">
        <v>150</v>
      </c>
      <c r="B98" s="20">
        <v>134568</v>
      </c>
      <c r="C98" s="21"/>
      <c r="D98" s="20">
        <v>137318</v>
      </c>
      <c r="E98" s="21"/>
      <c r="F98" s="20">
        <v>137378</v>
      </c>
      <c r="G98" s="21"/>
      <c r="H98" s="20">
        <v>136934</v>
      </c>
      <c r="I98" s="21"/>
      <c r="J98" s="20">
        <v>136541</v>
      </c>
      <c r="K98" s="21"/>
      <c r="L98" s="20">
        <v>137159</v>
      </c>
      <c r="M98" s="21"/>
      <c r="N98" s="20">
        <v>142236</v>
      </c>
      <c r="O98" s="21"/>
      <c r="P98" s="20">
        <v>145882</v>
      </c>
      <c r="Q98" s="21"/>
      <c r="T98" s="17" t="s">
        <v>150</v>
      </c>
      <c r="U98" s="20">
        <v>97194</v>
      </c>
      <c r="V98" s="21"/>
      <c r="W98" s="20">
        <v>98309</v>
      </c>
      <c r="X98" s="21"/>
      <c r="Y98" s="20">
        <v>99895</v>
      </c>
      <c r="Z98" s="21"/>
      <c r="AA98" s="20">
        <v>98591</v>
      </c>
      <c r="AB98" s="21"/>
      <c r="AC98" s="20">
        <v>99342</v>
      </c>
      <c r="AD98" s="21"/>
      <c r="AE98" s="21">
        <v>96746</v>
      </c>
      <c r="AF98" s="21"/>
      <c r="AG98" s="21">
        <v>103815</v>
      </c>
      <c r="AH98" s="21"/>
      <c r="AI98" s="21">
        <v>107630</v>
      </c>
      <c r="AJ98" s="21"/>
      <c r="AM98" s="17" t="s">
        <v>150</v>
      </c>
      <c r="AN98" s="20">
        <v>37374</v>
      </c>
      <c r="AO98" s="21"/>
      <c r="AP98" s="20">
        <v>39009</v>
      </c>
      <c r="AQ98" s="21"/>
      <c r="AR98" s="20">
        <v>37483</v>
      </c>
      <c r="AS98" s="21"/>
      <c r="AT98" s="20">
        <v>38342</v>
      </c>
      <c r="AU98" s="21"/>
      <c r="AV98" s="20">
        <v>37200</v>
      </c>
      <c r="AW98" s="21"/>
      <c r="AX98" s="21">
        <v>40413</v>
      </c>
      <c r="AY98" s="21"/>
      <c r="AZ98" s="21">
        <v>38420</v>
      </c>
      <c r="BA98" s="21"/>
      <c r="BB98" s="21">
        <v>38252</v>
      </c>
      <c r="BC98" s="21"/>
      <c r="BF98" s="17" t="s">
        <v>150</v>
      </c>
      <c r="BG98" s="20">
        <v>21006</v>
      </c>
      <c r="BH98" s="21"/>
      <c r="BI98" s="20">
        <v>20303</v>
      </c>
      <c r="BJ98" s="21"/>
      <c r="BK98" s="20">
        <v>22905</v>
      </c>
      <c r="BL98" s="21"/>
      <c r="BM98" s="20">
        <v>21394</v>
      </c>
      <c r="BN98" s="21"/>
      <c r="BO98" s="20">
        <v>21733</v>
      </c>
      <c r="BP98" s="21"/>
      <c r="BQ98" s="21">
        <v>25456</v>
      </c>
      <c r="BR98" s="21"/>
      <c r="BS98" s="21">
        <v>24690</v>
      </c>
      <c r="BT98" s="21"/>
      <c r="BU98" s="21">
        <v>23827</v>
      </c>
      <c r="BV98" s="21"/>
      <c r="BY98" s="17" t="s">
        <v>150</v>
      </c>
      <c r="BZ98" s="20">
        <v>17729</v>
      </c>
      <c r="CA98" s="21"/>
      <c r="CB98" s="20">
        <v>17135</v>
      </c>
      <c r="CC98" s="21"/>
      <c r="CD98" s="20">
        <v>19310</v>
      </c>
      <c r="CE98" s="21"/>
      <c r="CF98" s="20">
        <v>18212</v>
      </c>
      <c r="CG98" s="21"/>
      <c r="CH98" s="20">
        <v>18415</v>
      </c>
      <c r="CI98" s="21"/>
      <c r="CJ98" s="21">
        <v>21469</v>
      </c>
      <c r="CK98" s="21"/>
      <c r="CL98" s="21">
        <v>20908</v>
      </c>
      <c r="CM98" s="21"/>
      <c r="CN98" s="21">
        <v>20039</v>
      </c>
      <c r="CO98" s="21"/>
      <c r="CR98" s="17" t="s">
        <v>150</v>
      </c>
      <c r="CS98" s="20">
        <v>3277</v>
      </c>
      <c r="CT98" s="21"/>
      <c r="CU98" s="20">
        <v>3168</v>
      </c>
      <c r="CV98" s="21"/>
      <c r="CW98" s="20">
        <v>3595</v>
      </c>
      <c r="CX98" s="21"/>
      <c r="CY98" s="20">
        <v>3182</v>
      </c>
      <c r="CZ98" s="21"/>
      <c r="DA98" s="20">
        <v>3318</v>
      </c>
      <c r="DB98" s="21"/>
      <c r="DC98" s="21">
        <v>3987</v>
      </c>
      <c r="DD98" s="21"/>
      <c r="DE98" s="21">
        <v>3782</v>
      </c>
      <c r="DF98" s="21"/>
      <c r="DG98" s="21">
        <v>3788</v>
      </c>
      <c r="DH98" s="21"/>
      <c r="DK98" s="17" t="s">
        <v>150</v>
      </c>
      <c r="DL98" s="20">
        <v>113562</v>
      </c>
      <c r="DM98" s="21"/>
      <c r="DN98" s="20">
        <v>117014</v>
      </c>
      <c r="DO98" s="21"/>
      <c r="DP98" s="20">
        <v>114473</v>
      </c>
      <c r="DQ98" s="21"/>
      <c r="DR98" s="20">
        <v>115540</v>
      </c>
      <c r="DS98" s="21"/>
      <c r="DT98" s="20">
        <v>114808</v>
      </c>
      <c r="DU98" s="21"/>
      <c r="DV98" s="21">
        <v>111703</v>
      </c>
      <c r="DW98" s="21"/>
      <c r="DX98" s="21">
        <v>117545</v>
      </c>
      <c r="DY98" s="21"/>
      <c r="DZ98" s="21">
        <v>122055</v>
      </c>
      <c r="EA98" s="21"/>
      <c r="ED98" s="17" t="s">
        <v>150</v>
      </c>
      <c r="EE98" s="20">
        <v>79464</v>
      </c>
      <c r="EF98" s="21"/>
      <c r="EG98" s="20">
        <v>81173</v>
      </c>
      <c r="EH98" s="21"/>
      <c r="EI98" s="20">
        <v>80585</v>
      </c>
      <c r="EJ98" s="21"/>
      <c r="EK98" s="20">
        <v>80379</v>
      </c>
      <c r="EL98" s="21"/>
      <c r="EM98" s="20">
        <v>80926</v>
      </c>
      <c r="EN98" s="21"/>
      <c r="EO98" s="21">
        <v>75277</v>
      </c>
      <c r="EP98" s="21"/>
      <c r="EQ98" s="21">
        <v>82907</v>
      </c>
      <c r="ER98" s="21"/>
      <c r="ES98" s="21">
        <v>87591</v>
      </c>
      <c r="ET98" s="21"/>
      <c r="EW98" s="17" t="s">
        <v>150</v>
      </c>
      <c r="EX98" s="20">
        <v>34098</v>
      </c>
      <c r="EY98" s="21"/>
      <c r="EZ98" s="20">
        <v>35841</v>
      </c>
      <c r="FA98" s="21"/>
      <c r="FB98" s="20">
        <v>33888</v>
      </c>
      <c r="FC98" s="21"/>
      <c r="FD98" s="20">
        <v>35160</v>
      </c>
      <c r="FE98" s="21"/>
      <c r="FF98" s="20">
        <v>33882</v>
      </c>
      <c r="FG98" s="21"/>
      <c r="FH98">
        <v>36426</v>
      </c>
      <c r="FJ98">
        <v>34638</v>
      </c>
      <c r="FL98">
        <v>34464</v>
      </c>
    </row>
    <row r="99" spans="1:168" x14ac:dyDescent="0.3">
      <c r="A99" s="17" t="s">
        <v>151</v>
      </c>
      <c r="B99" s="20">
        <v>67858</v>
      </c>
      <c r="C99" s="21"/>
      <c r="D99" s="20">
        <v>66078</v>
      </c>
      <c r="E99" s="21"/>
      <c r="F99" s="20">
        <v>69988</v>
      </c>
      <c r="G99" s="21"/>
      <c r="H99" s="20">
        <v>66205</v>
      </c>
      <c r="I99" s="21"/>
      <c r="J99" s="20">
        <v>66362</v>
      </c>
      <c r="K99" s="21"/>
      <c r="L99" s="20">
        <v>67616</v>
      </c>
      <c r="M99" s="21"/>
      <c r="N99" s="20">
        <v>72451</v>
      </c>
      <c r="O99" s="21"/>
      <c r="P99" s="20">
        <v>73891</v>
      </c>
      <c r="Q99" s="21"/>
      <c r="T99" s="17" t="s">
        <v>151</v>
      </c>
      <c r="U99" s="20">
        <v>44930</v>
      </c>
      <c r="V99" s="21"/>
      <c r="W99" s="20">
        <v>43672</v>
      </c>
      <c r="X99" s="21"/>
      <c r="Y99" s="20">
        <v>46106</v>
      </c>
      <c r="Z99" s="21"/>
      <c r="AA99" s="20">
        <v>44248</v>
      </c>
      <c r="AB99" s="21"/>
      <c r="AC99" s="20">
        <v>43504</v>
      </c>
      <c r="AD99" s="21"/>
      <c r="AE99" s="21">
        <v>44539</v>
      </c>
      <c r="AF99" s="21"/>
      <c r="AG99" s="21">
        <v>47569</v>
      </c>
      <c r="AH99" s="21"/>
      <c r="AI99" s="21">
        <v>48671</v>
      </c>
      <c r="AJ99" s="21"/>
      <c r="AM99" s="17" t="s">
        <v>151</v>
      </c>
      <c r="AN99" s="20">
        <v>22928</v>
      </c>
      <c r="AO99" s="21"/>
      <c r="AP99" s="20">
        <v>22406</v>
      </c>
      <c r="AQ99" s="21"/>
      <c r="AR99" s="20">
        <v>23882</v>
      </c>
      <c r="AS99" s="21"/>
      <c r="AT99" s="20">
        <v>21957</v>
      </c>
      <c r="AU99" s="21"/>
      <c r="AV99" s="20">
        <v>22858</v>
      </c>
      <c r="AW99" s="21"/>
      <c r="AX99" s="21">
        <v>23077</v>
      </c>
      <c r="AY99" s="21"/>
      <c r="AZ99" s="21">
        <v>24882</v>
      </c>
      <c r="BA99" s="21"/>
      <c r="BB99" s="21">
        <v>25220</v>
      </c>
      <c r="BC99" s="21"/>
      <c r="BF99" s="17" t="s">
        <v>151</v>
      </c>
      <c r="BG99" s="20">
        <v>12969</v>
      </c>
      <c r="BH99" s="21"/>
      <c r="BI99" s="20">
        <v>12506</v>
      </c>
      <c r="BJ99" s="21"/>
      <c r="BK99" s="20">
        <v>12117</v>
      </c>
      <c r="BL99" s="21"/>
      <c r="BM99" s="20">
        <v>10919</v>
      </c>
      <c r="BN99" s="21"/>
      <c r="BO99" s="20">
        <v>11189</v>
      </c>
      <c r="BP99" s="21"/>
      <c r="BQ99" s="21">
        <v>11829</v>
      </c>
      <c r="BR99" s="21"/>
      <c r="BS99" s="21">
        <v>13504</v>
      </c>
      <c r="BT99" s="21"/>
      <c r="BU99" s="21">
        <v>13816</v>
      </c>
      <c r="BV99" s="21"/>
      <c r="BY99" s="17" t="s">
        <v>151</v>
      </c>
      <c r="BZ99" s="20">
        <v>9366</v>
      </c>
      <c r="CA99" s="21"/>
      <c r="CB99" s="20">
        <v>9251</v>
      </c>
      <c r="CC99" s="21"/>
      <c r="CD99" s="20">
        <v>8880</v>
      </c>
      <c r="CE99" s="21"/>
      <c r="CF99" s="20">
        <v>8160</v>
      </c>
      <c r="CG99" s="21"/>
      <c r="CH99" s="20">
        <v>7900</v>
      </c>
      <c r="CI99" s="21"/>
      <c r="CJ99" s="21">
        <v>9002</v>
      </c>
      <c r="CK99" s="21"/>
      <c r="CL99" s="21">
        <v>10013</v>
      </c>
      <c r="CM99" s="21"/>
      <c r="CN99" s="21">
        <v>9573</v>
      </c>
      <c r="CO99" s="21"/>
      <c r="CR99" s="17" t="s">
        <v>151</v>
      </c>
      <c r="CS99" s="20">
        <v>3602</v>
      </c>
      <c r="CT99" s="21"/>
      <c r="CU99" s="20">
        <v>3255</v>
      </c>
      <c r="CV99" s="21"/>
      <c r="CW99" s="20">
        <v>3237</v>
      </c>
      <c r="CX99" s="21"/>
      <c r="CY99" s="20">
        <v>2759</v>
      </c>
      <c r="CZ99" s="21"/>
      <c r="DA99" s="20">
        <v>3289</v>
      </c>
      <c r="DB99" s="21"/>
      <c r="DC99" s="21">
        <v>2827</v>
      </c>
      <c r="DD99" s="21"/>
      <c r="DE99" s="21">
        <v>3492</v>
      </c>
      <c r="DF99" s="21"/>
      <c r="DG99" s="21">
        <v>4243</v>
      </c>
      <c r="DH99" s="21"/>
      <c r="DK99" s="17" t="s">
        <v>151</v>
      </c>
      <c r="DL99" s="20">
        <v>54889</v>
      </c>
      <c r="DM99" s="21"/>
      <c r="DN99" s="20">
        <v>53572</v>
      </c>
      <c r="DO99" s="21"/>
      <c r="DP99" s="20">
        <v>57871</v>
      </c>
      <c r="DQ99" s="21"/>
      <c r="DR99" s="20">
        <v>55286</v>
      </c>
      <c r="DS99" s="21"/>
      <c r="DT99" s="20">
        <v>55174</v>
      </c>
      <c r="DU99" s="21"/>
      <c r="DV99" s="21">
        <v>55787</v>
      </c>
      <c r="DW99" s="21"/>
      <c r="DX99" s="21">
        <v>58947</v>
      </c>
      <c r="DY99" s="21"/>
      <c r="DZ99" s="21">
        <v>60075</v>
      </c>
      <c r="EA99" s="21"/>
      <c r="ED99" s="17" t="s">
        <v>151</v>
      </c>
      <c r="EE99" s="20">
        <v>35564</v>
      </c>
      <c r="EF99" s="21"/>
      <c r="EG99" s="20">
        <v>34421</v>
      </c>
      <c r="EH99" s="21"/>
      <c r="EI99" s="20">
        <v>37226</v>
      </c>
      <c r="EJ99" s="21"/>
      <c r="EK99" s="20">
        <v>36088</v>
      </c>
      <c r="EL99" s="21"/>
      <c r="EM99" s="20">
        <v>35605</v>
      </c>
      <c r="EN99" s="21"/>
      <c r="EO99" s="21">
        <v>35536</v>
      </c>
      <c r="EP99" s="21"/>
      <c r="EQ99" s="21">
        <v>37556</v>
      </c>
      <c r="ER99" s="21"/>
      <c r="ES99" s="21">
        <v>39097</v>
      </c>
      <c r="ET99" s="21"/>
      <c r="EW99" s="17" t="s">
        <v>151</v>
      </c>
      <c r="EX99" s="20">
        <v>19326</v>
      </c>
      <c r="EY99" s="21"/>
      <c r="EZ99" s="20">
        <v>19151</v>
      </c>
      <c r="FA99" s="21"/>
      <c r="FB99" s="20">
        <v>20645</v>
      </c>
      <c r="FC99" s="21"/>
      <c r="FD99" s="20">
        <v>19198</v>
      </c>
      <c r="FE99" s="21"/>
      <c r="FF99" s="20">
        <v>19569</v>
      </c>
      <c r="FG99" s="21"/>
      <c r="FH99">
        <v>20251</v>
      </c>
      <c r="FJ99">
        <v>21391</v>
      </c>
      <c r="FL99">
        <v>20977</v>
      </c>
    </row>
    <row r="100" spans="1:168" x14ac:dyDescent="0.3">
      <c r="A100" s="17" t="s">
        <v>162</v>
      </c>
      <c r="B100" s="20">
        <v>222567</v>
      </c>
      <c r="C100" s="21"/>
      <c r="D100" s="20">
        <v>227859</v>
      </c>
      <c r="E100" s="21"/>
      <c r="F100" s="20">
        <v>220721</v>
      </c>
      <c r="G100" s="21"/>
      <c r="H100" s="20">
        <v>231016</v>
      </c>
      <c r="I100" s="21"/>
      <c r="J100" s="20">
        <v>234497</v>
      </c>
      <c r="K100" s="21"/>
      <c r="L100" s="20">
        <v>223228</v>
      </c>
      <c r="M100" s="21"/>
      <c r="N100" s="20">
        <v>243176</v>
      </c>
      <c r="O100" s="21"/>
      <c r="P100" s="20">
        <v>259916</v>
      </c>
      <c r="Q100" s="21"/>
      <c r="T100" s="17" t="s">
        <v>162</v>
      </c>
      <c r="U100" s="20">
        <v>178170</v>
      </c>
      <c r="V100" s="21"/>
      <c r="W100" s="20">
        <v>181894</v>
      </c>
      <c r="X100" s="21"/>
      <c r="Y100" s="20">
        <v>175303</v>
      </c>
      <c r="Z100" s="21"/>
      <c r="AA100" s="20">
        <v>182593</v>
      </c>
      <c r="AB100" s="21"/>
      <c r="AC100" s="20">
        <v>185443</v>
      </c>
      <c r="AD100" s="21"/>
      <c r="AE100" s="21">
        <v>172545</v>
      </c>
      <c r="AF100" s="21"/>
      <c r="AG100" s="21">
        <v>181950</v>
      </c>
      <c r="AH100" s="21"/>
      <c r="AI100" s="21">
        <v>195785</v>
      </c>
      <c r="AJ100" s="21"/>
      <c r="AM100" s="17" t="s">
        <v>162</v>
      </c>
      <c r="AN100" s="20">
        <v>44397</v>
      </c>
      <c r="AO100" s="21"/>
      <c r="AP100" s="20">
        <v>45965</v>
      </c>
      <c r="AQ100" s="21"/>
      <c r="AR100" s="20">
        <v>45418</v>
      </c>
      <c r="AS100" s="21"/>
      <c r="AT100" s="20">
        <v>48422</v>
      </c>
      <c r="AU100" s="21"/>
      <c r="AV100" s="20">
        <v>49054</v>
      </c>
      <c r="AW100" s="21"/>
      <c r="AX100" s="21">
        <v>50683</v>
      </c>
      <c r="AY100" s="21"/>
      <c r="AZ100" s="21">
        <v>61226</v>
      </c>
      <c r="BA100" s="21"/>
      <c r="BB100" s="21">
        <v>64131</v>
      </c>
      <c r="BC100" s="21"/>
      <c r="BF100" s="17" t="s">
        <v>162</v>
      </c>
      <c r="BG100" s="20">
        <v>27594</v>
      </c>
      <c r="BH100" s="21"/>
      <c r="BI100" s="20">
        <v>24597</v>
      </c>
      <c r="BJ100" s="21"/>
      <c r="BK100" s="20">
        <v>18602</v>
      </c>
      <c r="BL100" s="21"/>
      <c r="BM100" s="20">
        <v>19565</v>
      </c>
      <c r="BN100" s="21"/>
      <c r="BO100" s="20">
        <v>20173</v>
      </c>
      <c r="BP100" s="21"/>
      <c r="BQ100" s="21">
        <v>20394</v>
      </c>
      <c r="BR100" s="21"/>
      <c r="BS100" s="21">
        <v>20807</v>
      </c>
      <c r="BT100" s="21"/>
      <c r="BU100" s="21">
        <v>19292</v>
      </c>
      <c r="BV100" s="21"/>
      <c r="BY100" s="17" t="s">
        <v>162</v>
      </c>
      <c r="BZ100" s="20">
        <v>22338</v>
      </c>
      <c r="CA100" s="21"/>
      <c r="CB100" s="20">
        <v>20099</v>
      </c>
      <c r="CC100" s="21"/>
      <c r="CD100" s="20">
        <v>14583</v>
      </c>
      <c r="CE100" s="21"/>
      <c r="CF100" s="20">
        <v>15466</v>
      </c>
      <c r="CG100" s="21"/>
      <c r="CH100" s="20">
        <v>15891</v>
      </c>
      <c r="CI100" s="21"/>
      <c r="CJ100" s="21">
        <v>15867</v>
      </c>
      <c r="CK100" s="21"/>
      <c r="CL100" s="21">
        <v>16762</v>
      </c>
      <c r="CM100" s="21"/>
      <c r="CN100" s="21">
        <v>15662</v>
      </c>
      <c r="CO100" s="21"/>
      <c r="CR100" s="17" t="s">
        <v>162</v>
      </c>
      <c r="CS100" s="20">
        <v>5256</v>
      </c>
      <c r="CT100" s="21"/>
      <c r="CU100" s="20">
        <v>4497</v>
      </c>
      <c r="CV100" s="21"/>
      <c r="CW100" s="20">
        <v>4019</v>
      </c>
      <c r="CX100" s="21"/>
      <c r="CY100" s="20">
        <v>4099</v>
      </c>
      <c r="CZ100" s="21"/>
      <c r="DA100" s="20">
        <v>4282</v>
      </c>
      <c r="DB100" s="21"/>
      <c r="DC100" s="21">
        <v>4527</v>
      </c>
      <c r="DD100" s="21"/>
      <c r="DE100" s="21">
        <v>4045</v>
      </c>
      <c r="DF100" s="21"/>
      <c r="DG100" s="21">
        <v>3631</v>
      </c>
      <c r="DH100" s="21"/>
      <c r="DK100" s="17" t="s">
        <v>162</v>
      </c>
      <c r="DL100" s="20">
        <v>194973</v>
      </c>
      <c r="DM100" s="21"/>
      <c r="DN100" s="20">
        <v>203262</v>
      </c>
      <c r="DO100" s="21"/>
      <c r="DP100" s="20">
        <v>202119</v>
      </c>
      <c r="DQ100" s="21"/>
      <c r="DR100" s="20">
        <v>211450</v>
      </c>
      <c r="DS100" s="21"/>
      <c r="DT100" s="20">
        <v>214324</v>
      </c>
      <c r="DU100" s="21"/>
      <c r="DV100" s="21">
        <v>202834</v>
      </c>
      <c r="DW100" s="21"/>
      <c r="DX100" s="21">
        <v>222369</v>
      </c>
      <c r="DY100" s="21"/>
      <c r="DZ100" s="21">
        <v>240624</v>
      </c>
      <c r="EA100" s="21"/>
      <c r="ED100" s="17" t="s">
        <v>162</v>
      </c>
      <c r="EE100" s="20">
        <v>155832</v>
      </c>
      <c r="EF100" s="21"/>
      <c r="EG100" s="20">
        <v>161794</v>
      </c>
      <c r="EH100" s="21"/>
      <c r="EI100" s="20">
        <v>160719</v>
      </c>
      <c r="EJ100" s="21"/>
      <c r="EK100" s="20">
        <v>167127</v>
      </c>
      <c r="EL100" s="21"/>
      <c r="EM100" s="20">
        <v>169552</v>
      </c>
      <c r="EN100" s="21"/>
      <c r="EO100" s="21">
        <v>156678</v>
      </c>
      <c r="EP100" s="21"/>
      <c r="EQ100" s="21">
        <v>165188</v>
      </c>
      <c r="ER100" s="21"/>
      <c r="ES100" s="21">
        <v>180123</v>
      </c>
      <c r="ET100" s="21"/>
      <c r="EW100" s="17" t="s">
        <v>162</v>
      </c>
      <c r="EX100" s="20">
        <v>39141</v>
      </c>
      <c r="EY100" s="21"/>
      <c r="EZ100" s="20">
        <v>41468</v>
      </c>
      <c r="FA100" s="21"/>
      <c r="FB100" s="20">
        <v>41400</v>
      </c>
      <c r="FC100" s="21"/>
      <c r="FD100" s="20">
        <v>44323</v>
      </c>
      <c r="FE100" s="21"/>
      <c r="FF100" s="20">
        <v>44772</v>
      </c>
      <c r="FG100" s="21"/>
      <c r="FH100">
        <v>46156</v>
      </c>
      <c r="FJ100">
        <v>57181</v>
      </c>
      <c r="FL100">
        <v>60500</v>
      </c>
    </row>
    <row r="101" spans="1:168" x14ac:dyDescent="0.3">
      <c r="A101" s="17" t="s">
        <v>164</v>
      </c>
      <c r="B101" s="20">
        <v>127775</v>
      </c>
      <c r="C101" s="21"/>
      <c r="D101" s="20">
        <v>127308</v>
      </c>
      <c r="E101" s="21"/>
      <c r="F101" s="20">
        <v>136130</v>
      </c>
      <c r="G101" s="21"/>
      <c r="H101" s="20">
        <v>137912</v>
      </c>
      <c r="I101" s="21"/>
      <c r="J101" s="20">
        <v>139038</v>
      </c>
      <c r="K101" s="21"/>
      <c r="L101" s="20">
        <v>130488</v>
      </c>
      <c r="M101" s="21"/>
      <c r="N101" s="20">
        <v>136271</v>
      </c>
      <c r="O101" s="21"/>
      <c r="P101" s="20">
        <v>138109</v>
      </c>
      <c r="Q101" s="21"/>
      <c r="T101" s="17" t="s">
        <v>164</v>
      </c>
      <c r="U101" s="20">
        <v>92640</v>
      </c>
      <c r="V101" s="21"/>
      <c r="W101" s="20">
        <v>93210</v>
      </c>
      <c r="X101" s="21"/>
      <c r="Y101" s="20">
        <v>99942</v>
      </c>
      <c r="Z101" s="21"/>
      <c r="AA101" s="20">
        <v>99878</v>
      </c>
      <c r="AB101" s="21"/>
      <c r="AC101" s="20">
        <v>104547</v>
      </c>
      <c r="AD101" s="21"/>
      <c r="AE101" s="21">
        <v>96137</v>
      </c>
      <c r="AF101" s="21"/>
      <c r="AG101" s="21">
        <v>100529</v>
      </c>
      <c r="AH101" s="21"/>
      <c r="AI101" s="21">
        <v>102227</v>
      </c>
      <c r="AJ101" s="21"/>
      <c r="AM101" s="17" t="s">
        <v>164</v>
      </c>
      <c r="AN101" s="20">
        <v>35135</v>
      </c>
      <c r="AO101" s="21"/>
      <c r="AP101" s="20">
        <v>34098</v>
      </c>
      <c r="AQ101" s="21"/>
      <c r="AR101" s="20">
        <v>36188</v>
      </c>
      <c r="AS101" s="21"/>
      <c r="AT101" s="20">
        <v>38033</v>
      </c>
      <c r="AU101" s="21"/>
      <c r="AV101" s="20">
        <v>34491</v>
      </c>
      <c r="AW101" s="21"/>
      <c r="AX101" s="21">
        <v>34352</v>
      </c>
      <c r="AY101" s="21"/>
      <c r="AZ101" s="21">
        <v>35741</v>
      </c>
      <c r="BA101" s="21"/>
      <c r="BB101" s="21">
        <v>35882</v>
      </c>
      <c r="BC101" s="21"/>
      <c r="BF101" s="17" t="s">
        <v>164</v>
      </c>
      <c r="BG101" s="20">
        <v>19649</v>
      </c>
      <c r="BH101" s="21"/>
      <c r="BI101" s="20">
        <v>18349</v>
      </c>
      <c r="BJ101" s="21"/>
      <c r="BK101" s="20">
        <v>20377</v>
      </c>
      <c r="BL101" s="21"/>
      <c r="BM101" s="20">
        <v>20081</v>
      </c>
      <c r="BN101" s="21"/>
      <c r="BO101" s="20">
        <v>19462</v>
      </c>
      <c r="BP101" s="21"/>
      <c r="BQ101" s="21">
        <v>20205</v>
      </c>
      <c r="BR101" s="21"/>
      <c r="BS101" s="21">
        <v>18640</v>
      </c>
      <c r="BT101" s="21"/>
      <c r="BU101" s="21">
        <v>21596</v>
      </c>
      <c r="BV101" s="21"/>
      <c r="BY101" s="17" t="s">
        <v>164</v>
      </c>
      <c r="BZ101" s="20">
        <v>13634</v>
      </c>
      <c r="CA101" s="21"/>
      <c r="CB101" s="20">
        <v>13723</v>
      </c>
      <c r="CC101" s="21"/>
      <c r="CD101" s="20">
        <v>15393</v>
      </c>
      <c r="CE101" s="21"/>
      <c r="CF101" s="20">
        <v>15478</v>
      </c>
      <c r="CG101" s="21"/>
      <c r="CH101" s="20">
        <v>15272</v>
      </c>
      <c r="CI101" s="21"/>
      <c r="CJ101" s="21">
        <v>15836</v>
      </c>
      <c r="CK101" s="21"/>
      <c r="CL101" s="21">
        <v>14970</v>
      </c>
      <c r="CM101" s="21"/>
      <c r="CN101" s="21">
        <v>17653</v>
      </c>
      <c r="CO101" s="21"/>
      <c r="CR101" s="17" t="s">
        <v>164</v>
      </c>
      <c r="CS101" s="20">
        <v>6015</v>
      </c>
      <c r="CT101" s="21"/>
      <c r="CU101" s="20">
        <v>4626</v>
      </c>
      <c r="CV101" s="21"/>
      <c r="CW101" s="20">
        <v>4984</v>
      </c>
      <c r="CX101" s="21"/>
      <c r="CY101" s="20">
        <v>4602</v>
      </c>
      <c r="CZ101" s="21"/>
      <c r="DA101" s="20">
        <v>4189</v>
      </c>
      <c r="DB101" s="21"/>
      <c r="DC101" s="21">
        <v>4369</v>
      </c>
      <c r="DD101" s="21"/>
      <c r="DE101" s="21">
        <v>3670</v>
      </c>
      <c r="DF101" s="21"/>
      <c r="DG101" s="21">
        <v>3943</v>
      </c>
      <c r="DH101" s="21"/>
      <c r="DK101" s="17" t="s">
        <v>164</v>
      </c>
      <c r="DL101" s="20">
        <v>108126</v>
      </c>
      <c r="DM101" s="21"/>
      <c r="DN101" s="20">
        <v>108959</v>
      </c>
      <c r="DO101" s="21"/>
      <c r="DP101" s="20">
        <v>115753</v>
      </c>
      <c r="DQ101" s="21"/>
      <c r="DR101" s="20">
        <v>117831</v>
      </c>
      <c r="DS101" s="21"/>
      <c r="DT101" s="20">
        <v>119576</v>
      </c>
      <c r="DU101" s="21"/>
      <c r="DV101" s="21">
        <v>110284</v>
      </c>
      <c r="DW101" s="21"/>
      <c r="DX101" s="21">
        <v>117631</v>
      </c>
      <c r="DY101" s="21"/>
      <c r="DZ101" s="21">
        <v>116514</v>
      </c>
      <c r="EA101" s="21"/>
      <c r="ED101" s="17" t="s">
        <v>164</v>
      </c>
      <c r="EE101" s="20">
        <v>79006</v>
      </c>
      <c r="EF101" s="21"/>
      <c r="EG101" s="20">
        <v>79487</v>
      </c>
      <c r="EH101" s="21"/>
      <c r="EI101" s="20">
        <v>84549</v>
      </c>
      <c r="EJ101" s="21"/>
      <c r="EK101" s="20">
        <v>84400</v>
      </c>
      <c r="EL101" s="21"/>
      <c r="EM101" s="20">
        <v>89275</v>
      </c>
      <c r="EN101" s="21"/>
      <c r="EO101" s="21">
        <v>80301</v>
      </c>
      <c r="EP101" s="21"/>
      <c r="EQ101" s="21">
        <v>85559</v>
      </c>
      <c r="ER101" s="21"/>
      <c r="ES101" s="21">
        <v>84574</v>
      </c>
      <c r="ET101" s="21"/>
      <c r="EW101" s="17" t="s">
        <v>164</v>
      </c>
      <c r="EX101" s="20">
        <v>29119</v>
      </c>
      <c r="EY101" s="21"/>
      <c r="EZ101" s="20">
        <v>29472</v>
      </c>
      <c r="FA101" s="21"/>
      <c r="FB101" s="20">
        <v>31204</v>
      </c>
      <c r="FC101" s="21"/>
      <c r="FD101" s="20">
        <v>33431</v>
      </c>
      <c r="FE101" s="21"/>
      <c r="FF101" s="20">
        <v>30301</v>
      </c>
      <c r="FG101" s="21"/>
      <c r="FH101">
        <v>29983</v>
      </c>
      <c r="FJ101">
        <v>32071</v>
      </c>
      <c r="FL101">
        <v>31939</v>
      </c>
    </row>
    <row r="102" spans="1:168" x14ac:dyDescent="0.3">
      <c r="A102" s="17" t="s">
        <v>168</v>
      </c>
      <c r="B102" s="20">
        <v>153131</v>
      </c>
      <c r="C102" s="21"/>
      <c r="D102" s="20">
        <v>142560</v>
      </c>
      <c r="E102" s="21"/>
      <c r="F102" s="20">
        <v>149009</v>
      </c>
      <c r="G102" s="21"/>
      <c r="H102" s="20">
        <v>152120</v>
      </c>
      <c r="I102" s="21"/>
      <c r="J102" s="20">
        <v>151106</v>
      </c>
      <c r="K102" s="21"/>
      <c r="L102" s="20">
        <v>144482</v>
      </c>
      <c r="M102" s="21"/>
      <c r="N102" s="20">
        <v>147589</v>
      </c>
      <c r="O102" s="21"/>
      <c r="P102" s="20">
        <v>152188</v>
      </c>
      <c r="Q102" s="21"/>
      <c r="T102" s="17" t="s">
        <v>168</v>
      </c>
      <c r="U102" s="20">
        <v>107918</v>
      </c>
      <c r="V102" s="21"/>
      <c r="W102" s="20">
        <v>102664</v>
      </c>
      <c r="X102" s="21"/>
      <c r="Y102" s="20">
        <v>104475</v>
      </c>
      <c r="Z102" s="21"/>
      <c r="AA102" s="20">
        <v>106966</v>
      </c>
      <c r="AB102" s="21"/>
      <c r="AC102" s="20">
        <v>108316</v>
      </c>
      <c r="AD102" s="21"/>
      <c r="AE102" s="21">
        <v>102344</v>
      </c>
      <c r="AF102" s="21"/>
      <c r="AG102" s="21">
        <v>106799</v>
      </c>
      <c r="AH102" s="21"/>
      <c r="AI102" s="21">
        <v>109656</v>
      </c>
      <c r="AJ102" s="21"/>
      <c r="AM102" s="17" t="s">
        <v>168</v>
      </c>
      <c r="AN102" s="20">
        <v>45213</v>
      </c>
      <c r="AO102" s="21"/>
      <c r="AP102" s="20">
        <v>39896</v>
      </c>
      <c r="AQ102" s="21"/>
      <c r="AR102" s="20">
        <v>44534</v>
      </c>
      <c r="AS102" s="21"/>
      <c r="AT102" s="20">
        <v>45154</v>
      </c>
      <c r="AU102" s="21"/>
      <c r="AV102" s="20">
        <v>42790</v>
      </c>
      <c r="AW102" s="21"/>
      <c r="AX102" s="21">
        <v>42138</v>
      </c>
      <c r="AY102" s="21"/>
      <c r="AZ102" s="21">
        <v>40790</v>
      </c>
      <c r="BA102" s="21"/>
      <c r="BB102" s="21">
        <v>42532</v>
      </c>
      <c r="BC102" s="21"/>
      <c r="BF102" s="17" t="s">
        <v>168</v>
      </c>
      <c r="BG102" s="20">
        <v>36381</v>
      </c>
      <c r="BH102" s="21"/>
      <c r="BI102" s="20">
        <v>35311</v>
      </c>
      <c r="BJ102" s="21"/>
      <c r="BK102" s="20">
        <v>36407</v>
      </c>
      <c r="BL102" s="21"/>
      <c r="BM102" s="20">
        <v>37312</v>
      </c>
      <c r="BN102" s="21"/>
      <c r="BO102" s="20">
        <v>38044</v>
      </c>
      <c r="BP102" s="21"/>
      <c r="BQ102" s="21">
        <v>38240</v>
      </c>
      <c r="BR102" s="21"/>
      <c r="BS102" s="21">
        <v>41159</v>
      </c>
      <c r="BT102" s="21"/>
      <c r="BU102" s="21">
        <v>39204</v>
      </c>
      <c r="BV102" s="21"/>
      <c r="BY102" s="17" t="s">
        <v>168</v>
      </c>
      <c r="BZ102" s="20">
        <v>27420</v>
      </c>
      <c r="CA102" s="21"/>
      <c r="CB102" s="20">
        <v>26524</v>
      </c>
      <c r="CC102" s="21"/>
      <c r="CD102" s="20">
        <v>27309</v>
      </c>
      <c r="CE102" s="21"/>
      <c r="CF102" s="20">
        <v>29261</v>
      </c>
      <c r="CG102" s="21"/>
      <c r="CH102" s="20">
        <v>29291</v>
      </c>
      <c r="CI102" s="21"/>
      <c r="CJ102" s="21">
        <v>29821</v>
      </c>
      <c r="CK102" s="21"/>
      <c r="CL102" s="21">
        <v>32835</v>
      </c>
      <c r="CM102" s="21"/>
      <c r="CN102" s="21">
        <v>31420</v>
      </c>
      <c r="CO102" s="21"/>
      <c r="CR102" s="17" t="s">
        <v>168</v>
      </c>
      <c r="CS102" s="20">
        <v>8961</v>
      </c>
      <c r="CT102" s="21"/>
      <c r="CU102" s="20">
        <v>8787</v>
      </c>
      <c r="CV102" s="21"/>
      <c r="CW102" s="20">
        <v>9098</v>
      </c>
      <c r="CX102" s="21"/>
      <c r="CY102" s="20">
        <v>8052</v>
      </c>
      <c r="CZ102" s="21"/>
      <c r="DA102" s="20">
        <v>8754</v>
      </c>
      <c r="DB102" s="21"/>
      <c r="DC102" s="21">
        <v>8419</v>
      </c>
      <c r="DD102" s="21"/>
      <c r="DE102" s="21">
        <v>8324</v>
      </c>
      <c r="DF102" s="21"/>
      <c r="DG102" s="21">
        <v>7784</v>
      </c>
      <c r="DH102" s="21"/>
      <c r="DK102" s="17" t="s">
        <v>168</v>
      </c>
      <c r="DL102" s="20">
        <v>116750</v>
      </c>
      <c r="DM102" s="21"/>
      <c r="DN102" s="20">
        <v>107249</v>
      </c>
      <c r="DO102" s="21"/>
      <c r="DP102" s="20">
        <v>112602</v>
      </c>
      <c r="DQ102" s="21"/>
      <c r="DR102" s="20">
        <v>114808</v>
      </c>
      <c r="DS102" s="21"/>
      <c r="DT102" s="20">
        <v>113062</v>
      </c>
      <c r="DU102" s="21"/>
      <c r="DV102" s="21">
        <v>106242</v>
      </c>
      <c r="DW102" s="21"/>
      <c r="DX102" s="21">
        <v>106430</v>
      </c>
      <c r="DY102" s="21"/>
      <c r="DZ102" s="21">
        <v>112983</v>
      </c>
      <c r="EA102" s="21"/>
      <c r="ED102" s="17" t="s">
        <v>168</v>
      </c>
      <c r="EE102" s="20">
        <v>80498</v>
      </c>
      <c r="EF102" s="21"/>
      <c r="EG102" s="20">
        <v>76139</v>
      </c>
      <c r="EH102" s="21"/>
      <c r="EI102" s="20">
        <v>77166</v>
      </c>
      <c r="EJ102" s="21"/>
      <c r="EK102" s="20">
        <v>77705</v>
      </c>
      <c r="EL102" s="21"/>
      <c r="EM102" s="20">
        <v>79026</v>
      </c>
      <c r="EN102" s="21"/>
      <c r="EO102" s="21">
        <v>72523</v>
      </c>
      <c r="EP102" s="21"/>
      <c r="EQ102" s="21">
        <v>73964</v>
      </c>
      <c r="ER102" s="21"/>
      <c r="ES102" s="21">
        <v>78236</v>
      </c>
      <c r="ET102" s="21"/>
      <c r="EW102" s="17" t="s">
        <v>168</v>
      </c>
      <c r="EX102" s="20">
        <v>36252</v>
      </c>
      <c r="EY102" s="21"/>
      <c r="EZ102" s="20">
        <v>31109</v>
      </c>
      <c r="FA102" s="21"/>
      <c r="FB102" s="20">
        <v>35436</v>
      </c>
      <c r="FC102" s="21"/>
      <c r="FD102" s="20">
        <v>37103</v>
      </c>
      <c r="FE102" s="21"/>
      <c r="FF102" s="20">
        <v>34036</v>
      </c>
      <c r="FG102" s="21"/>
      <c r="FH102">
        <v>33719</v>
      </c>
      <c r="FJ102">
        <v>32466</v>
      </c>
      <c r="FL102">
        <v>34747</v>
      </c>
    </row>
    <row r="103" spans="1:168" x14ac:dyDescent="0.3">
      <c r="A103" s="17" t="s">
        <v>170</v>
      </c>
      <c r="B103" s="20">
        <v>67295</v>
      </c>
      <c r="C103" s="21"/>
      <c r="D103" s="20">
        <v>66085</v>
      </c>
      <c r="E103" s="21"/>
      <c r="F103" s="20">
        <v>67220</v>
      </c>
      <c r="G103" s="21"/>
      <c r="H103" s="20">
        <v>65401</v>
      </c>
      <c r="I103" s="21"/>
      <c r="J103" s="20">
        <v>66074</v>
      </c>
      <c r="K103" s="21"/>
      <c r="L103" s="20">
        <v>64413</v>
      </c>
      <c r="M103" s="21"/>
      <c r="N103" s="20">
        <v>67129</v>
      </c>
      <c r="O103" s="21"/>
      <c r="P103" s="20">
        <v>70035</v>
      </c>
      <c r="Q103" s="21"/>
      <c r="T103" s="17" t="s">
        <v>170</v>
      </c>
      <c r="U103" s="20">
        <v>42193</v>
      </c>
      <c r="V103" s="21"/>
      <c r="W103" s="20">
        <v>40815</v>
      </c>
      <c r="X103" s="21"/>
      <c r="Y103" s="20">
        <v>41389</v>
      </c>
      <c r="Z103" s="21"/>
      <c r="AA103" s="20">
        <v>40428</v>
      </c>
      <c r="AB103" s="21"/>
      <c r="AC103" s="20">
        <v>41105</v>
      </c>
      <c r="AD103" s="21"/>
      <c r="AE103" s="21">
        <v>40034</v>
      </c>
      <c r="AF103" s="21"/>
      <c r="AG103" s="21">
        <v>40836</v>
      </c>
      <c r="AH103" s="21"/>
      <c r="AI103" s="21">
        <v>43395</v>
      </c>
      <c r="AJ103" s="21"/>
      <c r="AM103" s="17" t="s">
        <v>170</v>
      </c>
      <c r="AN103" s="20">
        <v>25102</v>
      </c>
      <c r="AO103" s="21"/>
      <c r="AP103" s="20">
        <v>25270</v>
      </c>
      <c r="AQ103" s="21"/>
      <c r="AR103" s="20">
        <v>25831</v>
      </c>
      <c r="AS103" s="21"/>
      <c r="AT103" s="20">
        <v>24973</v>
      </c>
      <c r="AU103" s="21"/>
      <c r="AV103" s="20">
        <v>24969</v>
      </c>
      <c r="AW103" s="21"/>
      <c r="AX103" s="21">
        <v>24379</v>
      </c>
      <c r="AY103" s="21"/>
      <c r="AZ103" s="21">
        <v>26293</v>
      </c>
      <c r="BA103" s="21"/>
      <c r="BB103" s="21">
        <v>26640</v>
      </c>
      <c r="BC103" s="21"/>
      <c r="BF103" s="17" t="s">
        <v>170</v>
      </c>
      <c r="BG103" s="20">
        <v>16755</v>
      </c>
      <c r="BH103" s="21"/>
      <c r="BI103" s="20">
        <v>15353</v>
      </c>
      <c r="BJ103" s="21"/>
      <c r="BK103" s="20">
        <v>15762</v>
      </c>
      <c r="BL103" s="21"/>
      <c r="BM103" s="20">
        <v>15643</v>
      </c>
      <c r="BN103" s="21"/>
      <c r="BO103" s="20">
        <v>15527</v>
      </c>
      <c r="BP103" s="21"/>
      <c r="BQ103" s="21">
        <v>15208</v>
      </c>
      <c r="BR103" s="21"/>
      <c r="BS103" s="21">
        <v>15613</v>
      </c>
      <c r="BT103" s="21"/>
      <c r="BU103" s="21">
        <v>16138</v>
      </c>
      <c r="BV103" s="21"/>
      <c r="BY103" s="17" t="s">
        <v>170</v>
      </c>
      <c r="BZ103" s="20">
        <v>10096</v>
      </c>
      <c r="CA103" s="21"/>
      <c r="CB103" s="20">
        <v>9210</v>
      </c>
      <c r="CC103" s="21"/>
      <c r="CD103" s="20">
        <v>9739</v>
      </c>
      <c r="CE103" s="21"/>
      <c r="CF103" s="20">
        <v>9814</v>
      </c>
      <c r="CG103" s="21"/>
      <c r="CH103" s="20">
        <v>9721</v>
      </c>
      <c r="CI103" s="21"/>
      <c r="CJ103" s="21">
        <v>9800</v>
      </c>
      <c r="CK103" s="21"/>
      <c r="CL103" s="21">
        <v>9579</v>
      </c>
      <c r="CM103" s="21"/>
      <c r="CN103" s="21">
        <v>9914</v>
      </c>
      <c r="CO103" s="21"/>
      <c r="CR103" s="17" t="s">
        <v>170</v>
      </c>
      <c r="CS103" s="20">
        <v>6659</v>
      </c>
      <c r="CT103" s="21"/>
      <c r="CU103" s="20">
        <v>6143</v>
      </c>
      <c r="CV103" s="21"/>
      <c r="CW103" s="20">
        <v>6022</v>
      </c>
      <c r="CX103" s="21"/>
      <c r="CY103" s="20">
        <v>5830</v>
      </c>
      <c r="CZ103" s="21"/>
      <c r="DA103" s="20">
        <v>5807</v>
      </c>
      <c r="DB103" s="21"/>
      <c r="DC103" s="21">
        <v>5408</v>
      </c>
      <c r="DD103" s="21"/>
      <c r="DE103" s="21">
        <v>6034</v>
      </c>
      <c r="DF103" s="21"/>
      <c r="DG103" s="21">
        <v>6224</v>
      </c>
      <c r="DH103" s="21"/>
      <c r="DK103" s="17" t="s">
        <v>170</v>
      </c>
      <c r="DL103" s="20">
        <v>50540</v>
      </c>
      <c r="DM103" s="21"/>
      <c r="DN103" s="20">
        <v>50732</v>
      </c>
      <c r="DO103" s="21"/>
      <c r="DP103" s="20">
        <v>51459</v>
      </c>
      <c r="DQ103" s="21"/>
      <c r="DR103" s="20">
        <v>49758</v>
      </c>
      <c r="DS103" s="21"/>
      <c r="DT103" s="20">
        <v>50547</v>
      </c>
      <c r="DU103" s="21"/>
      <c r="DV103" s="21">
        <v>49205</v>
      </c>
      <c r="DW103" s="21"/>
      <c r="DX103" s="21">
        <v>51516</v>
      </c>
      <c r="DY103" s="21"/>
      <c r="DZ103" s="21">
        <v>53897</v>
      </c>
      <c r="EA103" s="21"/>
      <c r="ED103" s="17" t="s">
        <v>170</v>
      </c>
      <c r="EE103" s="20">
        <v>32097</v>
      </c>
      <c r="EF103" s="21"/>
      <c r="EG103" s="20">
        <v>31604</v>
      </c>
      <c r="EH103" s="21"/>
      <c r="EI103" s="20">
        <v>31649</v>
      </c>
      <c r="EJ103" s="21"/>
      <c r="EK103" s="20">
        <v>30614</v>
      </c>
      <c r="EL103" s="21"/>
      <c r="EM103" s="20">
        <v>31385</v>
      </c>
      <c r="EN103" s="21"/>
      <c r="EO103" s="21">
        <v>30234</v>
      </c>
      <c r="EP103" s="21"/>
      <c r="EQ103" s="21">
        <v>31257</v>
      </c>
      <c r="ER103" s="21"/>
      <c r="ES103" s="21">
        <v>33481</v>
      </c>
      <c r="ET103" s="21"/>
      <c r="EW103" s="17" t="s">
        <v>170</v>
      </c>
      <c r="EX103" s="20">
        <v>18443</v>
      </c>
      <c r="EY103" s="21"/>
      <c r="EZ103" s="20">
        <v>19128</v>
      </c>
      <c r="FA103" s="21"/>
      <c r="FB103" s="20">
        <v>19809</v>
      </c>
      <c r="FC103" s="21"/>
      <c r="FD103" s="20">
        <v>19143</v>
      </c>
      <c r="FE103" s="21"/>
      <c r="FF103" s="20">
        <v>19162</v>
      </c>
      <c r="FG103" s="21"/>
      <c r="FH103">
        <v>18971</v>
      </c>
      <c r="FJ103">
        <v>20259</v>
      </c>
      <c r="FL103">
        <v>20416</v>
      </c>
    </row>
    <row r="104" spans="1:168" x14ac:dyDescent="0.3">
      <c r="A104" s="17" t="s">
        <v>173</v>
      </c>
      <c r="B104" s="20">
        <v>99590</v>
      </c>
      <c r="C104" s="21"/>
      <c r="D104" s="20">
        <v>102849</v>
      </c>
      <c r="E104" s="21"/>
      <c r="F104" s="20">
        <v>107787</v>
      </c>
      <c r="G104" s="21"/>
      <c r="H104" s="20">
        <v>111319</v>
      </c>
      <c r="I104" s="21"/>
      <c r="J104" s="20">
        <v>111704</v>
      </c>
      <c r="K104" s="21"/>
      <c r="L104" s="20">
        <v>116517</v>
      </c>
      <c r="M104" s="21"/>
      <c r="N104" s="20">
        <v>127281</v>
      </c>
      <c r="O104" s="21"/>
      <c r="P104" s="20">
        <v>131557</v>
      </c>
      <c r="Q104" s="21"/>
      <c r="T104" s="17" t="s">
        <v>173</v>
      </c>
      <c r="U104" s="20">
        <v>66583</v>
      </c>
      <c r="V104" s="21"/>
      <c r="W104" s="20">
        <v>68526</v>
      </c>
      <c r="X104" s="21"/>
      <c r="Y104" s="20">
        <v>70960</v>
      </c>
      <c r="Z104" s="21"/>
      <c r="AA104" s="20">
        <v>76150</v>
      </c>
      <c r="AB104" s="21"/>
      <c r="AC104" s="20">
        <v>76639</v>
      </c>
      <c r="AD104" s="21"/>
      <c r="AE104" s="21">
        <v>78549</v>
      </c>
      <c r="AF104" s="21"/>
      <c r="AG104" s="21">
        <v>88795</v>
      </c>
      <c r="AH104" s="21"/>
      <c r="AI104" s="21">
        <v>93505</v>
      </c>
      <c r="AJ104" s="21"/>
      <c r="AM104" s="17" t="s">
        <v>173</v>
      </c>
      <c r="AN104" s="20">
        <v>33006</v>
      </c>
      <c r="AO104" s="21"/>
      <c r="AP104" s="20">
        <v>34324</v>
      </c>
      <c r="AQ104" s="21"/>
      <c r="AR104" s="20">
        <v>36827</v>
      </c>
      <c r="AS104" s="21"/>
      <c r="AT104" s="20">
        <v>35169</v>
      </c>
      <c r="AU104" s="21"/>
      <c r="AV104" s="20">
        <v>35064</v>
      </c>
      <c r="AW104" s="21"/>
      <c r="AX104" s="21">
        <v>37968</v>
      </c>
      <c r="AY104" s="21"/>
      <c r="AZ104" s="21">
        <v>38486</v>
      </c>
      <c r="BA104" s="21"/>
      <c r="BB104" s="21">
        <v>38051</v>
      </c>
      <c r="BC104" s="21"/>
      <c r="BF104" s="17" t="s">
        <v>173</v>
      </c>
      <c r="BG104" s="20">
        <v>22015</v>
      </c>
      <c r="BH104" s="21"/>
      <c r="BI104" s="20">
        <v>23632</v>
      </c>
      <c r="BJ104" s="21"/>
      <c r="BK104" s="20">
        <v>23348</v>
      </c>
      <c r="BL104" s="21"/>
      <c r="BM104" s="20">
        <v>22723</v>
      </c>
      <c r="BN104" s="21"/>
      <c r="BO104" s="20">
        <v>22976</v>
      </c>
      <c r="BP104" s="21"/>
      <c r="BQ104" s="21">
        <v>27830</v>
      </c>
      <c r="BR104" s="21"/>
      <c r="BS104" s="21">
        <v>34171</v>
      </c>
      <c r="BT104" s="21"/>
      <c r="BU104" s="21">
        <v>39002</v>
      </c>
      <c r="BV104" s="21"/>
      <c r="BY104" s="17" t="s">
        <v>173</v>
      </c>
      <c r="BZ104" s="20">
        <v>16118</v>
      </c>
      <c r="CA104" s="21"/>
      <c r="CB104" s="20">
        <v>16203</v>
      </c>
      <c r="CC104" s="21"/>
      <c r="CD104" s="20">
        <v>16452</v>
      </c>
      <c r="CE104" s="21"/>
      <c r="CF104" s="20">
        <v>18229</v>
      </c>
      <c r="CG104" s="21"/>
      <c r="CH104" s="20">
        <v>18678</v>
      </c>
      <c r="CI104" s="21"/>
      <c r="CJ104" s="21">
        <v>23081</v>
      </c>
      <c r="CK104" s="21"/>
      <c r="CL104" s="21">
        <v>28333</v>
      </c>
      <c r="CM104" s="21"/>
      <c r="CN104" s="21">
        <v>33205</v>
      </c>
      <c r="CO104" s="21"/>
      <c r="CR104" s="17" t="s">
        <v>173</v>
      </c>
      <c r="CS104" s="20">
        <v>5896</v>
      </c>
      <c r="CT104" s="21"/>
      <c r="CU104" s="20">
        <v>7430</v>
      </c>
      <c r="CV104" s="21"/>
      <c r="CW104" s="20">
        <v>6896</v>
      </c>
      <c r="CX104" s="21"/>
      <c r="CY104" s="20">
        <v>4495</v>
      </c>
      <c r="CZ104" s="21"/>
      <c r="DA104" s="20">
        <v>4298</v>
      </c>
      <c r="DB104" s="21"/>
      <c r="DC104" s="21">
        <v>4749</v>
      </c>
      <c r="DD104" s="21"/>
      <c r="DE104" s="21">
        <v>5839</v>
      </c>
      <c r="DF104" s="21"/>
      <c r="DG104" s="21">
        <v>5797</v>
      </c>
      <c r="DH104" s="21"/>
      <c r="DK104" s="17" t="s">
        <v>173</v>
      </c>
      <c r="DL104" s="20">
        <v>77575</v>
      </c>
      <c r="DM104" s="21"/>
      <c r="DN104" s="20">
        <v>79217</v>
      </c>
      <c r="DO104" s="21"/>
      <c r="DP104" s="20">
        <v>84439</v>
      </c>
      <c r="DQ104" s="21"/>
      <c r="DR104" s="20">
        <v>88596</v>
      </c>
      <c r="DS104" s="21"/>
      <c r="DT104" s="20">
        <v>88728</v>
      </c>
      <c r="DU104" s="21"/>
      <c r="DV104" s="21">
        <v>88687</v>
      </c>
      <c r="DW104" s="21"/>
      <c r="DX104" s="21">
        <v>93110</v>
      </c>
      <c r="DY104" s="21"/>
      <c r="DZ104" s="21">
        <v>92555</v>
      </c>
      <c r="EA104" s="21"/>
      <c r="ED104" s="17" t="s">
        <v>173</v>
      </c>
      <c r="EE104" s="20">
        <v>50465</v>
      </c>
      <c r="EF104" s="21"/>
      <c r="EG104" s="20">
        <v>52323</v>
      </c>
      <c r="EH104" s="21"/>
      <c r="EI104" s="20">
        <v>54508</v>
      </c>
      <c r="EJ104" s="21"/>
      <c r="EK104" s="20">
        <v>57921</v>
      </c>
      <c r="EL104" s="21"/>
      <c r="EM104" s="20">
        <v>57961</v>
      </c>
      <c r="EN104" s="21"/>
      <c r="EO104" s="21">
        <v>55468</v>
      </c>
      <c r="EP104" s="21"/>
      <c r="EQ104" s="21">
        <v>60462</v>
      </c>
      <c r="ER104" s="21"/>
      <c r="ES104" s="21">
        <v>60301</v>
      </c>
      <c r="ET104" s="21"/>
      <c r="EW104" s="17" t="s">
        <v>173</v>
      </c>
      <c r="EX104" s="20">
        <v>27110</v>
      </c>
      <c r="EY104" s="21"/>
      <c r="EZ104" s="20">
        <v>26894</v>
      </c>
      <c r="FA104" s="21"/>
      <c r="FB104" s="20">
        <v>29931</v>
      </c>
      <c r="FC104" s="21"/>
      <c r="FD104" s="20">
        <v>30674</v>
      </c>
      <c r="FE104" s="21"/>
      <c r="FF104" s="20">
        <v>30766</v>
      </c>
      <c r="FG104" s="21"/>
      <c r="FH104">
        <v>33220</v>
      </c>
      <c r="FJ104">
        <v>32648</v>
      </c>
      <c r="FL104">
        <v>32254</v>
      </c>
    </row>
    <row r="105" spans="1:168" x14ac:dyDescent="0.3">
      <c r="A105" s="17" t="s">
        <v>179</v>
      </c>
      <c r="B105" s="20">
        <v>225093</v>
      </c>
      <c r="C105" s="21"/>
      <c r="D105" s="20">
        <v>230559</v>
      </c>
      <c r="E105" s="21"/>
      <c r="F105" s="20">
        <v>235147</v>
      </c>
      <c r="G105" s="21"/>
      <c r="H105" s="20">
        <v>240155</v>
      </c>
      <c r="I105" s="21"/>
      <c r="J105" s="20">
        <v>248554</v>
      </c>
      <c r="K105" s="21"/>
      <c r="L105" s="20">
        <v>241558</v>
      </c>
      <c r="M105" s="21"/>
      <c r="N105" s="20">
        <v>249685</v>
      </c>
      <c r="O105" s="21"/>
      <c r="P105" s="20">
        <v>290744</v>
      </c>
      <c r="Q105" s="21"/>
      <c r="T105" s="17" t="s">
        <v>179</v>
      </c>
      <c r="U105" s="20">
        <v>179837</v>
      </c>
      <c r="V105" s="21"/>
      <c r="W105" s="20">
        <v>183349</v>
      </c>
      <c r="X105" s="21"/>
      <c r="Y105" s="20">
        <v>185996</v>
      </c>
      <c r="Z105" s="21"/>
      <c r="AA105" s="20">
        <v>190097</v>
      </c>
      <c r="AB105" s="21"/>
      <c r="AC105" s="20">
        <v>194525</v>
      </c>
      <c r="AD105" s="21"/>
      <c r="AE105" s="21">
        <v>188855</v>
      </c>
      <c r="AF105" s="21"/>
      <c r="AG105" s="21">
        <v>192529</v>
      </c>
      <c r="AH105" s="21"/>
      <c r="AI105" s="21">
        <v>231905</v>
      </c>
      <c r="AJ105" s="21"/>
      <c r="AM105" s="17" t="s">
        <v>179</v>
      </c>
      <c r="AN105" s="20">
        <v>45256</v>
      </c>
      <c r="AO105" s="21"/>
      <c r="AP105" s="20">
        <v>47211</v>
      </c>
      <c r="AQ105" s="21"/>
      <c r="AR105" s="20">
        <v>49151</v>
      </c>
      <c r="AS105" s="21"/>
      <c r="AT105" s="20">
        <v>50058</v>
      </c>
      <c r="AU105" s="21"/>
      <c r="AV105" s="20">
        <v>54030</v>
      </c>
      <c r="AW105" s="21"/>
      <c r="AX105" s="21">
        <v>52703</v>
      </c>
      <c r="AY105" s="21"/>
      <c r="AZ105" s="21">
        <v>57156</v>
      </c>
      <c r="BA105" s="21"/>
      <c r="BB105" s="21">
        <v>58839</v>
      </c>
      <c r="BC105" s="21"/>
      <c r="BF105" s="17" t="s">
        <v>179</v>
      </c>
      <c r="BG105" s="20">
        <v>41383</v>
      </c>
      <c r="BH105" s="21"/>
      <c r="BI105" s="20">
        <v>40451</v>
      </c>
      <c r="BJ105" s="21"/>
      <c r="BK105" s="20">
        <v>43006</v>
      </c>
      <c r="BL105" s="21"/>
      <c r="BM105" s="20">
        <v>41233</v>
      </c>
      <c r="BN105" s="21"/>
      <c r="BO105" s="20">
        <v>40226</v>
      </c>
      <c r="BP105" s="21"/>
      <c r="BQ105" s="21">
        <v>42578</v>
      </c>
      <c r="BR105" s="21"/>
      <c r="BS105" s="21">
        <v>43973</v>
      </c>
      <c r="BT105" s="21"/>
      <c r="BU105" s="21">
        <v>46323</v>
      </c>
      <c r="BV105" s="21"/>
      <c r="BY105" s="17" t="s">
        <v>179</v>
      </c>
      <c r="BZ105" s="20">
        <v>34141</v>
      </c>
      <c r="CA105" s="21"/>
      <c r="CB105" s="20">
        <v>34085</v>
      </c>
      <c r="CC105" s="21"/>
      <c r="CD105" s="20">
        <v>35208</v>
      </c>
      <c r="CE105" s="21"/>
      <c r="CF105" s="20">
        <v>34351</v>
      </c>
      <c r="CG105" s="21"/>
      <c r="CH105" s="20">
        <v>33191</v>
      </c>
      <c r="CI105" s="21"/>
      <c r="CJ105" s="21">
        <v>36060</v>
      </c>
      <c r="CK105" s="21"/>
      <c r="CL105" s="21">
        <v>33038</v>
      </c>
      <c r="CM105" s="21"/>
      <c r="CN105" s="21">
        <v>39003</v>
      </c>
      <c r="CO105" s="21"/>
      <c r="CR105" s="17" t="s">
        <v>179</v>
      </c>
      <c r="CS105" s="20">
        <v>7242</v>
      </c>
      <c r="CT105" s="21"/>
      <c r="CU105" s="20">
        <v>6366</v>
      </c>
      <c r="CV105" s="21"/>
      <c r="CW105" s="20">
        <v>7799</v>
      </c>
      <c r="CX105" s="21"/>
      <c r="CY105" s="20">
        <v>6881</v>
      </c>
      <c r="CZ105" s="21"/>
      <c r="DA105" s="20">
        <v>7035</v>
      </c>
      <c r="DB105" s="21"/>
      <c r="DC105" s="21">
        <v>6518</v>
      </c>
      <c r="DD105" s="21"/>
      <c r="DE105" s="21">
        <v>10935</v>
      </c>
      <c r="DF105" s="21"/>
      <c r="DG105" s="21">
        <v>7320</v>
      </c>
      <c r="DH105" s="21"/>
      <c r="DK105" s="17" t="s">
        <v>179</v>
      </c>
      <c r="DL105" s="20">
        <v>183710</v>
      </c>
      <c r="DM105" s="21"/>
      <c r="DN105" s="20">
        <v>190108</v>
      </c>
      <c r="DO105" s="21"/>
      <c r="DP105" s="20">
        <v>192141</v>
      </c>
      <c r="DQ105" s="21"/>
      <c r="DR105" s="20">
        <v>198923</v>
      </c>
      <c r="DS105" s="21"/>
      <c r="DT105" s="20">
        <v>208328</v>
      </c>
      <c r="DU105" s="21"/>
      <c r="DV105" s="21">
        <v>198979</v>
      </c>
      <c r="DW105" s="21"/>
      <c r="DX105" s="21">
        <v>205713</v>
      </c>
      <c r="DY105" s="21"/>
      <c r="DZ105" s="21">
        <v>244421</v>
      </c>
      <c r="EA105" s="21"/>
      <c r="ED105" s="17" t="s">
        <v>179</v>
      </c>
      <c r="EE105" s="20">
        <v>145696</v>
      </c>
      <c r="EF105" s="21"/>
      <c r="EG105" s="20">
        <v>149264</v>
      </c>
      <c r="EH105" s="21"/>
      <c r="EI105" s="20">
        <v>150789</v>
      </c>
      <c r="EJ105" s="21"/>
      <c r="EK105" s="20">
        <v>155745</v>
      </c>
      <c r="EL105" s="21"/>
      <c r="EM105" s="20">
        <v>161334</v>
      </c>
      <c r="EN105" s="21"/>
      <c r="EO105" s="21">
        <v>152794</v>
      </c>
      <c r="EP105" s="21"/>
      <c r="EQ105" s="21">
        <v>159492</v>
      </c>
      <c r="ER105" s="21"/>
      <c r="ES105" s="21">
        <v>192902</v>
      </c>
      <c r="ET105" s="21"/>
      <c r="EW105" s="17" t="s">
        <v>179</v>
      </c>
      <c r="EX105" s="20">
        <v>38014</v>
      </c>
      <c r="EY105" s="21"/>
      <c r="EZ105" s="20">
        <v>40845</v>
      </c>
      <c r="FA105" s="21"/>
      <c r="FB105" s="20">
        <v>41352</v>
      </c>
      <c r="FC105" s="21"/>
      <c r="FD105" s="20">
        <v>43177</v>
      </c>
      <c r="FE105" s="21"/>
      <c r="FF105" s="20">
        <v>46995</v>
      </c>
      <c r="FG105" s="21"/>
      <c r="FH105">
        <v>46185</v>
      </c>
      <c r="FJ105">
        <v>46221</v>
      </c>
      <c r="FL105">
        <v>51519</v>
      </c>
    </row>
    <row r="106" spans="1:168" x14ac:dyDescent="0.3">
      <c r="A106" s="17" t="s">
        <v>183</v>
      </c>
      <c r="B106" s="20">
        <v>275574</v>
      </c>
      <c r="C106" s="21"/>
      <c r="D106" s="20">
        <v>277005</v>
      </c>
      <c r="E106" s="21"/>
      <c r="F106" s="20">
        <v>289655</v>
      </c>
      <c r="G106" s="21"/>
      <c r="H106" s="20">
        <v>298165</v>
      </c>
      <c r="I106" s="21"/>
      <c r="J106" s="20">
        <v>304319</v>
      </c>
      <c r="K106" s="21"/>
      <c r="L106" s="20">
        <v>289971</v>
      </c>
      <c r="M106" s="21"/>
      <c r="N106" s="20">
        <v>290799</v>
      </c>
      <c r="O106" s="21"/>
      <c r="P106" s="20">
        <v>298877</v>
      </c>
      <c r="Q106" s="21"/>
      <c r="T106" s="17" t="s">
        <v>183</v>
      </c>
      <c r="U106" s="20">
        <v>223269</v>
      </c>
      <c r="V106" s="21"/>
      <c r="W106" s="20">
        <v>218537</v>
      </c>
      <c r="X106" s="21"/>
      <c r="Y106" s="20">
        <v>225920</v>
      </c>
      <c r="Z106" s="21"/>
      <c r="AA106" s="20">
        <v>231811</v>
      </c>
      <c r="AB106" s="21"/>
      <c r="AC106" s="20">
        <v>237465</v>
      </c>
      <c r="AD106" s="21"/>
      <c r="AE106" s="21">
        <v>225960</v>
      </c>
      <c r="AF106" s="21"/>
      <c r="AG106" s="21">
        <v>236949</v>
      </c>
      <c r="AH106" s="21"/>
      <c r="AI106" s="21">
        <v>236191</v>
      </c>
      <c r="AJ106" s="21"/>
      <c r="AM106" s="17" t="s">
        <v>183</v>
      </c>
      <c r="AN106" s="20">
        <v>52306</v>
      </c>
      <c r="AO106" s="21"/>
      <c r="AP106" s="20">
        <v>58468</v>
      </c>
      <c r="AQ106" s="21"/>
      <c r="AR106" s="20">
        <v>63736</v>
      </c>
      <c r="AS106" s="21"/>
      <c r="AT106" s="20">
        <v>66354</v>
      </c>
      <c r="AU106" s="21"/>
      <c r="AV106" s="20">
        <v>66854</v>
      </c>
      <c r="AW106" s="21"/>
      <c r="AX106" s="21">
        <v>64011</v>
      </c>
      <c r="AY106" s="21"/>
      <c r="AZ106" s="21">
        <v>53850</v>
      </c>
      <c r="BA106" s="21"/>
      <c r="BB106" s="21">
        <v>62686</v>
      </c>
      <c r="BC106" s="21"/>
      <c r="BF106" s="17" t="s">
        <v>183</v>
      </c>
      <c r="BG106" s="20">
        <v>43255</v>
      </c>
      <c r="BH106" s="21"/>
      <c r="BI106" s="20">
        <v>43316</v>
      </c>
      <c r="BJ106" s="21"/>
      <c r="BK106" s="20">
        <v>46174</v>
      </c>
      <c r="BL106" s="21"/>
      <c r="BM106" s="20">
        <v>51597</v>
      </c>
      <c r="BN106" s="21"/>
      <c r="BO106" s="20">
        <v>52983</v>
      </c>
      <c r="BP106" s="21"/>
      <c r="BQ106" s="21">
        <v>49853</v>
      </c>
      <c r="BR106" s="21"/>
      <c r="BS106" s="21">
        <v>42480</v>
      </c>
      <c r="BT106" s="21"/>
      <c r="BU106" s="21">
        <v>42764</v>
      </c>
      <c r="BV106" s="21"/>
      <c r="BY106" s="17" t="s">
        <v>183</v>
      </c>
      <c r="BZ106" s="20">
        <v>32392</v>
      </c>
      <c r="CA106" s="21"/>
      <c r="CB106" s="20">
        <v>29878</v>
      </c>
      <c r="CC106" s="21"/>
      <c r="CD106" s="20">
        <v>30764</v>
      </c>
      <c r="CE106" s="21"/>
      <c r="CF106" s="20">
        <v>34376</v>
      </c>
      <c r="CG106" s="21"/>
      <c r="CH106" s="20">
        <v>34793</v>
      </c>
      <c r="CI106" s="21"/>
      <c r="CJ106" s="21">
        <v>32574</v>
      </c>
      <c r="CK106" s="21"/>
      <c r="CL106" s="21">
        <v>33995</v>
      </c>
      <c r="CM106" s="21"/>
      <c r="CN106" s="21">
        <v>34218</v>
      </c>
      <c r="CO106" s="21"/>
      <c r="CR106" s="17" t="s">
        <v>183</v>
      </c>
      <c r="CS106" s="20">
        <v>10864</v>
      </c>
      <c r="CT106" s="21"/>
      <c r="CU106" s="20">
        <v>13438</v>
      </c>
      <c r="CV106" s="21"/>
      <c r="CW106" s="20">
        <v>15409</v>
      </c>
      <c r="CX106" s="21"/>
      <c r="CY106" s="20">
        <v>17221</v>
      </c>
      <c r="CZ106" s="21"/>
      <c r="DA106" s="20">
        <v>18190</v>
      </c>
      <c r="DB106" s="21"/>
      <c r="DC106" s="21">
        <v>17279</v>
      </c>
      <c r="DD106" s="21"/>
      <c r="DE106" s="21">
        <v>8484</v>
      </c>
      <c r="DF106" s="21"/>
      <c r="DG106" s="21">
        <v>8546</v>
      </c>
      <c r="DH106" s="21"/>
      <c r="DK106" s="17" t="s">
        <v>183</v>
      </c>
      <c r="DL106" s="20">
        <v>232319</v>
      </c>
      <c r="DM106" s="21"/>
      <c r="DN106" s="20">
        <v>233690</v>
      </c>
      <c r="DO106" s="21"/>
      <c r="DP106" s="20">
        <v>243481</v>
      </c>
      <c r="DQ106" s="21"/>
      <c r="DR106" s="20">
        <v>246567</v>
      </c>
      <c r="DS106" s="21"/>
      <c r="DT106" s="20">
        <v>251335</v>
      </c>
      <c r="DU106" s="21"/>
      <c r="DV106" s="21">
        <v>240119</v>
      </c>
      <c r="DW106" s="21"/>
      <c r="DX106" s="21">
        <v>248319</v>
      </c>
      <c r="DY106" s="21"/>
      <c r="DZ106" s="21">
        <v>256113</v>
      </c>
      <c r="EA106" s="21"/>
      <c r="ED106" s="17" t="s">
        <v>183</v>
      </c>
      <c r="EE106" s="20">
        <v>190877</v>
      </c>
      <c r="EF106" s="21"/>
      <c r="EG106" s="20">
        <v>188660</v>
      </c>
      <c r="EH106" s="21"/>
      <c r="EI106" s="20">
        <v>195155</v>
      </c>
      <c r="EJ106" s="21"/>
      <c r="EK106" s="20">
        <v>197435</v>
      </c>
      <c r="EL106" s="21"/>
      <c r="EM106" s="20">
        <v>202672</v>
      </c>
      <c r="EN106" s="21"/>
      <c r="EO106" s="21">
        <v>193386</v>
      </c>
      <c r="EP106" s="21"/>
      <c r="EQ106" s="21">
        <v>202953</v>
      </c>
      <c r="ER106" s="21"/>
      <c r="ES106" s="21">
        <v>201972</v>
      </c>
      <c r="ET106" s="21"/>
      <c r="EW106" s="17" t="s">
        <v>183</v>
      </c>
      <c r="EX106" s="20">
        <v>41442</v>
      </c>
      <c r="EY106" s="21"/>
      <c r="EZ106" s="20">
        <v>45030</v>
      </c>
      <c r="FA106" s="21"/>
      <c r="FB106" s="20">
        <v>48326</v>
      </c>
      <c r="FC106" s="21"/>
      <c r="FD106" s="20">
        <v>49133</v>
      </c>
      <c r="FE106" s="21"/>
      <c r="FF106" s="20">
        <v>48663</v>
      </c>
      <c r="FG106" s="21"/>
      <c r="FH106">
        <v>46733</v>
      </c>
      <c r="FJ106">
        <v>45366</v>
      </c>
      <c r="FL106">
        <v>54141</v>
      </c>
    </row>
    <row r="107" spans="1:168" x14ac:dyDescent="0.3">
      <c r="A107" s="17" t="s">
        <v>187</v>
      </c>
      <c r="B107" s="20">
        <v>116447</v>
      </c>
      <c r="C107" s="21"/>
      <c r="D107" s="20">
        <v>116986</v>
      </c>
      <c r="E107" s="21"/>
      <c r="F107" s="20">
        <v>119414</v>
      </c>
      <c r="G107" s="21"/>
      <c r="H107" s="20">
        <v>118718</v>
      </c>
      <c r="I107" s="21"/>
      <c r="J107" s="20">
        <v>119777</v>
      </c>
      <c r="K107" s="21"/>
      <c r="L107" s="20">
        <v>117541</v>
      </c>
      <c r="M107" s="21"/>
      <c r="N107" s="20">
        <v>120983</v>
      </c>
      <c r="O107" s="21"/>
      <c r="P107" s="20">
        <v>125796</v>
      </c>
      <c r="Q107" s="21"/>
      <c r="T107" s="17" t="s">
        <v>187</v>
      </c>
      <c r="U107" s="20">
        <v>81210</v>
      </c>
      <c r="V107" s="21"/>
      <c r="W107" s="20">
        <v>80829</v>
      </c>
      <c r="X107" s="21"/>
      <c r="Y107" s="20">
        <v>80273</v>
      </c>
      <c r="Z107" s="21"/>
      <c r="AA107" s="20">
        <v>80486</v>
      </c>
      <c r="AB107" s="21"/>
      <c r="AC107" s="20">
        <v>81434</v>
      </c>
      <c r="AD107" s="21"/>
      <c r="AE107" s="21">
        <v>78101</v>
      </c>
      <c r="AF107" s="21"/>
      <c r="AG107" s="21">
        <v>81500</v>
      </c>
      <c r="AH107" s="21"/>
      <c r="AI107" s="21">
        <v>85066</v>
      </c>
      <c r="AJ107" s="21"/>
      <c r="AM107" s="17" t="s">
        <v>187</v>
      </c>
      <c r="AN107" s="20">
        <v>35237</v>
      </c>
      <c r="AO107" s="21"/>
      <c r="AP107" s="20">
        <v>36157</v>
      </c>
      <c r="AQ107" s="21"/>
      <c r="AR107" s="20">
        <v>39141</v>
      </c>
      <c r="AS107" s="21"/>
      <c r="AT107" s="20">
        <v>38232</v>
      </c>
      <c r="AU107" s="21"/>
      <c r="AV107" s="20">
        <v>38343</v>
      </c>
      <c r="AW107" s="21"/>
      <c r="AX107" s="21">
        <v>39440</v>
      </c>
      <c r="AY107" s="21"/>
      <c r="AZ107" s="21">
        <v>39483</v>
      </c>
      <c r="BA107" s="21"/>
      <c r="BB107" s="21">
        <v>40730</v>
      </c>
      <c r="BC107" s="21"/>
      <c r="BF107" s="17" t="s">
        <v>187</v>
      </c>
      <c r="BG107" s="20">
        <v>25360</v>
      </c>
      <c r="BH107" s="21"/>
      <c r="BI107" s="20">
        <v>25105</v>
      </c>
      <c r="BJ107" s="21"/>
      <c r="BK107" s="20">
        <v>25238</v>
      </c>
      <c r="BL107" s="21"/>
      <c r="BM107" s="20">
        <v>25869</v>
      </c>
      <c r="BN107" s="21"/>
      <c r="BO107" s="20">
        <v>25915</v>
      </c>
      <c r="BP107" s="21"/>
      <c r="BQ107" s="21">
        <v>27335</v>
      </c>
      <c r="BR107" s="21"/>
      <c r="BS107" s="21">
        <v>27520</v>
      </c>
      <c r="BT107" s="21"/>
      <c r="BU107" s="21">
        <v>28147</v>
      </c>
      <c r="BV107" s="21"/>
      <c r="BY107" s="17" t="s">
        <v>187</v>
      </c>
      <c r="BZ107" s="20">
        <v>17704</v>
      </c>
      <c r="CA107" s="21"/>
      <c r="CB107" s="20">
        <v>17737</v>
      </c>
      <c r="CC107" s="21"/>
      <c r="CD107" s="20">
        <v>17222</v>
      </c>
      <c r="CE107" s="21"/>
      <c r="CF107" s="20">
        <v>18060</v>
      </c>
      <c r="CG107" s="21"/>
      <c r="CH107" s="20">
        <v>18299</v>
      </c>
      <c r="CI107" s="21"/>
      <c r="CJ107" s="21">
        <v>18488</v>
      </c>
      <c r="CK107" s="21"/>
      <c r="CL107" s="21">
        <v>18445</v>
      </c>
      <c r="CM107" s="21"/>
      <c r="CN107" s="21">
        <v>18813</v>
      </c>
      <c r="CO107" s="21"/>
      <c r="CR107" s="17" t="s">
        <v>187</v>
      </c>
      <c r="CS107" s="20">
        <v>7656</v>
      </c>
      <c r="CT107" s="21"/>
      <c r="CU107" s="20">
        <v>7369</v>
      </c>
      <c r="CV107" s="21"/>
      <c r="CW107" s="20">
        <v>8016</v>
      </c>
      <c r="CX107" s="21"/>
      <c r="CY107" s="20">
        <v>7808</v>
      </c>
      <c r="CZ107" s="21"/>
      <c r="DA107" s="20">
        <v>7617</v>
      </c>
      <c r="DB107" s="21"/>
      <c r="DC107" s="21">
        <v>8847</v>
      </c>
      <c r="DD107" s="21"/>
      <c r="DE107" s="21">
        <v>9076</v>
      </c>
      <c r="DF107" s="21"/>
      <c r="DG107" s="21">
        <v>9334</v>
      </c>
      <c r="DH107" s="21"/>
      <c r="DK107" s="17" t="s">
        <v>187</v>
      </c>
      <c r="DL107" s="20">
        <v>91088</v>
      </c>
      <c r="DM107" s="21"/>
      <c r="DN107" s="20">
        <v>91881</v>
      </c>
      <c r="DO107" s="21"/>
      <c r="DP107" s="20">
        <v>94176</v>
      </c>
      <c r="DQ107" s="21"/>
      <c r="DR107" s="20">
        <v>92849</v>
      </c>
      <c r="DS107" s="21"/>
      <c r="DT107" s="20">
        <v>93861</v>
      </c>
      <c r="DU107" s="21"/>
      <c r="DV107" s="21">
        <v>90206</v>
      </c>
      <c r="DW107" s="21"/>
      <c r="DX107" s="21">
        <v>93463</v>
      </c>
      <c r="DY107" s="21"/>
      <c r="DZ107" s="21">
        <v>97649</v>
      </c>
      <c r="EA107" s="21"/>
      <c r="ED107" s="17" t="s">
        <v>187</v>
      </c>
      <c r="EE107" s="20">
        <v>63507</v>
      </c>
      <c r="EF107" s="21"/>
      <c r="EG107" s="20">
        <v>63093</v>
      </c>
      <c r="EH107" s="21"/>
      <c r="EI107" s="20">
        <v>63051</v>
      </c>
      <c r="EJ107" s="21"/>
      <c r="EK107" s="20">
        <v>62425</v>
      </c>
      <c r="EL107" s="21"/>
      <c r="EM107" s="20">
        <v>63135</v>
      </c>
      <c r="EN107" s="21"/>
      <c r="EO107" s="21">
        <v>59612</v>
      </c>
      <c r="EP107" s="21"/>
      <c r="EQ107" s="21">
        <v>63056</v>
      </c>
      <c r="ER107" s="21"/>
      <c r="ES107" s="21">
        <v>66253</v>
      </c>
      <c r="ET107" s="21"/>
      <c r="EW107" s="17" t="s">
        <v>187</v>
      </c>
      <c r="EX107" s="20">
        <v>27581</v>
      </c>
      <c r="EY107" s="21"/>
      <c r="EZ107" s="20">
        <v>28788</v>
      </c>
      <c r="FA107" s="21"/>
      <c r="FB107" s="20">
        <v>31125</v>
      </c>
      <c r="FC107" s="21"/>
      <c r="FD107" s="20">
        <v>30423</v>
      </c>
      <c r="FE107" s="21"/>
      <c r="FF107" s="20">
        <v>30726</v>
      </c>
      <c r="FG107" s="21"/>
      <c r="FH107">
        <v>30594</v>
      </c>
      <c r="FJ107">
        <v>30407</v>
      </c>
      <c r="FL107">
        <v>31396</v>
      </c>
    </row>
    <row r="108" spans="1:168" x14ac:dyDescent="0.3">
      <c r="A108" s="17" t="s">
        <v>189</v>
      </c>
      <c r="B108" s="20">
        <v>699099</v>
      </c>
      <c r="C108" s="21"/>
      <c r="D108" s="20">
        <v>700994</v>
      </c>
      <c r="E108" s="21"/>
      <c r="F108" s="20">
        <v>694710</v>
      </c>
      <c r="G108" s="21"/>
      <c r="H108" s="20">
        <v>716846</v>
      </c>
      <c r="I108" s="21"/>
      <c r="J108" s="20">
        <v>736604</v>
      </c>
      <c r="K108" s="21"/>
      <c r="L108" s="20">
        <v>701415</v>
      </c>
      <c r="M108" s="21"/>
      <c r="N108" s="20">
        <v>751120</v>
      </c>
      <c r="O108" s="21"/>
      <c r="P108" s="20">
        <v>788628</v>
      </c>
      <c r="Q108" s="21"/>
      <c r="T108" s="17" t="s">
        <v>189</v>
      </c>
      <c r="U108" s="20">
        <v>552885</v>
      </c>
      <c r="V108" s="21"/>
      <c r="W108" s="20">
        <v>554052</v>
      </c>
      <c r="X108" s="21"/>
      <c r="Y108" s="20">
        <v>544012</v>
      </c>
      <c r="Z108" s="21"/>
      <c r="AA108" s="20">
        <v>561309</v>
      </c>
      <c r="AB108" s="21"/>
      <c r="AC108" s="20">
        <v>579516</v>
      </c>
      <c r="AD108" s="21"/>
      <c r="AE108" s="21">
        <v>540762</v>
      </c>
      <c r="AF108" s="21"/>
      <c r="AG108" s="21">
        <v>590182</v>
      </c>
      <c r="AH108" s="21"/>
      <c r="AI108" s="21">
        <v>624241</v>
      </c>
      <c r="AJ108" s="21"/>
      <c r="AM108" s="17" t="s">
        <v>189</v>
      </c>
      <c r="AN108" s="20">
        <v>146214</v>
      </c>
      <c r="AO108" s="21"/>
      <c r="AP108" s="20">
        <v>146942</v>
      </c>
      <c r="AQ108" s="21"/>
      <c r="AR108" s="20">
        <v>150698</v>
      </c>
      <c r="AS108" s="21"/>
      <c r="AT108" s="20">
        <v>155537</v>
      </c>
      <c r="AU108" s="21"/>
      <c r="AV108" s="20">
        <v>157088</v>
      </c>
      <c r="AW108" s="21"/>
      <c r="AX108" s="21">
        <v>160653</v>
      </c>
      <c r="AY108" s="21"/>
      <c r="AZ108" s="21">
        <v>160938</v>
      </c>
      <c r="BA108" s="21"/>
      <c r="BB108" s="21">
        <v>164387</v>
      </c>
      <c r="BC108" s="21"/>
      <c r="BF108" s="17" t="s">
        <v>189</v>
      </c>
      <c r="BG108" s="20">
        <v>94206</v>
      </c>
      <c r="BH108" s="21"/>
      <c r="BI108" s="20">
        <v>92115</v>
      </c>
      <c r="BJ108" s="21"/>
      <c r="BK108" s="20">
        <v>97614</v>
      </c>
      <c r="BL108" s="21"/>
      <c r="BM108" s="20">
        <v>101094</v>
      </c>
      <c r="BN108" s="21"/>
      <c r="BO108" s="20">
        <v>103911</v>
      </c>
      <c r="BP108" s="21"/>
      <c r="BQ108" s="21">
        <v>107411</v>
      </c>
      <c r="BR108" s="21"/>
      <c r="BS108" s="21">
        <v>113190</v>
      </c>
      <c r="BT108" s="21"/>
      <c r="BU108" s="21">
        <v>113993</v>
      </c>
      <c r="BV108" s="21"/>
      <c r="BY108" s="17" t="s">
        <v>189</v>
      </c>
      <c r="BZ108" s="20">
        <v>82634</v>
      </c>
      <c r="CA108" s="21"/>
      <c r="CB108" s="20">
        <v>81142</v>
      </c>
      <c r="CC108" s="21"/>
      <c r="CD108" s="20">
        <v>85872</v>
      </c>
      <c r="CE108" s="21"/>
      <c r="CF108" s="20">
        <v>88637</v>
      </c>
      <c r="CG108" s="21"/>
      <c r="CH108" s="20">
        <v>92067</v>
      </c>
      <c r="CI108" s="21"/>
      <c r="CJ108" s="21">
        <v>92012</v>
      </c>
      <c r="CK108" s="21"/>
      <c r="CL108" s="21">
        <v>101391</v>
      </c>
      <c r="CM108" s="21"/>
      <c r="CN108" s="21">
        <v>101538</v>
      </c>
      <c r="CO108" s="21"/>
      <c r="CR108" s="17" t="s">
        <v>189</v>
      </c>
      <c r="CS108" s="20">
        <v>11573</v>
      </c>
      <c r="CT108" s="21"/>
      <c r="CU108" s="20">
        <v>10973</v>
      </c>
      <c r="CV108" s="21"/>
      <c r="CW108" s="20">
        <v>11742</v>
      </c>
      <c r="CX108" s="21"/>
      <c r="CY108" s="20">
        <v>12457</v>
      </c>
      <c r="CZ108" s="21"/>
      <c r="DA108" s="20">
        <v>11844</v>
      </c>
      <c r="DB108" s="21"/>
      <c r="DC108" s="21">
        <v>15399</v>
      </c>
      <c r="DD108" s="21"/>
      <c r="DE108" s="21">
        <v>11799</v>
      </c>
      <c r="DF108" s="21"/>
      <c r="DG108" s="21">
        <v>12455</v>
      </c>
      <c r="DH108" s="21"/>
      <c r="DK108" s="17" t="s">
        <v>189</v>
      </c>
      <c r="DL108" s="20">
        <v>604893</v>
      </c>
      <c r="DM108" s="21"/>
      <c r="DN108" s="20">
        <v>608880</v>
      </c>
      <c r="DO108" s="21"/>
      <c r="DP108" s="20">
        <v>597096</v>
      </c>
      <c r="DQ108" s="21"/>
      <c r="DR108" s="20">
        <v>615752</v>
      </c>
      <c r="DS108" s="21"/>
      <c r="DT108" s="20">
        <v>632693</v>
      </c>
      <c r="DU108" s="21"/>
      <c r="DV108" s="21">
        <v>594004</v>
      </c>
      <c r="DW108" s="21"/>
      <c r="DX108" s="21">
        <v>637930</v>
      </c>
      <c r="DY108" s="21"/>
      <c r="DZ108" s="21">
        <v>674635</v>
      </c>
      <c r="EA108" s="21"/>
      <c r="ED108" s="17" t="s">
        <v>189</v>
      </c>
      <c r="EE108" s="20">
        <v>470251</v>
      </c>
      <c r="EF108" s="21"/>
      <c r="EG108" s="20">
        <v>472910</v>
      </c>
      <c r="EH108" s="21"/>
      <c r="EI108" s="20">
        <v>458140</v>
      </c>
      <c r="EJ108" s="21"/>
      <c r="EK108" s="20">
        <v>472672</v>
      </c>
      <c r="EL108" s="21"/>
      <c r="EM108" s="20">
        <v>487449</v>
      </c>
      <c r="EN108" s="21"/>
      <c r="EO108" s="21">
        <v>448749</v>
      </c>
      <c r="EP108" s="21"/>
      <c r="EQ108" s="21">
        <v>488790</v>
      </c>
      <c r="ER108" s="21"/>
      <c r="ES108" s="21">
        <v>522703</v>
      </c>
      <c r="ET108" s="21"/>
      <c r="EW108" s="17" t="s">
        <v>189</v>
      </c>
      <c r="EX108" s="20">
        <v>134641</v>
      </c>
      <c r="EY108" s="21"/>
      <c r="EZ108" s="20">
        <v>135969</v>
      </c>
      <c r="FA108" s="21"/>
      <c r="FB108" s="20">
        <v>138956</v>
      </c>
      <c r="FC108" s="21"/>
      <c r="FD108" s="20">
        <v>143080</v>
      </c>
      <c r="FE108" s="21"/>
      <c r="FF108" s="20">
        <v>145244</v>
      </c>
      <c r="FG108" s="21"/>
      <c r="FH108">
        <v>145255</v>
      </c>
      <c r="FJ108">
        <v>149140</v>
      </c>
      <c r="FL108">
        <v>151932</v>
      </c>
    </row>
    <row r="109" spans="1:168" x14ac:dyDescent="0.3">
      <c r="A109" s="17" t="s">
        <v>60</v>
      </c>
      <c r="B109" s="20">
        <v>50588</v>
      </c>
      <c r="C109" s="21"/>
      <c r="D109" s="20">
        <v>52234</v>
      </c>
      <c r="E109" s="21"/>
      <c r="F109" s="20">
        <v>55123</v>
      </c>
      <c r="G109" s="21"/>
      <c r="H109" s="20">
        <v>53896</v>
      </c>
      <c r="I109" s="21"/>
      <c r="J109" s="20">
        <v>56696</v>
      </c>
      <c r="K109" s="21"/>
      <c r="L109" s="20">
        <v>57639</v>
      </c>
      <c r="M109" s="21"/>
      <c r="N109" s="20">
        <v>57191</v>
      </c>
      <c r="O109" s="21"/>
      <c r="P109" s="20">
        <v>59915</v>
      </c>
      <c r="Q109" s="21"/>
      <c r="T109" s="17" t="s">
        <v>60</v>
      </c>
      <c r="U109" s="20">
        <v>35150</v>
      </c>
      <c r="V109" s="21"/>
      <c r="W109" s="20">
        <v>36310</v>
      </c>
      <c r="X109" s="21"/>
      <c r="Y109" s="20">
        <v>37576</v>
      </c>
      <c r="Z109" s="21"/>
      <c r="AA109" s="20">
        <v>36785</v>
      </c>
      <c r="AB109" s="21"/>
      <c r="AC109" s="20">
        <v>39318</v>
      </c>
      <c r="AD109" s="21"/>
      <c r="AE109" s="21">
        <v>39194</v>
      </c>
      <c r="AF109" s="21"/>
      <c r="AG109" s="21">
        <v>38679</v>
      </c>
      <c r="AH109" s="21"/>
      <c r="AI109" s="21">
        <v>39964</v>
      </c>
      <c r="AJ109" s="21"/>
      <c r="AM109" s="17" t="s">
        <v>60</v>
      </c>
      <c r="AN109" s="20">
        <v>15438</v>
      </c>
      <c r="AO109" s="21"/>
      <c r="AP109" s="20">
        <v>15923</v>
      </c>
      <c r="AQ109" s="21"/>
      <c r="AR109" s="20">
        <v>17547</v>
      </c>
      <c r="AS109" s="21"/>
      <c r="AT109" s="20">
        <v>17112</v>
      </c>
      <c r="AU109" s="21"/>
      <c r="AV109" s="20">
        <v>17378</v>
      </c>
      <c r="AW109" s="21"/>
      <c r="AX109" s="21">
        <v>18445</v>
      </c>
      <c r="AY109" s="21"/>
      <c r="AZ109" s="21">
        <v>18512</v>
      </c>
      <c r="BA109" s="21"/>
      <c r="BB109" s="21">
        <v>19952</v>
      </c>
      <c r="BC109" s="21"/>
      <c r="BF109" s="17" t="s">
        <v>60</v>
      </c>
      <c r="BG109" s="20">
        <v>11006</v>
      </c>
      <c r="BH109" s="21"/>
      <c r="BI109" s="20">
        <v>10456</v>
      </c>
      <c r="BJ109" s="21"/>
      <c r="BK109" s="20">
        <v>9717</v>
      </c>
      <c r="BL109" s="21"/>
      <c r="BM109" s="20">
        <v>8594</v>
      </c>
      <c r="BN109" s="21"/>
      <c r="BO109" s="20">
        <v>9819</v>
      </c>
      <c r="BP109" s="21"/>
      <c r="BQ109" s="21">
        <v>10648</v>
      </c>
      <c r="BR109" s="21"/>
      <c r="BS109" s="21">
        <v>10498</v>
      </c>
      <c r="BT109" s="21"/>
      <c r="BU109" s="21">
        <v>10551</v>
      </c>
      <c r="BV109" s="21"/>
      <c r="BY109" s="17" t="s">
        <v>60</v>
      </c>
      <c r="BZ109" s="20">
        <v>7034</v>
      </c>
      <c r="CA109" s="21"/>
      <c r="CB109" s="20">
        <v>6573</v>
      </c>
      <c r="CC109" s="21"/>
      <c r="CD109" s="20">
        <v>5975</v>
      </c>
      <c r="CE109" s="21"/>
      <c r="CF109" s="20">
        <v>5539</v>
      </c>
      <c r="CG109" s="21"/>
      <c r="CH109" s="20">
        <v>6360</v>
      </c>
      <c r="CI109" s="21"/>
      <c r="CJ109" s="21">
        <v>7158</v>
      </c>
      <c r="CK109" s="21"/>
      <c r="CL109" s="21">
        <v>7194</v>
      </c>
      <c r="CM109" s="21"/>
      <c r="CN109" s="21">
        <v>6035</v>
      </c>
      <c r="CO109" s="21"/>
      <c r="CR109" s="17" t="s">
        <v>60</v>
      </c>
      <c r="CS109" s="20">
        <v>3972</v>
      </c>
      <c r="CT109" s="21"/>
      <c r="CU109" s="20">
        <v>3884</v>
      </c>
      <c r="CV109" s="21"/>
      <c r="CW109" s="20">
        <v>3742</v>
      </c>
      <c r="CX109" s="21"/>
      <c r="CY109" s="20">
        <v>3055</v>
      </c>
      <c r="CZ109" s="21"/>
      <c r="DA109" s="20">
        <v>3458</v>
      </c>
      <c r="DB109" s="21"/>
      <c r="DC109" s="21">
        <v>3489</v>
      </c>
      <c r="DD109" s="21"/>
      <c r="DE109" s="21">
        <v>3305</v>
      </c>
      <c r="DF109" s="21"/>
      <c r="DG109" s="21">
        <v>4516</v>
      </c>
      <c r="DH109" s="21"/>
      <c r="DK109" s="17" t="s">
        <v>60</v>
      </c>
      <c r="DL109" s="20">
        <v>39582</v>
      </c>
      <c r="DM109" s="21"/>
      <c r="DN109" s="20">
        <v>41777</v>
      </c>
      <c r="DO109" s="21"/>
      <c r="DP109" s="20">
        <v>45406</v>
      </c>
      <c r="DQ109" s="21"/>
      <c r="DR109" s="20">
        <v>45302</v>
      </c>
      <c r="DS109" s="21"/>
      <c r="DT109" s="20">
        <v>46877</v>
      </c>
      <c r="DU109" s="21"/>
      <c r="DV109" s="21">
        <v>46991</v>
      </c>
      <c r="DW109" s="21"/>
      <c r="DX109" s="21">
        <v>46692</v>
      </c>
      <c r="DY109" s="21"/>
      <c r="DZ109" s="21">
        <v>49365</v>
      </c>
      <c r="EA109" s="21"/>
      <c r="ED109" s="17" t="s">
        <v>60</v>
      </c>
      <c r="EE109" s="20">
        <v>28116</v>
      </c>
      <c r="EF109" s="21"/>
      <c r="EG109" s="20">
        <v>29737</v>
      </c>
      <c r="EH109" s="21"/>
      <c r="EI109" s="20">
        <v>31601</v>
      </c>
      <c r="EJ109" s="21"/>
      <c r="EK109" s="20">
        <v>31246</v>
      </c>
      <c r="EL109" s="21"/>
      <c r="EM109" s="20">
        <v>32958</v>
      </c>
      <c r="EN109" s="21"/>
      <c r="EO109" s="21">
        <v>32035</v>
      </c>
      <c r="EP109" s="21"/>
      <c r="EQ109" s="21">
        <v>31485</v>
      </c>
      <c r="ER109" s="21"/>
      <c r="ES109" s="21">
        <v>33929</v>
      </c>
      <c r="ET109" s="21"/>
      <c r="EW109" s="17" t="s">
        <v>60</v>
      </c>
      <c r="EX109" s="20">
        <v>11466</v>
      </c>
      <c r="EY109" s="21"/>
      <c r="EZ109" s="20">
        <v>12040</v>
      </c>
      <c r="FA109" s="21"/>
      <c r="FB109" s="20">
        <v>13805</v>
      </c>
      <c r="FC109" s="21"/>
      <c r="FD109" s="20">
        <v>14056</v>
      </c>
      <c r="FE109" s="21"/>
      <c r="FF109" s="20">
        <v>13919</v>
      </c>
      <c r="FG109" s="21"/>
      <c r="FH109">
        <v>14956</v>
      </c>
      <c r="FJ109">
        <v>15207</v>
      </c>
      <c r="FL109">
        <v>15436</v>
      </c>
    </row>
    <row r="110" spans="1:168" x14ac:dyDescent="0.3">
      <c r="A110" s="17" t="s">
        <v>70</v>
      </c>
      <c r="B110" s="20">
        <v>128550</v>
      </c>
      <c r="C110" s="21"/>
      <c r="D110" s="20">
        <v>127956</v>
      </c>
      <c r="E110" s="21"/>
      <c r="F110" s="20">
        <v>132022</v>
      </c>
      <c r="G110" s="21"/>
      <c r="H110" s="20">
        <v>130528</v>
      </c>
      <c r="I110" s="21"/>
      <c r="J110" s="20">
        <v>130809</v>
      </c>
      <c r="K110" s="21"/>
      <c r="L110" s="20">
        <v>126957</v>
      </c>
      <c r="M110" s="21"/>
      <c r="N110" s="20">
        <v>133853</v>
      </c>
      <c r="O110" s="21"/>
      <c r="P110" s="20">
        <v>142393</v>
      </c>
      <c r="Q110" s="21"/>
      <c r="T110" s="17" t="s">
        <v>70</v>
      </c>
      <c r="U110" s="20">
        <v>85550</v>
      </c>
      <c r="V110" s="21"/>
      <c r="W110" s="20">
        <v>84844</v>
      </c>
      <c r="X110" s="21"/>
      <c r="Y110" s="20">
        <v>85422</v>
      </c>
      <c r="Z110" s="21"/>
      <c r="AA110" s="20">
        <v>86070</v>
      </c>
      <c r="AB110" s="21"/>
      <c r="AC110" s="20">
        <v>86613</v>
      </c>
      <c r="AD110" s="21"/>
      <c r="AE110" s="21">
        <v>84214</v>
      </c>
      <c r="AF110" s="21"/>
      <c r="AG110" s="21">
        <v>89692</v>
      </c>
      <c r="AH110" s="21"/>
      <c r="AI110" s="21">
        <v>95118</v>
      </c>
      <c r="AJ110" s="21"/>
      <c r="AM110" s="17" t="s">
        <v>70</v>
      </c>
      <c r="AN110" s="20">
        <v>43001</v>
      </c>
      <c r="AO110" s="21"/>
      <c r="AP110" s="20">
        <v>43112</v>
      </c>
      <c r="AQ110" s="21"/>
      <c r="AR110" s="20">
        <v>46599</v>
      </c>
      <c r="AS110" s="21"/>
      <c r="AT110" s="20">
        <v>44458</v>
      </c>
      <c r="AU110" s="21"/>
      <c r="AV110" s="20">
        <v>44195</v>
      </c>
      <c r="AW110" s="21"/>
      <c r="AX110" s="21">
        <v>42744</v>
      </c>
      <c r="AY110" s="21"/>
      <c r="AZ110" s="21">
        <v>44162</v>
      </c>
      <c r="BA110" s="21"/>
      <c r="BB110" s="21">
        <v>47274</v>
      </c>
      <c r="BC110" s="21"/>
      <c r="BF110" s="17" t="s">
        <v>70</v>
      </c>
      <c r="BG110" s="20">
        <v>22712</v>
      </c>
      <c r="BH110" s="21"/>
      <c r="BI110" s="20">
        <v>21816</v>
      </c>
      <c r="BJ110" s="21"/>
      <c r="BK110" s="20">
        <v>21317</v>
      </c>
      <c r="BL110" s="21"/>
      <c r="BM110" s="20">
        <v>19992</v>
      </c>
      <c r="BN110" s="21"/>
      <c r="BO110" s="20">
        <v>19859</v>
      </c>
      <c r="BP110" s="21"/>
      <c r="BQ110" s="21">
        <v>20443</v>
      </c>
      <c r="BR110" s="21"/>
      <c r="BS110" s="21">
        <v>21274</v>
      </c>
      <c r="BT110" s="21"/>
      <c r="BU110" s="21">
        <v>21757</v>
      </c>
      <c r="BV110" s="21"/>
      <c r="BY110" s="17" t="s">
        <v>70</v>
      </c>
      <c r="BZ110" s="20">
        <v>14598</v>
      </c>
      <c r="CA110" s="21"/>
      <c r="CB110" s="20">
        <v>13901</v>
      </c>
      <c r="CC110" s="21"/>
      <c r="CD110" s="20">
        <v>13488</v>
      </c>
      <c r="CE110" s="21"/>
      <c r="CF110" s="20">
        <v>13682</v>
      </c>
      <c r="CG110" s="21"/>
      <c r="CH110" s="20">
        <v>12590</v>
      </c>
      <c r="CI110" s="21"/>
      <c r="CJ110" s="21">
        <v>13439</v>
      </c>
      <c r="CK110" s="21"/>
      <c r="CL110" s="21">
        <v>14390</v>
      </c>
      <c r="CM110" s="21"/>
      <c r="CN110" s="21">
        <v>14272</v>
      </c>
      <c r="CO110" s="21"/>
      <c r="CR110" s="17" t="s">
        <v>70</v>
      </c>
      <c r="CS110" s="20">
        <v>8113</v>
      </c>
      <c r="CT110" s="21"/>
      <c r="CU110" s="20">
        <v>7915</v>
      </c>
      <c r="CV110" s="21"/>
      <c r="CW110" s="20">
        <v>7829</v>
      </c>
      <c r="CX110" s="21"/>
      <c r="CY110" s="20">
        <v>6311</v>
      </c>
      <c r="CZ110" s="21"/>
      <c r="DA110" s="20">
        <v>7269</v>
      </c>
      <c r="DB110" s="21"/>
      <c r="DC110" s="21">
        <v>7005</v>
      </c>
      <c r="DD110" s="21"/>
      <c r="DE110" s="21">
        <v>6884</v>
      </c>
      <c r="DF110" s="21"/>
      <c r="DG110" s="21">
        <v>7485</v>
      </c>
      <c r="DH110" s="21"/>
      <c r="DK110" s="17" t="s">
        <v>70</v>
      </c>
      <c r="DL110" s="20">
        <v>105839</v>
      </c>
      <c r="DM110" s="21"/>
      <c r="DN110" s="20">
        <v>106140</v>
      </c>
      <c r="DO110" s="21"/>
      <c r="DP110" s="20">
        <v>110705</v>
      </c>
      <c r="DQ110" s="21"/>
      <c r="DR110" s="20">
        <v>110536</v>
      </c>
      <c r="DS110" s="21"/>
      <c r="DT110" s="20">
        <v>110950</v>
      </c>
      <c r="DU110" s="21"/>
      <c r="DV110" s="21">
        <v>106514</v>
      </c>
      <c r="DW110" s="21"/>
      <c r="DX110" s="21">
        <v>112579</v>
      </c>
      <c r="DY110" s="21"/>
      <c r="DZ110" s="21">
        <v>120636</v>
      </c>
      <c r="EA110" s="21"/>
      <c r="ED110" s="17" t="s">
        <v>70</v>
      </c>
      <c r="EE110" s="20">
        <v>70951</v>
      </c>
      <c r="EF110" s="21"/>
      <c r="EG110" s="20">
        <v>70943</v>
      </c>
      <c r="EH110" s="21"/>
      <c r="EI110" s="20">
        <v>71934</v>
      </c>
      <c r="EJ110" s="21"/>
      <c r="EK110" s="20">
        <v>72389</v>
      </c>
      <c r="EL110" s="21"/>
      <c r="EM110" s="20">
        <v>74023</v>
      </c>
      <c r="EN110" s="21"/>
      <c r="EO110" s="21">
        <v>70775</v>
      </c>
      <c r="EP110" s="21"/>
      <c r="EQ110" s="21">
        <v>75302</v>
      </c>
      <c r="ER110" s="21"/>
      <c r="ES110" s="21">
        <v>80847</v>
      </c>
      <c r="ET110" s="21"/>
      <c r="EW110" s="17" t="s">
        <v>70</v>
      </c>
      <c r="EX110" s="20">
        <v>34887</v>
      </c>
      <c r="EY110" s="21"/>
      <c r="EZ110" s="20">
        <v>35197</v>
      </c>
      <c r="FA110" s="21"/>
      <c r="FB110" s="20">
        <v>38770</v>
      </c>
      <c r="FC110" s="21"/>
      <c r="FD110" s="20">
        <v>38147</v>
      </c>
      <c r="FE110" s="21"/>
      <c r="FF110" s="20">
        <v>36927</v>
      </c>
      <c r="FG110" s="21"/>
      <c r="FH110">
        <v>35739</v>
      </c>
      <c r="FJ110">
        <v>37278</v>
      </c>
      <c r="FL110">
        <v>39789</v>
      </c>
    </row>
    <row r="111" spans="1:168" x14ac:dyDescent="0.3">
      <c r="A111" s="17" t="s">
        <v>81</v>
      </c>
      <c r="B111" s="20">
        <v>71086</v>
      </c>
      <c r="C111" s="21"/>
      <c r="D111" s="20">
        <v>72639</v>
      </c>
      <c r="E111" s="21"/>
      <c r="F111" s="20">
        <v>75457</v>
      </c>
      <c r="G111" s="21"/>
      <c r="H111" s="20">
        <v>74368</v>
      </c>
      <c r="I111" s="21"/>
      <c r="J111" s="20">
        <v>76553</v>
      </c>
      <c r="K111" s="21"/>
      <c r="L111" s="20">
        <v>75590</v>
      </c>
      <c r="M111" s="21"/>
      <c r="N111" s="20">
        <v>72962</v>
      </c>
      <c r="O111" s="21"/>
      <c r="P111" s="20">
        <v>75214</v>
      </c>
      <c r="Q111" s="21"/>
      <c r="T111" s="17" t="s">
        <v>81</v>
      </c>
      <c r="U111" s="20">
        <v>45925</v>
      </c>
      <c r="V111" s="21"/>
      <c r="W111" s="20">
        <v>46787</v>
      </c>
      <c r="X111" s="21"/>
      <c r="Y111" s="20">
        <v>47578</v>
      </c>
      <c r="Z111" s="21"/>
      <c r="AA111" s="20">
        <v>47476</v>
      </c>
      <c r="AB111" s="21"/>
      <c r="AC111" s="20">
        <v>48860</v>
      </c>
      <c r="AD111" s="21"/>
      <c r="AE111" s="21">
        <v>48888</v>
      </c>
      <c r="AF111" s="21"/>
      <c r="AG111" s="21">
        <v>46216</v>
      </c>
      <c r="AH111" s="21"/>
      <c r="AI111" s="21">
        <v>48423</v>
      </c>
      <c r="AJ111" s="21"/>
      <c r="AM111" s="17" t="s">
        <v>81</v>
      </c>
      <c r="AN111" s="20">
        <v>25162</v>
      </c>
      <c r="AO111" s="21"/>
      <c r="AP111" s="20">
        <v>25852</v>
      </c>
      <c r="AQ111" s="21"/>
      <c r="AR111" s="20">
        <v>27879</v>
      </c>
      <c r="AS111" s="21"/>
      <c r="AT111" s="20">
        <v>26892</v>
      </c>
      <c r="AU111" s="21"/>
      <c r="AV111" s="20">
        <v>27694</v>
      </c>
      <c r="AW111" s="21"/>
      <c r="AX111" s="21">
        <v>26701</v>
      </c>
      <c r="AY111" s="21"/>
      <c r="AZ111" s="21">
        <v>26746</v>
      </c>
      <c r="BA111" s="21"/>
      <c r="BB111" s="21">
        <v>26791</v>
      </c>
      <c r="BC111" s="21"/>
      <c r="BF111" s="17" t="s">
        <v>81</v>
      </c>
      <c r="BG111" s="20">
        <v>10848</v>
      </c>
      <c r="BH111" s="21"/>
      <c r="BI111" s="20">
        <v>10823</v>
      </c>
      <c r="BJ111" s="21"/>
      <c r="BK111" s="20">
        <v>11025</v>
      </c>
      <c r="BL111" s="21"/>
      <c r="BM111" s="20">
        <v>11043</v>
      </c>
      <c r="BN111" s="21"/>
      <c r="BO111" s="20">
        <v>10894</v>
      </c>
      <c r="BP111" s="21"/>
      <c r="BQ111" s="21">
        <v>11179</v>
      </c>
      <c r="BR111" s="21"/>
      <c r="BS111" s="21">
        <v>11142</v>
      </c>
      <c r="BT111" s="21"/>
      <c r="BU111" s="21">
        <v>11223</v>
      </c>
      <c r="BV111" s="21"/>
      <c r="BY111" s="17" t="s">
        <v>81</v>
      </c>
      <c r="BZ111" s="20">
        <v>6577</v>
      </c>
      <c r="CA111" s="21"/>
      <c r="CB111" s="20">
        <v>6838</v>
      </c>
      <c r="CC111" s="21"/>
      <c r="CD111" s="20">
        <v>6743</v>
      </c>
      <c r="CE111" s="21"/>
      <c r="CF111" s="20">
        <v>6873</v>
      </c>
      <c r="CG111" s="21"/>
      <c r="CH111" s="20">
        <v>6981</v>
      </c>
      <c r="CI111" s="21"/>
      <c r="CJ111" s="21">
        <v>7005</v>
      </c>
      <c r="CK111" s="21"/>
      <c r="CL111" s="21">
        <v>7160</v>
      </c>
      <c r="CM111" s="21"/>
      <c r="CN111" s="21">
        <v>7142</v>
      </c>
      <c r="CO111" s="21"/>
      <c r="CR111" s="17" t="s">
        <v>81</v>
      </c>
      <c r="CS111" s="20">
        <v>4271</v>
      </c>
      <c r="CT111" s="21"/>
      <c r="CU111" s="20">
        <v>3985</v>
      </c>
      <c r="CV111" s="21"/>
      <c r="CW111" s="20">
        <v>4282</v>
      </c>
      <c r="CX111" s="21"/>
      <c r="CY111" s="20">
        <v>4171</v>
      </c>
      <c r="CZ111" s="21"/>
      <c r="DA111" s="20">
        <v>3913</v>
      </c>
      <c r="DB111" s="21"/>
      <c r="DC111" s="21">
        <v>4174</v>
      </c>
      <c r="DD111" s="21"/>
      <c r="DE111" s="21">
        <v>3982</v>
      </c>
      <c r="DF111" s="21"/>
      <c r="DG111" s="21">
        <v>4082</v>
      </c>
      <c r="DH111" s="21"/>
      <c r="DK111" s="17" t="s">
        <v>81</v>
      </c>
      <c r="DL111" s="20">
        <v>60238</v>
      </c>
      <c r="DM111" s="21"/>
      <c r="DN111" s="20">
        <v>61816</v>
      </c>
      <c r="DO111" s="21"/>
      <c r="DP111" s="20">
        <v>64432</v>
      </c>
      <c r="DQ111" s="21"/>
      <c r="DR111" s="20">
        <v>63324</v>
      </c>
      <c r="DS111" s="21"/>
      <c r="DT111" s="20">
        <v>65660</v>
      </c>
      <c r="DU111" s="21"/>
      <c r="DV111" s="21">
        <v>64411</v>
      </c>
      <c r="DW111" s="21"/>
      <c r="DX111" s="21">
        <v>61820</v>
      </c>
      <c r="DY111" s="21"/>
      <c r="DZ111" s="21">
        <v>63991</v>
      </c>
      <c r="EA111" s="21"/>
      <c r="ED111" s="17" t="s">
        <v>81</v>
      </c>
      <c r="EE111" s="20">
        <v>39348</v>
      </c>
      <c r="EF111" s="21"/>
      <c r="EG111" s="20">
        <v>39948</v>
      </c>
      <c r="EH111" s="21"/>
      <c r="EI111" s="20">
        <v>40835</v>
      </c>
      <c r="EJ111" s="21"/>
      <c r="EK111" s="20">
        <v>40603</v>
      </c>
      <c r="EL111" s="21"/>
      <c r="EM111" s="20">
        <v>41879</v>
      </c>
      <c r="EN111" s="21"/>
      <c r="EO111" s="21">
        <v>41883</v>
      </c>
      <c r="EP111" s="21"/>
      <c r="EQ111" s="21">
        <v>39055</v>
      </c>
      <c r="ER111" s="21"/>
      <c r="ES111" s="21">
        <v>41281</v>
      </c>
      <c r="ET111" s="21"/>
      <c r="EW111" s="17" t="s">
        <v>81</v>
      </c>
      <c r="EX111" s="20">
        <v>20891</v>
      </c>
      <c r="EY111" s="21"/>
      <c r="EZ111" s="20">
        <v>21867</v>
      </c>
      <c r="FA111" s="21"/>
      <c r="FB111" s="20">
        <v>23597</v>
      </c>
      <c r="FC111" s="21"/>
      <c r="FD111" s="20">
        <v>22721</v>
      </c>
      <c r="FE111" s="21"/>
      <c r="FF111" s="20">
        <v>23781</v>
      </c>
      <c r="FG111" s="21"/>
      <c r="FH111">
        <v>22528</v>
      </c>
      <c r="FJ111">
        <v>22765</v>
      </c>
      <c r="FL111">
        <v>22710</v>
      </c>
    </row>
    <row r="112" spans="1:168" x14ac:dyDescent="0.3">
      <c r="A112" s="17" t="s">
        <v>89</v>
      </c>
      <c r="B112" s="20">
        <v>114371</v>
      </c>
      <c r="C112" s="21"/>
      <c r="D112" s="20">
        <v>120385</v>
      </c>
      <c r="E112" s="21"/>
      <c r="F112" s="20">
        <v>125894</v>
      </c>
      <c r="G112" s="21"/>
      <c r="H112" s="20">
        <v>123535</v>
      </c>
      <c r="I112" s="21"/>
      <c r="J112" s="20">
        <v>122274</v>
      </c>
      <c r="K112" s="21"/>
      <c r="L112" s="20">
        <v>118844</v>
      </c>
      <c r="M112" s="21"/>
      <c r="N112" s="20">
        <v>119451</v>
      </c>
      <c r="O112" s="21"/>
      <c r="P112" s="20">
        <v>121936</v>
      </c>
      <c r="Q112" s="21"/>
      <c r="T112" s="17" t="s">
        <v>89</v>
      </c>
      <c r="U112" s="20">
        <v>83063</v>
      </c>
      <c r="V112" s="21"/>
      <c r="W112" s="20">
        <v>85069</v>
      </c>
      <c r="X112" s="21"/>
      <c r="Y112" s="20">
        <v>91259</v>
      </c>
      <c r="Z112" s="21"/>
      <c r="AA112" s="20">
        <v>88731</v>
      </c>
      <c r="AB112" s="21"/>
      <c r="AC112" s="20">
        <v>87380</v>
      </c>
      <c r="AD112" s="21"/>
      <c r="AE112" s="21">
        <v>83848</v>
      </c>
      <c r="AF112" s="21"/>
      <c r="AG112" s="21">
        <v>84693</v>
      </c>
      <c r="AH112" s="21"/>
      <c r="AI112" s="21">
        <v>85592</v>
      </c>
      <c r="AJ112" s="21"/>
      <c r="AM112" s="17" t="s">
        <v>89</v>
      </c>
      <c r="AN112" s="20">
        <v>31308</v>
      </c>
      <c r="AO112" s="21"/>
      <c r="AP112" s="20">
        <v>35316</v>
      </c>
      <c r="AQ112" s="21"/>
      <c r="AR112" s="20">
        <v>34635</v>
      </c>
      <c r="AS112" s="21"/>
      <c r="AT112" s="20">
        <v>34804</v>
      </c>
      <c r="AU112" s="21"/>
      <c r="AV112" s="20">
        <v>34894</v>
      </c>
      <c r="AW112" s="21"/>
      <c r="AX112" s="21">
        <v>34996</v>
      </c>
      <c r="AY112" s="21"/>
      <c r="AZ112" s="21">
        <v>34757</v>
      </c>
      <c r="BA112" s="21"/>
      <c r="BB112" s="21">
        <v>36344</v>
      </c>
      <c r="BC112" s="21"/>
      <c r="BF112" s="17" t="s">
        <v>89</v>
      </c>
      <c r="BG112" s="20">
        <v>20523</v>
      </c>
      <c r="BH112" s="21"/>
      <c r="BI112" s="20">
        <v>21792</v>
      </c>
      <c r="BJ112" s="21"/>
      <c r="BK112" s="20">
        <v>24649</v>
      </c>
      <c r="BL112" s="21"/>
      <c r="BM112" s="20">
        <v>24200</v>
      </c>
      <c r="BN112" s="21"/>
      <c r="BO112" s="20">
        <v>21380</v>
      </c>
      <c r="BP112" s="21"/>
      <c r="BQ112" s="21">
        <v>22204</v>
      </c>
      <c r="BR112" s="21"/>
      <c r="BS112" s="21">
        <v>22372</v>
      </c>
      <c r="BT112" s="21"/>
      <c r="BU112" s="21">
        <v>18732</v>
      </c>
      <c r="BV112" s="21"/>
      <c r="BY112" s="17" t="s">
        <v>89</v>
      </c>
      <c r="BZ112" s="20">
        <v>16057</v>
      </c>
      <c r="CA112" s="21"/>
      <c r="CB112" s="20">
        <v>14023</v>
      </c>
      <c r="CC112" s="21"/>
      <c r="CD112" s="20">
        <v>19154</v>
      </c>
      <c r="CE112" s="21"/>
      <c r="CF112" s="20">
        <v>18768</v>
      </c>
      <c r="CG112" s="21"/>
      <c r="CH112" s="20">
        <v>15376</v>
      </c>
      <c r="CI112" s="21"/>
      <c r="CJ112" s="21">
        <v>16082</v>
      </c>
      <c r="CK112" s="21"/>
      <c r="CL112" s="21">
        <v>16761</v>
      </c>
      <c r="CM112" s="21"/>
      <c r="CN112" s="21">
        <v>14513</v>
      </c>
      <c r="CO112" s="21"/>
      <c r="CR112" s="17" t="s">
        <v>89</v>
      </c>
      <c r="CS112" s="20">
        <v>4465</v>
      </c>
      <c r="CT112" s="21"/>
      <c r="CU112" s="20">
        <v>7769</v>
      </c>
      <c r="CV112" s="21"/>
      <c r="CW112" s="20">
        <v>5495</v>
      </c>
      <c r="CX112" s="21"/>
      <c r="CY112" s="20">
        <v>5431</v>
      </c>
      <c r="CZ112" s="21"/>
      <c r="DA112" s="20">
        <v>6004</v>
      </c>
      <c r="DB112" s="21"/>
      <c r="DC112" s="21">
        <v>6122</v>
      </c>
      <c r="DD112" s="21"/>
      <c r="DE112" s="21">
        <v>5611</v>
      </c>
      <c r="DF112" s="21"/>
      <c r="DG112" s="21">
        <v>4219</v>
      </c>
      <c r="DH112" s="21"/>
      <c r="DK112" s="17" t="s">
        <v>89</v>
      </c>
      <c r="DL112" s="20">
        <v>93848</v>
      </c>
      <c r="DM112" s="21"/>
      <c r="DN112" s="20">
        <v>98594</v>
      </c>
      <c r="DO112" s="21"/>
      <c r="DP112" s="20">
        <v>101245</v>
      </c>
      <c r="DQ112" s="21"/>
      <c r="DR112" s="20">
        <v>99335</v>
      </c>
      <c r="DS112" s="21"/>
      <c r="DT112" s="20">
        <v>100894</v>
      </c>
      <c r="DU112" s="21"/>
      <c r="DV112" s="21">
        <v>96640</v>
      </c>
      <c r="DW112" s="21"/>
      <c r="DX112" s="21">
        <v>97079</v>
      </c>
      <c r="DY112" s="21"/>
      <c r="DZ112" s="21">
        <v>103204</v>
      </c>
      <c r="EA112" s="21"/>
      <c r="ED112" s="17" t="s">
        <v>89</v>
      </c>
      <c r="EE112" s="20">
        <v>67006</v>
      </c>
      <c r="EF112" s="21"/>
      <c r="EG112" s="20">
        <v>71046</v>
      </c>
      <c r="EH112" s="21"/>
      <c r="EI112" s="20">
        <v>72105</v>
      </c>
      <c r="EJ112" s="21"/>
      <c r="EK112" s="20">
        <v>69963</v>
      </c>
      <c r="EL112" s="21"/>
      <c r="EM112" s="20">
        <v>72004</v>
      </c>
      <c r="EN112" s="21"/>
      <c r="EO112" s="21">
        <v>67766</v>
      </c>
      <c r="EP112" s="21"/>
      <c r="EQ112" s="21">
        <v>67933</v>
      </c>
      <c r="ER112" s="21"/>
      <c r="ES112" s="21">
        <v>71079</v>
      </c>
      <c r="ET112" s="21"/>
      <c r="EW112" s="17" t="s">
        <v>89</v>
      </c>
      <c r="EX112" s="20">
        <v>26842</v>
      </c>
      <c r="EY112" s="21"/>
      <c r="EZ112" s="20">
        <v>27547</v>
      </c>
      <c r="FA112" s="21"/>
      <c r="FB112" s="20">
        <v>29140</v>
      </c>
      <c r="FC112" s="21"/>
      <c r="FD112" s="20">
        <v>29372</v>
      </c>
      <c r="FE112" s="21"/>
      <c r="FF112" s="20">
        <v>28890</v>
      </c>
      <c r="FG112" s="21"/>
      <c r="FH112">
        <v>28874</v>
      </c>
      <c r="FJ112">
        <v>29146</v>
      </c>
      <c r="FL112">
        <v>32124</v>
      </c>
    </row>
    <row r="113" spans="1:168" x14ac:dyDescent="0.3">
      <c r="A113" s="17" t="s">
        <v>100</v>
      </c>
      <c r="B113" s="20">
        <v>104818</v>
      </c>
      <c r="C113" s="21"/>
      <c r="D113" s="20">
        <v>105356</v>
      </c>
      <c r="E113" s="21"/>
      <c r="F113" s="20">
        <v>109842</v>
      </c>
      <c r="G113" s="21"/>
      <c r="H113" s="20">
        <v>106453</v>
      </c>
      <c r="I113" s="21"/>
      <c r="J113" s="20">
        <v>106791</v>
      </c>
      <c r="K113" s="21"/>
      <c r="L113" s="20">
        <v>105683</v>
      </c>
      <c r="M113" s="21"/>
      <c r="N113" s="20">
        <v>105827</v>
      </c>
      <c r="O113" s="21"/>
      <c r="P113" s="20">
        <v>108108</v>
      </c>
      <c r="Q113" s="21"/>
      <c r="T113" s="17" t="s">
        <v>100</v>
      </c>
      <c r="U113" s="20">
        <v>66920</v>
      </c>
      <c r="V113" s="21"/>
      <c r="W113" s="20">
        <v>67957</v>
      </c>
      <c r="X113" s="21"/>
      <c r="Y113" s="20">
        <v>69061</v>
      </c>
      <c r="Z113" s="21"/>
      <c r="AA113" s="20">
        <v>67336</v>
      </c>
      <c r="AB113" s="21"/>
      <c r="AC113" s="20">
        <v>67071</v>
      </c>
      <c r="AD113" s="21"/>
      <c r="AE113" s="21">
        <v>66200</v>
      </c>
      <c r="AF113" s="21"/>
      <c r="AG113" s="21">
        <v>66703</v>
      </c>
      <c r="AH113" s="21"/>
      <c r="AI113" s="21">
        <v>68980</v>
      </c>
      <c r="AJ113" s="21"/>
      <c r="AM113" s="17" t="s">
        <v>100</v>
      </c>
      <c r="AN113" s="20">
        <v>37898</v>
      </c>
      <c r="AO113" s="21"/>
      <c r="AP113" s="20">
        <v>37399</v>
      </c>
      <c r="AQ113" s="21"/>
      <c r="AR113" s="20">
        <v>40781</v>
      </c>
      <c r="AS113" s="21"/>
      <c r="AT113" s="20">
        <v>39117</v>
      </c>
      <c r="AU113" s="21"/>
      <c r="AV113" s="20">
        <v>39720</v>
      </c>
      <c r="AW113" s="21"/>
      <c r="AX113" s="21">
        <v>39483</v>
      </c>
      <c r="AY113" s="21"/>
      <c r="AZ113" s="21">
        <v>39124</v>
      </c>
      <c r="BA113" s="21"/>
      <c r="BB113" s="21">
        <v>39129</v>
      </c>
      <c r="BC113" s="21"/>
      <c r="BF113" s="17" t="s">
        <v>100</v>
      </c>
      <c r="BG113" s="20">
        <v>14424</v>
      </c>
      <c r="BH113" s="21"/>
      <c r="BI113" s="20">
        <v>13901</v>
      </c>
      <c r="BJ113" s="21"/>
      <c r="BK113" s="20">
        <v>15467</v>
      </c>
      <c r="BL113" s="21"/>
      <c r="BM113" s="20">
        <v>14912</v>
      </c>
      <c r="BN113" s="21"/>
      <c r="BO113" s="20">
        <v>14968</v>
      </c>
      <c r="BP113" s="21"/>
      <c r="BQ113" s="21">
        <v>15103</v>
      </c>
      <c r="BR113" s="21"/>
      <c r="BS113" s="21">
        <v>16352</v>
      </c>
      <c r="BT113" s="21"/>
      <c r="BU113" s="21">
        <v>16517</v>
      </c>
      <c r="BV113" s="21"/>
      <c r="BY113" s="17" t="s">
        <v>100</v>
      </c>
      <c r="BZ113" s="20">
        <v>8555</v>
      </c>
      <c r="CA113" s="21"/>
      <c r="CB113" s="20">
        <v>8262</v>
      </c>
      <c r="CC113" s="21"/>
      <c r="CD113" s="20">
        <v>9044</v>
      </c>
      <c r="CE113" s="21"/>
      <c r="CF113" s="20">
        <v>8999</v>
      </c>
      <c r="CG113" s="21"/>
      <c r="CH113" s="20">
        <v>8516</v>
      </c>
      <c r="CI113" s="21"/>
      <c r="CJ113" s="21">
        <v>9343</v>
      </c>
      <c r="CK113" s="21"/>
      <c r="CL113" s="21">
        <v>10547</v>
      </c>
      <c r="CM113" s="21"/>
      <c r="CN113" s="21">
        <v>10459</v>
      </c>
      <c r="CO113" s="21"/>
      <c r="CR113" s="17" t="s">
        <v>100</v>
      </c>
      <c r="CS113" s="20">
        <v>5869</v>
      </c>
      <c r="CT113" s="21"/>
      <c r="CU113" s="20">
        <v>5639</v>
      </c>
      <c r="CV113" s="21"/>
      <c r="CW113" s="20">
        <v>6423</v>
      </c>
      <c r="CX113" s="21"/>
      <c r="CY113" s="20">
        <v>5913</v>
      </c>
      <c r="CZ113" s="21"/>
      <c r="DA113" s="20">
        <v>6452</v>
      </c>
      <c r="DB113" s="21"/>
      <c r="DC113" s="21">
        <v>5760</v>
      </c>
      <c r="DD113" s="21"/>
      <c r="DE113" s="21">
        <v>5805</v>
      </c>
      <c r="DF113" s="21"/>
      <c r="DG113" s="21">
        <v>6058</v>
      </c>
      <c r="DH113" s="21"/>
      <c r="DK113" s="17" t="s">
        <v>100</v>
      </c>
      <c r="DL113" s="20">
        <v>90393</v>
      </c>
      <c r="DM113" s="21"/>
      <c r="DN113" s="20">
        <v>91455</v>
      </c>
      <c r="DO113" s="21"/>
      <c r="DP113" s="20">
        <v>94375</v>
      </c>
      <c r="DQ113" s="21"/>
      <c r="DR113" s="20">
        <v>91541</v>
      </c>
      <c r="DS113" s="21"/>
      <c r="DT113" s="20">
        <v>91824</v>
      </c>
      <c r="DU113" s="21"/>
      <c r="DV113" s="21">
        <v>90580</v>
      </c>
      <c r="DW113" s="21"/>
      <c r="DX113" s="21">
        <v>89476</v>
      </c>
      <c r="DY113" s="21"/>
      <c r="DZ113" s="21">
        <v>91590</v>
      </c>
      <c r="EA113" s="21"/>
      <c r="ED113" s="17" t="s">
        <v>100</v>
      </c>
      <c r="EE113" s="20">
        <v>58365</v>
      </c>
      <c r="EF113" s="21"/>
      <c r="EG113" s="20">
        <v>59695</v>
      </c>
      <c r="EH113" s="21"/>
      <c r="EI113" s="20">
        <v>60017</v>
      </c>
      <c r="EJ113" s="21"/>
      <c r="EK113" s="20">
        <v>58337</v>
      </c>
      <c r="EL113" s="21"/>
      <c r="EM113" s="20">
        <v>58556</v>
      </c>
      <c r="EN113" s="21"/>
      <c r="EO113" s="21">
        <v>56858</v>
      </c>
      <c r="EP113" s="21"/>
      <c r="EQ113" s="21">
        <v>56156</v>
      </c>
      <c r="ER113" s="21"/>
      <c r="ES113" s="21">
        <v>58521</v>
      </c>
      <c r="ET113" s="21"/>
      <c r="EW113" s="17" t="s">
        <v>100</v>
      </c>
      <c r="EX113" s="20">
        <v>32029</v>
      </c>
      <c r="EY113" s="21"/>
      <c r="EZ113" s="20">
        <v>31761</v>
      </c>
      <c r="FA113" s="21"/>
      <c r="FB113" s="20">
        <v>34358</v>
      </c>
      <c r="FC113" s="21"/>
      <c r="FD113" s="20">
        <v>33204</v>
      </c>
      <c r="FE113" s="21"/>
      <c r="FF113" s="20">
        <v>33268</v>
      </c>
      <c r="FG113" s="21"/>
      <c r="FH113">
        <v>33723</v>
      </c>
      <c r="FJ113">
        <v>33319</v>
      </c>
      <c r="FL113">
        <v>33071</v>
      </c>
    </row>
    <row r="114" spans="1:168" x14ac:dyDescent="0.3">
      <c r="A114" s="17" t="s">
        <v>121</v>
      </c>
      <c r="B114" s="20">
        <v>116431</v>
      </c>
      <c r="C114" s="21"/>
      <c r="D114" s="20">
        <v>117227</v>
      </c>
      <c r="E114" s="21"/>
      <c r="F114" s="20">
        <v>123965</v>
      </c>
      <c r="G114" s="21"/>
      <c r="H114" s="20">
        <v>122032</v>
      </c>
      <c r="I114" s="21"/>
      <c r="J114" s="20">
        <v>123258</v>
      </c>
      <c r="K114" s="21"/>
      <c r="L114" s="20">
        <v>123974</v>
      </c>
      <c r="M114" s="21"/>
      <c r="N114" s="20">
        <v>121364</v>
      </c>
      <c r="O114" s="21"/>
      <c r="P114" s="20">
        <v>124192</v>
      </c>
      <c r="Q114" s="21"/>
      <c r="T114" s="17" t="s">
        <v>121</v>
      </c>
      <c r="U114" s="20">
        <v>78079</v>
      </c>
      <c r="V114" s="21"/>
      <c r="W114" s="20">
        <v>79098</v>
      </c>
      <c r="X114" s="21"/>
      <c r="Y114" s="20">
        <v>83037</v>
      </c>
      <c r="Z114" s="21"/>
      <c r="AA114" s="20">
        <v>82252</v>
      </c>
      <c r="AB114" s="21"/>
      <c r="AC114" s="20">
        <v>82406</v>
      </c>
      <c r="AD114" s="21"/>
      <c r="AE114" s="21">
        <v>83261</v>
      </c>
      <c r="AF114" s="21"/>
      <c r="AG114" s="21">
        <v>82419</v>
      </c>
      <c r="AH114" s="21"/>
      <c r="AI114" s="21">
        <v>86623</v>
      </c>
      <c r="AJ114" s="21"/>
      <c r="AM114" s="17" t="s">
        <v>121</v>
      </c>
      <c r="AN114" s="20">
        <v>38351</v>
      </c>
      <c r="AO114" s="21"/>
      <c r="AP114" s="20">
        <v>38129</v>
      </c>
      <c r="AQ114" s="21"/>
      <c r="AR114" s="20">
        <v>40928</v>
      </c>
      <c r="AS114" s="21"/>
      <c r="AT114" s="20">
        <v>39779</v>
      </c>
      <c r="AU114" s="21"/>
      <c r="AV114" s="20">
        <v>40852</v>
      </c>
      <c r="AW114" s="21"/>
      <c r="AX114" s="21">
        <v>40713</v>
      </c>
      <c r="AY114" s="21"/>
      <c r="AZ114" s="21">
        <v>38946</v>
      </c>
      <c r="BA114" s="21"/>
      <c r="BB114" s="21">
        <v>37568</v>
      </c>
      <c r="BC114" s="21"/>
      <c r="BF114" s="17" t="s">
        <v>121</v>
      </c>
      <c r="BG114" s="20">
        <v>23351</v>
      </c>
      <c r="BH114" s="21"/>
      <c r="BI114" s="20">
        <v>23230</v>
      </c>
      <c r="BJ114" s="21"/>
      <c r="BK114" s="20">
        <v>25348</v>
      </c>
      <c r="BL114" s="21"/>
      <c r="BM114" s="20">
        <v>25998</v>
      </c>
      <c r="BN114" s="21"/>
      <c r="BO114" s="20">
        <v>26238</v>
      </c>
      <c r="BP114" s="21"/>
      <c r="BQ114" s="21">
        <v>27768</v>
      </c>
      <c r="BR114" s="21"/>
      <c r="BS114" s="21">
        <v>26493</v>
      </c>
      <c r="BT114" s="21"/>
      <c r="BU114" s="21">
        <v>27651</v>
      </c>
      <c r="BV114" s="21"/>
      <c r="BY114" s="17" t="s">
        <v>121</v>
      </c>
      <c r="BZ114" s="20">
        <v>15663</v>
      </c>
      <c r="CA114" s="21"/>
      <c r="CB114" s="20">
        <v>15679</v>
      </c>
      <c r="CC114" s="21"/>
      <c r="CD114" s="20">
        <v>17223</v>
      </c>
      <c r="CE114" s="21"/>
      <c r="CF114" s="20">
        <v>18211</v>
      </c>
      <c r="CG114" s="21"/>
      <c r="CH114" s="20">
        <v>18750</v>
      </c>
      <c r="CI114" s="21"/>
      <c r="CJ114" s="21">
        <v>19722</v>
      </c>
      <c r="CK114" s="21"/>
      <c r="CL114" s="21">
        <v>19497</v>
      </c>
      <c r="CM114" s="21"/>
      <c r="CN114" s="21">
        <v>22226</v>
      </c>
      <c r="CO114" s="21"/>
      <c r="CR114" s="17" t="s">
        <v>121</v>
      </c>
      <c r="CS114" s="20">
        <v>7688</v>
      </c>
      <c r="CT114" s="21"/>
      <c r="CU114" s="20">
        <v>7551</v>
      </c>
      <c r="CV114" s="21"/>
      <c r="CW114" s="20">
        <v>8125</v>
      </c>
      <c r="CX114" s="21"/>
      <c r="CY114" s="20">
        <v>7786</v>
      </c>
      <c r="CZ114" s="21"/>
      <c r="DA114" s="20">
        <v>7488</v>
      </c>
      <c r="DB114" s="21"/>
      <c r="DC114" s="21">
        <v>8046</v>
      </c>
      <c r="DD114" s="21"/>
      <c r="DE114" s="21">
        <v>6996</v>
      </c>
      <c r="DF114" s="21"/>
      <c r="DG114" s="21">
        <v>5424</v>
      </c>
      <c r="DH114" s="21"/>
      <c r="DK114" s="17" t="s">
        <v>121</v>
      </c>
      <c r="DL114" s="20">
        <v>93079</v>
      </c>
      <c r="DM114" s="21"/>
      <c r="DN114" s="20">
        <v>93997</v>
      </c>
      <c r="DO114" s="21"/>
      <c r="DP114" s="20">
        <v>98617</v>
      </c>
      <c r="DQ114" s="21"/>
      <c r="DR114" s="20">
        <v>96034</v>
      </c>
      <c r="DS114" s="21"/>
      <c r="DT114" s="20">
        <v>97020</v>
      </c>
      <c r="DU114" s="21"/>
      <c r="DV114" s="21">
        <v>96206</v>
      </c>
      <c r="DW114" s="21"/>
      <c r="DX114" s="21">
        <v>94871</v>
      </c>
      <c r="DY114" s="21"/>
      <c r="DZ114" s="21">
        <v>96541</v>
      </c>
      <c r="EA114" s="21"/>
      <c r="ED114" s="17" t="s">
        <v>121</v>
      </c>
      <c r="EE114" s="20">
        <v>62416</v>
      </c>
      <c r="EF114" s="21"/>
      <c r="EG114" s="20">
        <v>63419</v>
      </c>
      <c r="EH114" s="21"/>
      <c r="EI114" s="20">
        <v>65813</v>
      </c>
      <c r="EJ114" s="21"/>
      <c r="EK114" s="20">
        <v>64041</v>
      </c>
      <c r="EL114" s="21"/>
      <c r="EM114" s="20">
        <v>63656</v>
      </c>
      <c r="EN114" s="21"/>
      <c r="EO114" s="21">
        <v>63539</v>
      </c>
      <c r="EP114" s="21"/>
      <c r="EQ114" s="21">
        <v>62922</v>
      </c>
      <c r="ER114" s="21"/>
      <c r="ES114" s="21">
        <v>64397</v>
      </c>
      <c r="ET114" s="21"/>
      <c r="EW114" s="17" t="s">
        <v>121</v>
      </c>
      <c r="EX114" s="20">
        <v>30663</v>
      </c>
      <c r="EY114" s="21"/>
      <c r="EZ114" s="20">
        <v>30578</v>
      </c>
      <c r="FA114" s="21"/>
      <c r="FB114" s="20">
        <v>32803</v>
      </c>
      <c r="FC114" s="21"/>
      <c r="FD114" s="20">
        <v>31993</v>
      </c>
      <c r="FE114" s="21"/>
      <c r="FF114" s="20">
        <v>33363</v>
      </c>
      <c r="FG114" s="21"/>
      <c r="FH114">
        <v>32667</v>
      </c>
      <c r="FJ114">
        <v>31950</v>
      </c>
      <c r="FL114">
        <v>32144</v>
      </c>
    </row>
    <row r="115" spans="1:168" x14ac:dyDescent="0.3">
      <c r="A115" s="17" t="s">
        <v>131</v>
      </c>
      <c r="B115" s="20">
        <v>128370</v>
      </c>
      <c r="C115" s="21"/>
      <c r="D115" s="20">
        <v>131572</v>
      </c>
      <c r="E115" s="21"/>
      <c r="F115" s="20">
        <v>135446</v>
      </c>
      <c r="G115" s="21"/>
      <c r="H115" s="20">
        <v>126970</v>
      </c>
      <c r="I115" s="21"/>
      <c r="J115" s="20">
        <v>134675</v>
      </c>
      <c r="K115" s="21"/>
      <c r="L115" s="20">
        <v>128493</v>
      </c>
      <c r="M115" s="21"/>
      <c r="N115" s="20">
        <v>127809</v>
      </c>
      <c r="O115" s="21"/>
      <c r="P115" s="20">
        <v>129018</v>
      </c>
      <c r="Q115" s="21"/>
      <c r="T115" s="17" t="s">
        <v>131</v>
      </c>
      <c r="U115" s="20">
        <v>92387</v>
      </c>
      <c r="V115" s="21"/>
      <c r="W115" s="20">
        <v>92386</v>
      </c>
      <c r="X115" s="21"/>
      <c r="Y115" s="20">
        <v>95337</v>
      </c>
      <c r="Z115" s="21"/>
      <c r="AA115" s="20">
        <v>90374</v>
      </c>
      <c r="AB115" s="21"/>
      <c r="AC115" s="20">
        <v>96088</v>
      </c>
      <c r="AD115" s="21"/>
      <c r="AE115" s="21">
        <v>90070</v>
      </c>
      <c r="AF115" s="21"/>
      <c r="AG115" s="21">
        <v>90600</v>
      </c>
      <c r="AH115" s="21"/>
      <c r="AI115" s="21">
        <v>89979</v>
      </c>
      <c r="AJ115" s="21"/>
      <c r="AM115" s="17" t="s">
        <v>131</v>
      </c>
      <c r="AN115" s="20">
        <v>35983</v>
      </c>
      <c r="AO115" s="21"/>
      <c r="AP115" s="20">
        <v>39186</v>
      </c>
      <c r="AQ115" s="21"/>
      <c r="AR115" s="20">
        <v>40109</v>
      </c>
      <c r="AS115" s="21"/>
      <c r="AT115" s="20">
        <v>36596</v>
      </c>
      <c r="AU115" s="21"/>
      <c r="AV115" s="20">
        <v>38588</v>
      </c>
      <c r="AW115" s="21"/>
      <c r="AX115" s="21">
        <v>38423</v>
      </c>
      <c r="AY115" s="21"/>
      <c r="AZ115" s="21">
        <v>37209</v>
      </c>
      <c r="BA115" s="21"/>
      <c r="BB115" s="21">
        <v>39040</v>
      </c>
      <c r="BC115" s="21"/>
      <c r="BF115" s="17" t="s">
        <v>131</v>
      </c>
      <c r="BG115" s="20">
        <v>17928</v>
      </c>
      <c r="BH115" s="21"/>
      <c r="BI115" s="20">
        <v>18210</v>
      </c>
      <c r="BJ115" s="21"/>
      <c r="BK115" s="20">
        <v>17347</v>
      </c>
      <c r="BL115" s="21"/>
      <c r="BM115" s="20">
        <v>16463</v>
      </c>
      <c r="BN115" s="21"/>
      <c r="BO115" s="20">
        <v>17396</v>
      </c>
      <c r="BP115" s="21"/>
      <c r="BQ115" s="21">
        <v>17363</v>
      </c>
      <c r="BR115" s="21"/>
      <c r="BS115" s="21">
        <v>16544</v>
      </c>
      <c r="BT115" s="21"/>
      <c r="BU115" s="21">
        <v>17359</v>
      </c>
      <c r="BV115" s="21"/>
      <c r="BY115" s="17" t="s">
        <v>131</v>
      </c>
      <c r="BZ115" s="20">
        <v>13605</v>
      </c>
      <c r="CA115" s="21"/>
      <c r="CB115" s="20">
        <v>11993</v>
      </c>
      <c r="CC115" s="21"/>
      <c r="CD115" s="20">
        <v>11945</v>
      </c>
      <c r="CE115" s="21"/>
      <c r="CF115" s="20">
        <v>10947</v>
      </c>
      <c r="CG115" s="21"/>
      <c r="CH115" s="20">
        <v>11060</v>
      </c>
      <c r="CI115" s="21"/>
      <c r="CJ115" s="21">
        <v>10776</v>
      </c>
      <c r="CK115" s="21"/>
      <c r="CL115" s="21">
        <v>10631</v>
      </c>
      <c r="CM115" s="21"/>
      <c r="CN115" s="21">
        <v>10914</v>
      </c>
      <c r="CO115" s="21"/>
      <c r="CR115" s="17" t="s">
        <v>131</v>
      </c>
      <c r="CS115" s="20">
        <v>4323</v>
      </c>
      <c r="CT115" s="21"/>
      <c r="CU115" s="20">
        <v>6216</v>
      </c>
      <c r="CV115" s="21"/>
      <c r="CW115" s="20">
        <v>5402</v>
      </c>
      <c r="CX115" s="21"/>
      <c r="CY115" s="20">
        <v>5516</v>
      </c>
      <c r="CZ115" s="21"/>
      <c r="DA115" s="20">
        <v>6336</v>
      </c>
      <c r="DB115" s="21"/>
      <c r="DC115" s="21">
        <v>6587</v>
      </c>
      <c r="DD115" s="21"/>
      <c r="DE115" s="21">
        <v>5913</v>
      </c>
      <c r="DF115" s="21"/>
      <c r="DG115" s="21">
        <v>6445</v>
      </c>
      <c r="DH115" s="21"/>
      <c r="DK115" s="17" t="s">
        <v>131</v>
      </c>
      <c r="DL115" s="20">
        <v>110442</v>
      </c>
      <c r="DM115" s="21"/>
      <c r="DN115" s="20">
        <v>113362</v>
      </c>
      <c r="DO115" s="21"/>
      <c r="DP115" s="20">
        <v>118099</v>
      </c>
      <c r="DQ115" s="21"/>
      <c r="DR115" s="20">
        <v>110507</v>
      </c>
      <c r="DS115" s="21"/>
      <c r="DT115" s="20">
        <v>117279</v>
      </c>
      <c r="DU115" s="21"/>
      <c r="DV115" s="21">
        <v>111130</v>
      </c>
      <c r="DW115" s="21"/>
      <c r="DX115" s="21">
        <v>111266</v>
      </c>
      <c r="DY115" s="21"/>
      <c r="DZ115" s="21">
        <v>111659</v>
      </c>
      <c r="EA115" s="21"/>
      <c r="ED115" s="17" t="s">
        <v>131</v>
      </c>
      <c r="EE115" s="20">
        <v>78782</v>
      </c>
      <c r="EF115" s="21"/>
      <c r="EG115" s="20">
        <v>80392</v>
      </c>
      <c r="EH115" s="21"/>
      <c r="EI115" s="20">
        <v>83392</v>
      </c>
      <c r="EJ115" s="21"/>
      <c r="EK115" s="20">
        <v>79427</v>
      </c>
      <c r="EL115" s="21"/>
      <c r="EM115" s="20">
        <v>85028</v>
      </c>
      <c r="EN115" s="21"/>
      <c r="EO115" s="21">
        <v>79293</v>
      </c>
      <c r="EP115" s="21"/>
      <c r="EQ115" s="21">
        <v>79969</v>
      </c>
      <c r="ER115" s="21"/>
      <c r="ES115" s="21">
        <v>79064</v>
      </c>
      <c r="ET115" s="21"/>
      <c r="EW115" s="17" t="s">
        <v>131</v>
      </c>
      <c r="EX115" s="20">
        <v>31660</v>
      </c>
      <c r="EY115" s="21"/>
      <c r="EZ115" s="20">
        <v>32970</v>
      </c>
      <c r="FA115" s="21"/>
      <c r="FB115" s="20">
        <v>34707</v>
      </c>
      <c r="FC115" s="21"/>
      <c r="FD115" s="20">
        <v>31080</v>
      </c>
      <c r="FE115" s="21"/>
      <c r="FF115" s="20">
        <v>32251</v>
      </c>
      <c r="FG115" s="21"/>
      <c r="FH115">
        <v>31836</v>
      </c>
      <c r="FJ115">
        <v>31296</v>
      </c>
      <c r="FL115">
        <v>32594</v>
      </c>
    </row>
    <row r="116" spans="1:168" x14ac:dyDescent="0.3">
      <c r="A116" s="17" t="s">
        <v>138</v>
      </c>
      <c r="B116" s="20">
        <v>102421</v>
      </c>
      <c r="C116" s="21"/>
      <c r="D116" s="20">
        <v>100429</v>
      </c>
      <c r="E116" s="21"/>
      <c r="F116" s="20">
        <v>105823</v>
      </c>
      <c r="G116" s="21"/>
      <c r="H116" s="20">
        <v>103336</v>
      </c>
      <c r="I116" s="21"/>
      <c r="J116" s="20">
        <v>104606</v>
      </c>
      <c r="K116" s="21"/>
      <c r="L116" s="20">
        <v>104991</v>
      </c>
      <c r="M116" s="21"/>
      <c r="N116" s="20">
        <v>107913</v>
      </c>
      <c r="O116" s="21"/>
      <c r="P116" s="20">
        <v>110141</v>
      </c>
      <c r="Q116" s="21"/>
      <c r="T116" s="17" t="s">
        <v>138</v>
      </c>
      <c r="U116" s="20">
        <v>68749</v>
      </c>
      <c r="V116" s="21"/>
      <c r="W116" s="20">
        <v>66022</v>
      </c>
      <c r="X116" s="21"/>
      <c r="Y116" s="20">
        <v>68728</v>
      </c>
      <c r="Z116" s="21"/>
      <c r="AA116" s="20">
        <v>66230</v>
      </c>
      <c r="AB116" s="21"/>
      <c r="AC116" s="20">
        <v>68119</v>
      </c>
      <c r="AD116" s="21"/>
      <c r="AE116" s="21">
        <v>68805</v>
      </c>
      <c r="AF116" s="21"/>
      <c r="AG116" s="21">
        <v>71865</v>
      </c>
      <c r="AH116" s="21"/>
      <c r="AI116" s="21">
        <v>72416</v>
      </c>
      <c r="AJ116" s="21"/>
      <c r="AM116" s="17" t="s">
        <v>138</v>
      </c>
      <c r="AN116" s="20">
        <v>33672</v>
      </c>
      <c r="AO116" s="21"/>
      <c r="AP116" s="20">
        <v>34407</v>
      </c>
      <c r="AQ116" s="21"/>
      <c r="AR116" s="20">
        <v>37094</v>
      </c>
      <c r="AS116" s="21"/>
      <c r="AT116" s="20">
        <v>37105</v>
      </c>
      <c r="AU116" s="21"/>
      <c r="AV116" s="20">
        <v>36487</v>
      </c>
      <c r="AW116" s="21"/>
      <c r="AX116" s="21">
        <v>36186</v>
      </c>
      <c r="AY116" s="21"/>
      <c r="AZ116" s="21">
        <v>36045</v>
      </c>
      <c r="BA116" s="21"/>
      <c r="BB116" s="21">
        <v>37722</v>
      </c>
      <c r="BC116" s="21"/>
      <c r="BF116" s="17" t="s">
        <v>138</v>
      </c>
      <c r="BG116" s="20">
        <v>22075</v>
      </c>
      <c r="BH116" s="21"/>
      <c r="BI116" s="20">
        <v>20809</v>
      </c>
      <c r="BJ116" s="21"/>
      <c r="BK116" s="20">
        <v>20622</v>
      </c>
      <c r="BL116" s="21"/>
      <c r="BM116" s="20">
        <v>20060</v>
      </c>
      <c r="BN116" s="21"/>
      <c r="BO116" s="20">
        <v>20115</v>
      </c>
      <c r="BP116" s="21"/>
      <c r="BQ116" s="21">
        <v>21348</v>
      </c>
      <c r="BR116" s="21"/>
      <c r="BS116" s="21">
        <v>21448</v>
      </c>
      <c r="BT116" s="21"/>
      <c r="BU116" s="21">
        <v>21436</v>
      </c>
      <c r="BV116" s="21"/>
      <c r="BY116" s="17" t="s">
        <v>138</v>
      </c>
      <c r="BZ116" s="20">
        <v>14369</v>
      </c>
      <c r="CA116" s="21"/>
      <c r="CB116" s="20">
        <v>12436</v>
      </c>
      <c r="CC116" s="21"/>
      <c r="CD116" s="20">
        <v>12654</v>
      </c>
      <c r="CE116" s="21"/>
      <c r="CF116" s="20">
        <v>11880</v>
      </c>
      <c r="CG116" s="21"/>
      <c r="CH116" s="20">
        <v>11917</v>
      </c>
      <c r="CI116" s="21"/>
      <c r="CJ116" s="21">
        <v>13882</v>
      </c>
      <c r="CK116" s="21"/>
      <c r="CL116" s="21">
        <v>14222</v>
      </c>
      <c r="CM116" s="21"/>
      <c r="CN116" s="21">
        <v>14225</v>
      </c>
      <c r="CO116" s="21"/>
      <c r="CR116" s="17" t="s">
        <v>138</v>
      </c>
      <c r="CS116" s="20">
        <v>7707</v>
      </c>
      <c r="CT116" s="21"/>
      <c r="CU116" s="20">
        <v>8373</v>
      </c>
      <c r="CV116" s="21"/>
      <c r="CW116" s="20">
        <v>7968</v>
      </c>
      <c r="CX116" s="21"/>
      <c r="CY116" s="20">
        <v>8180</v>
      </c>
      <c r="CZ116" s="21"/>
      <c r="DA116" s="20">
        <v>8198</v>
      </c>
      <c r="DB116" s="21"/>
      <c r="DC116" s="21">
        <v>7466</v>
      </c>
      <c r="DD116" s="21"/>
      <c r="DE116" s="21">
        <v>7227</v>
      </c>
      <c r="DF116" s="21"/>
      <c r="DG116" s="21">
        <v>7211</v>
      </c>
      <c r="DH116" s="21"/>
      <c r="DK116" s="17" t="s">
        <v>138</v>
      </c>
      <c r="DL116" s="20">
        <v>80345</v>
      </c>
      <c r="DM116" s="21"/>
      <c r="DN116" s="20">
        <v>79621</v>
      </c>
      <c r="DO116" s="21"/>
      <c r="DP116" s="20">
        <v>85201</v>
      </c>
      <c r="DQ116" s="21"/>
      <c r="DR116" s="20">
        <v>83275</v>
      </c>
      <c r="DS116" s="21"/>
      <c r="DT116" s="20">
        <v>84490</v>
      </c>
      <c r="DU116" s="21"/>
      <c r="DV116" s="21">
        <v>83642</v>
      </c>
      <c r="DW116" s="21"/>
      <c r="DX116" s="21">
        <v>86464</v>
      </c>
      <c r="DY116" s="21"/>
      <c r="DZ116" s="21">
        <v>88705</v>
      </c>
      <c r="EA116" s="21"/>
      <c r="ED116" s="17" t="s">
        <v>138</v>
      </c>
      <c r="EE116" s="20">
        <v>54380</v>
      </c>
      <c r="EF116" s="21"/>
      <c r="EG116" s="20">
        <v>53586</v>
      </c>
      <c r="EH116" s="21"/>
      <c r="EI116" s="20">
        <v>56074</v>
      </c>
      <c r="EJ116" s="21"/>
      <c r="EK116" s="20">
        <v>54350</v>
      </c>
      <c r="EL116" s="21"/>
      <c r="EM116" s="20">
        <v>56201</v>
      </c>
      <c r="EN116" s="21"/>
      <c r="EO116" s="21">
        <v>54923</v>
      </c>
      <c r="EP116" s="21"/>
      <c r="EQ116" s="21">
        <v>57644</v>
      </c>
      <c r="ER116" s="21"/>
      <c r="ES116" s="21">
        <v>58192</v>
      </c>
      <c r="ET116" s="21"/>
      <c r="EW116" s="17" t="s">
        <v>138</v>
      </c>
      <c r="EX116" s="20">
        <v>25966</v>
      </c>
      <c r="EY116" s="21"/>
      <c r="EZ116" s="20">
        <v>26035</v>
      </c>
      <c r="FA116" s="21"/>
      <c r="FB116" s="20">
        <v>29127</v>
      </c>
      <c r="FC116" s="21"/>
      <c r="FD116" s="20">
        <v>28925</v>
      </c>
      <c r="FE116" s="21"/>
      <c r="FF116" s="20">
        <v>28289</v>
      </c>
      <c r="FG116" s="21"/>
      <c r="FH116">
        <v>28720</v>
      </c>
      <c r="FJ116">
        <v>28818</v>
      </c>
      <c r="FL116">
        <v>30511</v>
      </c>
    </row>
    <row r="117" spans="1:168" x14ac:dyDescent="0.3">
      <c r="A117" s="17" t="s">
        <v>144</v>
      </c>
      <c r="B117" s="20">
        <v>79891</v>
      </c>
      <c r="C117" s="21"/>
      <c r="D117" s="20">
        <v>79104</v>
      </c>
      <c r="E117" s="21"/>
      <c r="F117" s="20">
        <v>85131</v>
      </c>
      <c r="G117" s="21"/>
      <c r="H117" s="20">
        <v>84486</v>
      </c>
      <c r="I117" s="21"/>
      <c r="J117" s="20">
        <v>85601</v>
      </c>
      <c r="K117" s="21"/>
      <c r="L117" s="20">
        <v>83870</v>
      </c>
      <c r="M117" s="21"/>
      <c r="N117" s="20">
        <v>86470</v>
      </c>
      <c r="O117" s="21"/>
      <c r="P117" s="20">
        <v>87575</v>
      </c>
      <c r="Q117" s="21"/>
      <c r="T117" s="17" t="s">
        <v>144</v>
      </c>
      <c r="U117" s="20">
        <v>49164</v>
      </c>
      <c r="V117" s="21"/>
      <c r="W117" s="20">
        <v>49754</v>
      </c>
      <c r="X117" s="21"/>
      <c r="Y117" s="20">
        <v>52015</v>
      </c>
      <c r="Z117" s="21"/>
      <c r="AA117" s="20">
        <v>52777</v>
      </c>
      <c r="AB117" s="21"/>
      <c r="AC117" s="20">
        <v>52693</v>
      </c>
      <c r="AD117" s="21"/>
      <c r="AE117" s="21">
        <v>50871</v>
      </c>
      <c r="AF117" s="21"/>
      <c r="AG117" s="21">
        <v>54116</v>
      </c>
      <c r="AH117" s="21"/>
      <c r="AI117" s="21">
        <v>54505</v>
      </c>
      <c r="AJ117" s="21"/>
      <c r="AM117" s="17" t="s">
        <v>144</v>
      </c>
      <c r="AN117" s="20">
        <v>30727</v>
      </c>
      <c r="AO117" s="21"/>
      <c r="AP117" s="20">
        <v>29350</v>
      </c>
      <c r="AQ117" s="21"/>
      <c r="AR117" s="20">
        <v>33117</v>
      </c>
      <c r="AS117" s="21"/>
      <c r="AT117" s="20">
        <v>31709</v>
      </c>
      <c r="AU117" s="21"/>
      <c r="AV117" s="20">
        <v>32908</v>
      </c>
      <c r="AW117" s="21"/>
      <c r="AX117" s="21">
        <v>32999</v>
      </c>
      <c r="AY117" s="21"/>
      <c r="AZ117" s="21">
        <v>32355</v>
      </c>
      <c r="BA117" s="21"/>
      <c r="BB117" s="21">
        <v>33070</v>
      </c>
      <c r="BC117" s="21"/>
      <c r="BF117" s="17" t="s">
        <v>144</v>
      </c>
      <c r="BG117" s="20">
        <v>21771</v>
      </c>
      <c r="BH117" s="21"/>
      <c r="BI117" s="20">
        <v>20383</v>
      </c>
      <c r="BJ117" s="21"/>
      <c r="BK117" s="20">
        <v>21613</v>
      </c>
      <c r="BL117" s="21"/>
      <c r="BM117" s="20">
        <v>21837</v>
      </c>
      <c r="BN117" s="21"/>
      <c r="BO117" s="20">
        <v>22218</v>
      </c>
      <c r="BP117" s="21"/>
      <c r="BQ117" s="21">
        <v>22672</v>
      </c>
      <c r="BR117" s="21"/>
      <c r="BS117" s="21">
        <v>23653</v>
      </c>
      <c r="BT117" s="21"/>
      <c r="BU117" s="21">
        <v>22205</v>
      </c>
      <c r="BV117" s="21"/>
      <c r="BY117" s="17" t="s">
        <v>144</v>
      </c>
      <c r="BZ117" s="20">
        <v>12794</v>
      </c>
      <c r="CA117" s="21"/>
      <c r="CB117" s="20">
        <v>12341</v>
      </c>
      <c r="CC117" s="21"/>
      <c r="CD117" s="20">
        <v>12913</v>
      </c>
      <c r="CE117" s="21"/>
      <c r="CF117" s="20">
        <v>13169</v>
      </c>
      <c r="CG117" s="21"/>
      <c r="CH117" s="20">
        <v>13073</v>
      </c>
      <c r="CI117" s="21"/>
      <c r="CJ117" s="21">
        <v>13384</v>
      </c>
      <c r="CK117" s="21"/>
      <c r="CL117" s="21">
        <v>14475</v>
      </c>
      <c r="CM117" s="21"/>
      <c r="CN117" s="21">
        <v>12984</v>
      </c>
      <c r="CO117" s="21"/>
      <c r="CR117" s="17" t="s">
        <v>144</v>
      </c>
      <c r="CS117" s="20">
        <v>8977</v>
      </c>
      <c r="CT117" s="21"/>
      <c r="CU117" s="20">
        <v>8042</v>
      </c>
      <c r="CV117" s="21"/>
      <c r="CW117" s="20">
        <v>8700</v>
      </c>
      <c r="CX117" s="21"/>
      <c r="CY117" s="20">
        <v>8668</v>
      </c>
      <c r="CZ117" s="21"/>
      <c r="DA117" s="20">
        <v>9145</v>
      </c>
      <c r="DB117" s="21"/>
      <c r="DC117" s="21">
        <v>9287</v>
      </c>
      <c r="DD117" s="21"/>
      <c r="DE117" s="21">
        <v>9178</v>
      </c>
      <c r="DF117" s="21"/>
      <c r="DG117" s="21">
        <v>9221</v>
      </c>
      <c r="DH117" s="21"/>
      <c r="DK117" s="17" t="s">
        <v>144</v>
      </c>
      <c r="DL117" s="20">
        <v>58121</v>
      </c>
      <c r="DM117" s="21"/>
      <c r="DN117" s="20">
        <v>58721</v>
      </c>
      <c r="DO117" s="21"/>
      <c r="DP117" s="20">
        <v>63519</v>
      </c>
      <c r="DQ117" s="21"/>
      <c r="DR117" s="20">
        <v>62649</v>
      </c>
      <c r="DS117" s="21"/>
      <c r="DT117" s="20">
        <v>63383</v>
      </c>
      <c r="DU117" s="21"/>
      <c r="DV117" s="21">
        <v>61199</v>
      </c>
      <c r="DW117" s="21"/>
      <c r="DX117" s="21">
        <v>62817</v>
      </c>
      <c r="DY117" s="21"/>
      <c r="DZ117" s="21">
        <v>65370</v>
      </c>
      <c r="EA117" s="21"/>
      <c r="ED117" s="17" t="s">
        <v>144</v>
      </c>
      <c r="EE117" s="20">
        <v>36370</v>
      </c>
      <c r="EF117" s="21"/>
      <c r="EG117" s="20">
        <v>37413</v>
      </c>
      <c r="EH117" s="21"/>
      <c r="EI117" s="20">
        <v>39102</v>
      </c>
      <c r="EJ117" s="21"/>
      <c r="EK117" s="20">
        <v>39608</v>
      </c>
      <c r="EL117" s="21"/>
      <c r="EM117" s="20">
        <v>39620</v>
      </c>
      <c r="EN117" s="21"/>
      <c r="EO117" s="21">
        <v>37487</v>
      </c>
      <c r="EP117" s="21"/>
      <c r="EQ117" s="21">
        <v>39641</v>
      </c>
      <c r="ER117" s="21"/>
      <c r="ES117" s="21">
        <v>41521</v>
      </c>
      <c r="ET117" s="21"/>
      <c r="EW117" s="17" t="s">
        <v>144</v>
      </c>
      <c r="EX117" s="20">
        <v>21751</v>
      </c>
      <c r="EY117" s="21"/>
      <c r="EZ117" s="20">
        <v>21308</v>
      </c>
      <c r="FA117" s="21"/>
      <c r="FB117" s="20">
        <v>24417</v>
      </c>
      <c r="FC117" s="21"/>
      <c r="FD117" s="20">
        <v>23041</v>
      </c>
      <c r="FE117" s="21"/>
      <c r="FF117" s="20">
        <v>23763</v>
      </c>
      <c r="FG117" s="21"/>
      <c r="FH117">
        <v>23712</v>
      </c>
      <c r="FJ117">
        <v>23176</v>
      </c>
      <c r="FL117">
        <v>23849</v>
      </c>
    </row>
    <row r="118" spans="1:168" x14ac:dyDescent="0.3">
      <c r="A118" s="17" t="s">
        <v>154</v>
      </c>
      <c r="B118" s="20">
        <v>71029</v>
      </c>
      <c r="C118" s="21"/>
      <c r="D118" s="20">
        <v>72295</v>
      </c>
      <c r="E118" s="21"/>
      <c r="F118" s="20">
        <v>74241</v>
      </c>
      <c r="G118" s="21"/>
      <c r="H118" s="20">
        <v>70508</v>
      </c>
      <c r="I118" s="21"/>
      <c r="J118" s="20">
        <v>70778</v>
      </c>
      <c r="K118" s="21"/>
      <c r="L118" s="20">
        <v>68706</v>
      </c>
      <c r="M118" s="21"/>
      <c r="N118" s="20">
        <v>71999</v>
      </c>
      <c r="O118" s="21"/>
      <c r="P118" s="20">
        <v>76437</v>
      </c>
      <c r="Q118" s="21"/>
      <c r="T118" s="17" t="s">
        <v>154</v>
      </c>
      <c r="U118" s="20">
        <v>47670</v>
      </c>
      <c r="V118" s="21"/>
      <c r="W118" s="20">
        <v>48695</v>
      </c>
      <c r="X118" s="21"/>
      <c r="Y118" s="20">
        <v>48180</v>
      </c>
      <c r="Z118" s="21"/>
      <c r="AA118" s="20">
        <v>45305</v>
      </c>
      <c r="AB118" s="21"/>
      <c r="AC118" s="20">
        <v>46566</v>
      </c>
      <c r="AD118" s="21"/>
      <c r="AE118" s="21">
        <v>44900</v>
      </c>
      <c r="AF118" s="21"/>
      <c r="AG118" s="21">
        <v>48528</v>
      </c>
      <c r="AH118" s="21"/>
      <c r="AI118" s="21">
        <v>50552</v>
      </c>
      <c r="AJ118" s="21"/>
      <c r="AM118" s="17" t="s">
        <v>154</v>
      </c>
      <c r="AN118" s="20">
        <v>23359</v>
      </c>
      <c r="AO118" s="21"/>
      <c r="AP118" s="20">
        <v>23600</v>
      </c>
      <c r="AQ118" s="21"/>
      <c r="AR118" s="20">
        <v>26061</v>
      </c>
      <c r="AS118" s="21"/>
      <c r="AT118" s="20">
        <v>25203</v>
      </c>
      <c r="AU118" s="21"/>
      <c r="AV118" s="20">
        <v>24212</v>
      </c>
      <c r="AW118" s="21"/>
      <c r="AX118" s="21">
        <v>23806</v>
      </c>
      <c r="AY118" s="21"/>
      <c r="AZ118" s="21">
        <v>23471</v>
      </c>
      <c r="BA118" s="21"/>
      <c r="BB118" s="21">
        <v>25885</v>
      </c>
      <c r="BC118" s="21"/>
      <c r="BF118" s="17" t="s">
        <v>154</v>
      </c>
      <c r="BG118" s="20">
        <v>10803</v>
      </c>
      <c r="BH118" s="21"/>
      <c r="BI118" s="20">
        <v>11026</v>
      </c>
      <c r="BJ118" s="21"/>
      <c r="BK118" s="20">
        <v>11033</v>
      </c>
      <c r="BL118" s="21"/>
      <c r="BM118" s="20">
        <v>10547</v>
      </c>
      <c r="BN118" s="21"/>
      <c r="BO118" s="20">
        <v>10239</v>
      </c>
      <c r="BP118" s="21"/>
      <c r="BQ118" s="21">
        <v>10251</v>
      </c>
      <c r="BR118" s="21"/>
      <c r="BS118" s="21">
        <v>10276</v>
      </c>
      <c r="BT118" s="21"/>
      <c r="BU118" s="21">
        <v>10690</v>
      </c>
      <c r="BV118" s="21"/>
      <c r="BY118" s="17" t="s">
        <v>154</v>
      </c>
      <c r="BZ118" s="20">
        <v>5887</v>
      </c>
      <c r="CA118" s="21"/>
      <c r="CB118" s="20">
        <v>5974</v>
      </c>
      <c r="CC118" s="21"/>
      <c r="CD118" s="20">
        <v>6210</v>
      </c>
      <c r="CE118" s="21"/>
      <c r="CF118" s="20">
        <v>6341</v>
      </c>
      <c r="CG118" s="21"/>
      <c r="CH118" s="20">
        <v>5868</v>
      </c>
      <c r="CI118" s="21"/>
      <c r="CJ118" s="21">
        <v>6245</v>
      </c>
      <c r="CK118" s="21"/>
      <c r="CL118" s="21">
        <v>6767</v>
      </c>
      <c r="CM118" s="21"/>
      <c r="CN118" s="21">
        <v>6811</v>
      </c>
      <c r="CO118" s="21"/>
      <c r="CR118" s="17" t="s">
        <v>154</v>
      </c>
      <c r="CS118" s="20">
        <v>4916</v>
      </c>
      <c r="CT118" s="21"/>
      <c r="CU118" s="20">
        <v>5052</v>
      </c>
      <c r="CV118" s="21"/>
      <c r="CW118" s="20">
        <v>4822</v>
      </c>
      <c r="CX118" s="21"/>
      <c r="CY118" s="20">
        <v>4206</v>
      </c>
      <c r="CZ118" s="21"/>
      <c r="DA118" s="20">
        <v>4372</v>
      </c>
      <c r="DB118" s="21"/>
      <c r="DC118" s="21">
        <v>4005</v>
      </c>
      <c r="DD118" s="21"/>
      <c r="DE118" s="21">
        <v>3509</v>
      </c>
      <c r="DF118" s="21"/>
      <c r="DG118" s="21">
        <v>3880</v>
      </c>
      <c r="DH118" s="21"/>
      <c r="DK118" s="17" t="s">
        <v>154</v>
      </c>
      <c r="DL118" s="20">
        <v>60226</v>
      </c>
      <c r="DM118" s="21"/>
      <c r="DN118" s="20">
        <v>61269</v>
      </c>
      <c r="DO118" s="21"/>
      <c r="DP118" s="20">
        <v>63209</v>
      </c>
      <c r="DQ118" s="21"/>
      <c r="DR118" s="20">
        <v>59961</v>
      </c>
      <c r="DS118" s="21"/>
      <c r="DT118" s="20">
        <v>60539</v>
      </c>
      <c r="DU118" s="21"/>
      <c r="DV118" s="21">
        <v>58455</v>
      </c>
      <c r="DW118" s="21"/>
      <c r="DX118" s="21">
        <v>61723</v>
      </c>
      <c r="DY118" s="21"/>
      <c r="DZ118" s="21">
        <v>65746</v>
      </c>
      <c r="EA118" s="21"/>
      <c r="ED118" s="17" t="s">
        <v>154</v>
      </c>
      <c r="EE118" s="20">
        <v>41783</v>
      </c>
      <c r="EF118" s="21"/>
      <c r="EG118" s="20">
        <v>42721</v>
      </c>
      <c r="EH118" s="21"/>
      <c r="EI118" s="20">
        <v>41970</v>
      </c>
      <c r="EJ118" s="21"/>
      <c r="EK118" s="20">
        <v>38964</v>
      </c>
      <c r="EL118" s="21"/>
      <c r="EM118" s="20">
        <v>40699</v>
      </c>
      <c r="EN118" s="21"/>
      <c r="EO118" s="21">
        <v>38654</v>
      </c>
      <c r="EP118" s="21"/>
      <c r="EQ118" s="21">
        <v>41761</v>
      </c>
      <c r="ER118" s="21"/>
      <c r="ES118" s="21">
        <v>43741</v>
      </c>
      <c r="ET118" s="21"/>
      <c r="EW118" s="17" t="s">
        <v>154</v>
      </c>
      <c r="EX118" s="20">
        <v>18443</v>
      </c>
      <c r="EY118" s="21"/>
      <c r="EZ118" s="20">
        <v>18548</v>
      </c>
      <c r="FA118" s="21"/>
      <c r="FB118" s="20">
        <v>21239</v>
      </c>
      <c r="FC118" s="21"/>
      <c r="FD118" s="20">
        <v>20997</v>
      </c>
      <c r="FE118" s="21"/>
      <c r="FF118" s="20">
        <v>19840</v>
      </c>
      <c r="FG118" s="21"/>
      <c r="FH118">
        <v>19801</v>
      </c>
      <c r="FJ118">
        <v>19961</v>
      </c>
      <c r="FL118">
        <v>22005</v>
      </c>
    </row>
    <row r="119" spans="1:168" x14ac:dyDescent="0.3">
      <c r="A119" s="17" t="s">
        <v>156</v>
      </c>
      <c r="B119" s="20">
        <v>79058</v>
      </c>
      <c r="C119" s="21"/>
      <c r="D119" s="20">
        <v>82425</v>
      </c>
      <c r="E119" s="21"/>
      <c r="F119" s="20">
        <v>84566</v>
      </c>
      <c r="G119" s="21"/>
      <c r="H119" s="20">
        <v>83723</v>
      </c>
      <c r="I119" s="21"/>
      <c r="J119" s="20">
        <v>85019</v>
      </c>
      <c r="K119" s="21"/>
      <c r="L119" s="20">
        <v>83289</v>
      </c>
      <c r="M119" s="21"/>
      <c r="N119" s="20">
        <v>85681</v>
      </c>
      <c r="O119" s="21"/>
      <c r="P119" s="20">
        <v>86524</v>
      </c>
      <c r="Q119" s="21"/>
      <c r="T119" s="17" t="s">
        <v>156</v>
      </c>
      <c r="U119" s="20">
        <v>52001</v>
      </c>
      <c r="V119" s="21"/>
      <c r="W119" s="20">
        <v>54257</v>
      </c>
      <c r="X119" s="21"/>
      <c r="Y119" s="20">
        <v>54792</v>
      </c>
      <c r="Z119" s="21"/>
      <c r="AA119" s="20">
        <v>54263</v>
      </c>
      <c r="AB119" s="21"/>
      <c r="AC119" s="20">
        <v>57015</v>
      </c>
      <c r="AD119" s="21"/>
      <c r="AE119" s="21">
        <v>53628</v>
      </c>
      <c r="AF119" s="21"/>
      <c r="AG119" s="21">
        <v>54623</v>
      </c>
      <c r="AH119" s="21"/>
      <c r="AI119" s="21">
        <v>56826</v>
      </c>
      <c r="AJ119" s="21"/>
      <c r="AM119" s="17" t="s">
        <v>156</v>
      </c>
      <c r="AN119" s="20">
        <v>27059</v>
      </c>
      <c r="AO119" s="21"/>
      <c r="AP119" s="20">
        <v>28168</v>
      </c>
      <c r="AQ119" s="21"/>
      <c r="AR119" s="20">
        <v>29774</v>
      </c>
      <c r="AS119" s="21"/>
      <c r="AT119" s="20">
        <v>29460</v>
      </c>
      <c r="AU119" s="21"/>
      <c r="AV119" s="20">
        <v>28004</v>
      </c>
      <c r="AW119" s="21"/>
      <c r="AX119" s="21">
        <v>29661</v>
      </c>
      <c r="AY119" s="21"/>
      <c r="AZ119" s="21">
        <v>31058</v>
      </c>
      <c r="BA119" s="21"/>
      <c r="BB119" s="21">
        <v>29698</v>
      </c>
      <c r="BC119" s="21"/>
      <c r="BF119" s="17" t="s">
        <v>156</v>
      </c>
      <c r="BG119" s="20">
        <v>16521</v>
      </c>
      <c r="BH119" s="21"/>
      <c r="BI119" s="20">
        <v>16474</v>
      </c>
      <c r="BJ119" s="21"/>
      <c r="BK119" s="20">
        <v>16415</v>
      </c>
      <c r="BL119" s="21"/>
      <c r="BM119" s="20">
        <v>15135</v>
      </c>
      <c r="BN119" s="21"/>
      <c r="BO119" s="20">
        <v>14689</v>
      </c>
      <c r="BP119" s="21"/>
      <c r="BQ119" s="21">
        <v>18191</v>
      </c>
      <c r="BR119" s="21"/>
      <c r="BS119" s="21">
        <v>19403</v>
      </c>
      <c r="BT119" s="21"/>
      <c r="BU119" s="21">
        <v>19590</v>
      </c>
      <c r="BV119" s="21"/>
      <c r="BY119" s="17" t="s">
        <v>156</v>
      </c>
      <c r="BZ119" s="20">
        <v>10902</v>
      </c>
      <c r="CA119" s="21"/>
      <c r="CB119" s="20">
        <v>10531</v>
      </c>
      <c r="CC119" s="21"/>
      <c r="CD119" s="20">
        <v>10335</v>
      </c>
      <c r="CE119" s="21"/>
      <c r="CF119" s="20">
        <v>9964</v>
      </c>
      <c r="CG119" s="21"/>
      <c r="CH119" s="20">
        <v>10394</v>
      </c>
      <c r="CI119" s="21"/>
      <c r="CJ119" s="21">
        <v>11274</v>
      </c>
      <c r="CK119" s="21"/>
      <c r="CL119" s="21">
        <v>12028</v>
      </c>
      <c r="CM119" s="21"/>
      <c r="CN119" s="21">
        <v>12489</v>
      </c>
      <c r="CO119" s="21"/>
      <c r="CR119" s="17" t="s">
        <v>156</v>
      </c>
      <c r="CS119" s="20">
        <v>5619</v>
      </c>
      <c r="CT119" s="21"/>
      <c r="CU119" s="20">
        <v>5942</v>
      </c>
      <c r="CV119" s="21"/>
      <c r="CW119" s="20">
        <v>6080</v>
      </c>
      <c r="CX119" s="21"/>
      <c r="CY119" s="20">
        <v>5171</v>
      </c>
      <c r="CZ119" s="21"/>
      <c r="DA119" s="20">
        <v>4296</v>
      </c>
      <c r="DB119" s="21"/>
      <c r="DC119" s="21">
        <v>6917</v>
      </c>
      <c r="DD119" s="21"/>
      <c r="DE119" s="21">
        <v>7376</v>
      </c>
      <c r="DF119" s="21"/>
      <c r="DG119" s="21">
        <v>7101</v>
      </c>
      <c r="DH119" s="21"/>
      <c r="DK119" s="17" t="s">
        <v>156</v>
      </c>
      <c r="DL119" s="20">
        <v>62537</v>
      </c>
      <c r="DM119" s="21"/>
      <c r="DN119" s="20">
        <v>65952</v>
      </c>
      <c r="DO119" s="21"/>
      <c r="DP119" s="20">
        <v>68151</v>
      </c>
      <c r="DQ119" s="21"/>
      <c r="DR119" s="20">
        <v>68588</v>
      </c>
      <c r="DS119" s="21"/>
      <c r="DT119" s="20">
        <v>70330</v>
      </c>
      <c r="DU119" s="21"/>
      <c r="DV119" s="21">
        <v>65098</v>
      </c>
      <c r="DW119" s="21"/>
      <c r="DX119" s="21">
        <v>66278</v>
      </c>
      <c r="DY119" s="21"/>
      <c r="DZ119" s="21">
        <v>66934</v>
      </c>
      <c r="EA119" s="21"/>
      <c r="ED119" s="17" t="s">
        <v>156</v>
      </c>
      <c r="EE119" s="20">
        <v>41099</v>
      </c>
      <c r="EF119" s="21"/>
      <c r="EG119" s="20">
        <v>43726</v>
      </c>
      <c r="EH119" s="21"/>
      <c r="EI119" s="20">
        <v>44457</v>
      </c>
      <c r="EJ119" s="21"/>
      <c r="EK119" s="20">
        <v>44299</v>
      </c>
      <c r="EL119" s="21"/>
      <c r="EM119" s="20">
        <v>46622</v>
      </c>
      <c r="EN119" s="21"/>
      <c r="EO119" s="21">
        <v>42354</v>
      </c>
      <c r="EP119" s="21"/>
      <c r="EQ119" s="21">
        <v>42596</v>
      </c>
      <c r="ER119" s="21"/>
      <c r="ES119" s="21">
        <v>44337</v>
      </c>
      <c r="ET119" s="21"/>
      <c r="EW119" s="17" t="s">
        <v>156</v>
      </c>
      <c r="EX119" s="20">
        <v>21440</v>
      </c>
      <c r="EY119" s="21"/>
      <c r="EZ119" s="20">
        <v>22226</v>
      </c>
      <c r="FA119" s="21"/>
      <c r="FB119" s="20">
        <v>23695</v>
      </c>
      <c r="FC119" s="21"/>
      <c r="FD119" s="20">
        <v>24289</v>
      </c>
      <c r="FE119" s="21"/>
      <c r="FF119" s="20">
        <v>23708</v>
      </c>
      <c r="FG119" s="21"/>
      <c r="FH119">
        <v>22744</v>
      </c>
      <c r="FJ119">
        <v>23682</v>
      </c>
      <c r="FL119">
        <v>22597</v>
      </c>
    </row>
    <row r="120" spans="1:168" x14ac:dyDescent="0.3">
      <c r="A120" s="17" t="s">
        <v>158</v>
      </c>
      <c r="B120" s="20">
        <v>181069</v>
      </c>
      <c r="C120" s="21"/>
      <c r="D120" s="20">
        <v>184816</v>
      </c>
      <c r="E120" s="21"/>
      <c r="F120" s="20">
        <v>190248</v>
      </c>
      <c r="G120" s="21"/>
      <c r="H120" s="20">
        <v>184337</v>
      </c>
      <c r="I120" s="21"/>
      <c r="J120" s="20">
        <v>188794</v>
      </c>
      <c r="K120" s="21"/>
      <c r="L120" s="20">
        <v>190426</v>
      </c>
      <c r="M120" s="21"/>
      <c r="N120" s="20">
        <v>180732</v>
      </c>
      <c r="O120" s="21"/>
      <c r="P120" s="20">
        <v>195514</v>
      </c>
      <c r="Q120" s="21"/>
      <c r="T120" s="17" t="s">
        <v>158</v>
      </c>
      <c r="U120" s="20">
        <v>135159</v>
      </c>
      <c r="V120" s="21"/>
      <c r="W120" s="20">
        <v>137112</v>
      </c>
      <c r="X120" s="21"/>
      <c r="Y120" s="20">
        <v>140316</v>
      </c>
      <c r="Z120" s="21"/>
      <c r="AA120" s="20">
        <v>133958</v>
      </c>
      <c r="AB120" s="21"/>
      <c r="AC120" s="20">
        <v>139059</v>
      </c>
      <c r="AD120" s="21"/>
      <c r="AE120" s="21">
        <v>140676</v>
      </c>
      <c r="AF120" s="21"/>
      <c r="AG120" s="21">
        <v>129054</v>
      </c>
      <c r="AH120" s="21"/>
      <c r="AI120" s="21">
        <v>142329</v>
      </c>
      <c r="AJ120" s="21"/>
      <c r="AM120" s="17" t="s">
        <v>158</v>
      </c>
      <c r="AN120" s="20">
        <v>45910</v>
      </c>
      <c r="AO120" s="21"/>
      <c r="AP120" s="20">
        <v>47705</v>
      </c>
      <c r="AQ120" s="21"/>
      <c r="AR120" s="20">
        <v>49932</v>
      </c>
      <c r="AS120" s="21"/>
      <c r="AT120" s="20">
        <v>50379</v>
      </c>
      <c r="AU120" s="21"/>
      <c r="AV120" s="20">
        <v>49735</v>
      </c>
      <c r="AW120" s="21"/>
      <c r="AX120" s="21">
        <v>49749</v>
      </c>
      <c r="AY120" s="21"/>
      <c r="AZ120" s="21">
        <v>51677</v>
      </c>
      <c r="BA120" s="21"/>
      <c r="BB120" s="21">
        <v>53185</v>
      </c>
      <c r="BC120" s="21"/>
      <c r="BF120" s="17" t="s">
        <v>158</v>
      </c>
      <c r="BG120" s="20">
        <v>23488</v>
      </c>
      <c r="BH120" s="21"/>
      <c r="BI120" s="20">
        <v>22721</v>
      </c>
      <c r="BJ120" s="21"/>
      <c r="BK120" s="20">
        <v>24776</v>
      </c>
      <c r="BL120" s="21"/>
      <c r="BM120" s="20">
        <v>24130</v>
      </c>
      <c r="BN120" s="21"/>
      <c r="BO120" s="20">
        <v>23866</v>
      </c>
      <c r="BP120" s="21"/>
      <c r="BQ120" s="21">
        <v>24118</v>
      </c>
      <c r="BR120" s="21"/>
      <c r="BS120" s="21">
        <v>23710</v>
      </c>
      <c r="BT120" s="21"/>
      <c r="BU120" s="21">
        <v>25729</v>
      </c>
      <c r="BV120" s="21"/>
      <c r="BY120" s="17" t="s">
        <v>158</v>
      </c>
      <c r="BZ120" s="20">
        <v>14607</v>
      </c>
      <c r="CA120" s="21"/>
      <c r="CB120" s="20">
        <v>14116</v>
      </c>
      <c r="CC120" s="21"/>
      <c r="CD120" s="20">
        <v>14895</v>
      </c>
      <c r="CE120" s="21"/>
      <c r="CF120" s="20">
        <v>14006</v>
      </c>
      <c r="CG120" s="21"/>
      <c r="CH120" s="20">
        <v>15621</v>
      </c>
      <c r="CI120" s="21"/>
      <c r="CJ120" s="21">
        <v>16155</v>
      </c>
      <c r="CK120" s="21"/>
      <c r="CL120" s="21">
        <v>16405</v>
      </c>
      <c r="CM120" s="21"/>
      <c r="CN120" s="21">
        <v>17540</v>
      </c>
      <c r="CO120" s="21"/>
      <c r="CR120" s="17" t="s">
        <v>158</v>
      </c>
      <c r="CS120" s="20">
        <v>8881</v>
      </c>
      <c r="CT120" s="21"/>
      <c r="CU120" s="20">
        <v>8605</v>
      </c>
      <c r="CV120" s="21"/>
      <c r="CW120" s="20">
        <v>9881</v>
      </c>
      <c r="CX120" s="21"/>
      <c r="CY120" s="20">
        <v>10124</v>
      </c>
      <c r="CZ120" s="21"/>
      <c r="DA120" s="20">
        <v>8245</v>
      </c>
      <c r="DB120" s="21"/>
      <c r="DC120" s="21">
        <v>7963</v>
      </c>
      <c r="DD120" s="21"/>
      <c r="DE120" s="21">
        <v>7305</v>
      </c>
      <c r="DF120" s="21"/>
      <c r="DG120" s="21">
        <v>8189</v>
      </c>
      <c r="DH120" s="21"/>
      <c r="DK120" s="17" t="s">
        <v>158</v>
      </c>
      <c r="DL120" s="20">
        <v>157581</v>
      </c>
      <c r="DM120" s="21"/>
      <c r="DN120" s="20">
        <v>162096</v>
      </c>
      <c r="DO120" s="21"/>
      <c r="DP120" s="20">
        <v>165472</v>
      </c>
      <c r="DQ120" s="21"/>
      <c r="DR120" s="20">
        <v>160207</v>
      </c>
      <c r="DS120" s="21"/>
      <c r="DT120" s="20">
        <v>164929</v>
      </c>
      <c r="DU120" s="21"/>
      <c r="DV120" s="21">
        <v>166308</v>
      </c>
      <c r="DW120" s="21"/>
      <c r="DX120" s="21">
        <v>157021</v>
      </c>
      <c r="DY120" s="21"/>
      <c r="DZ120" s="21">
        <v>169785</v>
      </c>
      <c r="EA120" s="21"/>
      <c r="ED120" s="17" t="s">
        <v>158</v>
      </c>
      <c r="EE120" s="20">
        <v>120552</v>
      </c>
      <c r="EF120" s="21"/>
      <c r="EG120" s="20">
        <v>122995</v>
      </c>
      <c r="EH120" s="21"/>
      <c r="EI120" s="20">
        <v>125421</v>
      </c>
      <c r="EJ120" s="21"/>
      <c r="EK120" s="20">
        <v>119952</v>
      </c>
      <c r="EL120" s="21"/>
      <c r="EM120" s="20">
        <v>123438</v>
      </c>
      <c r="EN120" s="21"/>
      <c r="EO120" s="21">
        <v>124522</v>
      </c>
      <c r="EP120" s="21"/>
      <c r="EQ120" s="21">
        <v>112649</v>
      </c>
      <c r="ER120" s="21"/>
      <c r="ES120" s="21">
        <v>124789</v>
      </c>
      <c r="ET120" s="21"/>
      <c r="EW120" s="17" t="s">
        <v>158</v>
      </c>
      <c r="EX120" s="20">
        <v>37029</v>
      </c>
      <c r="EY120" s="21"/>
      <c r="EZ120" s="20">
        <v>39100</v>
      </c>
      <c r="FA120" s="21"/>
      <c r="FB120" s="20">
        <v>40051</v>
      </c>
      <c r="FC120" s="21"/>
      <c r="FD120" s="20">
        <v>40255</v>
      </c>
      <c r="FE120" s="21"/>
      <c r="FF120" s="20">
        <v>41490</v>
      </c>
      <c r="FG120" s="21"/>
      <c r="FH120">
        <v>41786</v>
      </c>
      <c r="FJ120">
        <v>44372</v>
      </c>
      <c r="FL120">
        <v>44996</v>
      </c>
    </row>
    <row r="121" spans="1:168" x14ac:dyDescent="0.3">
      <c r="A121" s="17" t="s">
        <v>161</v>
      </c>
      <c r="B121" s="20">
        <v>161082</v>
      </c>
      <c r="C121" s="21"/>
      <c r="D121" s="20">
        <v>170787</v>
      </c>
      <c r="E121" s="21"/>
      <c r="F121" s="20">
        <v>162587</v>
      </c>
      <c r="G121" s="21"/>
      <c r="H121" s="20">
        <v>157255</v>
      </c>
      <c r="I121" s="21"/>
      <c r="J121" s="20">
        <v>162864</v>
      </c>
      <c r="K121" s="21"/>
      <c r="L121" s="20">
        <v>153672</v>
      </c>
      <c r="M121" s="21"/>
      <c r="N121" s="20">
        <v>148986</v>
      </c>
      <c r="O121" s="21"/>
      <c r="P121" s="20">
        <v>162068</v>
      </c>
      <c r="Q121" s="21"/>
      <c r="T121" s="17" t="s">
        <v>161</v>
      </c>
      <c r="U121" s="20">
        <v>115871</v>
      </c>
      <c r="V121" s="21"/>
      <c r="W121" s="20">
        <v>125850</v>
      </c>
      <c r="X121" s="21"/>
      <c r="Y121" s="20">
        <v>117498</v>
      </c>
      <c r="Z121" s="21"/>
      <c r="AA121" s="20">
        <v>114282</v>
      </c>
      <c r="AB121" s="21"/>
      <c r="AC121" s="20">
        <v>120152</v>
      </c>
      <c r="AD121" s="21"/>
      <c r="AE121" s="21">
        <v>110848</v>
      </c>
      <c r="AF121" s="21"/>
      <c r="AG121" s="21">
        <v>103595</v>
      </c>
      <c r="AH121" s="21"/>
      <c r="AI121" s="21">
        <v>114568</v>
      </c>
      <c r="AJ121" s="21"/>
      <c r="AM121" s="17" t="s">
        <v>161</v>
      </c>
      <c r="AN121" s="20">
        <v>45211</v>
      </c>
      <c r="AO121" s="21"/>
      <c r="AP121" s="20">
        <v>44938</v>
      </c>
      <c r="AQ121" s="21"/>
      <c r="AR121" s="20">
        <v>45089</v>
      </c>
      <c r="AS121" s="21"/>
      <c r="AT121" s="20">
        <v>42974</v>
      </c>
      <c r="AU121" s="21"/>
      <c r="AV121" s="20">
        <v>42712</v>
      </c>
      <c r="AW121" s="21"/>
      <c r="AX121" s="21">
        <v>42824</v>
      </c>
      <c r="AY121" s="21"/>
      <c r="AZ121" s="21">
        <v>45391</v>
      </c>
      <c r="BA121" s="21"/>
      <c r="BB121" s="21">
        <v>47501</v>
      </c>
      <c r="BC121" s="21"/>
      <c r="BF121" s="17" t="s">
        <v>161</v>
      </c>
      <c r="BG121" s="20">
        <v>14024</v>
      </c>
      <c r="BH121" s="21"/>
      <c r="BI121" s="20">
        <v>17000</v>
      </c>
      <c r="BJ121" s="21"/>
      <c r="BK121" s="20">
        <v>16353</v>
      </c>
      <c r="BL121" s="21"/>
      <c r="BM121" s="20">
        <v>16720</v>
      </c>
      <c r="BN121" s="21"/>
      <c r="BO121" s="20">
        <v>17256</v>
      </c>
      <c r="BP121" s="21"/>
      <c r="BQ121" s="21">
        <v>17285</v>
      </c>
      <c r="BR121" s="21"/>
      <c r="BS121" s="21">
        <v>17560</v>
      </c>
      <c r="BT121" s="21"/>
      <c r="BU121" s="21">
        <v>16684</v>
      </c>
      <c r="BV121" s="21"/>
      <c r="BY121" s="17" t="s">
        <v>161</v>
      </c>
      <c r="BZ121" s="20">
        <v>10249</v>
      </c>
      <c r="CA121" s="21"/>
      <c r="CB121" s="20">
        <v>12748</v>
      </c>
      <c r="CC121" s="21"/>
      <c r="CD121" s="20">
        <v>12270</v>
      </c>
      <c r="CE121" s="21"/>
      <c r="CF121" s="20">
        <v>12401</v>
      </c>
      <c r="CG121" s="21"/>
      <c r="CH121" s="20">
        <v>12858</v>
      </c>
      <c r="CI121" s="21"/>
      <c r="CJ121" s="21">
        <v>12609</v>
      </c>
      <c r="CK121" s="21"/>
      <c r="CL121" s="21">
        <v>12574</v>
      </c>
      <c r="CM121" s="21"/>
      <c r="CN121" s="21">
        <v>12184</v>
      </c>
      <c r="CO121" s="21"/>
      <c r="CR121" s="17" t="s">
        <v>161</v>
      </c>
      <c r="CS121" s="20">
        <v>3775</v>
      </c>
      <c r="CT121" s="21"/>
      <c r="CU121" s="20">
        <v>4252</v>
      </c>
      <c r="CV121" s="21"/>
      <c r="CW121" s="20">
        <v>4083</v>
      </c>
      <c r="CX121" s="21"/>
      <c r="CY121" s="20">
        <v>4319</v>
      </c>
      <c r="CZ121" s="21"/>
      <c r="DA121" s="20">
        <v>4398</v>
      </c>
      <c r="DB121" s="21"/>
      <c r="DC121" s="21">
        <v>4676</v>
      </c>
      <c r="DD121" s="21"/>
      <c r="DE121" s="21">
        <v>4986</v>
      </c>
      <c r="DF121" s="21"/>
      <c r="DG121" s="21">
        <v>4500</v>
      </c>
      <c r="DH121" s="21"/>
      <c r="DK121" s="17" t="s">
        <v>161</v>
      </c>
      <c r="DL121" s="20">
        <v>147057</v>
      </c>
      <c r="DM121" s="21"/>
      <c r="DN121" s="20">
        <v>153787</v>
      </c>
      <c r="DO121" s="21"/>
      <c r="DP121" s="20">
        <v>146234</v>
      </c>
      <c r="DQ121" s="21"/>
      <c r="DR121" s="20">
        <v>140535</v>
      </c>
      <c r="DS121" s="21"/>
      <c r="DT121" s="20">
        <v>145607</v>
      </c>
      <c r="DU121" s="21"/>
      <c r="DV121" s="21">
        <v>136387</v>
      </c>
      <c r="DW121" s="21"/>
      <c r="DX121" s="21">
        <v>131426</v>
      </c>
      <c r="DY121" s="21"/>
      <c r="DZ121" s="21">
        <v>145385</v>
      </c>
      <c r="EA121" s="21"/>
      <c r="ED121" s="17" t="s">
        <v>161</v>
      </c>
      <c r="EE121" s="20">
        <v>105622</v>
      </c>
      <c r="EF121" s="21"/>
      <c r="EG121" s="20">
        <v>113102</v>
      </c>
      <c r="EH121" s="21"/>
      <c r="EI121" s="20">
        <v>105227</v>
      </c>
      <c r="EJ121" s="21"/>
      <c r="EK121" s="20">
        <v>101880</v>
      </c>
      <c r="EL121" s="21"/>
      <c r="EM121" s="20">
        <v>107293</v>
      </c>
      <c r="EN121" s="21"/>
      <c r="EO121" s="21">
        <v>98239</v>
      </c>
      <c r="EP121" s="21"/>
      <c r="EQ121" s="21">
        <v>91021</v>
      </c>
      <c r="ER121" s="21"/>
      <c r="ES121" s="21">
        <v>102383</v>
      </c>
      <c r="ET121" s="21"/>
      <c r="EW121" s="17" t="s">
        <v>161</v>
      </c>
      <c r="EX121" s="20">
        <v>41435</v>
      </c>
      <c r="EY121" s="21"/>
      <c r="EZ121" s="20">
        <v>40685</v>
      </c>
      <c r="FA121" s="21"/>
      <c r="FB121" s="20">
        <v>41007</v>
      </c>
      <c r="FC121" s="21"/>
      <c r="FD121" s="20">
        <v>38655</v>
      </c>
      <c r="FE121" s="21"/>
      <c r="FF121" s="20">
        <v>38314</v>
      </c>
      <c r="FG121" s="21"/>
      <c r="FH121">
        <v>38148</v>
      </c>
      <c r="FJ121">
        <v>40405</v>
      </c>
      <c r="FL121">
        <v>43001</v>
      </c>
    </row>
    <row r="122" spans="1:168" x14ac:dyDescent="0.3">
      <c r="A122" s="17" t="s">
        <v>166</v>
      </c>
      <c r="B122" s="20">
        <v>81668</v>
      </c>
      <c r="C122" s="21"/>
      <c r="D122" s="20">
        <v>80394</v>
      </c>
      <c r="E122" s="21"/>
      <c r="F122" s="20">
        <v>85929</v>
      </c>
      <c r="G122" s="21"/>
      <c r="H122" s="20">
        <v>80901</v>
      </c>
      <c r="I122" s="21"/>
      <c r="J122" s="20">
        <v>78118</v>
      </c>
      <c r="K122" s="21"/>
      <c r="L122" s="20">
        <v>72514</v>
      </c>
      <c r="M122" s="21"/>
      <c r="N122" s="20">
        <v>70935</v>
      </c>
      <c r="O122" s="21"/>
      <c r="P122" s="20">
        <v>77435</v>
      </c>
      <c r="Q122" s="21"/>
      <c r="T122" s="17" t="s">
        <v>166</v>
      </c>
      <c r="U122" s="20">
        <v>51547</v>
      </c>
      <c r="V122" s="21"/>
      <c r="W122" s="20">
        <v>51179</v>
      </c>
      <c r="X122" s="21"/>
      <c r="Y122" s="20">
        <v>53144</v>
      </c>
      <c r="Z122" s="21"/>
      <c r="AA122" s="20">
        <v>50433</v>
      </c>
      <c r="AB122" s="21"/>
      <c r="AC122" s="20">
        <v>48514</v>
      </c>
      <c r="AD122" s="21"/>
      <c r="AE122" s="21">
        <v>46183</v>
      </c>
      <c r="AF122" s="21"/>
      <c r="AG122" s="21">
        <v>45837</v>
      </c>
      <c r="AH122" s="21"/>
      <c r="AI122" s="21">
        <v>49130</v>
      </c>
      <c r="AJ122" s="21"/>
      <c r="AM122" s="17" t="s">
        <v>166</v>
      </c>
      <c r="AN122" s="20">
        <v>30121</v>
      </c>
      <c r="AO122" s="21"/>
      <c r="AP122" s="20">
        <v>29214</v>
      </c>
      <c r="AQ122" s="21"/>
      <c r="AR122" s="20">
        <v>32785</v>
      </c>
      <c r="AS122" s="21"/>
      <c r="AT122" s="20">
        <v>30469</v>
      </c>
      <c r="AU122" s="21"/>
      <c r="AV122" s="20">
        <v>29604</v>
      </c>
      <c r="AW122" s="21"/>
      <c r="AX122" s="21">
        <v>26331</v>
      </c>
      <c r="AY122" s="21"/>
      <c r="AZ122" s="21">
        <v>25098</v>
      </c>
      <c r="BA122" s="21"/>
      <c r="BB122" s="21">
        <v>28305</v>
      </c>
      <c r="BC122" s="21"/>
      <c r="BF122" s="17" t="s">
        <v>166</v>
      </c>
      <c r="BG122" s="20">
        <v>12087</v>
      </c>
      <c r="BH122" s="21"/>
      <c r="BI122" s="20">
        <v>11424</v>
      </c>
      <c r="BJ122" s="21"/>
      <c r="BK122" s="20">
        <v>11545</v>
      </c>
      <c r="BL122" s="21"/>
      <c r="BM122" s="20">
        <v>10902</v>
      </c>
      <c r="BN122" s="21"/>
      <c r="BO122" s="20">
        <v>10927</v>
      </c>
      <c r="BP122" s="21"/>
      <c r="BQ122" s="21">
        <v>12485</v>
      </c>
      <c r="BR122" s="21"/>
      <c r="BS122" s="21">
        <v>14045</v>
      </c>
      <c r="BT122" s="21"/>
      <c r="BU122" s="21">
        <v>14646</v>
      </c>
      <c r="BV122" s="21"/>
      <c r="BY122" s="17" t="s">
        <v>166</v>
      </c>
      <c r="BZ122" s="20">
        <v>7229</v>
      </c>
      <c r="CA122" s="21"/>
      <c r="CB122" s="20">
        <v>7078</v>
      </c>
      <c r="CC122" s="21"/>
      <c r="CD122" s="20">
        <v>7068</v>
      </c>
      <c r="CE122" s="21"/>
      <c r="CF122" s="20">
        <v>7016</v>
      </c>
      <c r="CG122" s="21"/>
      <c r="CH122" s="20">
        <v>6610</v>
      </c>
      <c r="CI122" s="21"/>
      <c r="CJ122" s="21">
        <v>8192</v>
      </c>
      <c r="CK122" s="21"/>
      <c r="CL122" s="21">
        <v>8825</v>
      </c>
      <c r="CM122" s="21"/>
      <c r="CN122" s="21">
        <v>8830</v>
      </c>
      <c r="CO122" s="21"/>
      <c r="CR122" s="17" t="s">
        <v>166</v>
      </c>
      <c r="CS122" s="20">
        <v>4858</v>
      </c>
      <c r="CT122" s="21"/>
      <c r="CU122" s="20">
        <v>4346</v>
      </c>
      <c r="CV122" s="21"/>
      <c r="CW122" s="20">
        <v>4478</v>
      </c>
      <c r="CX122" s="21"/>
      <c r="CY122" s="20">
        <v>3886</v>
      </c>
      <c r="CZ122" s="21"/>
      <c r="DA122" s="20">
        <v>4318</v>
      </c>
      <c r="DB122" s="21"/>
      <c r="DC122" s="21">
        <v>4293</v>
      </c>
      <c r="DD122" s="21"/>
      <c r="DE122" s="21">
        <v>5221</v>
      </c>
      <c r="DF122" s="21"/>
      <c r="DG122" s="21">
        <v>5815</v>
      </c>
      <c r="DH122" s="21"/>
      <c r="DK122" s="17" t="s">
        <v>166</v>
      </c>
      <c r="DL122" s="20">
        <v>69581</v>
      </c>
      <c r="DM122" s="21"/>
      <c r="DN122" s="20">
        <v>68970</v>
      </c>
      <c r="DO122" s="21"/>
      <c r="DP122" s="20">
        <v>74384</v>
      </c>
      <c r="DQ122" s="21"/>
      <c r="DR122" s="20">
        <v>70000</v>
      </c>
      <c r="DS122" s="21"/>
      <c r="DT122" s="20">
        <v>67190</v>
      </c>
      <c r="DU122" s="21"/>
      <c r="DV122" s="21">
        <v>60029</v>
      </c>
      <c r="DW122" s="21"/>
      <c r="DX122" s="21">
        <v>56890</v>
      </c>
      <c r="DY122" s="21"/>
      <c r="DZ122" s="21">
        <v>62789</v>
      </c>
      <c r="EA122" s="21"/>
      <c r="ED122" s="17" t="s">
        <v>166</v>
      </c>
      <c r="EE122" s="20">
        <v>44317</v>
      </c>
      <c r="EF122" s="21"/>
      <c r="EG122" s="20">
        <v>44101</v>
      </c>
      <c r="EH122" s="21"/>
      <c r="EI122" s="20">
        <v>46077</v>
      </c>
      <c r="EJ122" s="21"/>
      <c r="EK122" s="20">
        <v>43417</v>
      </c>
      <c r="EL122" s="21"/>
      <c r="EM122" s="20">
        <v>41904</v>
      </c>
      <c r="EN122" s="21"/>
      <c r="EO122" s="21">
        <v>37991</v>
      </c>
      <c r="EP122" s="21"/>
      <c r="EQ122" s="21">
        <v>37012</v>
      </c>
      <c r="ER122" s="21"/>
      <c r="ES122" s="21">
        <v>40299</v>
      </c>
      <c r="ET122" s="21"/>
      <c r="EW122" s="17" t="s">
        <v>166</v>
      </c>
      <c r="EX122" s="20">
        <v>25264</v>
      </c>
      <c r="EY122" s="21"/>
      <c r="EZ122" s="20">
        <v>24868</v>
      </c>
      <c r="FA122" s="21"/>
      <c r="FB122" s="20">
        <v>28307</v>
      </c>
      <c r="FC122" s="21"/>
      <c r="FD122" s="20">
        <v>26583</v>
      </c>
      <c r="FE122" s="21"/>
      <c r="FF122" s="20">
        <v>25286</v>
      </c>
      <c r="FG122" s="21"/>
      <c r="FH122">
        <v>22038</v>
      </c>
      <c r="FJ122">
        <v>19877</v>
      </c>
      <c r="FL122">
        <v>22490</v>
      </c>
    </row>
    <row r="123" spans="1:168" x14ac:dyDescent="0.3">
      <c r="A123" s="17" t="s">
        <v>171</v>
      </c>
      <c r="B123" s="20">
        <v>78954</v>
      </c>
      <c r="C123" s="21"/>
      <c r="D123" s="20">
        <v>80563</v>
      </c>
      <c r="E123" s="21"/>
      <c r="F123" s="20">
        <v>82120</v>
      </c>
      <c r="G123" s="21"/>
      <c r="H123" s="20">
        <v>79869</v>
      </c>
      <c r="I123" s="21"/>
      <c r="J123" s="20">
        <v>80542</v>
      </c>
      <c r="K123" s="21"/>
      <c r="L123" s="20">
        <v>80772</v>
      </c>
      <c r="M123" s="21"/>
      <c r="N123" s="20">
        <v>80200</v>
      </c>
      <c r="O123" s="21"/>
      <c r="P123" s="20">
        <v>75911</v>
      </c>
      <c r="Q123" s="21"/>
      <c r="T123" s="17" t="s">
        <v>171</v>
      </c>
      <c r="U123" s="20">
        <v>54082</v>
      </c>
      <c r="V123" s="21"/>
      <c r="W123" s="20">
        <v>55907</v>
      </c>
      <c r="X123" s="21"/>
      <c r="Y123" s="20">
        <v>56135</v>
      </c>
      <c r="Z123" s="21"/>
      <c r="AA123" s="20">
        <v>53854</v>
      </c>
      <c r="AB123" s="21"/>
      <c r="AC123" s="20">
        <v>55024</v>
      </c>
      <c r="AD123" s="21"/>
      <c r="AE123" s="21">
        <v>52466</v>
      </c>
      <c r="AF123" s="21"/>
      <c r="AG123" s="21">
        <v>50335</v>
      </c>
      <c r="AH123" s="21"/>
      <c r="AI123" s="21">
        <v>50298</v>
      </c>
      <c r="AJ123" s="21"/>
      <c r="AM123" s="17" t="s">
        <v>171</v>
      </c>
      <c r="AN123" s="20">
        <v>24871</v>
      </c>
      <c r="AO123" s="21"/>
      <c r="AP123" s="20">
        <v>24657</v>
      </c>
      <c r="AQ123" s="21"/>
      <c r="AR123" s="20">
        <v>25985</v>
      </c>
      <c r="AS123" s="21"/>
      <c r="AT123" s="20">
        <v>26015</v>
      </c>
      <c r="AU123" s="21"/>
      <c r="AV123" s="20">
        <v>25518</v>
      </c>
      <c r="AW123" s="21"/>
      <c r="AX123" s="21">
        <v>28306</v>
      </c>
      <c r="AY123" s="21"/>
      <c r="AZ123" s="21">
        <v>29866</v>
      </c>
      <c r="BA123" s="21"/>
      <c r="BB123" s="21">
        <v>25613</v>
      </c>
      <c r="BC123" s="21"/>
      <c r="BF123" s="17" t="s">
        <v>171</v>
      </c>
      <c r="BG123" s="20">
        <v>9794</v>
      </c>
      <c r="BH123" s="21"/>
      <c r="BI123" s="20">
        <v>8634</v>
      </c>
      <c r="BJ123" s="21"/>
      <c r="BK123" s="20">
        <v>8835</v>
      </c>
      <c r="BL123" s="21"/>
      <c r="BM123" s="20">
        <v>8229</v>
      </c>
      <c r="BN123" s="21"/>
      <c r="BO123" s="20">
        <v>8092</v>
      </c>
      <c r="BP123" s="21"/>
      <c r="BQ123" s="21">
        <v>8410</v>
      </c>
      <c r="BR123" s="21"/>
      <c r="BS123" s="21">
        <v>9047</v>
      </c>
      <c r="BT123" s="21"/>
      <c r="BU123" s="21">
        <v>9072</v>
      </c>
      <c r="BV123" s="21"/>
      <c r="BY123" s="17" t="s">
        <v>171</v>
      </c>
      <c r="BZ123" s="20">
        <v>6553</v>
      </c>
      <c r="CA123" s="21"/>
      <c r="CB123" s="20">
        <v>6073</v>
      </c>
      <c r="CC123" s="21"/>
      <c r="CD123" s="20">
        <v>5986</v>
      </c>
      <c r="CE123" s="21"/>
      <c r="CF123" s="20">
        <v>5620</v>
      </c>
      <c r="CG123" s="21"/>
      <c r="CH123" s="20">
        <v>5608</v>
      </c>
      <c r="CI123" s="21"/>
      <c r="CJ123" s="21">
        <v>5740</v>
      </c>
      <c r="CK123" s="21"/>
      <c r="CL123" s="21">
        <v>5404</v>
      </c>
      <c r="CM123" s="21"/>
      <c r="CN123" s="21">
        <v>5200</v>
      </c>
      <c r="CO123" s="21"/>
      <c r="CR123" s="17" t="s">
        <v>171</v>
      </c>
      <c r="CS123" s="20">
        <v>3241</v>
      </c>
      <c r="CT123" s="21"/>
      <c r="CU123" s="20">
        <v>2561</v>
      </c>
      <c r="CV123" s="21"/>
      <c r="CW123" s="20">
        <v>2849</v>
      </c>
      <c r="CX123" s="21"/>
      <c r="CY123" s="20">
        <v>2609</v>
      </c>
      <c r="CZ123" s="21"/>
      <c r="DA123" s="20">
        <v>2484</v>
      </c>
      <c r="DB123" s="21"/>
      <c r="DC123" s="21">
        <v>2671</v>
      </c>
      <c r="DD123" s="21"/>
      <c r="DE123" s="21">
        <v>3643</v>
      </c>
      <c r="DF123" s="21"/>
      <c r="DG123" s="21">
        <v>3872</v>
      </c>
      <c r="DH123" s="21"/>
      <c r="DK123" s="17" t="s">
        <v>171</v>
      </c>
      <c r="DL123" s="20">
        <v>69159</v>
      </c>
      <c r="DM123" s="21"/>
      <c r="DN123" s="20">
        <v>71929</v>
      </c>
      <c r="DO123" s="21"/>
      <c r="DP123" s="20">
        <v>73285</v>
      </c>
      <c r="DQ123" s="21"/>
      <c r="DR123" s="20">
        <v>71640</v>
      </c>
      <c r="DS123" s="21"/>
      <c r="DT123" s="20">
        <v>72450</v>
      </c>
      <c r="DU123" s="21"/>
      <c r="DV123" s="21">
        <v>72362</v>
      </c>
      <c r="DW123" s="21"/>
      <c r="DX123" s="21">
        <v>71153</v>
      </c>
      <c r="DY123" s="21"/>
      <c r="DZ123" s="21">
        <v>66839</v>
      </c>
      <c r="EA123" s="21"/>
      <c r="ED123" s="17" t="s">
        <v>171</v>
      </c>
      <c r="EE123" s="20">
        <v>47529</v>
      </c>
      <c r="EF123" s="21"/>
      <c r="EG123" s="20">
        <v>49834</v>
      </c>
      <c r="EH123" s="21"/>
      <c r="EI123" s="20">
        <v>50149</v>
      </c>
      <c r="EJ123" s="21"/>
      <c r="EK123" s="20">
        <v>48234</v>
      </c>
      <c r="EL123" s="21"/>
      <c r="EM123" s="20">
        <v>49416</v>
      </c>
      <c r="EN123" s="21"/>
      <c r="EO123" s="21">
        <v>46726</v>
      </c>
      <c r="EP123" s="21"/>
      <c r="EQ123" s="21">
        <v>44931</v>
      </c>
      <c r="ER123" s="21"/>
      <c r="ES123" s="21">
        <v>45098</v>
      </c>
      <c r="ET123" s="21"/>
      <c r="EW123" s="17" t="s">
        <v>171</v>
      </c>
      <c r="EX123" s="20">
        <v>21630</v>
      </c>
      <c r="EY123" s="21"/>
      <c r="EZ123" s="20">
        <v>22095</v>
      </c>
      <c r="FA123" s="21"/>
      <c r="FB123" s="20">
        <v>23136</v>
      </c>
      <c r="FC123" s="21"/>
      <c r="FD123" s="20">
        <v>23407</v>
      </c>
      <c r="FE123" s="21"/>
      <c r="FF123" s="20">
        <v>23034</v>
      </c>
      <c r="FG123" s="21"/>
      <c r="FH123">
        <v>25635</v>
      </c>
      <c r="FJ123">
        <v>26222</v>
      </c>
      <c r="FL123">
        <v>21741</v>
      </c>
    </row>
    <row r="124" spans="1:168" x14ac:dyDescent="0.3">
      <c r="A124" s="17" t="s">
        <v>176</v>
      </c>
      <c r="B124" s="20">
        <v>76890</v>
      </c>
      <c r="C124" s="21"/>
      <c r="D124" s="20">
        <v>75298</v>
      </c>
      <c r="E124" s="21"/>
      <c r="F124" s="20">
        <v>80253</v>
      </c>
      <c r="G124" s="21"/>
      <c r="H124" s="20">
        <v>77908</v>
      </c>
      <c r="I124" s="21"/>
      <c r="J124" s="20">
        <v>78470</v>
      </c>
      <c r="K124" s="21"/>
      <c r="L124" s="20">
        <v>76569</v>
      </c>
      <c r="M124" s="21"/>
      <c r="N124" s="20">
        <v>81931</v>
      </c>
      <c r="O124" s="21"/>
      <c r="P124" s="20">
        <v>82190</v>
      </c>
      <c r="Q124" s="21"/>
      <c r="T124" s="17" t="s">
        <v>176</v>
      </c>
      <c r="U124" s="20">
        <v>51113</v>
      </c>
      <c r="V124" s="21"/>
      <c r="W124" s="20">
        <v>50128</v>
      </c>
      <c r="X124" s="21"/>
      <c r="Y124" s="20">
        <v>52426</v>
      </c>
      <c r="Z124" s="21"/>
      <c r="AA124" s="20">
        <v>51089</v>
      </c>
      <c r="AB124" s="21"/>
      <c r="AC124" s="20">
        <v>52498</v>
      </c>
      <c r="AD124" s="21"/>
      <c r="AE124" s="21">
        <v>50107</v>
      </c>
      <c r="AF124" s="21"/>
      <c r="AG124" s="21">
        <v>54197</v>
      </c>
      <c r="AH124" s="21"/>
      <c r="AI124" s="21">
        <v>54431</v>
      </c>
      <c r="AJ124" s="21"/>
      <c r="AM124" s="17" t="s">
        <v>176</v>
      </c>
      <c r="AN124" s="20">
        <v>25777</v>
      </c>
      <c r="AO124" s="21"/>
      <c r="AP124" s="20">
        <v>25170</v>
      </c>
      <c r="AQ124" s="21"/>
      <c r="AR124" s="20">
        <v>27826</v>
      </c>
      <c r="AS124" s="21"/>
      <c r="AT124" s="20">
        <v>26819</v>
      </c>
      <c r="AU124" s="21"/>
      <c r="AV124" s="20">
        <v>25971</v>
      </c>
      <c r="AW124" s="21"/>
      <c r="AX124" s="21">
        <v>26462</v>
      </c>
      <c r="AY124" s="21"/>
      <c r="AZ124" s="21">
        <v>27733</v>
      </c>
      <c r="BA124" s="21"/>
      <c r="BB124" s="21">
        <v>27758</v>
      </c>
      <c r="BC124" s="21"/>
      <c r="BF124" s="17" t="s">
        <v>176</v>
      </c>
      <c r="BG124" s="20">
        <v>17391</v>
      </c>
      <c r="BH124" s="21"/>
      <c r="BI124" s="20">
        <v>15991</v>
      </c>
      <c r="BJ124" s="21"/>
      <c r="BK124" s="20">
        <v>17707</v>
      </c>
      <c r="BL124" s="21"/>
      <c r="BM124" s="20">
        <v>16655</v>
      </c>
      <c r="BN124" s="21"/>
      <c r="BO124" s="20">
        <v>16297</v>
      </c>
      <c r="BP124" s="21"/>
      <c r="BQ124" s="21">
        <v>16502</v>
      </c>
      <c r="BR124" s="21"/>
      <c r="BS124" s="21">
        <v>16794</v>
      </c>
      <c r="BT124" s="21"/>
      <c r="BU124" s="21">
        <v>13725</v>
      </c>
      <c r="BV124" s="21"/>
      <c r="BY124" s="17" t="s">
        <v>176</v>
      </c>
      <c r="BZ124" s="20">
        <v>11325</v>
      </c>
      <c r="CA124" s="21"/>
      <c r="CB124" s="20">
        <v>10585</v>
      </c>
      <c r="CC124" s="21"/>
      <c r="CD124" s="20">
        <v>12069</v>
      </c>
      <c r="CE124" s="21"/>
      <c r="CF124" s="20">
        <v>11746</v>
      </c>
      <c r="CG124" s="21"/>
      <c r="CH124" s="20">
        <v>11517</v>
      </c>
      <c r="CI124" s="21"/>
      <c r="CJ124" s="21">
        <v>11675</v>
      </c>
      <c r="CK124" s="21"/>
      <c r="CL124" s="21">
        <v>11855</v>
      </c>
      <c r="CM124" s="21"/>
      <c r="CN124" s="21">
        <v>10423</v>
      </c>
      <c r="CO124" s="21"/>
      <c r="CR124" s="17" t="s">
        <v>176</v>
      </c>
      <c r="CS124" s="20">
        <v>6065</v>
      </c>
      <c r="CT124" s="21"/>
      <c r="CU124" s="20">
        <v>5406</v>
      </c>
      <c r="CV124" s="21"/>
      <c r="CW124" s="20">
        <v>5638</v>
      </c>
      <c r="CX124" s="21"/>
      <c r="CY124" s="20">
        <v>4908</v>
      </c>
      <c r="CZ124" s="21"/>
      <c r="DA124" s="20">
        <v>4780</v>
      </c>
      <c r="DB124" s="21"/>
      <c r="DC124" s="21">
        <v>4827</v>
      </c>
      <c r="DD124" s="21"/>
      <c r="DE124" s="21">
        <v>4939</v>
      </c>
      <c r="DF124" s="21"/>
      <c r="DG124" s="21">
        <v>3302</v>
      </c>
      <c r="DH124" s="21"/>
      <c r="DK124" s="17" t="s">
        <v>176</v>
      </c>
      <c r="DL124" s="20">
        <v>59499</v>
      </c>
      <c r="DM124" s="21"/>
      <c r="DN124" s="20">
        <v>59307</v>
      </c>
      <c r="DO124" s="21"/>
      <c r="DP124" s="20">
        <v>62545</v>
      </c>
      <c r="DQ124" s="21"/>
      <c r="DR124" s="20">
        <v>61253</v>
      </c>
      <c r="DS124" s="21"/>
      <c r="DT124" s="20">
        <v>62173</v>
      </c>
      <c r="DU124" s="21"/>
      <c r="DV124" s="21">
        <v>60067</v>
      </c>
      <c r="DW124" s="21"/>
      <c r="DX124" s="21">
        <v>65136</v>
      </c>
      <c r="DY124" s="21"/>
      <c r="DZ124" s="21">
        <v>68465</v>
      </c>
      <c r="EA124" s="21"/>
      <c r="ED124" s="17" t="s">
        <v>176</v>
      </c>
      <c r="EE124" s="20">
        <v>39788</v>
      </c>
      <c r="EF124" s="21"/>
      <c r="EG124" s="20">
        <v>39543</v>
      </c>
      <c r="EH124" s="21"/>
      <c r="EI124" s="20">
        <v>40357</v>
      </c>
      <c r="EJ124" s="21"/>
      <c r="EK124" s="20">
        <v>39342</v>
      </c>
      <c r="EL124" s="21"/>
      <c r="EM124" s="20">
        <v>40981</v>
      </c>
      <c r="EN124" s="21"/>
      <c r="EO124" s="21">
        <v>38432</v>
      </c>
      <c r="EP124" s="21"/>
      <c r="EQ124" s="21">
        <v>42342</v>
      </c>
      <c r="ER124" s="21"/>
      <c r="ES124" s="21">
        <v>44008</v>
      </c>
      <c r="ET124" s="21"/>
      <c r="EW124" s="17" t="s">
        <v>176</v>
      </c>
      <c r="EX124" s="20">
        <v>19711</v>
      </c>
      <c r="EY124" s="21"/>
      <c r="EZ124" s="20">
        <v>19764</v>
      </c>
      <c r="FA124" s="21"/>
      <c r="FB124" s="20">
        <v>22188</v>
      </c>
      <c r="FC124" s="21"/>
      <c r="FD124" s="20">
        <v>21910</v>
      </c>
      <c r="FE124" s="21"/>
      <c r="FF124" s="20">
        <v>21192</v>
      </c>
      <c r="FG124" s="21"/>
      <c r="FH124">
        <v>21635</v>
      </c>
      <c r="FJ124">
        <v>22794</v>
      </c>
      <c r="FL124">
        <v>24456</v>
      </c>
    </row>
    <row r="125" spans="1:168" x14ac:dyDescent="0.3">
      <c r="A125" s="17" t="s">
        <v>178</v>
      </c>
      <c r="B125" s="20">
        <v>81027</v>
      </c>
      <c r="C125" s="21"/>
      <c r="D125" s="20">
        <v>80782</v>
      </c>
      <c r="E125" s="21"/>
      <c r="F125" s="20">
        <v>81281</v>
      </c>
      <c r="G125" s="21"/>
      <c r="H125" s="20">
        <v>79262</v>
      </c>
      <c r="I125" s="21"/>
      <c r="J125" s="20">
        <v>81984</v>
      </c>
      <c r="K125" s="21"/>
      <c r="L125" s="20">
        <v>76718</v>
      </c>
      <c r="M125" s="21"/>
      <c r="N125" s="20">
        <v>79808</v>
      </c>
      <c r="O125" s="21"/>
      <c r="P125" s="20">
        <v>80369</v>
      </c>
      <c r="Q125" s="21"/>
      <c r="T125" s="17" t="s">
        <v>178</v>
      </c>
      <c r="U125" s="20">
        <v>56794</v>
      </c>
      <c r="V125" s="21"/>
      <c r="W125" s="20">
        <v>55855</v>
      </c>
      <c r="X125" s="21"/>
      <c r="Y125" s="20">
        <v>55182</v>
      </c>
      <c r="Z125" s="21"/>
      <c r="AA125" s="20">
        <v>53384</v>
      </c>
      <c r="AB125" s="21"/>
      <c r="AC125" s="20">
        <v>56198</v>
      </c>
      <c r="AD125" s="21"/>
      <c r="AE125" s="21">
        <v>51641</v>
      </c>
      <c r="AF125" s="21"/>
      <c r="AG125" s="21">
        <v>54469</v>
      </c>
      <c r="AH125" s="21"/>
      <c r="AI125" s="21">
        <v>55515</v>
      </c>
      <c r="AJ125" s="21"/>
      <c r="AM125" s="17" t="s">
        <v>178</v>
      </c>
      <c r="AN125" s="20">
        <v>24233</v>
      </c>
      <c r="AO125" s="21"/>
      <c r="AP125" s="20">
        <v>24927</v>
      </c>
      <c r="AQ125" s="21"/>
      <c r="AR125" s="20">
        <v>26099</v>
      </c>
      <c r="AS125" s="21"/>
      <c r="AT125" s="20">
        <v>25878</v>
      </c>
      <c r="AU125" s="21"/>
      <c r="AV125" s="20">
        <v>25786</v>
      </c>
      <c r="AW125" s="21"/>
      <c r="AX125" s="21">
        <v>25077</v>
      </c>
      <c r="AY125" s="21"/>
      <c r="AZ125" s="21">
        <v>25339</v>
      </c>
      <c r="BA125" s="21"/>
      <c r="BB125" s="21">
        <v>24854</v>
      </c>
      <c r="BC125" s="21"/>
      <c r="BF125" s="17" t="s">
        <v>178</v>
      </c>
      <c r="BG125" s="20">
        <v>9371</v>
      </c>
      <c r="BH125" s="21"/>
      <c r="BI125" s="20">
        <v>9947</v>
      </c>
      <c r="BJ125" s="21"/>
      <c r="BK125" s="20">
        <v>9488</v>
      </c>
      <c r="BL125" s="21"/>
      <c r="BM125" s="20">
        <v>9481</v>
      </c>
      <c r="BN125" s="21"/>
      <c r="BO125" s="20">
        <v>9580</v>
      </c>
      <c r="BP125" s="21"/>
      <c r="BQ125" s="21">
        <v>9804</v>
      </c>
      <c r="BR125" s="21"/>
      <c r="BS125" s="21">
        <v>11638</v>
      </c>
      <c r="BT125" s="21"/>
      <c r="BU125" s="21">
        <v>10266</v>
      </c>
      <c r="BV125" s="21"/>
      <c r="BY125" s="17" t="s">
        <v>178</v>
      </c>
      <c r="BZ125" s="20">
        <v>6636</v>
      </c>
      <c r="CA125" s="21"/>
      <c r="CB125" s="20">
        <v>6525</v>
      </c>
      <c r="CC125" s="21"/>
      <c r="CD125" s="20">
        <v>6338</v>
      </c>
      <c r="CE125" s="21"/>
      <c r="CF125" s="20">
        <v>6374</v>
      </c>
      <c r="CG125" s="21"/>
      <c r="CH125" s="20">
        <v>6594</v>
      </c>
      <c r="CI125" s="21"/>
      <c r="CJ125" s="21">
        <v>6334</v>
      </c>
      <c r="CK125" s="21"/>
      <c r="CL125" s="21">
        <v>7556</v>
      </c>
      <c r="CM125" s="21"/>
      <c r="CN125" s="21">
        <v>7247</v>
      </c>
      <c r="CO125" s="21"/>
      <c r="CR125" s="17" t="s">
        <v>178</v>
      </c>
      <c r="CS125" s="20">
        <v>2736</v>
      </c>
      <c r="CT125" s="21"/>
      <c r="CU125" s="20">
        <v>3423</v>
      </c>
      <c r="CV125" s="21"/>
      <c r="CW125" s="20">
        <v>3150</v>
      </c>
      <c r="CX125" s="21"/>
      <c r="CY125" s="20">
        <v>3108</v>
      </c>
      <c r="CZ125" s="21"/>
      <c r="DA125" s="20">
        <v>2986</v>
      </c>
      <c r="DB125" s="21"/>
      <c r="DC125" s="21">
        <v>3471</v>
      </c>
      <c r="DD125" s="21"/>
      <c r="DE125" s="21">
        <v>4082</v>
      </c>
      <c r="DF125" s="21"/>
      <c r="DG125" s="21">
        <v>3019</v>
      </c>
      <c r="DH125" s="21"/>
      <c r="DK125" s="17" t="s">
        <v>178</v>
      </c>
      <c r="DL125" s="20">
        <v>71655</v>
      </c>
      <c r="DM125" s="21"/>
      <c r="DN125" s="20">
        <v>70835</v>
      </c>
      <c r="DO125" s="21"/>
      <c r="DP125" s="20">
        <v>71793</v>
      </c>
      <c r="DQ125" s="21"/>
      <c r="DR125" s="20">
        <v>69780</v>
      </c>
      <c r="DS125" s="21"/>
      <c r="DT125" s="20">
        <v>72403</v>
      </c>
      <c r="DU125" s="21"/>
      <c r="DV125" s="21">
        <v>66914</v>
      </c>
      <c r="DW125" s="21"/>
      <c r="DX125" s="21">
        <v>68170</v>
      </c>
      <c r="DY125" s="21"/>
      <c r="DZ125" s="21">
        <v>70104</v>
      </c>
      <c r="EA125" s="21"/>
      <c r="ED125" s="17" t="s">
        <v>178</v>
      </c>
      <c r="EE125" s="20">
        <v>50158</v>
      </c>
      <c r="EF125" s="21"/>
      <c r="EG125" s="20">
        <v>49330</v>
      </c>
      <c r="EH125" s="21"/>
      <c r="EI125" s="20">
        <v>48843</v>
      </c>
      <c r="EJ125" s="21"/>
      <c r="EK125" s="20">
        <v>47010</v>
      </c>
      <c r="EL125" s="21"/>
      <c r="EM125" s="20">
        <v>49604</v>
      </c>
      <c r="EN125" s="21"/>
      <c r="EO125" s="21">
        <v>45308</v>
      </c>
      <c r="EP125" s="21"/>
      <c r="EQ125" s="21">
        <v>46913</v>
      </c>
      <c r="ER125" s="21"/>
      <c r="ES125" s="21">
        <v>48268</v>
      </c>
      <c r="ET125" s="21"/>
      <c r="EW125" s="17" t="s">
        <v>178</v>
      </c>
      <c r="EX125" s="20">
        <v>21497</v>
      </c>
      <c r="EY125" s="21"/>
      <c r="EZ125" s="20">
        <v>21505</v>
      </c>
      <c r="FA125" s="21"/>
      <c r="FB125" s="20">
        <v>22949</v>
      </c>
      <c r="FC125" s="21"/>
      <c r="FD125" s="20">
        <v>22770</v>
      </c>
      <c r="FE125" s="21"/>
      <c r="FF125" s="20">
        <v>22800</v>
      </c>
      <c r="FG125" s="21"/>
      <c r="FH125">
        <v>21606</v>
      </c>
      <c r="FJ125">
        <v>21257</v>
      </c>
      <c r="FL125">
        <v>21836</v>
      </c>
    </row>
    <row r="126" spans="1:168" x14ac:dyDescent="0.3">
      <c r="A126" s="17" t="s">
        <v>181</v>
      </c>
      <c r="B126" s="20">
        <v>70138</v>
      </c>
      <c r="C126" s="21"/>
      <c r="D126" s="20">
        <v>71690</v>
      </c>
      <c r="E126" s="21"/>
      <c r="F126" s="20">
        <v>71535</v>
      </c>
      <c r="G126" s="21"/>
      <c r="H126" s="20">
        <v>69298</v>
      </c>
      <c r="I126" s="21"/>
      <c r="J126" s="20">
        <v>70644</v>
      </c>
      <c r="K126" s="21"/>
      <c r="L126" s="20">
        <v>69344</v>
      </c>
      <c r="M126" s="21"/>
      <c r="N126" s="20">
        <v>81403</v>
      </c>
      <c r="O126" s="21"/>
      <c r="P126" s="20">
        <v>90938</v>
      </c>
      <c r="Q126" s="21"/>
      <c r="T126" s="17" t="s">
        <v>181</v>
      </c>
      <c r="U126" s="20">
        <v>45504</v>
      </c>
      <c r="V126" s="21"/>
      <c r="W126" s="20">
        <v>45544</v>
      </c>
      <c r="X126" s="21"/>
      <c r="Y126" s="20">
        <v>44925</v>
      </c>
      <c r="Z126" s="21"/>
      <c r="AA126" s="20">
        <v>43979</v>
      </c>
      <c r="AB126" s="21"/>
      <c r="AC126" s="20">
        <v>44971</v>
      </c>
      <c r="AD126" s="21"/>
      <c r="AE126" s="21">
        <v>44280</v>
      </c>
      <c r="AF126" s="21"/>
      <c r="AG126" s="21">
        <v>53846</v>
      </c>
      <c r="AH126" s="21"/>
      <c r="AI126" s="21">
        <v>59636</v>
      </c>
      <c r="AJ126" s="21"/>
      <c r="AM126" s="17" t="s">
        <v>181</v>
      </c>
      <c r="AN126" s="20">
        <v>24634</v>
      </c>
      <c r="AO126" s="21"/>
      <c r="AP126" s="20">
        <v>26147</v>
      </c>
      <c r="AQ126" s="21"/>
      <c r="AR126" s="20">
        <v>26610</v>
      </c>
      <c r="AS126" s="21"/>
      <c r="AT126" s="20">
        <v>25319</v>
      </c>
      <c r="AU126" s="21"/>
      <c r="AV126" s="20">
        <v>25673</v>
      </c>
      <c r="AW126" s="21"/>
      <c r="AX126" s="21">
        <v>25064</v>
      </c>
      <c r="AY126" s="21"/>
      <c r="AZ126" s="21">
        <v>27557</v>
      </c>
      <c r="BA126" s="21"/>
      <c r="BB126" s="21">
        <v>31302</v>
      </c>
      <c r="BC126" s="21"/>
      <c r="BF126" s="17" t="s">
        <v>181</v>
      </c>
      <c r="BG126" s="20">
        <v>12977</v>
      </c>
      <c r="BH126" s="21"/>
      <c r="BI126" s="20">
        <v>13592</v>
      </c>
      <c r="BJ126" s="21"/>
      <c r="BK126" s="20">
        <v>14633</v>
      </c>
      <c r="BL126" s="21"/>
      <c r="BM126" s="20">
        <v>13822</v>
      </c>
      <c r="BN126" s="21"/>
      <c r="BO126" s="20">
        <v>14294</v>
      </c>
      <c r="BP126" s="21"/>
      <c r="BQ126" s="21">
        <v>14467</v>
      </c>
      <c r="BR126" s="21"/>
      <c r="BS126" s="21">
        <v>14387</v>
      </c>
      <c r="BT126" s="21"/>
      <c r="BU126" s="21">
        <v>17704</v>
      </c>
      <c r="BV126" s="21"/>
      <c r="BY126" s="17" t="s">
        <v>181</v>
      </c>
      <c r="BZ126" s="20">
        <v>8352</v>
      </c>
      <c r="CA126" s="21"/>
      <c r="CB126" s="20">
        <v>8637</v>
      </c>
      <c r="CC126" s="21"/>
      <c r="CD126" s="20">
        <v>8771</v>
      </c>
      <c r="CE126" s="21"/>
      <c r="CF126" s="20">
        <v>8464</v>
      </c>
      <c r="CG126" s="21"/>
      <c r="CH126" s="20">
        <v>8983</v>
      </c>
      <c r="CI126" s="21"/>
      <c r="CJ126" s="21">
        <v>9030</v>
      </c>
      <c r="CK126" s="21"/>
      <c r="CL126" s="21">
        <v>9633</v>
      </c>
      <c r="CM126" s="21"/>
      <c r="CN126" s="21">
        <v>10003</v>
      </c>
      <c r="CO126" s="21"/>
      <c r="CR126" s="17" t="s">
        <v>181</v>
      </c>
      <c r="CS126" s="20">
        <v>4624</v>
      </c>
      <c r="CT126" s="21"/>
      <c r="CU126" s="20">
        <v>4955</v>
      </c>
      <c r="CV126" s="21"/>
      <c r="CW126" s="20">
        <v>5862</v>
      </c>
      <c r="CX126" s="21"/>
      <c r="CY126" s="20">
        <v>5358</v>
      </c>
      <c r="CZ126" s="21"/>
      <c r="DA126" s="20">
        <v>5311</v>
      </c>
      <c r="DB126" s="21"/>
      <c r="DC126" s="21">
        <v>5437</v>
      </c>
      <c r="DD126" s="21"/>
      <c r="DE126" s="21">
        <v>4754</v>
      </c>
      <c r="DF126" s="21"/>
      <c r="DG126" s="21">
        <v>7701</v>
      </c>
      <c r="DH126" s="21"/>
      <c r="DK126" s="17" t="s">
        <v>181</v>
      </c>
      <c r="DL126" s="20">
        <v>57162</v>
      </c>
      <c r="DM126" s="21"/>
      <c r="DN126" s="20">
        <v>58098</v>
      </c>
      <c r="DO126" s="21"/>
      <c r="DP126" s="20">
        <v>56901</v>
      </c>
      <c r="DQ126" s="21"/>
      <c r="DR126" s="20">
        <v>55476</v>
      </c>
      <c r="DS126" s="21"/>
      <c r="DT126" s="20">
        <v>56350</v>
      </c>
      <c r="DU126" s="21"/>
      <c r="DV126" s="21">
        <v>54877</v>
      </c>
      <c r="DW126" s="21"/>
      <c r="DX126" s="21">
        <v>67016</v>
      </c>
      <c r="DY126" s="21"/>
      <c r="DZ126" s="21">
        <v>73234</v>
      </c>
      <c r="EA126" s="21"/>
      <c r="ED126" s="17" t="s">
        <v>181</v>
      </c>
      <c r="EE126" s="20">
        <v>37152</v>
      </c>
      <c r="EF126" s="21"/>
      <c r="EG126" s="20">
        <v>36907</v>
      </c>
      <c r="EH126" s="21"/>
      <c r="EI126" s="20">
        <v>36153</v>
      </c>
      <c r="EJ126" s="21"/>
      <c r="EK126" s="20">
        <v>35515</v>
      </c>
      <c r="EL126" s="21"/>
      <c r="EM126" s="20">
        <v>35988</v>
      </c>
      <c r="EN126" s="21"/>
      <c r="EO126" s="21">
        <v>35250</v>
      </c>
      <c r="EP126" s="21"/>
      <c r="EQ126" s="21">
        <v>44213</v>
      </c>
      <c r="ER126" s="21"/>
      <c r="ES126" s="21">
        <v>49633</v>
      </c>
      <c r="ET126" s="21"/>
      <c r="EW126" s="17" t="s">
        <v>181</v>
      </c>
      <c r="EX126" s="20">
        <v>20010</v>
      </c>
      <c r="EY126" s="21"/>
      <c r="EZ126" s="20">
        <v>21192</v>
      </c>
      <c r="FA126" s="21"/>
      <c r="FB126" s="20">
        <v>20748</v>
      </c>
      <c r="FC126" s="21"/>
      <c r="FD126" s="20">
        <v>19961</v>
      </c>
      <c r="FE126" s="21"/>
      <c r="FF126" s="20">
        <v>20362</v>
      </c>
      <c r="FG126" s="21"/>
      <c r="FH126">
        <v>19627</v>
      </c>
      <c r="FJ126">
        <v>22803</v>
      </c>
      <c r="FL126">
        <v>23601</v>
      </c>
    </row>
    <row r="127" spans="1:168" x14ac:dyDescent="0.3">
      <c r="A127" s="17" t="s">
        <v>185</v>
      </c>
      <c r="B127" s="20">
        <v>68183</v>
      </c>
      <c r="C127" s="21"/>
      <c r="D127" s="20">
        <v>69604</v>
      </c>
      <c r="E127" s="21"/>
      <c r="F127" s="20">
        <v>72361</v>
      </c>
      <c r="G127" s="21"/>
      <c r="H127" s="20">
        <v>72049</v>
      </c>
      <c r="I127" s="21"/>
      <c r="J127" s="20">
        <v>72634</v>
      </c>
      <c r="K127" s="21"/>
      <c r="L127" s="20">
        <v>71001</v>
      </c>
      <c r="M127" s="21"/>
      <c r="N127" s="20">
        <v>71699</v>
      </c>
      <c r="O127" s="21"/>
      <c r="P127" s="20">
        <v>77769</v>
      </c>
      <c r="Q127" s="21"/>
      <c r="T127" s="17" t="s">
        <v>185</v>
      </c>
      <c r="U127" s="20">
        <v>46827</v>
      </c>
      <c r="V127" s="21"/>
      <c r="W127" s="20">
        <v>48189</v>
      </c>
      <c r="X127" s="21"/>
      <c r="Y127" s="20">
        <v>49311</v>
      </c>
      <c r="Z127" s="21"/>
      <c r="AA127" s="20">
        <v>49717</v>
      </c>
      <c r="AB127" s="21"/>
      <c r="AC127" s="20">
        <v>50518</v>
      </c>
      <c r="AD127" s="21"/>
      <c r="AE127" s="21">
        <v>49460</v>
      </c>
      <c r="AF127" s="21"/>
      <c r="AG127" s="21">
        <v>49414</v>
      </c>
      <c r="AH127" s="21"/>
      <c r="AI127" s="21">
        <v>53662</v>
      </c>
      <c r="AJ127" s="21"/>
      <c r="AM127" s="17" t="s">
        <v>185</v>
      </c>
      <c r="AN127" s="20">
        <v>21355</v>
      </c>
      <c r="AO127" s="21"/>
      <c r="AP127" s="20">
        <v>21414</v>
      </c>
      <c r="AQ127" s="21"/>
      <c r="AR127" s="20">
        <v>23050</v>
      </c>
      <c r="AS127" s="21"/>
      <c r="AT127" s="20">
        <v>22332</v>
      </c>
      <c r="AU127" s="21"/>
      <c r="AV127" s="20">
        <v>22116</v>
      </c>
      <c r="AW127" s="21"/>
      <c r="AX127" s="21">
        <v>21540</v>
      </c>
      <c r="AY127" s="21"/>
      <c r="AZ127" s="21">
        <v>22285</v>
      </c>
      <c r="BA127" s="21"/>
      <c r="BB127" s="21">
        <v>24107</v>
      </c>
      <c r="BC127" s="21"/>
      <c r="BF127" s="17" t="s">
        <v>185</v>
      </c>
      <c r="BG127" s="20">
        <v>15564</v>
      </c>
      <c r="BH127" s="21"/>
      <c r="BI127" s="20">
        <v>14451</v>
      </c>
      <c r="BJ127" s="21"/>
      <c r="BK127" s="20">
        <v>15858</v>
      </c>
      <c r="BL127" s="21"/>
      <c r="BM127" s="20">
        <v>16559</v>
      </c>
      <c r="BN127" s="21"/>
      <c r="BO127" s="20">
        <v>16962</v>
      </c>
      <c r="BP127" s="21"/>
      <c r="BQ127" s="21">
        <v>17034</v>
      </c>
      <c r="BR127" s="21"/>
      <c r="BS127" s="21">
        <v>15334</v>
      </c>
      <c r="BT127" s="21"/>
      <c r="BU127" s="21">
        <v>15640</v>
      </c>
      <c r="BV127" s="21"/>
      <c r="BY127" s="17" t="s">
        <v>185</v>
      </c>
      <c r="BZ127" s="20">
        <v>10646</v>
      </c>
      <c r="CA127" s="21"/>
      <c r="CB127" s="20">
        <v>10049</v>
      </c>
      <c r="CC127" s="21"/>
      <c r="CD127" s="20">
        <v>10920</v>
      </c>
      <c r="CE127" s="21"/>
      <c r="CF127" s="20">
        <v>12305</v>
      </c>
      <c r="CG127" s="21"/>
      <c r="CH127" s="20">
        <v>12494</v>
      </c>
      <c r="CI127" s="21"/>
      <c r="CJ127" s="21">
        <v>12626</v>
      </c>
      <c r="CK127" s="21"/>
      <c r="CL127" s="21">
        <v>11208</v>
      </c>
      <c r="CM127" s="21"/>
      <c r="CN127" s="21">
        <v>11515</v>
      </c>
      <c r="CO127" s="21"/>
      <c r="CR127" s="17" t="s">
        <v>185</v>
      </c>
      <c r="CS127" s="20">
        <v>4918</v>
      </c>
      <c r="CT127" s="21"/>
      <c r="CU127" s="20">
        <v>4403</v>
      </c>
      <c r="CV127" s="21"/>
      <c r="CW127" s="20">
        <v>4938</v>
      </c>
      <c r="CX127" s="21"/>
      <c r="CY127" s="20">
        <v>4254</v>
      </c>
      <c r="CZ127" s="21"/>
      <c r="DA127" s="20">
        <v>4468</v>
      </c>
      <c r="DB127" s="21"/>
      <c r="DC127" s="21">
        <v>4408</v>
      </c>
      <c r="DD127" s="21"/>
      <c r="DE127" s="21">
        <v>4126</v>
      </c>
      <c r="DF127" s="21"/>
      <c r="DG127" s="21">
        <v>4125</v>
      </c>
      <c r="DH127" s="21"/>
      <c r="DK127" s="17" t="s">
        <v>185</v>
      </c>
      <c r="DL127" s="20">
        <v>52619</v>
      </c>
      <c r="DM127" s="21"/>
      <c r="DN127" s="20">
        <v>55152</v>
      </c>
      <c r="DO127" s="21"/>
      <c r="DP127" s="20">
        <v>56503</v>
      </c>
      <c r="DQ127" s="21"/>
      <c r="DR127" s="20">
        <v>55489</v>
      </c>
      <c r="DS127" s="21"/>
      <c r="DT127" s="20">
        <v>55672</v>
      </c>
      <c r="DU127" s="21"/>
      <c r="DV127" s="21">
        <v>53967</v>
      </c>
      <c r="DW127" s="21"/>
      <c r="DX127" s="21">
        <v>56364</v>
      </c>
      <c r="DY127" s="21"/>
      <c r="DZ127" s="21">
        <v>62129</v>
      </c>
      <c r="EA127" s="21"/>
      <c r="ED127" s="17" t="s">
        <v>185</v>
      </c>
      <c r="EE127" s="20">
        <v>36181</v>
      </c>
      <c r="EF127" s="21"/>
      <c r="EG127" s="20">
        <v>38140</v>
      </c>
      <c r="EH127" s="21"/>
      <c r="EI127" s="20">
        <v>38391</v>
      </c>
      <c r="EJ127" s="21"/>
      <c r="EK127" s="20">
        <v>37412</v>
      </c>
      <c r="EL127" s="21"/>
      <c r="EM127" s="20">
        <v>38024</v>
      </c>
      <c r="EN127" s="21"/>
      <c r="EO127" s="21">
        <v>36834</v>
      </c>
      <c r="EP127" s="21"/>
      <c r="EQ127" s="21">
        <v>38205</v>
      </c>
      <c r="ER127" s="21"/>
      <c r="ES127" s="21">
        <v>42147</v>
      </c>
      <c r="ET127" s="21"/>
      <c r="EW127" s="17" t="s">
        <v>185</v>
      </c>
      <c r="EX127" s="20">
        <v>16437</v>
      </c>
      <c r="EY127" s="21"/>
      <c r="EZ127" s="20">
        <v>17012</v>
      </c>
      <c r="FA127" s="21"/>
      <c r="FB127" s="20">
        <v>18112</v>
      </c>
      <c r="FC127" s="21"/>
      <c r="FD127" s="20">
        <v>18077</v>
      </c>
      <c r="FE127" s="21"/>
      <c r="FF127" s="20">
        <v>17649</v>
      </c>
      <c r="FG127" s="21"/>
      <c r="FH127">
        <v>17132</v>
      </c>
      <c r="FJ127">
        <v>18159</v>
      </c>
      <c r="FL127">
        <v>19982</v>
      </c>
    </row>
    <row r="128" spans="1:168" x14ac:dyDescent="0.3">
      <c r="A128" s="17" t="s">
        <v>16</v>
      </c>
      <c r="B128" s="20">
        <v>62281</v>
      </c>
      <c r="C128" s="21"/>
      <c r="D128" s="20">
        <v>63892</v>
      </c>
      <c r="E128" s="21"/>
      <c r="F128" s="20">
        <v>61498</v>
      </c>
      <c r="G128" s="21"/>
      <c r="H128" s="20">
        <v>61267</v>
      </c>
      <c r="I128" s="21"/>
      <c r="J128" s="20">
        <v>60090</v>
      </c>
      <c r="K128" s="21"/>
      <c r="L128" s="20">
        <v>58841</v>
      </c>
      <c r="M128" s="21"/>
      <c r="N128" s="20">
        <v>58470</v>
      </c>
      <c r="O128" s="21"/>
      <c r="P128" s="20">
        <v>57315</v>
      </c>
      <c r="Q128" s="21"/>
      <c r="T128" s="17" t="s">
        <v>16</v>
      </c>
      <c r="U128" s="20">
        <v>47336</v>
      </c>
      <c r="V128" s="21"/>
      <c r="W128" s="20">
        <v>46569</v>
      </c>
      <c r="X128" s="21"/>
      <c r="Y128" s="20">
        <v>44052</v>
      </c>
      <c r="Z128" s="21"/>
      <c r="AA128" s="20">
        <v>44218</v>
      </c>
      <c r="AB128" s="21"/>
      <c r="AC128" s="20">
        <v>42787</v>
      </c>
      <c r="AD128" s="21"/>
      <c r="AE128" s="21">
        <v>41866</v>
      </c>
      <c r="AF128" s="21"/>
      <c r="AG128" s="21">
        <v>41181</v>
      </c>
      <c r="AH128" s="21"/>
      <c r="AI128" s="21">
        <v>40332</v>
      </c>
      <c r="AJ128" s="21"/>
      <c r="AM128" s="17" t="s">
        <v>16</v>
      </c>
      <c r="AN128" s="20">
        <v>14946</v>
      </c>
      <c r="AO128" s="21"/>
      <c r="AP128" s="20">
        <v>17323</v>
      </c>
      <c r="AQ128" s="21"/>
      <c r="AR128" s="20">
        <v>17446</v>
      </c>
      <c r="AS128" s="21"/>
      <c r="AT128" s="20">
        <v>17049</v>
      </c>
      <c r="AU128" s="21"/>
      <c r="AV128" s="20">
        <v>17303</v>
      </c>
      <c r="AW128" s="21"/>
      <c r="AX128" s="21">
        <v>16974</v>
      </c>
      <c r="AY128" s="21"/>
      <c r="AZ128" s="21">
        <v>17289</v>
      </c>
      <c r="BA128" s="21"/>
      <c r="BB128" s="21">
        <v>16983</v>
      </c>
      <c r="BC128" s="21"/>
      <c r="BF128" s="17" t="s">
        <v>16</v>
      </c>
      <c r="BG128" s="20">
        <v>6577</v>
      </c>
      <c r="BH128" s="21"/>
      <c r="BI128" s="20">
        <v>6205</v>
      </c>
      <c r="BJ128" s="21"/>
      <c r="BK128" s="20">
        <v>6153</v>
      </c>
      <c r="BL128" s="21"/>
      <c r="BM128" s="20">
        <v>7159</v>
      </c>
      <c r="BN128" s="21"/>
      <c r="BO128" s="20">
        <v>6827</v>
      </c>
      <c r="BP128" s="21"/>
      <c r="BQ128" s="21">
        <v>6456</v>
      </c>
      <c r="BR128" s="21"/>
      <c r="BS128" s="21">
        <v>7486</v>
      </c>
      <c r="BT128" s="21"/>
      <c r="BU128" s="21">
        <v>7070</v>
      </c>
      <c r="BV128" s="21"/>
      <c r="BY128" s="17" t="s">
        <v>16</v>
      </c>
      <c r="BZ128" s="20">
        <v>4007</v>
      </c>
      <c r="CA128" s="21"/>
      <c r="CB128" s="20">
        <v>3871</v>
      </c>
      <c r="CC128" s="21"/>
      <c r="CD128" s="20">
        <v>3877</v>
      </c>
      <c r="CE128" s="21"/>
      <c r="CF128" s="20">
        <v>4857</v>
      </c>
      <c r="CG128" s="21"/>
      <c r="CH128" s="20">
        <v>3784</v>
      </c>
      <c r="CI128" s="21"/>
      <c r="CJ128" s="21">
        <v>3863</v>
      </c>
      <c r="CK128" s="21"/>
      <c r="CL128" s="21">
        <v>4303</v>
      </c>
      <c r="CM128" s="21"/>
      <c r="CN128" s="21">
        <v>4086</v>
      </c>
      <c r="CO128" s="21"/>
      <c r="CR128" s="17" t="s">
        <v>16</v>
      </c>
      <c r="CS128" s="20">
        <v>2569</v>
      </c>
      <c r="CT128" s="21"/>
      <c r="CU128" s="20">
        <v>2334</v>
      </c>
      <c r="CV128" s="21"/>
      <c r="CW128" s="20">
        <v>2276</v>
      </c>
      <c r="CX128" s="21"/>
      <c r="CY128" s="20">
        <v>2302</v>
      </c>
      <c r="CZ128" s="21"/>
      <c r="DA128" s="20">
        <v>3043</v>
      </c>
      <c r="DB128" s="21"/>
      <c r="DC128" s="21">
        <v>2593</v>
      </c>
      <c r="DD128" s="21"/>
      <c r="DE128" s="21">
        <v>3183</v>
      </c>
      <c r="DF128" s="21"/>
      <c r="DG128" s="21">
        <v>2984</v>
      </c>
      <c r="DH128" s="21"/>
      <c r="DK128" s="17" t="s">
        <v>16</v>
      </c>
      <c r="DL128" s="20">
        <v>55705</v>
      </c>
      <c r="DM128" s="21"/>
      <c r="DN128" s="20">
        <v>57687</v>
      </c>
      <c r="DO128" s="21"/>
      <c r="DP128" s="20">
        <v>55345</v>
      </c>
      <c r="DQ128" s="21"/>
      <c r="DR128" s="20">
        <v>54108</v>
      </c>
      <c r="DS128" s="21"/>
      <c r="DT128" s="20">
        <v>53263</v>
      </c>
      <c r="DU128" s="21"/>
      <c r="DV128" s="21">
        <v>52384</v>
      </c>
      <c r="DW128" s="21"/>
      <c r="DX128" s="21">
        <v>50983</v>
      </c>
      <c r="DY128" s="21"/>
      <c r="DZ128" s="21">
        <v>50245</v>
      </c>
      <c r="EA128" s="21"/>
      <c r="ED128" s="17" t="s">
        <v>16</v>
      </c>
      <c r="EE128" s="20">
        <v>43328</v>
      </c>
      <c r="EF128" s="21"/>
      <c r="EG128" s="20">
        <v>42698</v>
      </c>
      <c r="EH128" s="21"/>
      <c r="EI128" s="20">
        <v>40175</v>
      </c>
      <c r="EJ128" s="21"/>
      <c r="EK128" s="20">
        <v>39361</v>
      </c>
      <c r="EL128" s="21"/>
      <c r="EM128" s="20">
        <v>39003</v>
      </c>
      <c r="EN128" s="21"/>
      <c r="EO128" s="21">
        <v>38003</v>
      </c>
      <c r="EP128" s="21"/>
      <c r="EQ128" s="21">
        <v>36877</v>
      </c>
      <c r="ER128" s="21"/>
      <c r="ES128" s="21">
        <v>36246</v>
      </c>
      <c r="ET128" s="21"/>
      <c r="EW128" s="17" t="s">
        <v>16</v>
      </c>
      <c r="EX128" s="20">
        <v>12377</v>
      </c>
      <c r="EY128" s="21"/>
      <c r="EZ128" s="20">
        <v>14989</v>
      </c>
      <c r="FA128" s="21"/>
      <c r="FB128" s="20">
        <v>15170</v>
      </c>
      <c r="FC128" s="21"/>
      <c r="FD128" s="20">
        <v>14746</v>
      </c>
      <c r="FE128" s="21"/>
      <c r="FF128" s="20">
        <v>14260</v>
      </c>
      <c r="FG128" s="21"/>
      <c r="FH128">
        <v>14381</v>
      </c>
      <c r="FJ128">
        <v>14106</v>
      </c>
      <c r="FL128">
        <v>14000</v>
      </c>
    </row>
    <row r="129" spans="1:168" x14ac:dyDescent="0.3">
      <c r="A129" s="17" t="s">
        <v>18</v>
      </c>
      <c r="B129" s="20">
        <v>134470</v>
      </c>
      <c r="C129" s="21"/>
      <c r="D129" s="20">
        <v>136788</v>
      </c>
      <c r="E129" s="21"/>
      <c r="F129" s="20">
        <v>136364</v>
      </c>
      <c r="G129" s="21"/>
      <c r="H129" s="20">
        <v>137724</v>
      </c>
      <c r="I129" s="21"/>
      <c r="J129" s="20">
        <v>143014</v>
      </c>
      <c r="K129" s="21"/>
      <c r="L129" s="20">
        <v>137663</v>
      </c>
      <c r="M129" s="21"/>
      <c r="N129" s="20">
        <v>140540</v>
      </c>
      <c r="O129" s="21"/>
      <c r="P129" s="20">
        <v>146644</v>
      </c>
      <c r="Q129" s="21"/>
      <c r="T129" s="17" t="s">
        <v>18</v>
      </c>
      <c r="U129" s="20">
        <v>84819</v>
      </c>
      <c r="V129" s="21"/>
      <c r="W129" s="20">
        <v>87669</v>
      </c>
      <c r="X129" s="21"/>
      <c r="Y129" s="20">
        <v>85191</v>
      </c>
      <c r="Z129" s="21"/>
      <c r="AA129" s="20">
        <v>86499</v>
      </c>
      <c r="AB129" s="21"/>
      <c r="AC129" s="20">
        <v>89147</v>
      </c>
      <c r="AD129" s="21"/>
      <c r="AE129" s="21">
        <v>87135</v>
      </c>
      <c r="AF129" s="21"/>
      <c r="AG129" s="21">
        <v>89732</v>
      </c>
      <c r="AH129" s="21"/>
      <c r="AI129" s="21">
        <v>92645</v>
      </c>
      <c r="AJ129" s="21"/>
      <c r="AM129" s="17" t="s">
        <v>18</v>
      </c>
      <c r="AN129" s="20">
        <v>49650</v>
      </c>
      <c r="AO129" s="21"/>
      <c r="AP129" s="20">
        <v>49119</v>
      </c>
      <c r="AQ129" s="21"/>
      <c r="AR129" s="20">
        <v>51172</v>
      </c>
      <c r="AS129" s="21"/>
      <c r="AT129" s="20">
        <v>51225</v>
      </c>
      <c r="AU129" s="21"/>
      <c r="AV129" s="20">
        <v>53867</v>
      </c>
      <c r="AW129" s="21"/>
      <c r="AX129" s="21">
        <v>50528</v>
      </c>
      <c r="AY129" s="21"/>
      <c r="AZ129" s="21">
        <v>50808</v>
      </c>
      <c r="BA129" s="21"/>
      <c r="BB129" s="21">
        <v>53999</v>
      </c>
      <c r="BC129" s="21"/>
      <c r="BF129" s="17" t="s">
        <v>18</v>
      </c>
      <c r="BG129" s="20">
        <v>24141</v>
      </c>
      <c r="BH129" s="21"/>
      <c r="BI129" s="20">
        <v>23174</v>
      </c>
      <c r="BJ129" s="21"/>
      <c r="BK129" s="20">
        <v>21865</v>
      </c>
      <c r="BL129" s="21"/>
      <c r="BM129" s="20">
        <v>22230</v>
      </c>
      <c r="BN129" s="21"/>
      <c r="BO129" s="20">
        <v>23570</v>
      </c>
      <c r="BP129" s="21"/>
      <c r="BQ129" s="21">
        <v>23732</v>
      </c>
      <c r="BR129" s="21"/>
      <c r="BS129" s="21">
        <v>25845</v>
      </c>
      <c r="BT129" s="21"/>
      <c r="BU129" s="21">
        <v>28894</v>
      </c>
      <c r="BV129" s="21"/>
      <c r="BY129" s="17" t="s">
        <v>18</v>
      </c>
      <c r="BZ129" s="20">
        <v>14168</v>
      </c>
      <c r="CA129" s="21"/>
      <c r="CB129" s="20">
        <v>13951</v>
      </c>
      <c r="CC129" s="21"/>
      <c r="CD129" s="20">
        <v>13039</v>
      </c>
      <c r="CE129" s="21"/>
      <c r="CF129" s="20">
        <v>13344</v>
      </c>
      <c r="CG129" s="21"/>
      <c r="CH129" s="20">
        <v>13435</v>
      </c>
      <c r="CI129" s="21"/>
      <c r="CJ129" s="21">
        <v>13898</v>
      </c>
      <c r="CK129" s="21"/>
      <c r="CL129" s="21">
        <v>15739</v>
      </c>
      <c r="CM129" s="21"/>
      <c r="CN129" s="21">
        <v>15914</v>
      </c>
      <c r="CO129" s="21"/>
      <c r="CR129" s="17" t="s">
        <v>18</v>
      </c>
      <c r="CS129" s="20">
        <v>9973</v>
      </c>
      <c r="CT129" s="21"/>
      <c r="CU129" s="20">
        <v>9223</v>
      </c>
      <c r="CV129" s="21"/>
      <c r="CW129" s="20">
        <v>8826</v>
      </c>
      <c r="CX129" s="21"/>
      <c r="CY129" s="20">
        <v>8886</v>
      </c>
      <c r="CZ129" s="21"/>
      <c r="DA129" s="20">
        <v>10135</v>
      </c>
      <c r="DB129" s="21"/>
      <c r="DC129" s="21">
        <v>9834</v>
      </c>
      <c r="DD129" s="21"/>
      <c r="DE129" s="21">
        <v>10107</v>
      </c>
      <c r="DF129" s="21"/>
      <c r="DG129" s="21">
        <v>12980</v>
      </c>
      <c r="DH129" s="21"/>
      <c r="DK129" s="17" t="s">
        <v>18</v>
      </c>
      <c r="DL129" s="20">
        <v>110329</v>
      </c>
      <c r="DM129" s="21"/>
      <c r="DN129" s="20">
        <v>113614</v>
      </c>
      <c r="DO129" s="21"/>
      <c r="DP129" s="20">
        <v>114499</v>
      </c>
      <c r="DQ129" s="21"/>
      <c r="DR129" s="20">
        <v>115494</v>
      </c>
      <c r="DS129" s="21"/>
      <c r="DT129" s="20">
        <v>119444</v>
      </c>
      <c r="DU129" s="21"/>
      <c r="DV129" s="21">
        <v>113931</v>
      </c>
      <c r="DW129" s="21"/>
      <c r="DX129" s="21">
        <v>114694</v>
      </c>
      <c r="DY129" s="21"/>
      <c r="DZ129" s="21">
        <v>117750</v>
      </c>
      <c r="EA129" s="21"/>
      <c r="ED129" s="17" t="s">
        <v>18</v>
      </c>
      <c r="EE129" s="20">
        <v>70652</v>
      </c>
      <c r="EF129" s="21"/>
      <c r="EG129" s="20">
        <v>73718</v>
      </c>
      <c r="EH129" s="21"/>
      <c r="EI129" s="20">
        <v>72152</v>
      </c>
      <c r="EJ129" s="21"/>
      <c r="EK129" s="20">
        <v>73155</v>
      </c>
      <c r="EL129" s="21"/>
      <c r="EM129" s="20">
        <v>75712</v>
      </c>
      <c r="EN129" s="21"/>
      <c r="EO129" s="21">
        <v>73237</v>
      </c>
      <c r="EP129" s="21"/>
      <c r="EQ129" s="21">
        <v>73993</v>
      </c>
      <c r="ER129" s="21"/>
      <c r="ES129" s="21">
        <v>76730</v>
      </c>
      <c r="ET129" s="21"/>
      <c r="EW129" s="17" t="s">
        <v>18</v>
      </c>
      <c r="EX129" s="20">
        <v>39677</v>
      </c>
      <c r="EY129" s="21"/>
      <c r="EZ129" s="20">
        <v>39896</v>
      </c>
      <c r="FA129" s="21"/>
      <c r="FB129" s="20">
        <v>42346</v>
      </c>
      <c r="FC129" s="21"/>
      <c r="FD129" s="20">
        <v>42339</v>
      </c>
      <c r="FE129" s="21"/>
      <c r="FF129" s="20">
        <v>43732</v>
      </c>
      <c r="FG129" s="21"/>
      <c r="FH129">
        <v>40694</v>
      </c>
      <c r="FJ129">
        <v>40701</v>
      </c>
      <c r="FL129">
        <v>41019</v>
      </c>
    </row>
    <row r="130" spans="1:168" x14ac:dyDescent="0.3">
      <c r="A130" s="17" t="s">
        <v>51</v>
      </c>
      <c r="B130" s="20">
        <v>51015</v>
      </c>
      <c r="C130" s="21"/>
      <c r="D130" s="20">
        <v>49765</v>
      </c>
      <c r="E130" s="21"/>
      <c r="F130" s="20">
        <v>50139</v>
      </c>
      <c r="G130" s="21"/>
      <c r="H130" s="20">
        <v>50859</v>
      </c>
      <c r="I130" s="21"/>
      <c r="J130" s="20">
        <v>51786</v>
      </c>
      <c r="K130" s="21"/>
      <c r="L130" s="20">
        <v>48895</v>
      </c>
      <c r="M130" s="21"/>
      <c r="N130" s="20">
        <v>49703</v>
      </c>
      <c r="O130" s="21"/>
      <c r="P130" s="20">
        <v>50161</v>
      </c>
      <c r="Q130" s="21"/>
      <c r="T130" s="17" t="s">
        <v>51</v>
      </c>
      <c r="U130" s="20">
        <v>32034</v>
      </c>
      <c r="V130" s="21"/>
      <c r="W130" s="20">
        <v>31028</v>
      </c>
      <c r="X130" s="21"/>
      <c r="Y130" s="20">
        <v>30292</v>
      </c>
      <c r="Z130" s="21"/>
      <c r="AA130" s="20">
        <v>31379</v>
      </c>
      <c r="AB130" s="21"/>
      <c r="AC130" s="20">
        <v>32109</v>
      </c>
      <c r="AD130" s="21"/>
      <c r="AE130" s="21">
        <v>30314</v>
      </c>
      <c r="AF130" s="21"/>
      <c r="AG130" s="21">
        <v>30789</v>
      </c>
      <c r="AH130" s="21"/>
      <c r="AI130" s="21">
        <v>30962</v>
      </c>
      <c r="AJ130" s="21"/>
      <c r="AM130" s="17" t="s">
        <v>51</v>
      </c>
      <c r="AN130" s="20">
        <v>18981</v>
      </c>
      <c r="AO130" s="21"/>
      <c r="AP130" s="20">
        <v>18737</v>
      </c>
      <c r="AQ130" s="21"/>
      <c r="AR130" s="20">
        <v>19847</v>
      </c>
      <c r="AS130" s="21"/>
      <c r="AT130" s="20">
        <v>19480</v>
      </c>
      <c r="AU130" s="21"/>
      <c r="AV130" s="20">
        <v>19678</v>
      </c>
      <c r="AW130" s="21"/>
      <c r="AX130" s="21">
        <v>18581</v>
      </c>
      <c r="AY130" s="21"/>
      <c r="AZ130" s="21">
        <v>18914</v>
      </c>
      <c r="BA130" s="21"/>
      <c r="BB130" s="21">
        <v>19192</v>
      </c>
      <c r="BC130" s="21"/>
      <c r="BF130" s="17" t="s">
        <v>51</v>
      </c>
      <c r="BG130" s="20">
        <v>9959</v>
      </c>
      <c r="BH130" s="21"/>
      <c r="BI130" s="20">
        <v>9688</v>
      </c>
      <c r="BJ130" s="21"/>
      <c r="BK130" s="20">
        <v>9388</v>
      </c>
      <c r="BL130" s="21"/>
      <c r="BM130" s="20">
        <v>9548</v>
      </c>
      <c r="BN130" s="21"/>
      <c r="BO130" s="20">
        <v>8996</v>
      </c>
      <c r="BP130" s="21"/>
      <c r="BQ130" s="21">
        <v>9314</v>
      </c>
      <c r="BR130" s="21"/>
      <c r="BS130" s="21">
        <v>9144</v>
      </c>
      <c r="BT130" s="21"/>
      <c r="BU130" s="21">
        <v>10155</v>
      </c>
      <c r="BV130" s="21"/>
      <c r="BY130" s="17" t="s">
        <v>51</v>
      </c>
      <c r="BZ130" s="20">
        <v>6026</v>
      </c>
      <c r="CA130" s="21"/>
      <c r="CB130" s="20">
        <v>6036</v>
      </c>
      <c r="CC130" s="21"/>
      <c r="CD130" s="20">
        <v>5697</v>
      </c>
      <c r="CE130" s="21"/>
      <c r="CF130" s="20">
        <v>6129</v>
      </c>
      <c r="CG130" s="21"/>
      <c r="CH130" s="20">
        <v>5748</v>
      </c>
      <c r="CI130" s="21"/>
      <c r="CJ130" s="21">
        <v>5840</v>
      </c>
      <c r="CK130" s="21"/>
      <c r="CL130" s="21">
        <v>5705</v>
      </c>
      <c r="CM130" s="21"/>
      <c r="CN130" s="21">
        <v>6178</v>
      </c>
      <c r="CO130" s="21"/>
      <c r="CR130" s="17" t="s">
        <v>51</v>
      </c>
      <c r="CS130" s="20">
        <v>3933</v>
      </c>
      <c r="CT130" s="21"/>
      <c r="CU130" s="20">
        <v>3653</v>
      </c>
      <c r="CV130" s="21"/>
      <c r="CW130" s="20">
        <v>3692</v>
      </c>
      <c r="CX130" s="21"/>
      <c r="CY130" s="20">
        <v>3419</v>
      </c>
      <c r="CZ130" s="21"/>
      <c r="DA130" s="20">
        <v>3248</v>
      </c>
      <c r="DB130" s="21"/>
      <c r="DC130" s="21">
        <v>3474</v>
      </c>
      <c r="DD130" s="21"/>
      <c r="DE130" s="21">
        <v>3440</v>
      </c>
      <c r="DF130" s="21"/>
      <c r="DG130" s="21">
        <v>3977</v>
      </c>
      <c r="DH130" s="21"/>
      <c r="DK130" s="17" t="s">
        <v>51</v>
      </c>
      <c r="DL130" s="20">
        <v>41056</v>
      </c>
      <c r="DM130" s="21"/>
      <c r="DN130" s="20">
        <v>40077</v>
      </c>
      <c r="DO130" s="21"/>
      <c r="DP130" s="20">
        <v>40750</v>
      </c>
      <c r="DQ130" s="21"/>
      <c r="DR130" s="20">
        <v>41311</v>
      </c>
      <c r="DS130" s="21"/>
      <c r="DT130" s="20">
        <v>42790</v>
      </c>
      <c r="DU130" s="21"/>
      <c r="DV130" s="21">
        <v>39581</v>
      </c>
      <c r="DW130" s="21"/>
      <c r="DX130" s="21">
        <v>40559</v>
      </c>
      <c r="DY130" s="21"/>
      <c r="DZ130" s="21">
        <v>40006</v>
      </c>
      <c r="EA130" s="21"/>
      <c r="ED130" s="17" t="s">
        <v>51</v>
      </c>
      <c r="EE130" s="20">
        <v>26009</v>
      </c>
      <c r="EF130" s="21"/>
      <c r="EG130" s="20">
        <v>24992</v>
      </c>
      <c r="EH130" s="21"/>
      <c r="EI130" s="20">
        <v>24595</v>
      </c>
      <c r="EJ130" s="21"/>
      <c r="EK130" s="20">
        <v>25250</v>
      </c>
      <c r="EL130" s="21"/>
      <c r="EM130" s="20">
        <v>26361</v>
      </c>
      <c r="EN130" s="21"/>
      <c r="EO130" s="21">
        <v>24473</v>
      </c>
      <c r="EP130" s="21"/>
      <c r="EQ130" s="21">
        <v>25085</v>
      </c>
      <c r="ER130" s="21"/>
      <c r="ES130" s="21">
        <v>24785</v>
      </c>
      <c r="ET130" s="21"/>
      <c r="EW130" s="17" t="s">
        <v>51</v>
      </c>
      <c r="EX130" s="20">
        <v>15048</v>
      </c>
      <c r="EY130" s="21"/>
      <c r="EZ130" s="20">
        <v>15085</v>
      </c>
      <c r="FA130" s="21"/>
      <c r="FB130" s="20">
        <v>16155</v>
      </c>
      <c r="FC130" s="21"/>
      <c r="FD130" s="20">
        <v>16061</v>
      </c>
      <c r="FE130" s="21"/>
      <c r="FF130" s="20">
        <v>16430</v>
      </c>
      <c r="FG130" s="21"/>
      <c r="FH130">
        <v>15108</v>
      </c>
      <c r="FJ130">
        <v>15474</v>
      </c>
      <c r="FL130">
        <v>15215</v>
      </c>
    </row>
    <row r="131" spans="1:168" x14ac:dyDescent="0.3">
      <c r="A131" s="17" t="s">
        <v>62</v>
      </c>
      <c r="B131" s="20">
        <v>88054</v>
      </c>
      <c r="C131" s="21"/>
      <c r="D131" s="20">
        <v>92140</v>
      </c>
      <c r="E131" s="21"/>
      <c r="F131" s="20">
        <v>91033</v>
      </c>
      <c r="G131" s="21"/>
      <c r="H131" s="20">
        <v>93812</v>
      </c>
      <c r="I131" s="21"/>
      <c r="J131" s="20">
        <v>94876</v>
      </c>
      <c r="K131" s="21"/>
      <c r="L131" s="20">
        <v>95814</v>
      </c>
      <c r="M131" s="21"/>
      <c r="N131" s="20">
        <v>94187</v>
      </c>
      <c r="O131" s="21"/>
      <c r="P131" s="20">
        <v>95836</v>
      </c>
      <c r="Q131" s="21"/>
      <c r="T131" s="17" t="s">
        <v>62</v>
      </c>
      <c r="U131" s="20">
        <v>58537</v>
      </c>
      <c r="V131" s="21"/>
      <c r="W131" s="20">
        <v>60397</v>
      </c>
      <c r="X131" s="21"/>
      <c r="Y131" s="20">
        <v>59164</v>
      </c>
      <c r="Z131" s="21"/>
      <c r="AA131" s="20">
        <v>60713</v>
      </c>
      <c r="AB131" s="21"/>
      <c r="AC131" s="20">
        <v>61875</v>
      </c>
      <c r="AD131" s="21"/>
      <c r="AE131" s="21">
        <v>63511</v>
      </c>
      <c r="AF131" s="21"/>
      <c r="AG131" s="21">
        <v>61952</v>
      </c>
      <c r="AH131" s="21"/>
      <c r="AI131" s="21">
        <v>64704</v>
      </c>
      <c r="AJ131" s="21"/>
      <c r="AM131" s="17" t="s">
        <v>62</v>
      </c>
      <c r="AN131" s="20">
        <v>29517</v>
      </c>
      <c r="AO131" s="21"/>
      <c r="AP131" s="20">
        <v>31743</v>
      </c>
      <c r="AQ131" s="21"/>
      <c r="AR131" s="20">
        <v>31868</v>
      </c>
      <c r="AS131" s="21"/>
      <c r="AT131" s="20">
        <v>33099</v>
      </c>
      <c r="AU131" s="21"/>
      <c r="AV131" s="20">
        <v>33001</v>
      </c>
      <c r="AW131" s="21"/>
      <c r="AX131" s="21">
        <v>32303</v>
      </c>
      <c r="AY131" s="21"/>
      <c r="AZ131" s="21">
        <v>32235</v>
      </c>
      <c r="BA131" s="21"/>
      <c r="BB131" s="21">
        <v>31136</v>
      </c>
      <c r="BC131" s="21"/>
      <c r="BF131" s="17" t="s">
        <v>62</v>
      </c>
      <c r="BG131" s="20">
        <v>17679</v>
      </c>
      <c r="BH131" s="21"/>
      <c r="BI131" s="20">
        <v>18173</v>
      </c>
      <c r="BJ131" s="21"/>
      <c r="BK131" s="20">
        <v>17362</v>
      </c>
      <c r="BL131" s="21"/>
      <c r="BM131" s="20">
        <v>18020</v>
      </c>
      <c r="BN131" s="21"/>
      <c r="BO131" s="20">
        <v>17933</v>
      </c>
      <c r="BP131" s="21"/>
      <c r="BQ131" s="21">
        <v>19354</v>
      </c>
      <c r="BR131" s="21"/>
      <c r="BS131" s="21">
        <v>18490</v>
      </c>
      <c r="BT131" s="21"/>
      <c r="BU131" s="21">
        <v>19569</v>
      </c>
      <c r="BV131" s="21"/>
      <c r="BY131" s="17" t="s">
        <v>62</v>
      </c>
      <c r="BZ131" s="20">
        <v>10867</v>
      </c>
      <c r="CA131" s="21"/>
      <c r="CB131" s="20">
        <v>11013</v>
      </c>
      <c r="CC131" s="21"/>
      <c r="CD131" s="20">
        <v>10528</v>
      </c>
      <c r="CE131" s="21"/>
      <c r="CF131" s="20">
        <v>11023</v>
      </c>
      <c r="CG131" s="21"/>
      <c r="CH131" s="20">
        <v>11249</v>
      </c>
      <c r="CI131" s="21"/>
      <c r="CJ131" s="21">
        <v>12324</v>
      </c>
      <c r="CK131" s="21"/>
      <c r="CL131" s="21">
        <v>11879</v>
      </c>
      <c r="CM131" s="21"/>
      <c r="CN131" s="21">
        <v>13122</v>
      </c>
      <c r="CO131" s="21"/>
      <c r="CR131" s="17" t="s">
        <v>62</v>
      </c>
      <c r="CS131" s="20">
        <v>6811</v>
      </c>
      <c r="CT131" s="21"/>
      <c r="CU131" s="20">
        <v>7159</v>
      </c>
      <c r="CV131" s="21"/>
      <c r="CW131" s="20">
        <v>6834</v>
      </c>
      <c r="CX131" s="21"/>
      <c r="CY131" s="20">
        <v>6997</v>
      </c>
      <c r="CZ131" s="21"/>
      <c r="DA131" s="20">
        <v>6684</v>
      </c>
      <c r="DB131" s="21"/>
      <c r="DC131" s="21">
        <v>7030</v>
      </c>
      <c r="DD131" s="21"/>
      <c r="DE131" s="21">
        <v>6611</v>
      </c>
      <c r="DF131" s="21"/>
      <c r="DG131" s="21">
        <v>6447</v>
      </c>
      <c r="DH131" s="21"/>
      <c r="DK131" s="17" t="s">
        <v>62</v>
      </c>
      <c r="DL131" s="20">
        <v>70375</v>
      </c>
      <c r="DM131" s="21"/>
      <c r="DN131" s="20">
        <v>73968</v>
      </c>
      <c r="DO131" s="21"/>
      <c r="DP131" s="20">
        <v>73670</v>
      </c>
      <c r="DQ131" s="21"/>
      <c r="DR131" s="20">
        <v>75792</v>
      </c>
      <c r="DS131" s="21"/>
      <c r="DT131" s="20">
        <v>76943</v>
      </c>
      <c r="DU131" s="21"/>
      <c r="DV131" s="21">
        <v>76460</v>
      </c>
      <c r="DW131" s="21"/>
      <c r="DX131" s="21">
        <v>75696</v>
      </c>
      <c r="DY131" s="21"/>
      <c r="DZ131" s="21">
        <v>76267</v>
      </c>
      <c r="EA131" s="21"/>
      <c r="ED131" s="17" t="s">
        <v>62</v>
      </c>
      <c r="EE131" s="20">
        <v>47669</v>
      </c>
      <c r="EF131" s="21"/>
      <c r="EG131" s="20">
        <v>49384</v>
      </c>
      <c r="EH131" s="21"/>
      <c r="EI131" s="20">
        <v>48636</v>
      </c>
      <c r="EJ131" s="21"/>
      <c r="EK131" s="20">
        <v>49690</v>
      </c>
      <c r="EL131" s="21"/>
      <c r="EM131" s="20">
        <v>50626</v>
      </c>
      <c r="EN131" s="21"/>
      <c r="EO131" s="21">
        <v>51186</v>
      </c>
      <c r="EP131" s="21"/>
      <c r="EQ131" s="21">
        <v>50073</v>
      </c>
      <c r="ER131" s="21"/>
      <c r="ES131" s="21">
        <v>51582</v>
      </c>
      <c r="ET131" s="21"/>
      <c r="EW131" s="17" t="s">
        <v>62</v>
      </c>
      <c r="EX131" s="20">
        <v>22706</v>
      </c>
      <c r="EY131" s="21"/>
      <c r="EZ131" s="20">
        <v>24583</v>
      </c>
      <c r="FA131" s="21"/>
      <c r="FB131" s="20">
        <v>25034</v>
      </c>
      <c r="FC131" s="21"/>
      <c r="FD131" s="20">
        <v>26102</v>
      </c>
      <c r="FE131" s="21"/>
      <c r="FF131" s="20">
        <v>26317</v>
      </c>
      <c r="FG131" s="21"/>
      <c r="FH131">
        <v>25273</v>
      </c>
      <c r="FJ131">
        <v>25624</v>
      </c>
      <c r="FL131">
        <v>24689</v>
      </c>
    </row>
    <row r="132" spans="1:168" x14ac:dyDescent="0.3">
      <c r="A132" s="17" t="s">
        <v>67</v>
      </c>
      <c r="B132" s="20">
        <v>171286</v>
      </c>
      <c r="C132" s="21"/>
      <c r="D132" s="20">
        <v>181846</v>
      </c>
      <c r="E132" s="21"/>
      <c r="F132" s="20">
        <v>179569</v>
      </c>
      <c r="G132" s="21"/>
      <c r="H132" s="20">
        <v>181922</v>
      </c>
      <c r="I132" s="21"/>
      <c r="J132" s="20">
        <v>182650</v>
      </c>
      <c r="K132" s="21"/>
      <c r="L132" s="20">
        <v>174559</v>
      </c>
      <c r="M132" s="21"/>
      <c r="N132" s="20">
        <v>178231</v>
      </c>
      <c r="O132" s="21"/>
      <c r="P132" s="20">
        <v>179714</v>
      </c>
      <c r="Q132" s="21"/>
      <c r="T132" s="17" t="s">
        <v>67</v>
      </c>
      <c r="U132" s="20">
        <v>125197</v>
      </c>
      <c r="V132" s="21"/>
      <c r="W132" s="20">
        <v>131161</v>
      </c>
      <c r="X132" s="21"/>
      <c r="Y132" s="20">
        <v>127304</v>
      </c>
      <c r="Z132" s="21"/>
      <c r="AA132" s="20">
        <v>126891</v>
      </c>
      <c r="AB132" s="21"/>
      <c r="AC132" s="20">
        <v>127881</v>
      </c>
      <c r="AD132" s="21"/>
      <c r="AE132" s="21">
        <v>122932</v>
      </c>
      <c r="AF132" s="21"/>
      <c r="AG132" s="21">
        <v>125072</v>
      </c>
      <c r="AH132" s="21"/>
      <c r="AI132" s="21">
        <v>129100</v>
      </c>
      <c r="AJ132" s="21"/>
      <c r="AM132" s="17" t="s">
        <v>67</v>
      </c>
      <c r="AN132" s="20">
        <v>46088</v>
      </c>
      <c r="AO132" s="21"/>
      <c r="AP132" s="20">
        <v>50685</v>
      </c>
      <c r="AQ132" s="21"/>
      <c r="AR132" s="20">
        <v>52265</v>
      </c>
      <c r="AS132" s="21"/>
      <c r="AT132" s="20">
        <v>55031</v>
      </c>
      <c r="AU132" s="21"/>
      <c r="AV132" s="20">
        <v>54768</v>
      </c>
      <c r="AW132" s="21"/>
      <c r="AX132" s="21">
        <v>51627</v>
      </c>
      <c r="AY132" s="21"/>
      <c r="AZ132" s="21">
        <v>53158</v>
      </c>
      <c r="BA132" s="21"/>
      <c r="BB132" s="21">
        <v>50614</v>
      </c>
      <c r="BC132" s="21"/>
      <c r="BF132" s="17" t="s">
        <v>67</v>
      </c>
      <c r="BG132" s="20">
        <v>23520</v>
      </c>
      <c r="BH132" s="21"/>
      <c r="BI132" s="20">
        <v>24322</v>
      </c>
      <c r="BJ132" s="21"/>
      <c r="BK132" s="20">
        <v>23523</v>
      </c>
      <c r="BL132" s="21"/>
      <c r="BM132" s="20">
        <v>23059</v>
      </c>
      <c r="BN132" s="21"/>
      <c r="BO132" s="20">
        <v>24606</v>
      </c>
      <c r="BP132" s="21"/>
      <c r="BQ132" s="21">
        <v>24209</v>
      </c>
      <c r="BR132" s="21"/>
      <c r="BS132" s="21">
        <v>23496</v>
      </c>
      <c r="BT132" s="21"/>
      <c r="BU132" s="21">
        <v>22521</v>
      </c>
      <c r="BV132" s="21"/>
      <c r="BY132" s="17" t="s">
        <v>67</v>
      </c>
      <c r="BZ132" s="20">
        <v>16486</v>
      </c>
      <c r="CA132" s="21"/>
      <c r="CB132" s="20">
        <v>17185</v>
      </c>
      <c r="CC132" s="21"/>
      <c r="CD132" s="20">
        <v>15477</v>
      </c>
      <c r="CE132" s="21"/>
      <c r="CF132" s="20">
        <v>14932</v>
      </c>
      <c r="CG132" s="21"/>
      <c r="CH132" s="20">
        <v>17292</v>
      </c>
      <c r="CI132" s="21"/>
      <c r="CJ132" s="21">
        <v>16521</v>
      </c>
      <c r="CK132" s="21"/>
      <c r="CL132" s="21">
        <v>16482</v>
      </c>
      <c r="CM132" s="21"/>
      <c r="CN132" s="21">
        <v>15661</v>
      </c>
      <c r="CO132" s="21"/>
      <c r="CR132" s="17" t="s">
        <v>67</v>
      </c>
      <c r="CS132" s="20">
        <v>7034</v>
      </c>
      <c r="CT132" s="21"/>
      <c r="CU132" s="20">
        <v>7137</v>
      </c>
      <c r="CV132" s="21"/>
      <c r="CW132" s="20">
        <v>8046</v>
      </c>
      <c r="CX132" s="21"/>
      <c r="CY132" s="20">
        <v>8127</v>
      </c>
      <c r="CZ132" s="21"/>
      <c r="DA132" s="20">
        <v>7314</v>
      </c>
      <c r="DB132" s="21"/>
      <c r="DC132" s="21">
        <v>7688</v>
      </c>
      <c r="DD132" s="21"/>
      <c r="DE132" s="21">
        <v>7015</v>
      </c>
      <c r="DF132" s="21"/>
      <c r="DG132" s="21">
        <v>6859</v>
      </c>
      <c r="DH132" s="21"/>
      <c r="DK132" s="17" t="s">
        <v>67</v>
      </c>
      <c r="DL132" s="20">
        <v>147765</v>
      </c>
      <c r="DM132" s="21"/>
      <c r="DN132" s="20">
        <v>157524</v>
      </c>
      <c r="DO132" s="21"/>
      <c r="DP132" s="20">
        <v>156046</v>
      </c>
      <c r="DQ132" s="21"/>
      <c r="DR132" s="20">
        <v>158864</v>
      </c>
      <c r="DS132" s="21"/>
      <c r="DT132" s="20">
        <v>158044</v>
      </c>
      <c r="DU132" s="21"/>
      <c r="DV132" s="21">
        <v>150351</v>
      </c>
      <c r="DW132" s="21"/>
      <c r="DX132" s="21">
        <v>154734</v>
      </c>
      <c r="DY132" s="21"/>
      <c r="DZ132" s="21">
        <v>157194</v>
      </c>
      <c r="EA132" s="21"/>
      <c r="ED132" s="17" t="s">
        <v>67</v>
      </c>
      <c r="EE132" s="20">
        <v>108711</v>
      </c>
      <c r="EF132" s="21"/>
      <c r="EG132" s="20">
        <v>113976</v>
      </c>
      <c r="EH132" s="21"/>
      <c r="EI132" s="20">
        <v>111827</v>
      </c>
      <c r="EJ132" s="21"/>
      <c r="EK132" s="20">
        <v>111959</v>
      </c>
      <c r="EL132" s="21"/>
      <c r="EM132" s="20">
        <v>110590</v>
      </c>
      <c r="EN132" s="21"/>
      <c r="EO132" s="21">
        <v>106411</v>
      </c>
      <c r="EP132" s="21"/>
      <c r="EQ132" s="21">
        <v>108591</v>
      </c>
      <c r="ER132" s="21"/>
      <c r="ES132" s="21">
        <v>113438</v>
      </c>
      <c r="ET132" s="21"/>
      <c r="EW132" s="17" t="s">
        <v>67</v>
      </c>
      <c r="EX132" s="20">
        <v>39055</v>
      </c>
      <c r="EY132" s="21"/>
      <c r="EZ132" s="20">
        <v>43548</v>
      </c>
      <c r="FA132" s="21"/>
      <c r="FB132" s="20">
        <v>44219</v>
      </c>
      <c r="FC132" s="21"/>
      <c r="FD132" s="20">
        <v>46904</v>
      </c>
      <c r="FE132" s="21"/>
      <c r="FF132" s="20">
        <v>47454</v>
      </c>
      <c r="FG132" s="21"/>
      <c r="FH132">
        <v>43940</v>
      </c>
      <c r="FJ132">
        <v>46144</v>
      </c>
      <c r="FL132">
        <v>43755</v>
      </c>
    </row>
    <row r="133" spans="1:168" x14ac:dyDescent="0.3">
      <c r="A133" s="17" t="s">
        <v>86</v>
      </c>
      <c r="B133" s="20">
        <v>101394</v>
      </c>
      <c r="C133" s="21"/>
      <c r="D133" s="20">
        <v>105216</v>
      </c>
      <c r="E133" s="21"/>
      <c r="F133" s="20">
        <v>105028</v>
      </c>
      <c r="G133" s="21"/>
      <c r="H133" s="20">
        <v>106123</v>
      </c>
      <c r="I133" s="21"/>
      <c r="J133" s="20">
        <v>105629</v>
      </c>
      <c r="K133" s="21"/>
      <c r="L133" s="20">
        <v>101246</v>
      </c>
      <c r="M133" s="21"/>
      <c r="N133" s="20">
        <v>103460</v>
      </c>
      <c r="O133" s="21"/>
      <c r="P133" s="20">
        <v>106407</v>
      </c>
      <c r="Q133" s="21"/>
      <c r="T133" s="17" t="s">
        <v>86</v>
      </c>
      <c r="U133" s="20">
        <v>67349</v>
      </c>
      <c r="V133" s="21"/>
      <c r="W133" s="20">
        <v>67903</v>
      </c>
      <c r="X133" s="21"/>
      <c r="Y133" s="20">
        <v>69115</v>
      </c>
      <c r="Z133" s="21"/>
      <c r="AA133" s="20">
        <v>69546</v>
      </c>
      <c r="AB133" s="21"/>
      <c r="AC133" s="20">
        <v>68638</v>
      </c>
      <c r="AD133" s="21"/>
      <c r="AE133" s="21">
        <v>66704</v>
      </c>
      <c r="AF133" s="21"/>
      <c r="AG133" s="21">
        <v>68587</v>
      </c>
      <c r="AH133" s="21"/>
      <c r="AI133" s="21">
        <v>70770</v>
      </c>
      <c r="AJ133" s="21"/>
      <c r="AM133" s="17" t="s">
        <v>86</v>
      </c>
      <c r="AN133" s="20">
        <v>34045</v>
      </c>
      <c r="AO133" s="21"/>
      <c r="AP133" s="20">
        <v>37313</v>
      </c>
      <c r="AQ133" s="21"/>
      <c r="AR133" s="20">
        <v>35913</v>
      </c>
      <c r="AS133" s="21"/>
      <c r="AT133" s="20">
        <v>36577</v>
      </c>
      <c r="AU133" s="21"/>
      <c r="AV133" s="20">
        <v>36991</v>
      </c>
      <c r="AW133" s="21"/>
      <c r="AX133" s="21">
        <v>34542</v>
      </c>
      <c r="AY133" s="21"/>
      <c r="AZ133" s="21">
        <v>34873</v>
      </c>
      <c r="BA133" s="21"/>
      <c r="BB133" s="21">
        <v>35637</v>
      </c>
      <c r="BC133" s="21"/>
      <c r="BF133" s="17" t="s">
        <v>86</v>
      </c>
      <c r="BG133" s="20">
        <v>21513</v>
      </c>
      <c r="BH133" s="21"/>
      <c r="BI133" s="20">
        <v>22799</v>
      </c>
      <c r="BJ133" s="21"/>
      <c r="BK133" s="20">
        <v>22833</v>
      </c>
      <c r="BL133" s="21"/>
      <c r="BM133" s="20">
        <v>23538</v>
      </c>
      <c r="BN133" s="21"/>
      <c r="BO133" s="20">
        <v>23547</v>
      </c>
      <c r="BP133" s="21"/>
      <c r="BQ133" s="21">
        <v>23770</v>
      </c>
      <c r="BR133" s="21"/>
      <c r="BS133" s="21">
        <v>24837</v>
      </c>
      <c r="BT133" s="21"/>
      <c r="BU133" s="21">
        <v>25509</v>
      </c>
      <c r="BV133" s="21"/>
      <c r="BY133" s="17" t="s">
        <v>86</v>
      </c>
      <c r="BZ133" s="20">
        <v>13175</v>
      </c>
      <c r="CA133" s="21"/>
      <c r="CB133" s="20">
        <v>12195</v>
      </c>
      <c r="CC133" s="21"/>
      <c r="CD133" s="20">
        <v>14709</v>
      </c>
      <c r="CE133" s="21"/>
      <c r="CF133" s="20">
        <v>15403</v>
      </c>
      <c r="CG133" s="21"/>
      <c r="CH133" s="20">
        <v>15009</v>
      </c>
      <c r="CI133" s="21"/>
      <c r="CJ133" s="21">
        <v>15755</v>
      </c>
      <c r="CK133" s="21"/>
      <c r="CL133" s="21">
        <v>16961</v>
      </c>
      <c r="CM133" s="21"/>
      <c r="CN133" s="21">
        <v>17874</v>
      </c>
      <c r="CO133" s="21"/>
      <c r="CR133" s="17" t="s">
        <v>86</v>
      </c>
      <c r="CS133" s="20">
        <v>8338</v>
      </c>
      <c r="CT133" s="21"/>
      <c r="CU133" s="20">
        <v>10604</v>
      </c>
      <c r="CV133" s="21"/>
      <c r="CW133" s="20">
        <v>8125</v>
      </c>
      <c r="CX133" s="21"/>
      <c r="CY133" s="20">
        <v>8135</v>
      </c>
      <c r="CZ133" s="21"/>
      <c r="DA133" s="20">
        <v>8538</v>
      </c>
      <c r="DB133" s="21"/>
      <c r="DC133" s="21">
        <v>8015</v>
      </c>
      <c r="DD133" s="21"/>
      <c r="DE133" s="21">
        <v>7876</v>
      </c>
      <c r="DF133" s="21"/>
      <c r="DG133" s="21">
        <v>7635</v>
      </c>
      <c r="DH133" s="21"/>
      <c r="DK133" s="17" t="s">
        <v>86</v>
      </c>
      <c r="DL133" s="20">
        <v>79881</v>
      </c>
      <c r="DM133" s="21"/>
      <c r="DN133" s="20">
        <v>82417</v>
      </c>
      <c r="DO133" s="21"/>
      <c r="DP133" s="20">
        <v>82194</v>
      </c>
      <c r="DQ133" s="21"/>
      <c r="DR133" s="20">
        <v>82584</v>
      </c>
      <c r="DS133" s="21"/>
      <c r="DT133" s="20">
        <v>82082</v>
      </c>
      <c r="DU133" s="21"/>
      <c r="DV133" s="21">
        <v>77476</v>
      </c>
      <c r="DW133" s="21"/>
      <c r="DX133" s="21">
        <v>78623</v>
      </c>
      <c r="DY133" s="21"/>
      <c r="DZ133" s="21">
        <v>80898</v>
      </c>
      <c r="EA133" s="21"/>
      <c r="ED133" s="17" t="s">
        <v>86</v>
      </c>
      <c r="EE133" s="20">
        <v>54173</v>
      </c>
      <c r="EF133" s="21"/>
      <c r="EG133" s="20">
        <v>55708</v>
      </c>
      <c r="EH133" s="21"/>
      <c r="EI133" s="20">
        <v>54406</v>
      </c>
      <c r="EJ133" s="21"/>
      <c r="EK133" s="20">
        <v>54142</v>
      </c>
      <c r="EL133" s="21"/>
      <c r="EM133" s="20">
        <v>53629</v>
      </c>
      <c r="EN133" s="21"/>
      <c r="EO133" s="21">
        <v>50950</v>
      </c>
      <c r="EP133" s="21"/>
      <c r="EQ133" s="21">
        <v>51627</v>
      </c>
      <c r="ER133" s="21"/>
      <c r="ES133" s="21">
        <v>52896</v>
      </c>
      <c r="ET133" s="21"/>
      <c r="EW133" s="17" t="s">
        <v>86</v>
      </c>
      <c r="EX133" s="20">
        <v>25707</v>
      </c>
      <c r="EY133" s="21"/>
      <c r="EZ133" s="20">
        <v>26709</v>
      </c>
      <c r="FA133" s="21"/>
      <c r="FB133" s="20">
        <v>27788</v>
      </c>
      <c r="FC133" s="21"/>
      <c r="FD133" s="20">
        <v>28442</v>
      </c>
      <c r="FE133" s="21"/>
      <c r="FF133" s="20">
        <v>28453</v>
      </c>
      <c r="FG133" s="21"/>
      <c r="FH133">
        <v>26527</v>
      </c>
      <c r="FJ133">
        <v>26997</v>
      </c>
      <c r="FL133">
        <v>28002</v>
      </c>
    </row>
    <row r="134" spans="1:168" x14ac:dyDescent="0.3">
      <c r="A134" s="17" t="s">
        <v>88</v>
      </c>
      <c r="B134" s="20">
        <v>101169</v>
      </c>
      <c r="C134" s="21"/>
      <c r="D134" s="20">
        <v>103480</v>
      </c>
      <c r="E134" s="21"/>
      <c r="F134" s="20">
        <v>102655</v>
      </c>
      <c r="G134" s="21"/>
      <c r="H134" s="20">
        <v>105044</v>
      </c>
      <c r="I134" s="21"/>
      <c r="J134" s="20">
        <v>109004</v>
      </c>
      <c r="K134" s="21"/>
      <c r="L134" s="20">
        <v>108227</v>
      </c>
      <c r="M134" s="21"/>
      <c r="N134" s="20">
        <v>112769</v>
      </c>
      <c r="O134" s="21"/>
      <c r="P134" s="20">
        <v>117472</v>
      </c>
      <c r="Q134" s="21"/>
      <c r="T134" s="17" t="s">
        <v>88</v>
      </c>
      <c r="U134" s="20">
        <v>72166</v>
      </c>
      <c r="V134" s="21"/>
      <c r="W134" s="20">
        <v>74451</v>
      </c>
      <c r="X134" s="21"/>
      <c r="Y134" s="20">
        <v>73266</v>
      </c>
      <c r="Z134" s="21"/>
      <c r="AA134" s="20">
        <v>75056</v>
      </c>
      <c r="AB134" s="21"/>
      <c r="AC134" s="20">
        <v>78554</v>
      </c>
      <c r="AD134" s="21"/>
      <c r="AE134" s="21">
        <v>79365</v>
      </c>
      <c r="AF134" s="21"/>
      <c r="AG134" s="21">
        <v>82886</v>
      </c>
      <c r="AH134" s="21"/>
      <c r="AI134" s="21">
        <v>88107</v>
      </c>
      <c r="AJ134" s="21"/>
      <c r="AM134" s="17" t="s">
        <v>88</v>
      </c>
      <c r="AN134" s="20">
        <v>29003</v>
      </c>
      <c r="AO134" s="21"/>
      <c r="AP134" s="20">
        <v>29029</v>
      </c>
      <c r="AQ134" s="21"/>
      <c r="AR134" s="20">
        <v>29389</v>
      </c>
      <c r="AS134" s="21"/>
      <c r="AT134" s="20">
        <v>29988</v>
      </c>
      <c r="AU134" s="21"/>
      <c r="AV134" s="20">
        <v>30451</v>
      </c>
      <c r="AW134" s="21"/>
      <c r="AX134" s="21">
        <v>28862</v>
      </c>
      <c r="AY134" s="21"/>
      <c r="AZ134" s="21">
        <v>29881</v>
      </c>
      <c r="BA134" s="21"/>
      <c r="BB134" s="21">
        <v>29365</v>
      </c>
      <c r="BC134" s="21"/>
      <c r="BF134" s="17" t="s">
        <v>88</v>
      </c>
      <c r="BG134" s="20">
        <v>17209</v>
      </c>
      <c r="BH134" s="21"/>
      <c r="BI134" s="20">
        <v>16874</v>
      </c>
      <c r="BJ134" s="21"/>
      <c r="BK134" s="20">
        <v>16556</v>
      </c>
      <c r="BL134" s="21"/>
      <c r="BM134" s="20">
        <v>16564</v>
      </c>
      <c r="BN134" s="21"/>
      <c r="BO134" s="20">
        <v>15837</v>
      </c>
      <c r="BP134" s="21"/>
      <c r="BQ134" s="21">
        <v>15864</v>
      </c>
      <c r="BR134" s="21"/>
      <c r="BS134" s="21">
        <v>17267</v>
      </c>
      <c r="BT134" s="21"/>
      <c r="BU134" s="21">
        <v>17560</v>
      </c>
      <c r="BV134" s="21"/>
      <c r="BY134" s="17" t="s">
        <v>88</v>
      </c>
      <c r="BZ134" s="20">
        <v>11688</v>
      </c>
      <c r="CA134" s="21"/>
      <c r="CB134" s="20">
        <v>11212</v>
      </c>
      <c r="CC134" s="21"/>
      <c r="CD134" s="20">
        <v>11128</v>
      </c>
      <c r="CE134" s="21"/>
      <c r="CF134" s="20">
        <v>11237</v>
      </c>
      <c r="CG134" s="21"/>
      <c r="CH134" s="20">
        <v>10903</v>
      </c>
      <c r="CI134" s="21"/>
      <c r="CJ134" s="21">
        <v>10783</v>
      </c>
      <c r="CK134" s="21"/>
      <c r="CL134" s="21">
        <v>12296</v>
      </c>
      <c r="CM134" s="21"/>
      <c r="CN134" s="21">
        <v>12418</v>
      </c>
      <c r="CO134" s="21"/>
      <c r="CR134" s="17" t="s">
        <v>88</v>
      </c>
      <c r="CS134" s="20">
        <v>5521</v>
      </c>
      <c r="CT134" s="21"/>
      <c r="CU134" s="20">
        <v>5662</v>
      </c>
      <c r="CV134" s="21"/>
      <c r="CW134" s="20">
        <v>5429</v>
      </c>
      <c r="CX134" s="21"/>
      <c r="CY134" s="20">
        <v>5327</v>
      </c>
      <c r="CZ134" s="21"/>
      <c r="DA134" s="20">
        <v>4934</v>
      </c>
      <c r="DB134" s="21"/>
      <c r="DC134" s="21">
        <v>5081</v>
      </c>
      <c r="DD134" s="21"/>
      <c r="DE134" s="21">
        <v>4972</v>
      </c>
      <c r="DF134" s="21"/>
      <c r="DG134" s="21">
        <v>5143</v>
      </c>
      <c r="DH134" s="21"/>
      <c r="DK134" s="17" t="s">
        <v>88</v>
      </c>
      <c r="DL134" s="20">
        <v>83960</v>
      </c>
      <c r="DM134" s="21"/>
      <c r="DN134" s="20">
        <v>86606</v>
      </c>
      <c r="DO134" s="21"/>
      <c r="DP134" s="20">
        <v>86098</v>
      </c>
      <c r="DQ134" s="21"/>
      <c r="DR134" s="20">
        <v>88480</v>
      </c>
      <c r="DS134" s="21"/>
      <c r="DT134" s="20">
        <v>93168</v>
      </c>
      <c r="DU134" s="21"/>
      <c r="DV134" s="21">
        <v>92362</v>
      </c>
      <c r="DW134" s="21"/>
      <c r="DX134" s="21">
        <v>95501</v>
      </c>
      <c r="DY134" s="21"/>
      <c r="DZ134" s="21">
        <v>99911</v>
      </c>
      <c r="EA134" s="21"/>
      <c r="ED134" s="17" t="s">
        <v>88</v>
      </c>
      <c r="EE134" s="20">
        <v>60478</v>
      </c>
      <c r="EF134" s="21"/>
      <c r="EG134" s="20">
        <v>63239</v>
      </c>
      <c r="EH134" s="21"/>
      <c r="EI134" s="20">
        <v>62138</v>
      </c>
      <c r="EJ134" s="21"/>
      <c r="EK134" s="20">
        <v>63818</v>
      </c>
      <c r="EL134" s="21"/>
      <c r="EM134" s="20">
        <v>67651</v>
      </c>
      <c r="EN134" s="21"/>
      <c r="EO134" s="21">
        <v>68582</v>
      </c>
      <c r="EP134" s="21"/>
      <c r="EQ134" s="21">
        <v>70591</v>
      </c>
      <c r="ER134" s="21"/>
      <c r="ES134" s="21">
        <v>75689</v>
      </c>
      <c r="ET134" s="21"/>
      <c r="EW134" s="17" t="s">
        <v>88</v>
      </c>
      <c r="EX134" s="20">
        <v>23482</v>
      </c>
      <c r="EY134" s="21"/>
      <c r="EZ134" s="20">
        <v>23368</v>
      </c>
      <c r="FA134" s="21"/>
      <c r="FB134" s="20">
        <v>23960</v>
      </c>
      <c r="FC134" s="21"/>
      <c r="FD134" s="20">
        <v>24662</v>
      </c>
      <c r="FE134" s="21"/>
      <c r="FF134" s="20">
        <v>25517</v>
      </c>
      <c r="FG134" s="21"/>
      <c r="FH134">
        <v>23781</v>
      </c>
      <c r="FJ134">
        <v>24910</v>
      </c>
      <c r="FL134">
        <v>24222</v>
      </c>
    </row>
    <row r="135" spans="1:168" x14ac:dyDescent="0.3">
      <c r="A135" s="17" t="s">
        <v>97</v>
      </c>
      <c r="B135" s="20">
        <v>78778</v>
      </c>
      <c r="C135" s="21"/>
      <c r="D135" s="20">
        <v>82946</v>
      </c>
      <c r="E135" s="21"/>
      <c r="F135" s="20">
        <v>82207</v>
      </c>
      <c r="G135" s="21"/>
      <c r="H135" s="20">
        <v>83906</v>
      </c>
      <c r="I135" s="21"/>
      <c r="J135" s="20">
        <v>82877</v>
      </c>
      <c r="K135" s="21"/>
      <c r="L135" s="20">
        <v>82444</v>
      </c>
      <c r="M135" s="21"/>
      <c r="N135" s="20">
        <v>83594</v>
      </c>
      <c r="O135" s="21"/>
      <c r="P135" s="20">
        <v>84295</v>
      </c>
      <c r="Q135" s="21"/>
      <c r="T135" s="17" t="s">
        <v>97</v>
      </c>
      <c r="U135" s="20">
        <v>61033</v>
      </c>
      <c r="V135" s="21"/>
      <c r="W135" s="20">
        <v>62728</v>
      </c>
      <c r="X135" s="21"/>
      <c r="Y135" s="20">
        <v>62120</v>
      </c>
      <c r="Z135" s="21"/>
      <c r="AA135" s="20">
        <v>63470</v>
      </c>
      <c r="AB135" s="21"/>
      <c r="AC135" s="20">
        <v>62497</v>
      </c>
      <c r="AD135" s="21"/>
      <c r="AE135" s="21">
        <v>62381</v>
      </c>
      <c r="AF135" s="21"/>
      <c r="AG135" s="21">
        <v>61384</v>
      </c>
      <c r="AH135" s="21"/>
      <c r="AI135" s="21">
        <v>62928</v>
      </c>
      <c r="AJ135" s="21"/>
      <c r="AM135" s="17" t="s">
        <v>97</v>
      </c>
      <c r="AN135" s="20">
        <v>17745</v>
      </c>
      <c r="AO135" s="21"/>
      <c r="AP135" s="20">
        <v>20218</v>
      </c>
      <c r="AQ135" s="21"/>
      <c r="AR135" s="20">
        <v>20087</v>
      </c>
      <c r="AS135" s="21"/>
      <c r="AT135" s="20">
        <v>20436</v>
      </c>
      <c r="AU135" s="21"/>
      <c r="AV135" s="20">
        <v>20380</v>
      </c>
      <c r="AW135" s="21"/>
      <c r="AX135" s="21">
        <v>20063</v>
      </c>
      <c r="AY135" s="21"/>
      <c r="AZ135" s="21">
        <v>22210</v>
      </c>
      <c r="BA135" s="21"/>
      <c r="BB135" s="21">
        <v>21367</v>
      </c>
      <c r="BC135" s="21"/>
      <c r="BF135" s="17" t="s">
        <v>97</v>
      </c>
      <c r="BG135" s="20">
        <v>10611</v>
      </c>
      <c r="BH135" s="21"/>
      <c r="BI135" s="20">
        <v>10147</v>
      </c>
      <c r="BJ135" s="21"/>
      <c r="BK135" s="20">
        <v>10774</v>
      </c>
      <c r="BL135" s="21"/>
      <c r="BM135" s="20">
        <v>10572</v>
      </c>
      <c r="BN135" s="21"/>
      <c r="BO135" s="20">
        <v>11039</v>
      </c>
      <c r="BP135" s="21"/>
      <c r="BQ135" s="21">
        <v>11513</v>
      </c>
      <c r="BR135" s="21"/>
      <c r="BS135" s="21">
        <v>11338</v>
      </c>
      <c r="BT135" s="21"/>
      <c r="BU135" s="21">
        <v>10603</v>
      </c>
      <c r="BV135" s="21"/>
      <c r="BY135" s="17" t="s">
        <v>97</v>
      </c>
      <c r="BZ135" s="20">
        <v>7053</v>
      </c>
      <c r="CA135" s="21"/>
      <c r="CB135" s="20">
        <v>6666</v>
      </c>
      <c r="CC135" s="21"/>
      <c r="CD135" s="20">
        <v>6969</v>
      </c>
      <c r="CE135" s="21"/>
      <c r="CF135" s="20">
        <v>6833</v>
      </c>
      <c r="CG135" s="21"/>
      <c r="CH135" s="20">
        <v>7353</v>
      </c>
      <c r="CI135" s="21"/>
      <c r="CJ135" s="21">
        <v>8066</v>
      </c>
      <c r="CK135" s="21"/>
      <c r="CL135" s="21">
        <v>7650</v>
      </c>
      <c r="CM135" s="21"/>
      <c r="CN135" s="21">
        <v>7551</v>
      </c>
      <c r="CO135" s="21"/>
      <c r="CR135" s="17" t="s">
        <v>97</v>
      </c>
      <c r="CS135" s="20">
        <v>3558</v>
      </c>
      <c r="CT135" s="21"/>
      <c r="CU135" s="20">
        <v>3482</v>
      </c>
      <c r="CV135" s="21"/>
      <c r="CW135" s="20">
        <v>3804</v>
      </c>
      <c r="CX135" s="21"/>
      <c r="CY135" s="20">
        <v>3739</v>
      </c>
      <c r="CZ135" s="21"/>
      <c r="DA135" s="20">
        <v>3686</v>
      </c>
      <c r="DB135" s="21"/>
      <c r="DC135" s="21">
        <v>3447</v>
      </c>
      <c r="DD135" s="21"/>
      <c r="DE135" s="21">
        <v>3688</v>
      </c>
      <c r="DF135" s="21"/>
      <c r="DG135" s="21">
        <v>3052</v>
      </c>
      <c r="DH135" s="21"/>
      <c r="DK135" s="17" t="s">
        <v>97</v>
      </c>
      <c r="DL135" s="20">
        <v>68167</v>
      </c>
      <c r="DM135" s="21"/>
      <c r="DN135" s="20">
        <v>72799</v>
      </c>
      <c r="DO135" s="21"/>
      <c r="DP135" s="20">
        <v>71433</v>
      </c>
      <c r="DQ135" s="21"/>
      <c r="DR135" s="20">
        <v>73334</v>
      </c>
      <c r="DS135" s="21"/>
      <c r="DT135" s="20">
        <v>71838</v>
      </c>
      <c r="DU135" s="21"/>
      <c r="DV135" s="21">
        <v>70931</v>
      </c>
      <c r="DW135" s="21"/>
      <c r="DX135" s="21">
        <v>72256</v>
      </c>
      <c r="DY135" s="21"/>
      <c r="DZ135" s="21">
        <v>73692</v>
      </c>
      <c r="EA135" s="21"/>
      <c r="ED135" s="17" t="s">
        <v>97</v>
      </c>
      <c r="EE135" s="20">
        <v>53980</v>
      </c>
      <c r="EF135" s="21"/>
      <c r="EG135" s="20">
        <v>56063</v>
      </c>
      <c r="EH135" s="21"/>
      <c r="EI135" s="20">
        <v>55151</v>
      </c>
      <c r="EJ135" s="21"/>
      <c r="EK135" s="20">
        <v>56637</v>
      </c>
      <c r="EL135" s="21"/>
      <c r="EM135" s="20">
        <v>55144</v>
      </c>
      <c r="EN135" s="21"/>
      <c r="EO135" s="21">
        <v>54315</v>
      </c>
      <c r="EP135" s="21"/>
      <c r="EQ135" s="21">
        <v>53734</v>
      </c>
      <c r="ER135" s="21"/>
      <c r="ES135" s="21">
        <v>55377</v>
      </c>
      <c r="ET135" s="21"/>
      <c r="EW135" s="17" t="s">
        <v>97</v>
      </c>
      <c r="EX135" s="20">
        <v>14187</v>
      </c>
      <c r="EY135" s="21"/>
      <c r="EZ135" s="20">
        <v>16736</v>
      </c>
      <c r="FA135" s="21"/>
      <c r="FB135" s="20">
        <v>16282</v>
      </c>
      <c r="FC135" s="21"/>
      <c r="FD135" s="20">
        <v>16697</v>
      </c>
      <c r="FE135" s="21"/>
      <c r="FF135" s="20">
        <v>16694</v>
      </c>
      <c r="FG135" s="21"/>
      <c r="FH135">
        <v>16616</v>
      </c>
      <c r="FJ135">
        <v>18522</v>
      </c>
      <c r="FL135">
        <v>18315</v>
      </c>
    </row>
    <row r="136" spans="1:168" x14ac:dyDescent="0.3">
      <c r="A136" s="17" t="s">
        <v>101</v>
      </c>
      <c r="B136" s="20">
        <v>115259</v>
      </c>
      <c r="C136" s="21"/>
      <c r="D136" s="20">
        <v>115057</v>
      </c>
      <c r="E136" s="21"/>
      <c r="F136" s="20">
        <v>110484</v>
      </c>
      <c r="G136" s="21"/>
      <c r="H136" s="20">
        <v>112922</v>
      </c>
      <c r="I136" s="21"/>
      <c r="J136" s="20">
        <v>113704</v>
      </c>
      <c r="K136" s="21"/>
      <c r="L136" s="20">
        <v>107925</v>
      </c>
      <c r="M136" s="21"/>
      <c r="N136" s="20">
        <v>113467</v>
      </c>
      <c r="O136" s="21"/>
      <c r="P136" s="20">
        <v>112458</v>
      </c>
      <c r="Q136" s="21"/>
      <c r="T136" s="17" t="s">
        <v>101</v>
      </c>
      <c r="U136" s="20">
        <v>74076</v>
      </c>
      <c r="V136" s="21"/>
      <c r="W136" s="20">
        <v>74447</v>
      </c>
      <c r="X136" s="21"/>
      <c r="Y136" s="20">
        <v>72535</v>
      </c>
      <c r="Z136" s="21"/>
      <c r="AA136" s="20">
        <v>71866</v>
      </c>
      <c r="AB136" s="21"/>
      <c r="AC136" s="20">
        <v>74928</v>
      </c>
      <c r="AD136" s="21"/>
      <c r="AE136" s="21">
        <v>71300</v>
      </c>
      <c r="AF136" s="21"/>
      <c r="AG136" s="21">
        <v>75329</v>
      </c>
      <c r="AH136" s="21"/>
      <c r="AI136" s="21">
        <v>74768</v>
      </c>
      <c r="AJ136" s="21"/>
      <c r="AM136" s="17" t="s">
        <v>101</v>
      </c>
      <c r="AN136" s="20">
        <v>41183</v>
      </c>
      <c r="AO136" s="21"/>
      <c r="AP136" s="20">
        <v>40610</v>
      </c>
      <c r="AQ136" s="21"/>
      <c r="AR136" s="20">
        <v>37949</v>
      </c>
      <c r="AS136" s="21"/>
      <c r="AT136" s="20">
        <v>41056</v>
      </c>
      <c r="AU136" s="21"/>
      <c r="AV136" s="20">
        <v>38776</v>
      </c>
      <c r="AW136" s="21"/>
      <c r="AX136" s="21">
        <v>36625</v>
      </c>
      <c r="AY136" s="21"/>
      <c r="AZ136" s="21">
        <v>38138</v>
      </c>
      <c r="BA136" s="21"/>
      <c r="BB136" s="21">
        <v>37690</v>
      </c>
      <c r="BC136" s="21"/>
      <c r="BF136" s="17" t="s">
        <v>101</v>
      </c>
      <c r="BG136" s="20">
        <v>24856</v>
      </c>
      <c r="BH136" s="21"/>
      <c r="BI136" s="20">
        <v>23504</v>
      </c>
      <c r="BJ136" s="21"/>
      <c r="BK136" s="20">
        <v>22993</v>
      </c>
      <c r="BL136" s="21"/>
      <c r="BM136" s="20">
        <v>25143</v>
      </c>
      <c r="BN136" s="21"/>
      <c r="BO136" s="20">
        <v>24511</v>
      </c>
      <c r="BP136" s="21"/>
      <c r="BQ136" s="21">
        <v>25770</v>
      </c>
      <c r="BR136" s="21"/>
      <c r="BS136" s="21">
        <v>27781</v>
      </c>
      <c r="BT136" s="21"/>
      <c r="BU136" s="21">
        <v>26970</v>
      </c>
      <c r="BV136" s="21"/>
      <c r="BY136" s="17" t="s">
        <v>101</v>
      </c>
      <c r="BZ136" s="20">
        <v>15904</v>
      </c>
      <c r="CA136" s="21"/>
      <c r="CB136" s="20">
        <v>14933</v>
      </c>
      <c r="CC136" s="21"/>
      <c r="CD136" s="20">
        <v>16161</v>
      </c>
      <c r="CE136" s="21"/>
      <c r="CF136" s="20">
        <v>16064</v>
      </c>
      <c r="CG136" s="21"/>
      <c r="CH136" s="20">
        <v>17253</v>
      </c>
      <c r="CI136" s="21"/>
      <c r="CJ136" s="21">
        <v>16620</v>
      </c>
      <c r="CK136" s="21"/>
      <c r="CL136" s="21">
        <v>17823</v>
      </c>
      <c r="CM136" s="21"/>
      <c r="CN136" s="21">
        <v>18057</v>
      </c>
      <c r="CO136" s="21"/>
      <c r="CR136" s="17" t="s">
        <v>101</v>
      </c>
      <c r="CS136" s="20">
        <v>8952</v>
      </c>
      <c r="CT136" s="21"/>
      <c r="CU136" s="20">
        <v>8571</v>
      </c>
      <c r="CV136" s="21"/>
      <c r="CW136" s="20">
        <v>6831</v>
      </c>
      <c r="CX136" s="21"/>
      <c r="CY136" s="20">
        <v>9079</v>
      </c>
      <c r="CZ136" s="21"/>
      <c r="DA136" s="20">
        <v>7258</v>
      </c>
      <c r="DB136" s="21"/>
      <c r="DC136" s="21">
        <v>9150</v>
      </c>
      <c r="DD136" s="21"/>
      <c r="DE136" s="21">
        <v>9958</v>
      </c>
      <c r="DF136" s="21"/>
      <c r="DG136" s="21">
        <v>8913</v>
      </c>
      <c r="DH136" s="21"/>
      <c r="DK136" s="17" t="s">
        <v>101</v>
      </c>
      <c r="DL136" s="20">
        <v>90403</v>
      </c>
      <c r="DM136" s="21"/>
      <c r="DN136" s="20">
        <v>91553</v>
      </c>
      <c r="DO136" s="21"/>
      <c r="DP136" s="20">
        <v>87491</v>
      </c>
      <c r="DQ136" s="21"/>
      <c r="DR136" s="20">
        <v>87779</v>
      </c>
      <c r="DS136" s="21"/>
      <c r="DT136" s="20">
        <v>89193</v>
      </c>
      <c r="DU136" s="21"/>
      <c r="DV136" s="21">
        <v>82155</v>
      </c>
      <c r="DW136" s="21"/>
      <c r="DX136" s="21">
        <v>85686</v>
      </c>
      <c r="DY136" s="21"/>
      <c r="DZ136" s="21">
        <v>85488</v>
      </c>
      <c r="EA136" s="21"/>
      <c r="ED136" s="17" t="s">
        <v>101</v>
      </c>
      <c r="EE136" s="20">
        <v>58172</v>
      </c>
      <c r="EF136" s="21"/>
      <c r="EG136" s="20">
        <v>59514</v>
      </c>
      <c r="EH136" s="21"/>
      <c r="EI136" s="20">
        <v>56374</v>
      </c>
      <c r="EJ136" s="21"/>
      <c r="EK136" s="20">
        <v>55802</v>
      </c>
      <c r="EL136" s="21"/>
      <c r="EM136" s="20">
        <v>57675</v>
      </c>
      <c r="EN136" s="21"/>
      <c r="EO136" s="21">
        <v>54680</v>
      </c>
      <c r="EP136" s="21"/>
      <c r="EQ136" s="21">
        <v>57506</v>
      </c>
      <c r="ER136" s="21"/>
      <c r="ES136" s="21">
        <v>56711</v>
      </c>
      <c r="ET136" s="21"/>
      <c r="EW136" s="17" t="s">
        <v>101</v>
      </c>
      <c r="EX136" s="20">
        <v>32231</v>
      </c>
      <c r="EY136" s="21"/>
      <c r="EZ136" s="20">
        <v>32039</v>
      </c>
      <c r="FA136" s="21"/>
      <c r="FB136" s="20">
        <v>31118</v>
      </c>
      <c r="FC136" s="21"/>
      <c r="FD136" s="20">
        <v>31977</v>
      </c>
      <c r="FE136" s="21"/>
      <c r="FF136" s="20">
        <v>31517</v>
      </c>
      <c r="FG136" s="21"/>
      <c r="FH136">
        <v>27475</v>
      </c>
      <c r="FJ136">
        <v>28180</v>
      </c>
      <c r="FL136">
        <v>28777</v>
      </c>
    </row>
    <row r="137" spans="1:168" x14ac:dyDescent="0.3">
      <c r="A137" s="17" t="s">
        <v>120</v>
      </c>
      <c r="B137" s="20">
        <v>94706</v>
      </c>
      <c r="C137" s="21"/>
      <c r="D137" s="20">
        <v>97159</v>
      </c>
      <c r="E137" s="21"/>
      <c r="F137" s="20">
        <v>94744</v>
      </c>
      <c r="G137" s="21"/>
      <c r="H137" s="20">
        <v>97252</v>
      </c>
      <c r="I137" s="21"/>
      <c r="J137" s="20">
        <v>98609</v>
      </c>
      <c r="K137" s="21"/>
      <c r="L137" s="20">
        <v>94126</v>
      </c>
      <c r="M137" s="21"/>
      <c r="N137" s="20">
        <v>92878</v>
      </c>
      <c r="O137" s="21"/>
      <c r="P137" s="20">
        <v>102910</v>
      </c>
      <c r="Q137" s="21"/>
      <c r="T137" s="17" t="s">
        <v>120</v>
      </c>
      <c r="U137" s="20">
        <v>69225</v>
      </c>
      <c r="V137" s="21"/>
      <c r="W137" s="20">
        <v>70929</v>
      </c>
      <c r="X137" s="21"/>
      <c r="Y137" s="20">
        <v>67256</v>
      </c>
      <c r="Z137" s="21"/>
      <c r="AA137" s="20">
        <v>68581</v>
      </c>
      <c r="AB137" s="21"/>
      <c r="AC137" s="20">
        <v>70316</v>
      </c>
      <c r="AD137" s="21"/>
      <c r="AE137" s="21">
        <v>67927</v>
      </c>
      <c r="AF137" s="21"/>
      <c r="AG137" s="21">
        <v>66975</v>
      </c>
      <c r="AH137" s="21"/>
      <c r="AI137" s="21">
        <v>76719</v>
      </c>
      <c r="AJ137" s="21"/>
      <c r="AM137" s="17" t="s">
        <v>120</v>
      </c>
      <c r="AN137" s="20">
        <v>25481</v>
      </c>
      <c r="AO137" s="21"/>
      <c r="AP137" s="20">
        <v>26230</v>
      </c>
      <c r="AQ137" s="21"/>
      <c r="AR137" s="20">
        <v>27488</v>
      </c>
      <c r="AS137" s="21"/>
      <c r="AT137" s="20">
        <v>28671</v>
      </c>
      <c r="AU137" s="21"/>
      <c r="AV137" s="20">
        <v>28293</v>
      </c>
      <c r="AW137" s="21"/>
      <c r="AX137" s="21">
        <v>26199</v>
      </c>
      <c r="AY137" s="21"/>
      <c r="AZ137" s="21">
        <v>25903</v>
      </c>
      <c r="BA137" s="21"/>
      <c r="BB137" s="21">
        <v>26179</v>
      </c>
      <c r="BC137" s="21"/>
      <c r="BF137" s="17" t="s">
        <v>120</v>
      </c>
      <c r="BG137" s="20">
        <v>14094</v>
      </c>
      <c r="BH137" s="21"/>
      <c r="BI137" s="20">
        <v>14004</v>
      </c>
      <c r="BJ137" s="21"/>
      <c r="BK137" s="20">
        <v>13846</v>
      </c>
      <c r="BL137" s="21"/>
      <c r="BM137" s="20">
        <v>14324</v>
      </c>
      <c r="BN137" s="21"/>
      <c r="BO137" s="20">
        <v>14175</v>
      </c>
      <c r="BP137" s="21"/>
      <c r="BQ137" s="21">
        <v>14490</v>
      </c>
      <c r="BR137" s="21"/>
      <c r="BS137" s="21">
        <v>14786</v>
      </c>
      <c r="BT137" s="21"/>
      <c r="BU137" s="21">
        <v>9624</v>
      </c>
      <c r="BV137" s="21"/>
      <c r="BY137" s="17" t="s">
        <v>120</v>
      </c>
      <c r="BZ137" s="20">
        <v>9962</v>
      </c>
      <c r="CA137" s="21"/>
      <c r="CB137" s="20">
        <v>9870</v>
      </c>
      <c r="CC137" s="21"/>
      <c r="CD137" s="20">
        <v>9824</v>
      </c>
      <c r="CE137" s="21"/>
      <c r="CF137" s="20">
        <v>10163</v>
      </c>
      <c r="CG137" s="21"/>
      <c r="CH137" s="20">
        <v>10258</v>
      </c>
      <c r="CI137" s="21"/>
      <c r="CJ137" s="21">
        <v>10529</v>
      </c>
      <c r="CK137" s="21"/>
      <c r="CL137" s="21">
        <v>10768</v>
      </c>
      <c r="CM137" s="21"/>
      <c r="CN137" s="21">
        <v>5763</v>
      </c>
      <c r="CO137" s="21"/>
      <c r="CR137" s="17" t="s">
        <v>120</v>
      </c>
      <c r="CS137" s="20">
        <v>4132</v>
      </c>
      <c r="CT137" s="21"/>
      <c r="CU137" s="20">
        <v>4134</v>
      </c>
      <c r="CV137" s="21"/>
      <c r="CW137" s="20">
        <v>4022</v>
      </c>
      <c r="CX137" s="21"/>
      <c r="CY137" s="20">
        <v>4161</v>
      </c>
      <c r="CZ137" s="21"/>
      <c r="DA137" s="20">
        <v>3916</v>
      </c>
      <c r="DB137" s="21"/>
      <c r="DC137" s="21">
        <v>3961</v>
      </c>
      <c r="DD137" s="21"/>
      <c r="DE137" s="21">
        <v>4018</v>
      </c>
      <c r="DF137" s="21"/>
      <c r="DG137" s="21">
        <v>3861</v>
      </c>
      <c r="DH137" s="21"/>
      <c r="DK137" s="17" t="s">
        <v>120</v>
      </c>
      <c r="DL137" s="20">
        <v>80612</v>
      </c>
      <c r="DM137" s="21"/>
      <c r="DN137" s="20">
        <v>83155</v>
      </c>
      <c r="DO137" s="21"/>
      <c r="DP137" s="20">
        <v>80898</v>
      </c>
      <c r="DQ137" s="21"/>
      <c r="DR137" s="20">
        <v>82927</v>
      </c>
      <c r="DS137" s="21"/>
      <c r="DT137" s="20">
        <v>84434</v>
      </c>
      <c r="DU137" s="21"/>
      <c r="DV137" s="21">
        <v>79636</v>
      </c>
      <c r="DW137" s="21"/>
      <c r="DX137" s="21">
        <v>78092</v>
      </c>
      <c r="DY137" s="21"/>
      <c r="DZ137" s="21">
        <v>93286</v>
      </c>
      <c r="EA137" s="21"/>
      <c r="ED137" s="17" t="s">
        <v>120</v>
      </c>
      <c r="EE137" s="20">
        <v>59263</v>
      </c>
      <c r="EF137" s="21"/>
      <c r="EG137" s="20">
        <v>61059</v>
      </c>
      <c r="EH137" s="21"/>
      <c r="EI137" s="20">
        <v>57432</v>
      </c>
      <c r="EJ137" s="21"/>
      <c r="EK137" s="20">
        <v>58418</v>
      </c>
      <c r="EL137" s="21"/>
      <c r="EM137" s="20">
        <v>60057</v>
      </c>
      <c r="EN137" s="21"/>
      <c r="EO137" s="21">
        <v>57398</v>
      </c>
      <c r="EP137" s="21"/>
      <c r="EQ137" s="21">
        <v>56207</v>
      </c>
      <c r="ER137" s="21"/>
      <c r="ES137" s="21">
        <v>70956</v>
      </c>
      <c r="ET137" s="21"/>
      <c r="EW137" s="17" t="s">
        <v>120</v>
      </c>
      <c r="EX137" s="20">
        <v>21349</v>
      </c>
      <c r="EY137" s="21"/>
      <c r="EZ137" s="20">
        <v>22096</v>
      </c>
      <c r="FA137" s="21"/>
      <c r="FB137" s="20">
        <v>23465</v>
      </c>
      <c r="FC137" s="21"/>
      <c r="FD137" s="20">
        <v>24509</v>
      </c>
      <c r="FE137" s="21"/>
      <c r="FF137" s="20">
        <v>24377</v>
      </c>
      <c r="FG137" s="21"/>
      <c r="FH137">
        <v>22237</v>
      </c>
      <c r="FJ137">
        <v>21885</v>
      </c>
      <c r="FL137">
        <v>22317</v>
      </c>
    </row>
    <row r="138" spans="1:168" x14ac:dyDescent="0.3">
      <c r="A138" s="17" t="s">
        <v>124</v>
      </c>
      <c r="B138" s="20">
        <v>78947</v>
      </c>
      <c r="C138" s="21"/>
      <c r="D138" s="20">
        <v>83663</v>
      </c>
      <c r="E138" s="21"/>
      <c r="F138" s="20">
        <v>79556</v>
      </c>
      <c r="G138" s="21"/>
      <c r="H138" s="20">
        <v>83977</v>
      </c>
      <c r="I138" s="21"/>
      <c r="J138" s="20">
        <v>82796</v>
      </c>
      <c r="K138" s="21"/>
      <c r="L138" s="20">
        <v>80337</v>
      </c>
      <c r="M138" s="21"/>
      <c r="N138" s="20">
        <v>78379</v>
      </c>
      <c r="O138" s="21"/>
      <c r="P138" s="20">
        <v>93698</v>
      </c>
      <c r="Q138" s="21"/>
      <c r="T138" s="17" t="s">
        <v>124</v>
      </c>
      <c r="U138" s="20">
        <v>55023</v>
      </c>
      <c r="V138" s="21"/>
      <c r="W138" s="20">
        <v>58102</v>
      </c>
      <c r="X138" s="21"/>
      <c r="Y138" s="20">
        <v>53884</v>
      </c>
      <c r="Z138" s="21"/>
      <c r="AA138" s="20">
        <v>56111</v>
      </c>
      <c r="AB138" s="21"/>
      <c r="AC138" s="20">
        <v>56066</v>
      </c>
      <c r="AD138" s="21"/>
      <c r="AE138" s="21">
        <v>55145</v>
      </c>
      <c r="AF138" s="21"/>
      <c r="AG138" s="21">
        <v>53482</v>
      </c>
      <c r="AH138" s="21"/>
      <c r="AI138" s="21">
        <v>67623</v>
      </c>
      <c r="AJ138" s="21"/>
      <c r="AM138" s="17" t="s">
        <v>124</v>
      </c>
      <c r="AN138" s="20">
        <v>23924</v>
      </c>
      <c r="AO138" s="21"/>
      <c r="AP138" s="20">
        <v>25560</v>
      </c>
      <c r="AQ138" s="21"/>
      <c r="AR138" s="20">
        <v>25672</v>
      </c>
      <c r="AS138" s="21"/>
      <c r="AT138" s="20">
        <v>27867</v>
      </c>
      <c r="AU138" s="21"/>
      <c r="AV138" s="20">
        <v>26730</v>
      </c>
      <c r="AW138" s="21"/>
      <c r="AX138" s="21">
        <v>25192</v>
      </c>
      <c r="AY138" s="21"/>
      <c r="AZ138" s="21">
        <v>24897</v>
      </c>
      <c r="BA138" s="21"/>
      <c r="BB138" s="21">
        <v>26072</v>
      </c>
      <c r="BC138" s="21"/>
      <c r="BF138" s="17" t="s">
        <v>124</v>
      </c>
      <c r="BG138" s="20">
        <v>8337</v>
      </c>
      <c r="BH138" s="21"/>
      <c r="BI138" s="20">
        <v>7401</v>
      </c>
      <c r="BJ138" s="21"/>
      <c r="BK138" s="20">
        <v>6413</v>
      </c>
      <c r="BL138" s="21"/>
      <c r="BM138" s="20">
        <v>6744</v>
      </c>
      <c r="BN138" s="21"/>
      <c r="BO138" s="20">
        <v>6510</v>
      </c>
      <c r="BP138" s="21"/>
      <c r="BQ138" s="21">
        <v>6306</v>
      </c>
      <c r="BR138" s="21"/>
      <c r="BS138" s="21">
        <v>6135</v>
      </c>
      <c r="BT138" s="21"/>
      <c r="BU138" s="21">
        <v>6600</v>
      </c>
      <c r="BV138" s="21"/>
      <c r="BY138" s="17" t="s">
        <v>124</v>
      </c>
      <c r="BZ138" s="20">
        <v>4504</v>
      </c>
      <c r="CA138" s="21"/>
      <c r="CB138" s="20">
        <v>4284</v>
      </c>
      <c r="CC138" s="21"/>
      <c r="CD138" s="20">
        <v>3727</v>
      </c>
      <c r="CE138" s="21"/>
      <c r="CF138" s="20">
        <v>3939</v>
      </c>
      <c r="CG138" s="21"/>
      <c r="CH138" s="20">
        <v>3846</v>
      </c>
      <c r="CI138" s="21"/>
      <c r="CJ138" s="21">
        <v>3774</v>
      </c>
      <c r="CK138" s="21"/>
      <c r="CL138" s="21">
        <v>3733</v>
      </c>
      <c r="CM138" s="21"/>
      <c r="CN138" s="21">
        <v>4093</v>
      </c>
      <c r="CO138" s="21"/>
      <c r="CR138" s="17" t="s">
        <v>124</v>
      </c>
      <c r="CS138" s="20">
        <v>3833</v>
      </c>
      <c r="CT138" s="21"/>
      <c r="CU138" s="20">
        <v>3117</v>
      </c>
      <c r="CV138" s="21"/>
      <c r="CW138" s="20">
        <v>2686</v>
      </c>
      <c r="CX138" s="21"/>
      <c r="CY138" s="20">
        <v>2805</v>
      </c>
      <c r="CZ138" s="21"/>
      <c r="DA138" s="20">
        <v>2664</v>
      </c>
      <c r="DB138" s="21"/>
      <c r="DC138" s="21">
        <v>2533</v>
      </c>
      <c r="DD138" s="21"/>
      <c r="DE138" s="21">
        <v>2403</v>
      </c>
      <c r="DF138" s="21"/>
      <c r="DG138" s="21">
        <v>2507</v>
      </c>
      <c r="DH138" s="21"/>
      <c r="DK138" s="17" t="s">
        <v>124</v>
      </c>
      <c r="DL138" s="20">
        <v>70610</v>
      </c>
      <c r="DM138" s="21"/>
      <c r="DN138" s="20">
        <v>76262</v>
      </c>
      <c r="DO138" s="21"/>
      <c r="DP138" s="20">
        <v>73143</v>
      </c>
      <c r="DQ138" s="21"/>
      <c r="DR138" s="20">
        <v>77233</v>
      </c>
      <c r="DS138" s="21"/>
      <c r="DT138" s="20">
        <v>76286</v>
      </c>
      <c r="DU138" s="21"/>
      <c r="DV138" s="21">
        <v>74031</v>
      </c>
      <c r="DW138" s="21"/>
      <c r="DX138" s="21">
        <v>72244</v>
      </c>
      <c r="DY138" s="21"/>
      <c r="DZ138" s="21">
        <v>87098</v>
      </c>
      <c r="EA138" s="21"/>
      <c r="ED138" s="17" t="s">
        <v>124</v>
      </c>
      <c r="EE138" s="20">
        <v>50519</v>
      </c>
      <c r="EF138" s="21"/>
      <c r="EG138" s="20">
        <v>53818</v>
      </c>
      <c r="EH138" s="21"/>
      <c r="EI138" s="20">
        <v>50156</v>
      </c>
      <c r="EJ138" s="21"/>
      <c r="EK138" s="20">
        <v>52172</v>
      </c>
      <c r="EL138" s="21"/>
      <c r="EM138" s="20">
        <v>52220</v>
      </c>
      <c r="EN138" s="21"/>
      <c r="EO138" s="21">
        <v>51372</v>
      </c>
      <c r="EP138" s="21"/>
      <c r="EQ138" s="21">
        <v>49749</v>
      </c>
      <c r="ER138" s="21"/>
      <c r="ES138" s="21">
        <v>63530</v>
      </c>
      <c r="ET138" s="21"/>
      <c r="EW138" s="17" t="s">
        <v>124</v>
      </c>
      <c r="EX138" s="20">
        <v>20091</v>
      </c>
      <c r="EY138" s="21"/>
      <c r="EZ138" s="20">
        <v>22444</v>
      </c>
      <c r="FA138" s="21"/>
      <c r="FB138" s="20">
        <v>22986</v>
      </c>
      <c r="FC138" s="21"/>
      <c r="FD138" s="20">
        <v>25061</v>
      </c>
      <c r="FE138" s="21"/>
      <c r="FF138" s="20">
        <v>24067</v>
      </c>
      <c r="FG138" s="21"/>
      <c r="FH138">
        <v>22659</v>
      </c>
      <c r="FJ138">
        <v>22494</v>
      </c>
      <c r="FL138">
        <v>23564</v>
      </c>
    </row>
    <row r="139" spans="1:168" x14ac:dyDescent="0.3">
      <c r="A139" s="17" t="s">
        <v>126</v>
      </c>
      <c r="B139" s="20">
        <v>78749</v>
      </c>
      <c r="C139" s="21"/>
      <c r="D139" s="20">
        <v>84827</v>
      </c>
      <c r="E139" s="21"/>
      <c r="F139" s="20">
        <v>84568</v>
      </c>
      <c r="G139" s="21"/>
      <c r="H139" s="20">
        <v>82980</v>
      </c>
      <c r="I139" s="21"/>
      <c r="J139" s="20">
        <v>89071</v>
      </c>
      <c r="K139" s="21"/>
      <c r="L139" s="20">
        <v>84997</v>
      </c>
      <c r="M139" s="21"/>
      <c r="N139" s="20">
        <v>87864</v>
      </c>
      <c r="O139" s="21"/>
      <c r="P139" s="20">
        <v>91687</v>
      </c>
      <c r="Q139" s="21"/>
      <c r="T139" s="17" t="s">
        <v>126</v>
      </c>
      <c r="U139" s="20">
        <v>55464</v>
      </c>
      <c r="V139" s="21"/>
      <c r="W139" s="20">
        <v>58181</v>
      </c>
      <c r="X139" s="21"/>
      <c r="Y139" s="20">
        <v>56438</v>
      </c>
      <c r="Z139" s="21"/>
      <c r="AA139" s="20">
        <v>55284</v>
      </c>
      <c r="AB139" s="21"/>
      <c r="AC139" s="20">
        <v>59135</v>
      </c>
      <c r="AD139" s="21"/>
      <c r="AE139" s="21">
        <v>57358</v>
      </c>
      <c r="AF139" s="21"/>
      <c r="AG139" s="21">
        <v>61139</v>
      </c>
      <c r="AH139" s="21"/>
      <c r="AI139" s="21">
        <v>64086</v>
      </c>
      <c r="AJ139" s="21"/>
      <c r="AM139" s="17" t="s">
        <v>126</v>
      </c>
      <c r="AN139" s="20">
        <v>23285</v>
      </c>
      <c r="AO139" s="21"/>
      <c r="AP139" s="20">
        <v>26646</v>
      </c>
      <c r="AQ139" s="21"/>
      <c r="AR139" s="20">
        <v>28130</v>
      </c>
      <c r="AS139" s="21"/>
      <c r="AT139" s="20">
        <v>27696</v>
      </c>
      <c r="AU139" s="21"/>
      <c r="AV139" s="20">
        <v>29936</v>
      </c>
      <c r="AW139" s="21"/>
      <c r="AX139" s="21">
        <v>27639</v>
      </c>
      <c r="AY139" s="21"/>
      <c r="AZ139" s="21">
        <v>26725</v>
      </c>
      <c r="BA139" s="21"/>
      <c r="BB139" s="21">
        <v>27579</v>
      </c>
      <c r="BC139" s="21"/>
      <c r="BF139" s="17" t="s">
        <v>126</v>
      </c>
      <c r="BG139" s="20">
        <v>6663</v>
      </c>
      <c r="BH139" s="21"/>
      <c r="BI139" s="20">
        <v>7061</v>
      </c>
      <c r="BJ139" s="21"/>
      <c r="BK139" s="20">
        <v>6622</v>
      </c>
      <c r="BL139" s="21"/>
      <c r="BM139" s="20">
        <v>6495</v>
      </c>
      <c r="BN139" s="21"/>
      <c r="BO139" s="20">
        <v>6966</v>
      </c>
      <c r="BP139" s="21"/>
      <c r="BQ139" s="21">
        <v>7328</v>
      </c>
      <c r="BR139" s="21"/>
      <c r="BS139" s="21">
        <v>7391</v>
      </c>
      <c r="BT139" s="21"/>
      <c r="BU139" s="21">
        <v>7387</v>
      </c>
      <c r="BV139" s="21"/>
      <c r="BY139" s="17" t="s">
        <v>126</v>
      </c>
      <c r="BZ139" s="20">
        <v>3117</v>
      </c>
      <c r="CA139" s="21"/>
      <c r="CB139" s="20">
        <v>2564</v>
      </c>
      <c r="CC139" s="21"/>
      <c r="CD139" s="20">
        <v>2438</v>
      </c>
      <c r="CE139" s="21"/>
      <c r="CF139" s="20">
        <v>2550</v>
      </c>
      <c r="CG139" s="21"/>
      <c r="CH139" s="20">
        <v>2902</v>
      </c>
      <c r="CI139" s="21"/>
      <c r="CJ139" s="21">
        <v>3732</v>
      </c>
      <c r="CK139" s="21"/>
      <c r="CL139" s="21">
        <v>3795</v>
      </c>
      <c r="CM139" s="21"/>
      <c r="CN139" s="21">
        <v>4053</v>
      </c>
      <c r="CO139" s="21"/>
      <c r="CR139" s="17" t="s">
        <v>126</v>
      </c>
      <c r="CS139" s="20">
        <v>3546</v>
      </c>
      <c r="CT139" s="21"/>
      <c r="CU139" s="20">
        <v>4497</v>
      </c>
      <c r="CV139" s="21"/>
      <c r="CW139" s="20">
        <v>4183</v>
      </c>
      <c r="CX139" s="21"/>
      <c r="CY139" s="20">
        <v>3945</v>
      </c>
      <c r="CZ139" s="21"/>
      <c r="DA139" s="20">
        <v>4064</v>
      </c>
      <c r="DB139" s="21"/>
      <c r="DC139" s="21">
        <v>3596</v>
      </c>
      <c r="DD139" s="21"/>
      <c r="DE139" s="21">
        <v>3597</v>
      </c>
      <c r="DF139" s="21"/>
      <c r="DG139" s="21">
        <v>3334</v>
      </c>
      <c r="DH139" s="21"/>
      <c r="DK139" s="17" t="s">
        <v>126</v>
      </c>
      <c r="DL139" s="20">
        <v>72086</v>
      </c>
      <c r="DM139" s="21"/>
      <c r="DN139" s="20">
        <v>77765</v>
      </c>
      <c r="DO139" s="21"/>
      <c r="DP139" s="20">
        <v>77946</v>
      </c>
      <c r="DQ139" s="21"/>
      <c r="DR139" s="20">
        <v>76486</v>
      </c>
      <c r="DS139" s="21"/>
      <c r="DT139" s="20">
        <v>82105</v>
      </c>
      <c r="DU139" s="21"/>
      <c r="DV139" s="21">
        <v>77668</v>
      </c>
      <c r="DW139" s="21"/>
      <c r="DX139" s="21">
        <v>80473</v>
      </c>
      <c r="DY139" s="21"/>
      <c r="DZ139" s="21">
        <v>84300</v>
      </c>
      <c r="EA139" s="21"/>
      <c r="ED139" s="17" t="s">
        <v>126</v>
      </c>
      <c r="EE139" s="20">
        <v>52347</v>
      </c>
      <c r="EF139" s="21"/>
      <c r="EG139" s="20">
        <v>55617</v>
      </c>
      <c r="EH139" s="21"/>
      <c r="EI139" s="20">
        <v>53999</v>
      </c>
      <c r="EJ139" s="21"/>
      <c r="EK139" s="20">
        <v>52735</v>
      </c>
      <c r="EL139" s="21"/>
      <c r="EM139" s="20">
        <v>56233</v>
      </c>
      <c r="EN139" s="21"/>
      <c r="EO139" s="21">
        <v>53626</v>
      </c>
      <c r="EP139" s="21"/>
      <c r="EQ139" s="21">
        <v>57344</v>
      </c>
      <c r="ER139" s="21"/>
      <c r="ES139" s="21">
        <v>60033</v>
      </c>
      <c r="ET139" s="21"/>
      <c r="EW139" s="17" t="s">
        <v>126</v>
      </c>
      <c r="EX139" s="20">
        <v>19739</v>
      </c>
      <c r="EY139" s="21"/>
      <c r="EZ139" s="20">
        <v>22148</v>
      </c>
      <c r="FA139" s="21"/>
      <c r="FB139" s="20">
        <v>23947</v>
      </c>
      <c r="FC139" s="21"/>
      <c r="FD139" s="20">
        <v>23751</v>
      </c>
      <c r="FE139" s="21"/>
      <c r="FF139" s="20">
        <v>25872</v>
      </c>
      <c r="FG139" s="21"/>
      <c r="FH139">
        <v>24043</v>
      </c>
      <c r="FJ139">
        <v>23128</v>
      </c>
      <c r="FL139">
        <v>24245</v>
      </c>
    </row>
    <row r="140" spans="1:168" x14ac:dyDescent="0.3">
      <c r="A140" s="17" t="s">
        <v>380</v>
      </c>
      <c r="B140" s="20">
        <v>228628</v>
      </c>
      <c r="C140" s="21"/>
      <c r="D140" s="20">
        <v>234774</v>
      </c>
      <c r="E140" s="21"/>
      <c r="F140" s="20">
        <v>230868</v>
      </c>
      <c r="G140" s="21"/>
      <c r="H140" s="20">
        <v>234691</v>
      </c>
      <c r="I140" s="21"/>
      <c r="J140" s="20">
        <v>240319</v>
      </c>
      <c r="K140" s="21"/>
      <c r="L140" s="20">
        <v>240280</v>
      </c>
      <c r="M140" s="21"/>
      <c r="N140" s="20">
        <v>240128</v>
      </c>
      <c r="O140" s="21"/>
      <c r="P140" s="20">
        <v>248262</v>
      </c>
      <c r="Q140" s="21"/>
      <c r="T140" s="17" t="s">
        <v>380</v>
      </c>
      <c r="U140" s="20">
        <v>158414</v>
      </c>
      <c r="V140" s="21"/>
      <c r="W140" s="20">
        <v>160472</v>
      </c>
      <c r="X140" s="21"/>
      <c r="Y140" s="20">
        <v>153728</v>
      </c>
      <c r="Z140" s="21"/>
      <c r="AA140" s="20">
        <v>159547</v>
      </c>
      <c r="AB140" s="21"/>
      <c r="AC140" s="20">
        <v>162687</v>
      </c>
      <c r="AD140" s="21"/>
      <c r="AE140" s="21">
        <v>165871</v>
      </c>
      <c r="AF140" s="21"/>
      <c r="AG140" s="21">
        <v>166878</v>
      </c>
      <c r="AH140" s="21"/>
      <c r="AI140" s="21">
        <v>174240</v>
      </c>
      <c r="AJ140" s="21"/>
      <c r="AM140" s="17" t="s">
        <v>380</v>
      </c>
      <c r="AN140" s="20">
        <v>70215</v>
      </c>
      <c r="AO140" s="21"/>
      <c r="AP140" s="20">
        <v>74303</v>
      </c>
      <c r="AQ140" s="21"/>
      <c r="AR140" s="20">
        <v>77141</v>
      </c>
      <c r="AS140" s="21"/>
      <c r="AT140" s="20">
        <v>75143</v>
      </c>
      <c r="AU140" s="21"/>
      <c r="AV140" s="20">
        <v>77632</v>
      </c>
      <c r="AW140" s="21"/>
      <c r="AX140" s="21">
        <v>74408</v>
      </c>
      <c r="AY140" s="21"/>
      <c r="AZ140" s="21">
        <v>73250</v>
      </c>
      <c r="BA140" s="21"/>
      <c r="BB140" s="21">
        <v>73998</v>
      </c>
      <c r="BC140" s="21"/>
      <c r="BF140" s="17" t="s">
        <v>380</v>
      </c>
      <c r="BG140" s="20">
        <v>28319</v>
      </c>
      <c r="BH140" s="21"/>
      <c r="BI140" s="20">
        <v>27530</v>
      </c>
      <c r="BJ140" s="21"/>
      <c r="BK140" s="20">
        <v>27559</v>
      </c>
      <c r="BL140" s="21"/>
      <c r="BM140" s="20">
        <v>27658</v>
      </c>
      <c r="BN140" s="21"/>
      <c r="BO140" s="20">
        <v>29290</v>
      </c>
      <c r="BP140" s="21"/>
      <c r="BQ140" s="21">
        <v>29778</v>
      </c>
      <c r="BR140" s="21"/>
      <c r="BS140" s="21">
        <v>29001</v>
      </c>
      <c r="BT140" s="21"/>
      <c r="BU140" s="21">
        <v>29985</v>
      </c>
      <c r="BV140" s="21"/>
      <c r="BY140" s="17" t="s">
        <v>380</v>
      </c>
      <c r="BZ140" s="20">
        <v>18589</v>
      </c>
      <c r="CA140" s="21"/>
      <c r="CB140" s="20">
        <v>16807</v>
      </c>
      <c r="CC140" s="21"/>
      <c r="CD140" s="20">
        <v>16577</v>
      </c>
      <c r="CE140" s="21"/>
      <c r="CF140" s="20">
        <v>19133</v>
      </c>
      <c r="CG140" s="21"/>
      <c r="CH140" s="20">
        <v>18183</v>
      </c>
      <c r="CI140" s="21"/>
      <c r="CJ140" s="21">
        <v>18803</v>
      </c>
      <c r="CK140" s="21"/>
      <c r="CL140" s="21">
        <v>19017</v>
      </c>
      <c r="CM140" s="21"/>
      <c r="CN140" s="21">
        <v>19794</v>
      </c>
      <c r="CO140" s="21"/>
      <c r="CR140" s="17" t="s">
        <v>380</v>
      </c>
      <c r="CS140" s="20">
        <v>9730</v>
      </c>
      <c r="CT140" s="21"/>
      <c r="CU140" s="20">
        <v>10724</v>
      </c>
      <c r="CV140" s="21"/>
      <c r="CW140" s="20">
        <v>10982</v>
      </c>
      <c r="CX140" s="21"/>
      <c r="CY140" s="20">
        <v>8525</v>
      </c>
      <c r="CZ140" s="21"/>
      <c r="DA140" s="20">
        <v>11106</v>
      </c>
      <c r="DB140" s="21"/>
      <c r="DC140" s="21">
        <v>10975</v>
      </c>
      <c r="DD140" s="21"/>
      <c r="DE140" s="21">
        <v>9984</v>
      </c>
      <c r="DF140" s="21"/>
      <c r="DG140" s="21">
        <v>10192</v>
      </c>
      <c r="DH140" s="21"/>
      <c r="DK140" s="17" t="s">
        <v>380</v>
      </c>
      <c r="DL140" s="20">
        <v>200310</v>
      </c>
      <c r="DM140" s="21"/>
      <c r="DN140" s="20">
        <v>207244</v>
      </c>
      <c r="DO140" s="21"/>
      <c r="DP140" s="20">
        <v>203309</v>
      </c>
      <c r="DQ140" s="21"/>
      <c r="DR140" s="20">
        <v>207032</v>
      </c>
      <c r="DS140" s="21"/>
      <c r="DT140" s="20">
        <v>211030</v>
      </c>
      <c r="DU140" s="21"/>
      <c r="DV140" s="21">
        <v>210502</v>
      </c>
      <c r="DW140" s="21"/>
      <c r="DX140" s="21">
        <v>211128</v>
      </c>
      <c r="DY140" s="21"/>
      <c r="DZ140" s="21">
        <v>218276</v>
      </c>
      <c r="EA140" s="21"/>
      <c r="ED140" s="17" t="s">
        <v>380</v>
      </c>
      <c r="EE140" s="20">
        <v>139825</v>
      </c>
      <c r="EF140" s="21"/>
      <c r="EG140" s="20">
        <v>143665</v>
      </c>
      <c r="EH140" s="21"/>
      <c r="EI140" s="20">
        <v>137151</v>
      </c>
      <c r="EJ140" s="21"/>
      <c r="EK140" s="20">
        <v>140415</v>
      </c>
      <c r="EL140" s="21"/>
      <c r="EM140" s="20">
        <v>144504</v>
      </c>
      <c r="EN140" s="21"/>
      <c r="EO140" s="21">
        <v>147068</v>
      </c>
      <c r="EP140" s="21"/>
      <c r="EQ140" s="21">
        <v>147861</v>
      </c>
      <c r="ER140" s="21"/>
      <c r="ES140" s="21">
        <v>154447</v>
      </c>
      <c r="ET140" s="21"/>
      <c r="EW140" s="17" t="s">
        <v>380</v>
      </c>
      <c r="EX140" s="20">
        <v>60485</v>
      </c>
      <c r="EY140" s="21"/>
      <c r="EZ140" s="20">
        <v>63579</v>
      </c>
      <c r="FA140" s="21"/>
      <c r="FB140" s="20">
        <v>66158</v>
      </c>
      <c r="FC140" s="21"/>
      <c r="FD140" s="20">
        <v>66618</v>
      </c>
      <c r="FE140" s="21"/>
      <c r="FF140" s="20">
        <v>66526</v>
      </c>
      <c r="FG140" s="21"/>
      <c r="FH140">
        <v>63434</v>
      </c>
      <c r="FJ140">
        <v>63266</v>
      </c>
      <c r="FL140">
        <v>63807</v>
      </c>
    </row>
    <row r="141" spans="1:168" x14ac:dyDescent="0.3">
      <c r="A141" s="17" t="s">
        <v>36</v>
      </c>
      <c r="B141" s="20">
        <v>181608</v>
      </c>
      <c r="C141" s="21"/>
      <c r="D141" s="20">
        <v>181123</v>
      </c>
      <c r="E141" s="21"/>
      <c r="F141" s="20">
        <v>181451</v>
      </c>
      <c r="G141" s="21"/>
      <c r="H141" s="20">
        <v>181823</v>
      </c>
      <c r="I141" s="21"/>
      <c r="J141" s="20">
        <v>184328</v>
      </c>
      <c r="K141" s="21"/>
      <c r="L141" s="20">
        <v>179432</v>
      </c>
      <c r="M141" s="21"/>
      <c r="N141" s="20">
        <v>186849</v>
      </c>
      <c r="O141" s="21"/>
      <c r="P141" s="20">
        <v>181225</v>
      </c>
      <c r="Q141" s="21"/>
      <c r="T141" s="17" t="s">
        <v>36</v>
      </c>
      <c r="U141" s="20">
        <v>115621</v>
      </c>
      <c r="V141" s="21"/>
      <c r="W141" s="20">
        <v>115457</v>
      </c>
      <c r="X141" s="21"/>
      <c r="Y141" s="20">
        <v>113467</v>
      </c>
      <c r="Z141" s="21"/>
      <c r="AA141" s="20">
        <v>112056</v>
      </c>
      <c r="AB141" s="21"/>
      <c r="AC141" s="20">
        <v>114493</v>
      </c>
      <c r="AD141" s="21"/>
      <c r="AE141" s="21">
        <v>113552</v>
      </c>
      <c r="AF141" s="21"/>
      <c r="AG141" s="21">
        <v>117978</v>
      </c>
      <c r="AH141" s="21"/>
      <c r="AI141" s="21">
        <v>116209</v>
      </c>
      <c r="AJ141" s="21"/>
      <c r="AM141" s="17" t="s">
        <v>36</v>
      </c>
      <c r="AN141" s="20">
        <v>65988</v>
      </c>
      <c r="AO141" s="21"/>
      <c r="AP141" s="20">
        <v>65666</v>
      </c>
      <c r="AQ141" s="21"/>
      <c r="AR141" s="20">
        <v>67984</v>
      </c>
      <c r="AS141" s="21"/>
      <c r="AT141" s="20">
        <v>69767</v>
      </c>
      <c r="AU141" s="21"/>
      <c r="AV141" s="20">
        <v>69835</v>
      </c>
      <c r="AW141" s="21"/>
      <c r="AX141" s="21">
        <v>65880</v>
      </c>
      <c r="AY141" s="21"/>
      <c r="AZ141" s="21">
        <v>68871</v>
      </c>
      <c r="BA141" s="21"/>
      <c r="BB141" s="21">
        <v>64974</v>
      </c>
      <c r="BC141" s="21"/>
      <c r="BF141" s="17" t="s">
        <v>36</v>
      </c>
      <c r="BG141" s="20">
        <v>31033</v>
      </c>
      <c r="BH141" s="21"/>
      <c r="BI141" s="20">
        <v>30662</v>
      </c>
      <c r="BJ141" s="21"/>
      <c r="BK141" s="20">
        <v>31281</v>
      </c>
      <c r="BL141" s="21"/>
      <c r="BM141" s="20">
        <v>32174</v>
      </c>
      <c r="BN141" s="21"/>
      <c r="BO141" s="20">
        <v>32155</v>
      </c>
      <c r="BP141" s="21"/>
      <c r="BQ141" s="21">
        <v>33714</v>
      </c>
      <c r="BR141" s="21"/>
      <c r="BS141" s="21">
        <v>34482</v>
      </c>
      <c r="BT141" s="21"/>
      <c r="BU141" s="21">
        <v>35184</v>
      </c>
      <c r="BV141" s="21"/>
      <c r="BY141" s="17" t="s">
        <v>36</v>
      </c>
      <c r="BZ141" s="20">
        <v>20049</v>
      </c>
      <c r="CA141" s="21"/>
      <c r="CB141" s="20">
        <v>19324</v>
      </c>
      <c r="CC141" s="21"/>
      <c r="CD141" s="20">
        <v>20053</v>
      </c>
      <c r="CE141" s="21"/>
      <c r="CF141" s="20">
        <v>19732</v>
      </c>
      <c r="CG141" s="21"/>
      <c r="CH141" s="20">
        <v>18971</v>
      </c>
      <c r="CI141" s="21"/>
      <c r="CJ141" s="21">
        <v>20974</v>
      </c>
      <c r="CK141" s="21"/>
      <c r="CL141" s="21">
        <v>21502</v>
      </c>
      <c r="CM141" s="21"/>
      <c r="CN141" s="21">
        <v>22537</v>
      </c>
      <c r="CO141" s="21"/>
      <c r="CR141" s="17" t="s">
        <v>36</v>
      </c>
      <c r="CS141" s="20">
        <v>10984</v>
      </c>
      <c r="CT141" s="21"/>
      <c r="CU141" s="20">
        <v>11338</v>
      </c>
      <c r="CV141" s="21"/>
      <c r="CW141" s="20">
        <v>11228</v>
      </c>
      <c r="CX141" s="21"/>
      <c r="CY141" s="20">
        <v>12442</v>
      </c>
      <c r="CZ141" s="21"/>
      <c r="DA141" s="20">
        <v>13184</v>
      </c>
      <c r="DB141" s="21"/>
      <c r="DC141" s="21">
        <v>12740</v>
      </c>
      <c r="DD141" s="21"/>
      <c r="DE141" s="21">
        <v>12980</v>
      </c>
      <c r="DF141" s="21"/>
      <c r="DG141" s="21">
        <v>12647</v>
      </c>
      <c r="DH141" s="21"/>
      <c r="DK141" s="17" t="s">
        <v>36</v>
      </c>
      <c r="DL141" s="20">
        <v>150576</v>
      </c>
      <c r="DM141" s="21"/>
      <c r="DN141" s="20">
        <v>150461</v>
      </c>
      <c r="DO141" s="21"/>
      <c r="DP141" s="20">
        <v>150170</v>
      </c>
      <c r="DQ141" s="21"/>
      <c r="DR141" s="20">
        <v>149649</v>
      </c>
      <c r="DS141" s="21"/>
      <c r="DT141" s="20">
        <v>152173</v>
      </c>
      <c r="DU141" s="21"/>
      <c r="DV141" s="21">
        <v>145719</v>
      </c>
      <c r="DW141" s="21"/>
      <c r="DX141" s="21">
        <v>152367</v>
      </c>
      <c r="DY141" s="21"/>
      <c r="DZ141" s="21">
        <v>146041</v>
      </c>
      <c r="EA141" s="21"/>
      <c r="ED141" s="17" t="s">
        <v>36</v>
      </c>
      <c r="EE141" s="20">
        <v>95572</v>
      </c>
      <c r="EF141" s="21"/>
      <c r="EG141" s="20">
        <v>96133</v>
      </c>
      <c r="EH141" s="21"/>
      <c r="EI141" s="20">
        <v>93414</v>
      </c>
      <c r="EJ141" s="21"/>
      <c r="EK141" s="20">
        <v>92324</v>
      </c>
      <c r="EL141" s="21"/>
      <c r="EM141" s="20">
        <v>95522</v>
      </c>
      <c r="EN141" s="21"/>
      <c r="EO141" s="21">
        <v>92578</v>
      </c>
      <c r="EP141" s="21"/>
      <c r="EQ141" s="21">
        <v>96477</v>
      </c>
      <c r="ER141" s="21"/>
      <c r="ES141" s="21">
        <v>93671</v>
      </c>
      <c r="ET141" s="21"/>
      <c r="EW141" s="17" t="s">
        <v>36</v>
      </c>
      <c r="EX141" s="20">
        <v>55004</v>
      </c>
      <c r="EY141" s="21"/>
      <c r="EZ141" s="20">
        <v>54328</v>
      </c>
      <c r="FA141" s="21"/>
      <c r="FB141" s="20">
        <v>56756</v>
      </c>
      <c r="FC141" s="21"/>
      <c r="FD141" s="20">
        <v>57325</v>
      </c>
      <c r="FE141" s="21"/>
      <c r="FF141" s="20">
        <v>56651</v>
      </c>
      <c r="FG141" s="21"/>
      <c r="FH141">
        <v>53141</v>
      </c>
      <c r="FJ141">
        <v>55890</v>
      </c>
      <c r="FL141">
        <v>52328</v>
      </c>
    </row>
    <row r="142" spans="1:168" x14ac:dyDescent="0.3">
      <c r="A142" s="17" t="s">
        <v>236</v>
      </c>
      <c r="B142" s="20">
        <v>599114</v>
      </c>
      <c r="C142" s="21"/>
      <c r="D142" s="20">
        <v>601138</v>
      </c>
      <c r="E142" s="21"/>
      <c r="F142" s="20">
        <v>600359</v>
      </c>
      <c r="G142" s="21"/>
      <c r="H142" s="20">
        <v>606987</v>
      </c>
      <c r="I142" s="21"/>
      <c r="J142" s="20">
        <v>614907</v>
      </c>
      <c r="K142" s="21"/>
      <c r="L142" s="20">
        <v>593106</v>
      </c>
      <c r="M142" s="21"/>
      <c r="N142" s="20">
        <v>590618</v>
      </c>
      <c r="O142" s="21"/>
      <c r="P142" s="20">
        <v>626167</v>
      </c>
      <c r="Q142" s="21"/>
      <c r="T142" s="17" t="s">
        <v>236</v>
      </c>
      <c r="U142" s="20">
        <v>402628</v>
      </c>
      <c r="V142" s="21"/>
      <c r="W142" s="20">
        <v>399551</v>
      </c>
      <c r="X142" s="21"/>
      <c r="Y142" s="20">
        <v>391626</v>
      </c>
      <c r="Z142" s="21"/>
      <c r="AA142" s="20">
        <v>407643</v>
      </c>
      <c r="AB142" s="21"/>
      <c r="AC142" s="20">
        <v>413150</v>
      </c>
      <c r="AD142" s="21"/>
      <c r="AE142" s="21">
        <v>401858</v>
      </c>
      <c r="AF142" s="21"/>
      <c r="AG142" s="21">
        <v>403823</v>
      </c>
      <c r="AH142" s="21"/>
      <c r="AI142" s="21">
        <v>431217</v>
      </c>
      <c r="AJ142" s="21"/>
      <c r="AM142" s="17" t="s">
        <v>236</v>
      </c>
      <c r="AN142" s="20">
        <v>196486</v>
      </c>
      <c r="AO142" s="21"/>
      <c r="AP142" s="20">
        <v>201588</v>
      </c>
      <c r="AQ142" s="21"/>
      <c r="AR142" s="20">
        <v>208734</v>
      </c>
      <c r="AS142" s="21"/>
      <c r="AT142" s="20">
        <v>199344</v>
      </c>
      <c r="AU142" s="21"/>
      <c r="AV142" s="20">
        <v>201758</v>
      </c>
      <c r="AW142" s="21"/>
      <c r="AX142" s="21">
        <v>191247</v>
      </c>
      <c r="AY142" s="21"/>
      <c r="AZ142" s="21">
        <v>186795</v>
      </c>
      <c r="BA142" s="21"/>
      <c r="BB142" s="21">
        <v>194926</v>
      </c>
      <c r="BC142" s="21"/>
      <c r="BF142" s="17" t="s">
        <v>236</v>
      </c>
      <c r="BG142" s="20">
        <v>82126</v>
      </c>
      <c r="BH142" s="21"/>
      <c r="BI142" s="20">
        <v>82023</v>
      </c>
      <c r="BJ142" s="21"/>
      <c r="BK142" s="20">
        <v>83572</v>
      </c>
      <c r="BL142" s="21"/>
      <c r="BM142" s="20">
        <v>81608</v>
      </c>
      <c r="BN142" s="21"/>
      <c r="BO142" s="20">
        <v>81349</v>
      </c>
      <c r="BP142" s="21"/>
      <c r="BQ142" s="21">
        <v>81585</v>
      </c>
      <c r="BR142" s="21"/>
      <c r="BS142" s="21">
        <v>76335</v>
      </c>
      <c r="BT142" s="21"/>
      <c r="BU142" s="21">
        <v>90070</v>
      </c>
      <c r="BV142" s="21"/>
      <c r="BY142" s="17" t="s">
        <v>236</v>
      </c>
      <c r="BZ142" s="20">
        <v>39015</v>
      </c>
      <c r="CA142" s="21"/>
      <c r="CB142" s="20">
        <v>38541</v>
      </c>
      <c r="CC142" s="21"/>
      <c r="CD142" s="20">
        <v>39756</v>
      </c>
      <c r="CE142" s="21"/>
      <c r="CF142" s="20">
        <v>46784</v>
      </c>
      <c r="CG142" s="21"/>
      <c r="CH142" s="20">
        <v>47206</v>
      </c>
      <c r="CI142" s="21"/>
      <c r="CJ142" s="21">
        <v>47915</v>
      </c>
      <c r="CK142" s="21"/>
      <c r="CL142" s="21">
        <v>49336</v>
      </c>
      <c r="CM142" s="21"/>
      <c r="CN142" s="21">
        <v>57506</v>
      </c>
      <c r="CO142" s="21"/>
      <c r="CR142" s="17" t="s">
        <v>236</v>
      </c>
      <c r="CS142" s="20">
        <v>43111</v>
      </c>
      <c r="CT142" s="21"/>
      <c r="CU142" s="20">
        <v>43482</v>
      </c>
      <c r="CV142" s="21"/>
      <c r="CW142" s="20">
        <v>43816</v>
      </c>
      <c r="CX142" s="21"/>
      <c r="CY142" s="20">
        <v>34824</v>
      </c>
      <c r="CZ142" s="21"/>
      <c r="DA142" s="20">
        <v>34143</v>
      </c>
      <c r="DB142" s="21"/>
      <c r="DC142" s="21">
        <v>33671</v>
      </c>
      <c r="DD142" s="21"/>
      <c r="DE142" s="21">
        <v>26998</v>
      </c>
      <c r="DF142" s="21"/>
      <c r="DG142" s="21">
        <v>32564</v>
      </c>
      <c r="DH142" s="21"/>
      <c r="DK142" s="17" t="s">
        <v>236</v>
      </c>
      <c r="DL142" s="20">
        <v>516988</v>
      </c>
      <c r="DM142" s="21"/>
      <c r="DN142" s="20">
        <v>519115</v>
      </c>
      <c r="DO142" s="21"/>
      <c r="DP142" s="20">
        <v>516787</v>
      </c>
      <c r="DQ142" s="21"/>
      <c r="DR142" s="20">
        <v>525379</v>
      </c>
      <c r="DS142" s="21"/>
      <c r="DT142" s="20">
        <v>533558</v>
      </c>
      <c r="DU142" s="21"/>
      <c r="DV142" s="21">
        <v>511521</v>
      </c>
      <c r="DW142" s="21"/>
      <c r="DX142" s="21">
        <v>514283</v>
      </c>
      <c r="DY142" s="21"/>
      <c r="DZ142" s="21">
        <v>536097</v>
      </c>
      <c r="EA142" s="21"/>
      <c r="ED142" s="17" t="s">
        <v>236</v>
      </c>
      <c r="EE142" s="20">
        <v>363614</v>
      </c>
      <c r="EF142" s="21"/>
      <c r="EG142" s="20">
        <v>361010</v>
      </c>
      <c r="EH142" s="21"/>
      <c r="EI142" s="20">
        <v>351869</v>
      </c>
      <c r="EJ142" s="21"/>
      <c r="EK142" s="20">
        <v>360859</v>
      </c>
      <c r="EL142" s="21"/>
      <c r="EM142" s="20">
        <v>365944</v>
      </c>
      <c r="EN142" s="21"/>
      <c r="EO142" s="21">
        <v>353944</v>
      </c>
      <c r="EP142" s="21"/>
      <c r="EQ142" s="21">
        <v>354486</v>
      </c>
      <c r="ER142" s="21"/>
      <c r="ES142" s="21">
        <v>373712</v>
      </c>
      <c r="ET142" s="21"/>
      <c r="EW142" s="17" t="s">
        <v>236</v>
      </c>
      <c r="EX142" s="20">
        <v>153374</v>
      </c>
      <c r="EY142" s="21"/>
      <c r="EZ142" s="20">
        <v>158105</v>
      </c>
      <c r="FA142" s="21"/>
      <c r="FB142" s="20">
        <v>164918</v>
      </c>
      <c r="FC142" s="21"/>
      <c r="FD142" s="20">
        <v>164520</v>
      </c>
      <c r="FE142" s="21"/>
      <c r="FF142" s="20">
        <v>167614</v>
      </c>
      <c r="FG142" s="21"/>
      <c r="FH142">
        <v>157577</v>
      </c>
      <c r="FJ142">
        <v>159797</v>
      </c>
      <c r="FL142">
        <v>162361</v>
      </c>
    </row>
    <row r="143" spans="1:168" x14ac:dyDescent="0.3">
      <c r="A143" s="17" t="s">
        <v>333</v>
      </c>
      <c r="B143" s="20">
        <v>617610</v>
      </c>
      <c r="C143" s="21"/>
      <c r="D143" s="20">
        <v>614534</v>
      </c>
      <c r="E143" s="21"/>
      <c r="F143" s="20">
        <v>613637</v>
      </c>
      <c r="G143" s="21"/>
      <c r="H143" s="20">
        <v>611139</v>
      </c>
      <c r="I143" s="21"/>
      <c r="J143" s="20">
        <v>626704</v>
      </c>
      <c r="K143" s="21"/>
      <c r="L143" s="20">
        <v>614782</v>
      </c>
      <c r="M143" s="21"/>
      <c r="N143" s="20">
        <v>636243</v>
      </c>
      <c r="O143" s="21"/>
      <c r="P143" s="20">
        <v>646953</v>
      </c>
      <c r="Q143" s="21"/>
      <c r="T143" s="17" t="s">
        <v>333</v>
      </c>
      <c r="U143" s="20">
        <v>415302</v>
      </c>
      <c r="V143" s="21"/>
      <c r="W143" s="20">
        <v>405272</v>
      </c>
      <c r="X143" s="21"/>
      <c r="Y143" s="20">
        <v>397413</v>
      </c>
      <c r="Z143" s="21"/>
      <c r="AA143" s="20">
        <v>395963</v>
      </c>
      <c r="AB143" s="21"/>
      <c r="AC143" s="20">
        <v>411139</v>
      </c>
      <c r="AD143" s="21"/>
      <c r="AE143" s="21">
        <v>406460</v>
      </c>
      <c r="AF143" s="21"/>
      <c r="AG143" s="21">
        <v>418470</v>
      </c>
      <c r="AH143" s="21"/>
      <c r="AI143" s="21">
        <v>433338</v>
      </c>
      <c r="AJ143" s="21"/>
      <c r="AM143" s="17" t="s">
        <v>333</v>
      </c>
      <c r="AN143" s="20">
        <v>202308</v>
      </c>
      <c r="AO143" s="21"/>
      <c r="AP143" s="20">
        <v>209262</v>
      </c>
      <c r="AQ143" s="21"/>
      <c r="AR143" s="20">
        <v>216224</v>
      </c>
      <c r="AS143" s="21"/>
      <c r="AT143" s="20">
        <v>215176</v>
      </c>
      <c r="AU143" s="21"/>
      <c r="AV143" s="20">
        <v>215565</v>
      </c>
      <c r="AW143" s="21"/>
      <c r="AX143" s="21">
        <v>208321</v>
      </c>
      <c r="AY143" s="21"/>
      <c r="AZ143" s="21">
        <v>217773</v>
      </c>
      <c r="BA143" s="21"/>
      <c r="BB143" s="21">
        <v>213757</v>
      </c>
      <c r="BC143" s="21"/>
      <c r="BF143" s="17" t="s">
        <v>333</v>
      </c>
      <c r="BG143" s="20">
        <v>100159</v>
      </c>
      <c r="BH143" s="21"/>
      <c r="BI143" s="20">
        <v>99613</v>
      </c>
      <c r="BJ143" s="21"/>
      <c r="BK143" s="20">
        <v>97643</v>
      </c>
      <c r="BL143" s="21"/>
      <c r="BM143" s="20">
        <v>95845</v>
      </c>
      <c r="BN143" s="21"/>
      <c r="BO143" s="20">
        <v>95088</v>
      </c>
      <c r="BP143" s="21"/>
      <c r="BQ143" s="21">
        <v>97773</v>
      </c>
      <c r="BR143" s="21"/>
      <c r="BS143" s="21">
        <v>103808</v>
      </c>
      <c r="BT143" s="21"/>
      <c r="BU143" s="21">
        <v>107077</v>
      </c>
      <c r="BV143" s="21"/>
      <c r="BY143" s="17" t="s">
        <v>333</v>
      </c>
      <c r="BZ143" s="20">
        <v>62144</v>
      </c>
      <c r="CA143" s="21"/>
      <c r="CB143" s="20">
        <v>62107</v>
      </c>
      <c r="CC143" s="21"/>
      <c r="CD143" s="20">
        <v>60433</v>
      </c>
      <c r="CE143" s="21"/>
      <c r="CF143" s="20">
        <v>59367</v>
      </c>
      <c r="CG143" s="21"/>
      <c r="CH143" s="20">
        <v>61529</v>
      </c>
      <c r="CI143" s="21"/>
      <c r="CJ143" s="21">
        <v>63830</v>
      </c>
      <c r="CK143" s="21"/>
      <c r="CL143" s="21">
        <v>67533</v>
      </c>
      <c r="CM143" s="21"/>
      <c r="CN143" s="21">
        <v>70529</v>
      </c>
      <c r="CO143" s="21"/>
      <c r="CR143" s="17" t="s">
        <v>333</v>
      </c>
      <c r="CS143" s="20">
        <v>38016</v>
      </c>
      <c r="CT143" s="21"/>
      <c r="CU143" s="20">
        <v>37506</v>
      </c>
      <c r="CV143" s="21"/>
      <c r="CW143" s="20">
        <v>37210</v>
      </c>
      <c r="CX143" s="21"/>
      <c r="CY143" s="20">
        <v>36478</v>
      </c>
      <c r="CZ143" s="21"/>
      <c r="DA143" s="20">
        <v>33558</v>
      </c>
      <c r="DB143" s="21"/>
      <c r="DC143" s="21">
        <v>33943</v>
      </c>
      <c r="DD143" s="21"/>
      <c r="DE143" s="21">
        <v>36275</v>
      </c>
      <c r="DF143" s="21"/>
      <c r="DG143" s="21">
        <v>36548</v>
      </c>
      <c r="DH143" s="21"/>
      <c r="DK143" s="17" t="s">
        <v>333</v>
      </c>
      <c r="DL143" s="20">
        <v>517451</v>
      </c>
      <c r="DM143" s="21"/>
      <c r="DN143" s="20">
        <v>514921</v>
      </c>
      <c r="DO143" s="21"/>
      <c r="DP143" s="20">
        <v>515994</v>
      </c>
      <c r="DQ143" s="21"/>
      <c r="DR143" s="20">
        <v>515294</v>
      </c>
      <c r="DS143" s="21"/>
      <c r="DT143" s="20">
        <v>531616</v>
      </c>
      <c r="DU143" s="21"/>
      <c r="DV143" s="21">
        <v>517009</v>
      </c>
      <c r="DW143" s="21"/>
      <c r="DX143" s="21">
        <v>532435</v>
      </c>
      <c r="DY143" s="21"/>
      <c r="DZ143" s="21">
        <v>539875</v>
      </c>
      <c r="EA143" s="21"/>
      <c r="ED143" s="17" t="s">
        <v>333</v>
      </c>
      <c r="EE143" s="20">
        <v>353158</v>
      </c>
      <c r="EF143" s="21"/>
      <c r="EG143" s="20">
        <v>343165</v>
      </c>
      <c r="EH143" s="21"/>
      <c r="EI143" s="20">
        <v>336981</v>
      </c>
      <c r="EJ143" s="21"/>
      <c r="EK143" s="20">
        <v>336596</v>
      </c>
      <c r="EL143" s="21"/>
      <c r="EM143" s="20">
        <v>349610</v>
      </c>
      <c r="EN143" s="21"/>
      <c r="EO143" s="21">
        <v>342630</v>
      </c>
      <c r="EP143" s="21"/>
      <c r="EQ143" s="21">
        <v>350937</v>
      </c>
      <c r="ER143" s="21"/>
      <c r="ES143" s="21">
        <v>362809</v>
      </c>
      <c r="ET143" s="21"/>
      <c r="EW143" s="17" t="s">
        <v>333</v>
      </c>
      <c r="EX143" s="20">
        <v>164293</v>
      </c>
      <c r="EY143" s="21"/>
      <c r="EZ143" s="20">
        <v>171756</v>
      </c>
      <c r="FA143" s="21"/>
      <c r="FB143" s="20">
        <v>179013</v>
      </c>
      <c r="FC143" s="21"/>
      <c r="FD143" s="20">
        <v>178698</v>
      </c>
      <c r="FE143" s="21"/>
      <c r="FF143" s="20">
        <v>182007</v>
      </c>
      <c r="FG143" s="21"/>
      <c r="FH143">
        <v>174378</v>
      </c>
      <c r="FJ143">
        <v>181498</v>
      </c>
      <c r="FL143">
        <v>177209</v>
      </c>
    </row>
    <row r="144" spans="1:168" x14ac:dyDescent="0.3">
      <c r="A144" s="17" t="s">
        <v>39</v>
      </c>
      <c r="B144" s="20">
        <v>358044</v>
      </c>
      <c r="C144" s="21"/>
      <c r="D144" s="20">
        <v>364353</v>
      </c>
      <c r="E144" s="21"/>
      <c r="F144" s="20">
        <v>360656</v>
      </c>
      <c r="G144" s="21"/>
      <c r="H144" s="20">
        <v>365117</v>
      </c>
      <c r="I144" s="21"/>
      <c r="J144" s="20">
        <v>376753</v>
      </c>
      <c r="K144" s="21"/>
      <c r="L144" s="20">
        <v>372256</v>
      </c>
      <c r="M144" s="21"/>
      <c r="N144" s="20">
        <v>368423</v>
      </c>
      <c r="O144" s="21"/>
      <c r="P144" s="20">
        <v>386657</v>
      </c>
      <c r="Q144" s="21"/>
      <c r="T144" s="17" t="s">
        <v>39</v>
      </c>
      <c r="U144" s="20">
        <v>244363</v>
      </c>
      <c r="V144" s="21"/>
      <c r="W144" s="20">
        <v>247671</v>
      </c>
      <c r="X144" s="21"/>
      <c r="Y144" s="20">
        <v>242221</v>
      </c>
      <c r="Z144" s="21"/>
      <c r="AA144" s="20">
        <v>245466</v>
      </c>
      <c r="AB144" s="21"/>
      <c r="AC144" s="20">
        <v>254791</v>
      </c>
      <c r="AD144" s="21"/>
      <c r="AE144" s="21">
        <v>254640</v>
      </c>
      <c r="AF144" s="21"/>
      <c r="AG144" s="21">
        <v>251495</v>
      </c>
      <c r="AH144" s="21"/>
      <c r="AI144" s="21">
        <v>268800</v>
      </c>
      <c r="AJ144" s="21"/>
      <c r="AM144" s="17" t="s">
        <v>39</v>
      </c>
      <c r="AN144" s="20">
        <v>113680</v>
      </c>
      <c r="AO144" s="21"/>
      <c r="AP144" s="20">
        <v>116682</v>
      </c>
      <c r="AQ144" s="21"/>
      <c r="AR144" s="20">
        <v>118435</v>
      </c>
      <c r="AS144" s="21"/>
      <c r="AT144" s="20">
        <v>119650</v>
      </c>
      <c r="AU144" s="21"/>
      <c r="AV144" s="20">
        <v>121963</v>
      </c>
      <c r="AW144" s="21"/>
      <c r="AX144" s="21">
        <v>117616</v>
      </c>
      <c r="AY144" s="21"/>
      <c r="AZ144" s="21">
        <v>116928</v>
      </c>
      <c r="BA144" s="21"/>
      <c r="BB144" s="21">
        <v>117847</v>
      </c>
      <c r="BC144" s="21"/>
      <c r="BF144" s="17" t="s">
        <v>39</v>
      </c>
      <c r="BG144" s="20">
        <v>53439</v>
      </c>
      <c r="BH144" s="21"/>
      <c r="BI144" s="20">
        <v>52721</v>
      </c>
      <c r="BJ144" s="21"/>
      <c r="BK144" s="20">
        <v>54168</v>
      </c>
      <c r="BL144" s="21"/>
      <c r="BM144" s="20">
        <v>53473</v>
      </c>
      <c r="BN144" s="21"/>
      <c r="BO144" s="20">
        <v>54542</v>
      </c>
      <c r="BP144" s="21"/>
      <c r="BQ144" s="21">
        <v>55828</v>
      </c>
      <c r="BR144" s="21"/>
      <c r="BS144" s="21">
        <v>57376</v>
      </c>
      <c r="BT144" s="21"/>
      <c r="BU144" s="21">
        <v>59922</v>
      </c>
      <c r="BV144" s="21"/>
      <c r="BY144" s="17" t="s">
        <v>39</v>
      </c>
      <c r="BZ144" s="20">
        <v>33529</v>
      </c>
      <c r="CA144" s="21"/>
      <c r="CB144" s="20">
        <v>34296</v>
      </c>
      <c r="CC144" s="21"/>
      <c r="CD144" s="20">
        <v>33914</v>
      </c>
      <c r="CE144" s="21"/>
      <c r="CF144" s="20">
        <v>33755</v>
      </c>
      <c r="CG144" s="21"/>
      <c r="CH144" s="20">
        <v>34989</v>
      </c>
      <c r="CI144" s="21"/>
      <c r="CJ144" s="21">
        <v>36690</v>
      </c>
      <c r="CK144" s="21"/>
      <c r="CL144" s="21">
        <v>38627</v>
      </c>
      <c r="CM144" s="21"/>
      <c r="CN144" s="21">
        <v>40055</v>
      </c>
      <c r="CO144" s="21"/>
      <c r="CR144" s="17" t="s">
        <v>39</v>
      </c>
      <c r="CS144" s="20">
        <v>19910</v>
      </c>
      <c r="CT144" s="21"/>
      <c r="CU144" s="20">
        <v>18425</v>
      </c>
      <c r="CV144" s="21"/>
      <c r="CW144" s="20">
        <v>20254</v>
      </c>
      <c r="CX144" s="21"/>
      <c r="CY144" s="20">
        <v>19718</v>
      </c>
      <c r="CZ144" s="21"/>
      <c r="DA144" s="20">
        <v>19553</v>
      </c>
      <c r="DB144" s="21"/>
      <c r="DC144" s="21">
        <v>19139</v>
      </c>
      <c r="DD144" s="21"/>
      <c r="DE144" s="21">
        <v>18749</v>
      </c>
      <c r="DF144" s="21"/>
      <c r="DG144" s="21">
        <v>19868</v>
      </c>
      <c r="DH144" s="21"/>
      <c r="DK144" s="17" t="s">
        <v>39</v>
      </c>
      <c r="DL144" s="20">
        <v>304605</v>
      </c>
      <c r="DM144" s="21"/>
      <c r="DN144" s="20">
        <v>311632</v>
      </c>
      <c r="DO144" s="21"/>
      <c r="DP144" s="20">
        <v>306489</v>
      </c>
      <c r="DQ144" s="21"/>
      <c r="DR144" s="20">
        <v>311644</v>
      </c>
      <c r="DS144" s="21"/>
      <c r="DT144" s="20">
        <v>322211</v>
      </c>
      <c r="DU144" s="21"/>
      <c r="DV144" s="21">
        <v>316428</v>
      </c>
      <c r="DW144" s="21"/>
      <c r="DX144" s="21">
        <v>311047</v>
      </c>
      <c r="DY144" s="21"/>
      <c r="DZ144" s="21">
        <v>326735</v>
      </c>
      <c r="EA144" s="21"/>
      <c r="ED144" s="17" t="s">
        <v>39</v>
      </c>
      <c r="EE144" s="20">
        <v>210835</v>
      </c>
      <c r="EF144" s="21"/>
      <c r="EG144" s="20">
        <v>213375</v>
      </c>
      <c r="EH144" s="21"/>
      <c r="EI144" s="20">
        <v>208307</v>
      </c>
      <c r="EJ144" s="21"/>
      <c r="EK144" s="20">
        <v>211712</v>
      </c>
      <c r="EL144" s="21"/>
      <c r="EM144" s="20">
        <v>219801</v>
      </c>
      <c r="EN144" s="21"/>
      <c r="EO144" s="21">
        <v>217950</v>
      </c>
      <c r="EP144" s="21"/>
      <c r="EQ144" s="21">
        <v>212868</v>
      </c>
      <c r="ER144" s="21"/>
      <c r="ES144" s="21">
        <v>228746</v>
      </c>
      <c r="ET144" s="21"/>
      <c r="EW144" s="17" t="s">
        <v>39</v>
      </c>
      <c r="EX144" s="20">
        <v>93770</v>
      </c>
      <c r="EY144" s="21"/>
      <c r="EZ144" s="20">
        <v>98257</v>
      </c>
      <c r="FA144" s="21"/>
      <c r="FB144" s="20">
        <v>98181</v>
      </c>
      <c r="FC144" s="21"/>
      <c r="FD144" s="20">
        <v>99932</v>
      </c>
      <c r="FE144" s="21"/>
      <c r="FF144" s="20">
        <v>102410</v>
      </c>
      <c r="FG144" s="21"/>
      <c r="FH144">
        <v>98478</v>
      </c>
      <c r="FJ144">
        <v>98179</v>
      </c>
      <c r="FL144">
        <v>97979</v>
      </c>
    </row>
    <row r="145" spans="1:168" x14ac:dyDescent="0.3">
      <c r="A145" s="17" t="s">
        <v>260</v>
      </c>
      <c r="B145" s="20">
        <v>565957</v>
      </c>
      <c r="C145" s="21"/>
      <c r="D145" s="20">
        <v>573264</v>
      </c>
      <c r="E145" s="21"/>
      <c r="F145" s="20">
        <v>559870</v>
      </c>
      <c r="G145" s="21"/>
      <c r="H145" s="20">
        <v>563269</v>
      </c>
      <c r="I145" s="21"/>
      <c r="J145" s="20">
        <v>565454</v>
      </c>
      <c r="K145" s="21"/>
      <c r="L145" s="20">
        <v>551556</v>
      </c>
      <c r="M145" s="21"/>
      <c r="N145" s="20">
        <v>561383</v>
      </c>
      <c r="O145" s="21"/>
      <c r="P145" s="20">
        <v>573346</v>
      </c>
      <c r="Q145" s="21"/>
      <c r="T145" s="17" t="s">
        <v>260</v>
      </c>
      <c r="U145" s="20">
        <v>393132</v>
      </c>
      <c r="V145" s="21"/>
      <c r="W145" s="20">
        <v>395333</v>
      </c>
      <c r="X145" s="21"/>
      <c r="Y145" s="20">
        <v>377899</v>
      </c>
      <c r="Z145" s="21"/>
      <c r="AA145" s="20">
        <v>375811</v>
      </c>
      <c r="AB145" s="21"/>
      <c r="AC145" s="20">
        <v>380911</v>
      </c>
      <c r="AD145" s="21"/>
      <c r="AE145" s="21">
        <v>371656</v>
      </c>
      <c r="AF145" s="21"/>
      <c r="AG145" s="21">
        <v>379282</v>
      </c>
      <c r="AH145" s="21"/>
      <c r="AI145" s="21">
        <v>385431</v>
      </c>
      <c r="AJ145" s="21"/>
      <c r="AM145" s="17" t="s">
        <v>260</v>
      </c>
      <c r="AN145" s="20">
        <v>172825</v>
      </c>
      <c r="AO145" s="21"/>
      <c r="AP145" s="20">
        <v>177931</v>
      </c>
      <c r="AQ145" s="21"/>
      <c r="AR145" s="20">
        <v>181971</v>
      </c>
      <c r="AS145" s="21"/>
      <c r="AT145" s="20">
        <v>187459</v>
      </c>
      <c r="AU145" s="21"/>
      <c r="AV145" s="20">
        <v>184543</v>
      </c>
      <c r="AW145" s="21"/>
      <c r="AX145" s="21">
        <v>179899</v>
      </c>
      <c r="AY145" s="21"/>
      <c r="AZ145" s="21">
        <v>182103</v>
      </c>
      <c r="BA145" s="21"/>
      <c r="BB145" s="21">
        <v>187897</v>
      </c>
      <c r="BC145" s="21"/>
      <c r="BF145" s="17" t="s">
        <v>260</v>
      </c>
      <c r="BG145" s="20">
        <v>69130</v>
      </c>
      <c r="BH145" s="21"/>
      <c r="BI145" s="20">
        <v>66621</v>
      </c>
      <c r="BJ145" s="21"/>
      <c r="BK145" s="20">
        <v>68684</v>
      </c>
      <c r="BL145" s="21"/>
      <c r="BM145" s="20">
        <v>70296</v>
      </c>
      <c r="BN145" s="21"/>
      <c r="BO145" s="20">
        <v>73407</v>
      </c>
      <c r="BP145" s="21"/>
      <c r="BQ145" s="21">
        <v>74964</v>
      </c>
      <c r="BR145" s="21"/>
      <c r="BS145" s="21">
        <v>78116</v>
      </c>
      <c r="BT145" s="21"/>
      <c r="BU145" s="21">
        <v>72906</v>
      </c>
      <c r="BV145" s="21"/>
      <c r="BY145" s="17" t="s">
        <v>260</v>
      </c>
      <c r="BZ145" s="20">
        <v>40429</v>
      </c>
      <c r="CA145" s="21"/>
      <c r="CB145" s="20">
        <v>39407</v>
      </c>
      <c r="CC145" s="21"/>
      <c r="CD145" s="20">
        <v>41556</v>
      </c>
      <c r="CE145" s="21"/>
      <c r="CF145" s="20">
        <v>40434</v>
      </c>
      <c r="CG145" s="21"/>
      <c r="CH145" s="20">
        <v>43241</v>
      </c>
      <c r="CI145" s="21"/>
      <c r="CJ145" s="21">
        <v>43325</v>
      </c>
      <c r="CK145" s="21"/>
      <c r="CL145" s="21">
        <v>45349</v>
      </c>
      <c r="CM145" s="21"/>
      <c r="CN145" s="21">
        <v>43544</v>
      </c>
      <c r="CO145" s="21"/>
      <c r="CR145" s="17" t="s">
        <v>260</v>
      </c>
      <c r="CS145" s="20">
        <v>28700</v>
      </c>
      <c r="CT145" s="21"/>
      <c r="CU145" s="20">
        <v>27214</v>
      </c>
      <c r="CV145" s="21"/>
      <c r="CW145" s="20">
        <v>27128</v>
      </c>
      <c r="CX145" s="21"/>
      <c r="CY145" s="20">
        <v>29862</v>
      </c>
      <c r="CZ145" s="21"/>
      <c r="DA145" s="20">
        <v>30166</v>
      </c>
      <c r="DB145" s="21"/>
      <c r="DC145" s="21">
        <v>31639</v>
      </c>
      <c r="DD145" s="21"/>
      <c r="DE145" s="21">
        <v>32767</v>
      </c>
      <c r="DF145" s="21"/>
      <c r="DG145" s="21">
        <v>29362</v>
      </c>
      <c r="DH145" s="21"/>
      <c r="DK145" s="17" t="s">
        <v>260</v>
      </c>
      <c r="DL145" s="20">
        <v>496827</v>
      </c>
      <c r="DM145" s="21"/>
      <c r="DN145" s="20">
        <v>506642</v>
      </c>
      <c r="DO145" s="21"/>
      <c r="DP145" s="20">
        <v>491186</v>
      </c>
      <c r="DQ145" s="21"/>
      <c r="DR145" s="20">
        <v>492973</v>
      </c>
      <c r="DS145" s="21"/>
      <c r="DT145" s="20">
        <v>492047</v>
      </c>
      <c r="DU145" s="21"/>
      <c r="DV145" s="21">
        <v>476592</v>
      </c>
      <c r="DW145" s="21"/>
      <c r="DX145" s="21">
        <v>483267</v>
      </c>
      <c r="DY145" s="21"/>
      <c r="DZ145" s="21">
        <v>500440</v>
      </c>
      <c r="EA145" s="21"/>
      <c r="ED145" s="17" t="s">
        <v>260</v>
      </c>
      <c r="EE145" s="20">
        <v>352703</v>
      </c>
      <c r="EF145" s="21"/>
      <c r="EG145" s="20">
        <v>355925</v>
      </c>
      <c r="EH145" s="21"/>
      <c r="EI145" s="20">
        <v>336344</v>
      </c>
      <c r="EJ145" s="21"/>
      <c r="EK145" s="20">
        <v>335376</v>
      </c>
      <c r="EL145" s="21"/>
      <c r="EM145" s="20">
        <v>337670</v>
      </c>
      <c r="EN145" s="21"/>
      <c r="EO145" s="21">
        <v>328331</v>
      </c>
      <c r="EP145" s="21"/>
      <c r="EQ145" s="21">
        <v>333933</v>
      </c>
      <c r="ER145" s="21"/>
      <c r="ES145" s="21">
        <v>341887</v>
      </c>
      <c r="ET145" s="21"/>
      <c r="EW145" s="17" t="s">
        <v>260</v>
      </c>
      <c r="EX145" s="20">
        <v>144124</v>
      </c>
      <c r="EY145" s="21"/>
      <c r="EZ145" s="20">
        <v>150717</v>
      </c>
      <c r="FA145" s="21"/>
      <c r="FB145" s="20">
        <v>154843</v>
      </c>
      <c r="FC145" s="21"/>
      <c r="FD145" s="20">
        <v>157597</v>
      </c>
      <c r="FE145" s="21"/>
      <c r="FF145" s="20">
        <v>154377</v>
      </c>
      <c r="FG145" s="21"/>
      <c r="FH145">
        <v>148260</v>
      </c>
      <c r="FJ145">
        <v>149336</v>
      </c>
      <c r="FL145">
        <v>158534</v>
      </c>
    </row>
    <row r="146" spans="1:168" x14ac:dyDescent="0.3">
      <c r="A146" s="17" t="s">
        <v>336</v>
      </c>
      <c r="B146" s="20">
        <v>366119</v>
      </c>
      <c r="C146" s="21"/>
      <c r="D146" s="20">
        <v>381190</v>
      </c>
      <c r="E146" s="21"/>
      <c r="F146" s="20">
        <v>382491</v>
      </c>
      <c r="G146" s="21"/>
      <c r="H146" s="20">
        <v>385789</v>
      </c>
      <c r="I146" s="21"/>
      <c r="J146" s="20">
        <v>391763</v>
      </c>
      <c r="K146" s="21"/>
      <c r="L146" s="20">
        <v>380228</v>
      </c>
      <c r="M146" s="21"/>
      <c r="N146" s="20">
        <v>375752</v>
      </c>
      <c r="O146" s="21"/>
      <c r="P146" s="20">
        <v>379743</v>
      </c>
      <c r="Q146" s="21"/>
      <c r="T146" s="17" t="s">
        <v>336</v>
      </c>
      <c r="U146" s="20">
        <v>243982</v>
      </c>
      <c r="V146" s="21"/>
      <c r="W146" s="20">
        <v>252325</v>
      </c>
      <c r="X146" s="21"/>
      <c r="Y146" s="20">
        <v>246697</v>
      </c>
      <c r="Z146" s="21"/>
      <c r="AA146" s="20">
        <v>250964</v>
      </c>
      <c r="AB146" s="21"/>
      <c r="AC146" s="20">
        <v>258270</v>
      </c>
      <c r="AD146" s="21"/>
      <c r="AE146" s="21">
        <v>250042</v>
      </c>
      <c r="AF146" s="21"/>
      <c r="AG146" s="21">
        <v>246812</v>
      </c>
      <c r="AH146" s="21"/>
      <c r="AI146" s="21">
        <v>252584</v>
      </c>
      <c r="AJ146" s="21"/>
      <c r="AM146" s="17" t="s">
        <v>336</v>
      </c>
      <c r="AN146" s="20">
        <v>122138</v>
      </c>
      <c r="AO146" s="21"/>
      <c r="AP146" s="20">
        <v>128866</v>
      </c>
      <c r="AQ146" s="21"/>
      <c r="AR146" s="20">
        <v>135794</v>
      </c>
      <c r="AS146" s="21"/>
      <c r="AT146" s="20">
        <v>134825</v>
      </c>
      <c r="AU146" s="21"/>
      <c r="AV146" s="20">
        <v>133493</v>
      </c>
      <c r="AW146" s="21"/>
      <c r="AX146" s="21">
        <v>130185</v>
      </c>
      <c r="AY146" s="21"/>
      <c r="AZ146" s="21">
        <v>128941</v>
      </c>
      <c r="BA146" s="21"/>
      <c r="BB146" s="21">
        <v>127174</v>
      </c>
      <c r="BC146" s="21"/>
      <c r="BF146" s="17" t="s">
        <v>336</v>
      </c>
      <c r="BG146" s="20">
        <v>48211</v>
      </c>
      <c r="BH146" s="21"/>
      <c r="BI146" s="20">
        <v>52688</v>
      </c>
      <c r="BJ146" s="21"/>
      <c r="BK146" s="20">
        <v>55165</v>
      </c>
      <c r="BL146" s="21"/>
      <c r="BM146" s="20">
        <v>56212</v>
      </c>
      <c r="BN146" s="21"/>
      <c r="BO146" s="20">
        <v>56510</v>
      </c>
      <c r="BP146" s="21"/>
      <c r="BQ146" s="21">
        <v>54616</v>
      </c>
      <c r="BR146" s="21"/>
      <c r="BS146" s="21">
        <v>56989</v>
      </c>
      <c r="BT146" s="21"/>
      <c r="BU146" s="21">
        <v>56640</v>
      </c>
      <c r="BV146" s="21"/>
      <c r="BY146" s="17" t="s">
        <v>336</v>
      </c>
      <c r="BZ146" s="20">
        <v>28672</v>
      </c>
      <c r="CA146" s="21"/>
      <c r="CB146" s="20">
        <v>31051</v>
      </c>
      <c r="CC146" s="21"/>
      <c r="CD146" s="20">
        <v>31764</v>
      </c>
      <c r="CE146" s="21"/>
      <c r="CF146" s="20">
        <v>33198</v>
      </c>
      <c r="CG146" s="21"/>
      <c r="CH146" s="20">
        <v>34775</v>
      </c>
      <c r="CI146" s="21"/>
      <c r="CJ146" s="21">
        <v>31826</v>
      </c>
      <c r="CK146" s="21"/>
      <c r="CL146" s="21">
        <v>33939</v>
      </c>
      <c r="CM146" s="21"/>
      <c r="CN146" s="21">
        <v>34134</v>
      </c>
      <c r="CO146" s="21"/>
      <c r="CR146" s="17" t="s">
        <v>336</v>
      </c>
      <c r="CS146" s="20">
        <v>19538</v>
      </c>
      <c r="CT146" s="21"/>
      <c r="CU146" s="20">
        <v>21637</v>
      </c>
      <c r="CV146" s="21"/>
      <c r="CW146" s="20">
        <v>23400</v>
      </c>
      <c r="CX146" s="21"/>
      <c r="CY146" s="20">
        <v>23014</v>
      </c>
      <c r="CZ146" s="21"/>
      <c r="DA146" s="20">
        <v>21735</v>
      </c>
      <c r="DB146" s="21"/>
      <c r="DC146" s="21">
        <v>22790</v>
      </c>
      <c r="DD146" s="21"/>
      <c r="DE146" s="21">
        <v>23050</v>
      </c>
      <c r="DF146" s="21"/>
      <c r="DG146" s="21">
        <v>22506</v>
      </c>
      <c r="DH146" s="21"/>
      <c r="DK146" s="17" t="s">
        <v>336</v>
      </c>
      <c r="DL146" s="20">
        <v>317909</v>
      </c>
      <c r="DM146" s="21"/>
      <c r="DN146" s="20">
        <v>328502</v>
      </c>
      <c r="DO146" s="21"/>
      <c r="DP146" s="20">
        <v>327326</v>
      </c>
      <c r="DQ146" s="21"/>
      <c r="DR146" s="20">
        <v>329578</v>
      </c>
      <c r="DS146" s="21"/>
      <c r="DT146" s="20">
        <v>335253</v>
      </c>
      <c r="DU146" s="21"/>
      <c r="DV146" s="21">
        <v>325611</v>
      </c>
      <c r="DW146" s="21"/>
      <c r="DX146" s="21">
        <v>318763</v>
      </c>
      <c r="DY146" s="21"/>
      <c r="DZ146" s="21">
        <v>323103</v>
      </c>
      <c r="EA146" s="21"/>
      <c r="ED146" s="17" t="s">
        <v>336</v>
      </c>
      <c r="EE146" s="20">
        <v>215309</v>
      </c>
      <c r="EF146" s="21"/>
      <c r="EG146" s="20">
        <v>221274</v>
      </c>
      <c r="EH146" s="21"/>
      <c r="EI146" s="20">
        <v>214932</v>
      </c>
      <c r="EJ146" s="21"/>
      <c r="EK146" s="20">
        <v>217766</v>
      </c>
      <c r="EL146" s="21"/>
      <c r="EM146" s="20">
        <v>223495</v>
      </c>
      <c r="EN146" s="21"/>
      <c r="EO146" s="21">
        <v>218216</v>
      </c>
      <c r="EP146" s="21"/>
      <c r="EQ146" s="21">
        <v>212874</v>
      </c>
      <c r="ER146" s="21"/>
      <c r="ES146" s="21">
        <v>218451</v>
      </c>
      <c r="ET146" s="21"/>
      <c r="EW146" s="17" t="s">
        <v>336</v>
      </c>
      <c r="EX146" s="20">
        <v>102599</v>
      </c>
      <c r="EY146" s="21"/>
      <c r="EZ146" s="20">
        <v>107228</v>
      </c>
      <c r="FA146" s="21"/>
      <c r="FB146" s="20">
        <v>112394</v>
      </c>
      <c r="FC146" s="21"/>
      <c r="FD146" s="20">
        <v>111811</v>
      </c>
      <c r="FE146" s="21"/>
      <c r="FF146" s="20">
        <v>111758</v>
      </c>
      <c r="FG146" s="21"/>
      <c r="FH146">
        <v>107396</v>
      </c>
      <c r="FJ146">
        <v>105890</v>
      </c>
      <c r="FL146">
        <v>104667</v>
      </c>
    </row>
    <row r="147" spans="1:168" x14ac:dyDescent="0.3">
      <c r="A147" s="17" t="s">
        <v>0</v>
      </c>
      <c r="B147" s="20">
        <v>82822</v>
      </c>
      <c r="C147" s="21"/>
      <c r="D147" s="20">
        <v>84402</v>
      </c>
      <c r="E147" s="21"/>
      <c r="F147" s="20">
        <v>87099</v>
      </c>
      <c r="G147" s="21"/>
      <c r="H147" s="20">
        <v>87071</v>
      </c>
      <c r="I147" s="21"/>
      <c r="J147" s="20">
        <v>88623</v>
      </c>
      <c r="K147" s="21"/>
      <c r="L147" s="20">
        <v>89371</v>
      </c>
      <c r="M147" s="21"/>
      <c r="N147" s="20">
        <v>93613</v>
      </c>
      <c r="O147" s="21"/>
      <c r="P147" s="20">
        <v>93058</v>
      </c>
      <c r="Q147" s="21"/>
      <c r="T147" s="17" t="s">
        <v>0</v>
      </c>
      <c r="U147" s="20">
        <v>51075</v>
      </c>
      <c r="V147" s="21"/>
      <c r="W147" s="20">
        <v>51888</v>
      </c>
      <c r="X147" s="21"/>
      <c r="Y147" s="20">
        <v>53115</v>
      </c>
      <c r="Z147" s="21"/>
      <c r="AA147" s="20">
        <v>53150</v>
      </c>
      <c r="AB147" s="21"/>
      <c r="AC147" s="20">
        <v>55344</v>
      </c>
      <c r="AD147" s="21"/>
      <c r="AE147" s="21">
        <v>55942</v>
      </c>
      <c r="AF147" s="21"/>
      <c r="AG147" s="21">
        <v>56882</v>
      </c>
      <c r="AH147" s="21"/>
      <c r="AI147" s="21">
        <v>56404</v>
      </c>
      <c r="AJ147" s="21"/>
      <c r="AM147" s="17" t="s">
        <v>0</v>
      </c>
      <c r="AN147" s="20">
        <v>31747</v>
      </c>
      <c r="AO147" s="21"/>
      <c r="AP147" s="20">
        <v>32514</v>
      </c>
      <c r="AQ147" s="21"/>
      <c r="AR147" s="20">
        <v>33984</v>
      </c>
      <c r="AS147" s="21"/>
      <c r="AT147" s="20">
        <v>33921</v>
      </c>
      <c r="AU147" s="21"/>
      <c r="AV147" s="20">
        <v>33279</v>
      </c>
      <c r="AW147" s="21"/>
      <c r="AX147" s="21">
        <v>33430</v>
      </c>
      <c r="AY147" s="21"/>
      <c r="AZ147" s="21">
        <v>36730</v>
      </c>
      <c r="BA147" s="21"/>
      <c r="BB147" s="21">
        <v>36649</v>
      </c>
      <c r="BC147" s="21"/>
      <c r="BF147" s="17" t="s">
        <v>0</v>
      </c>
      <c r="BG147" s="20">
        <v>14422</v>
      </c>
      <c r="BH147" s="21"/>
      <c r="BI147" s="20">
        <v>14891</v>
      </c>
      <c r="BJ147" s="21"/>
      <c r="BK147" s="20">
        <v>15557</v>
      </c>
      <c r="BL147" s="21"/>
      <c r="BM147" s="20">
        <v>14971</v>
      </c>
      <c r="BN147" s="21"/>
      <c r="BO147" s="20">
        <v>14208</v>
      </c>
      <c r="BP147" s="21"/>
      <c r="BQ147" s="21">
        <v>15623</v>
      </c>
      <c r="BR147" s="21"/>
      <c r="BS147" s="21">
        <v>17964</v>
      </c>
      <c r="BT147" s="21"/>
      <c r="BU147" s="21">
        <v>17771</v>
      </c>
      <c r="BV147" s="21"/>
      <c r="BY147" s="17" t="s">
        <v>0</v>
      </c>
      <c r="BZ147" s="20">
        <v>7482</v>
      </c>
      <c r="CA147" s="21"/>
      <c r="CB147" s="20">
        <v>7596</v>
      </c>
      <c r="CC147" s="21"/>
      <c r="CD147" s="20">
        <v>8103</v>
      </c>
      <c r="CE147" s="21"/>
      <c r="CF147" s="20">
        <v>7651</v>
      </c>
      <c r="CG147" s="21"/>
      <c r="CH147" s="20">
        <v>7874</v>
      </c>
      <c r="CI147" s="21"/>
      <c r="CJ147" s="21">
        <v>8215</v>
      </c>
      <c r="CK147" s="21"/>
      <c r="CL147" s="21">
        <v>8538</v>
      </c>
      <c r="CM147" s="21"/>
      <c r="CN147" s="21">
        <v>8348</v>
      </c>
      <c r="CO147" s="21"/>
      <c r="CR147" s="17" t="s">
        <v>0</v>
      </c>
      <c r="CS147" s="20">
        <v>6940</v>
      </c>
      <c r="CT147" s="21"/>
      <c r="CU147" s="20">
        <v>7296</v>
      </c>
      <c r="CV147" s="21"/>
      <c r="CW147" s="20">
        <v>7454</v>
      </c>
      <c r="CX147" s="21"/>
      <c r="CY147" s="20">
        <v>7320</v>
      </c>
      <c r="CZ147" s="21"/>
      <c r="DA147" s="20">
        <v>6335</v>
      </c>
      <c r="DB147" s="21"/>
      <c r="DC147" s="21">
        <v>7407</v>
      </c>
      <c r="DD147" s="21"/>
      <c r="DE147" s="21">
        <v>9426</v>
      </c>
      <c r="DF147" s="21"/>
      <c r="DG147" s="21">
        <v>9423</v>
      </c>
      <c r="DH147" s="21"/>
      <c r="DK147" s="17" t="s">
        <v>0</v>
      </c>
      <c r="DL147" s="20">
        <v>68400</v>
      </c>
      <c r="DM147" s="21"/>
      <c r="DN147" s="20">
        <v>69511</v>
      </c>
      <c r="DO147" s="21"/>
      <c r="DP147" s="20">
        <v>71542</v>
      </c>
      <c r="DQ147" s="21"/>
      <c r="DR147" s="20">
        <v>72100</v>
      </c>
      <c r="DS147" s="21"/>
      <c r="DT147" s="20">
        <v>74415</v>
      </c>
      <c r="DU147" s="21"/>
      <c r="DV147" s="21">
        <v>73749</v>
      </c>
      <c r="DW147" s="21"/>
      <c r="DX147" s="21">
        <v>75649</v>
      </c>
      <c r="DY147" s="21"/>
      <c r="DZ147" s="21">
        <v>75287</v>
      </c>
      <c r="EA147" s="21"/>
      <c r="ED147" s="17" t="s">
        <v>0</v>
      </c>
      <c r="EE147" s="20">
        <v>43593</v>
      </c>
      <c r="EF147" s="21"/>
      <c r="EG147" s="20">
        <v>44292</v>
      </c>
      <c r="EH147" s="21"/>
      <c r="EI147" s="20">
        <v>45012</v>
      </c>
      <c r="EJ147" s="21"/>
      <c r="EK147" s="20">
        <v>45499</v>
      </c>
      <c r="EL147" s="21"/>
      <c r="EM147" s="20">
        <v>47471</v>
      </c>
      <c r="EN147" s="21"/>
      <c r="EO147" s="21">
        <v>47726</v>
      </c>
      <c r="EP147" s="21"/>
      <c r="EQ147" s="21">
        <v>48345</v>
      </c>
      <c r="ER147" s="21"/>
      <c r="ES147" s="21">
        <v>48056</v>
      </c>
      <c r="ET147" s="21"/>
      <c r="EW147" s="17" t="s">
        <v>0</v>
      </c>
      <c r="EX147" s="20">
        <v>24808</v>
      </c>
      <c r="EY147" s="21"/>
      <c r="EZ147" s="20">
        <v>25219</v>
      </c>
      <c r="FA147" s="21"/>
      <c r="FB147" s="20">
        <v>26530</v>
      </c>
      <c r="FC147" s="21"/>
      <c r="FD147" s="20">
        <v>26601</v>
      </c>
      <c r="FE147" s="21"/>
      <c r="FF147" s="20">
        <v>26944</v>
      </c>
      <c r="FG147" s="21"/>
      <c r="FH147">
        <v>26022</v>
      </c>
      <c r="FJ147">
        <v>27304</v>
      </c>
      <c r="FL147">
        <v>27227</v>
      </c>
    </row>
    <row r="148" spans="1:168" x14ac:dyDescent="0.3">
      <c r="A148" s="17" t="s">
        <v>20</v>
      </c>
      <c r="B148" s="20">
        <v>257209</v>
      </c>
      <c r="C148" s="21"/>
      <c r="D148" s="20">
        <v>258093</v>
      </c>
      <c r="E148" s="21"/>
      <c r="F148" s="20">
        <v>267008</v>
      </c>
      <c r="G148" s="21"/>
      <c r="H148" s="20">
        <v>267114</v>
      </c>
      <c r="I148" s="21"/>
      <c r="J148" s="20">
        <v>278241</v>
      </c>
      <c r="K148" s="21"/>
      <c r="L148" s="20">
        <v>281287</v>
      </c>
      <c r="M148" s="21"/>
      <c r="N148" s="20">
        <v>290478</v>
      </c>
      <c r="O148" s="21"/>
      <c r="P148" s="20">
        <v>297866</v>
      </c>
      <c r="Q148" s="21"/>
      <c r="T148" s="17" t="s">
        <v>20</v>
      </c>
      <c r="U148" s="20">
        <v>177011</v>
      </c>
      <c r="V148" s="21"/>
      <c r="W148" s="20">
        <v>176850</v>
      </c>
      <c r="X148" s="21"/>
      <c r="Y148" s="20">
        <v>182060</v>
      </c>
      <c r="Z148" s="21"/>
      <c r="AA148" s="20">
        <v>179770</v>
      </c>
      <c r="AB148" s="21"/>
      <c r="AC148" s="20">
        <v>187768</v>
      </c>
      <c r="AD148" s="21"/>
      <c r="AE148" s="21">
        <v>189054</v>
      </c>
      <c r="AF148" s="21"/>
      <c r="AG148" s="21">
        <v>197744</v>
      </c>
      <c r="AH148" s="21"/>
      <c r="AI148" s="21">
        <v>200672</v>
      </c>
      <c r="AJ148" s="21"/>
      <c r="AM148" s="17" t="s">
        <v>20</v>
      </c>
      <c r="AN148" s="20">
        <v>80198</v>
      </c>
      <c r="AO148" s="21"/>
      <c r="AP148" s="20">
        <v>81242</v>
      </c>
      <c r="AQ148" s="21"/>
      <c r="AR148" s="20">
        <v>84948</v>
      </c>
      <c r="AS148" s="21"/>
      <c r="AT148" s="20">
        <v>87344</v>
      </c>
      <c r="AU148" s="21"/>
      <c r="AV148" s="20">
        <v>90473</v>
      </c>
      <c r="AW148" s="21"/>
      <c r="AX148" s="21">
        <v>92234</v>
      </c>
      <c r="AY148" s="21"/>
      <c r="AZ148" s="21">
        <v>92733</v>
      </c>
      <c r="BA148" s="21"/>
      <c r="BB148" s="21">
        <v>97194</v>
      </c>
      <c r="BC148" s="21"/>
      <c r="BF148" s="17" t="s">
        <v>20</v>
      </c>
      <c r="BG148" s="20">
        <v>47408</v>
      </c>
      <c r="BH148" s="21"/>
      <c r="BI148" s="20">
        <v>48084</v>
      </c>
      <c r="BJ148" s="21"/>
      <c r="BK148" s="20">
        <v>48330</v>
      </c>
      <c r="BL148" s="21"/>
      <c r="BM148" s="20">
        <v>48803</v>
      </c>
      <c r="BN148" s="21"/>
      <c r="BO148" s="20">
        <v>49426</v>
      </c>
      <c r="BP148" s="21"/>
      <c r="BQ148" s="21">
        <v>52524</v>
      </c>
      <c r="BR148" s="21"/>
      <c r="BS148" s="21">
        <v>56038</v>
      </c>
      <c r="BT148" s="21"/>
      <c r="BU148" s="21">
        <v>57443</v>
      </c>
      <c r="BV148" s="21"/>
      <c r="BY148" s="17" t="s">
        <v>20</v>
      </c>
      <c r="BZ148" s="20">
        <v>30237</v>
      </c>
      <c r="CA148" s="21"/>
      <c r="CB148" s="20">
        <v>30839</v>
      </c>
      <c r="CC148" s="21"/>
      <c r="CD148" s="20">
        <v>31050</v>
      </c>
      <c r="CE148" s="21"/>
      <c r="CF148" s="20">
        <v>30363</v>
      </c>
      <c r="CG148" s="21"/>
      <c r="CH148" s="20">
        <v>31141</v>
      </c>
      <c r="CI148" s="21"/>
      <c r="CJ148" s="21">
        <v>32443</v>
      </c>
      <c r="CK148" s="21"/>
      <c r="CL148" s="21">
        <v>36769</v>
      </c>
      <c r="CM148" s="21"/>
      <c r="CN148" s="21">
        <v>35316</v>
      </c>
      <c r="CO148" s="21"/>
      <c r="CR148" s="17" t="s">
        <v>20</v>
      </c>
      <c r="CS148" s="20">
        <v>17171</v>
      </c>
      <c r="CT148" s="21"/>
      <c r="CU148" s="20">
        <v>17245</v>
      </c>
      <c r="CV148" s="21"/>
      <c r="CW148" s="20">
        <v>17280</v>
      </c>
      <c r="CX148" s="21"/>
      <c r="CY148" s="20">
        <v>18440</v>
      </c>
      <c r="CZ148" s="21"/>
      <c r="DA148" s="20">
        <v>18286</v>
      </c>
      <c r="DB148" s="21"/>
      <c r="DC148" s="21">
        <v>20081</v>
      </c>
      <c r="DD148" s="21"/>
      <c r="DE148" s="21">
        <v>19268</v>
      </c>
      <c r="DF148" s="21"/>
      <c r="DG148" s="21">
        <v>22127</v>
      </c>
      <c r="DH148" s="21"/>
      <c r="DK148" s="17" t="s">
        <v>20</v>
      </c>
      <c r="DL148" s="20">
        <v>209801</v>
      </c>
      <c r="DM148" s="21"/>
      <c r="DN148" s="20">
        <v>210009</v>
      </c>
      <c r="DO148" s="21"/>
      <c r="DP148" s="20">
        <v>218678</v>
      </c>
      <c r="DQ148" s="21"/>
      <c r="DR148" s="20">
        <v>218311</v>
      </c>
      <c r="DS148" s="21"/>
      <c r="DT148" s="20">
        <v>228814</v>
      </c>
      <c r="DU148" s="21"/>
      <c r="DV148" s="21">
        <v>228763</v>
      </c>
      <c r="DW148" s="21"/>
      <c r="DX148" s="21">
        <v>234440</v>
      </c>
      <c r="DY148" s="21"/>
      <c r="DZ148" s="21">
        <v>240423</v>
      </c>
      <c r="EA148" s="21"/>
      <c r="ED148" s="17" t="s">
        <v>20</v>
      </c>
      <c r="EE148" s="20">
        <v>146774</v>
      </c>
      <c r="EF148" s="21"/>
      <c r="EG148" s="20">
        <v>146012</v>
      </c>
      <c r="EH148" s="21"/>
      <c r="EI148" s="20">
        <v>151011</v>
      </c>
      <c r="EJ148" s="21"/>
      <c r="EK148" s="20">
        <v>149407</v>
      </c>
      <c r="EL148" s="21"/>
      <c r="EM148" s="20">
        <v>156627</v>
      </c>
      <c r="EN148" s="21"/>
      <c r="EO148" s="21">
        <v>156611</v>
      </c>
      <c r="EP148" s="21"/>
      <c r="EQ148" s="21">
        <v>160975</v>
      </c>
      <c r="ER148" s="21"/>
      <c r="ES148" s="21">
        <v>165356</v>
      </c>
      <c r="ET148" s="21"/>
      <c r="EW148" s="17" t="s">
        <v>20</v>
      </c>
      <c r="EX148" s="20">
        <v>63027</v>
      </c>
      <c r="EY148" s="21"/>
      <c r="EZ148" s="20">
        <v>63997</v>
      </c>
      <c r="FA148" s="21"/>
      <c r="FB148" s="20">
        <v>67668</v>
      </c>
      <c r="FC148" s="21"/>
      <c r="FD148" s="20">
        <v>68904</v>
      </c>
      <c r="FE148" s="21"/>
      <c r="FF148" s="20">
        <v>72187</v>
      </c>
      <c r="FG148" s="21"/>
      <c r="FH148">
        <v>72152</v>
      </c>
      <c r="FJ148">
        <v>73465</v>
      </c>
      <c r="FL148">
        <v>75067</v>
      </c>
    </row>
    <row r="149" spans="1:168" x14ac:dyDescent="0.3">
      <c r="A149" s="17" t="s">
        <v>29</v>
      </c>
      <c r="B149" s="20">
        <v>205733</v>
      </c>
      <c r="C149" s="21"/>
      <c r="D149" s="20">
        <v>210224</v>
      </c>
      <c r="E149" s="21"/>
      <c r="F149" s="20">
        <v>212005</v>
      </c>
      <c r="G149" s="21"/>
      <c r="H149" s="20">
        <v>213212</v>
      </c>
      <c r="I149" s="21"/>
      <c r="J149" s="20">
        <v>214616</v>
      </c>
      <c r="K149" s="21"/>
      <c r="L149" s="20">
        <v>213091</v>
      </c>
      <c r="M149" s="21"/>
      <c r="N149" s="20">
        <v>227342</v>
      </c>
      <c r="O149" s="21"/>
      <c r="P149" s="20">
        <v>227678</v>
      </c>
      <c r="Q149" s="21"/>
      <c r="T149" s="17" t="s">
        <v>29</v>
      </c>
      <c r="U149" s="20">
        <v>124711</v>
      </c>
      <c r="V149" s="21"/>
      <c r="W149" s="20">
        <v>127887</v>
      </c>
      <c r="X149" s="21"/>
      <c r="Y149" s="20">
        <v>128526</v>
      </c>
      <c r="Z149" s="21"/>
      <c r="AA149" s="20">
        <v>127141</v>
      </c>
      <c r="AB149" s="21"/>
      <c r="AC149" s="20">
        <v>127078</v>
      </c>
      <c r="AD149" s="21"/>
      <c r="AE149" s="21">
        <v>129072</v>
      </c>
      <c r="AF149" s="21"/>
      <c r="AG149" s="21">
        <v>137860</v>
      </c>
      <c r="AH149" s="21"/>
      <c r="AI149" s="21">
        <v>139814</v>
      </c>
      <c r="AJ149" s="21"/>
      <c r="AM149" s="17" t="s">
        <v>29</v>
      </c>
      <c r="AN149" s="20">
        <v>81022</v>
      </c>
      <c r="AO149" s="21"/>
      <c r="AP149" s="20">
        <v>82337</v>
      </c>
      <c r="AQ149" s="21"/>
      <c r="AR149" s="20">
        <v>83479</v>
      </c>
      <c r="AS149" s="21"/>
      <c r="AT149" s="20">
        <v>86072</v>
      </c>
      <c r="AU149" s="21"/>
      <c r="AV149" s="20">
        <v>87538</v>
      </c>
      <c r="AW149" s="21"/>
      <c r="AX149" s="21">
        <v>84019</v>
      </c>
      <c r="AY149" s="21"/>
      <c r="AZ149" s="21">
        <v>89483</v>
      </c>
      <c r="BA149" s="21"/>
      <c r="BB149" s="21">
        <v>87884</v>
      </c>
      <c r="BC149" s="21"/>
      <c r="BF149" s="17" t="s">
        <v>29</v>
      </c>
      <c r="BG149" s="20">
        <v>30745</v>
      </c>
      <c r="BH149" s="21"/>
      <c r="BI149" s="20">
        <v>33834</v>
      </c>
      <c r="BJ149" s="21"/>
      <c r="BK149" s="20">
        <v>34356</v>
      </c>
      <c r="BL149" s="21"/>
      <c r="BM149" s="20">
        <v>32604</v>
      </c>
      <c r="BN149" s="21"/>
      <c r="BO149" s="20">
        <v>32382</v>
      </c>
      <c r="BP149" s="21"/>
      <c r="BQ149" s="21">
        <v>33634</v>
      </c>
      <c r="BR149" s="21"/>
      <c r="BS149" s="21">
        <v>37352</v>
      </c>
      <c r="BT149" s="21"/>
      <c r="BU149" s="21">
        <v>36051</v>
      </c>
      <c r="BV149" s="21"/>
      <c r="BY149" s="17" t="s">
        <v>29</v>
      </c>
      <c r="BZ149" s="20">
        <v>15835</v>
      </c>
      <c r="CA149" s="21"/>
      <c r="CB149" s="20">
        <v>19226</v>
      </c>
      <c r="CC149" s="21"/>
      <c r="CD149" s="20">
        <v>20344</v>
      </c>
      <c r="CE149" s="21"/>
      <c r="CF149" s="20">
        <v>19299</v>
      </c>
      <c r="CG149" s="21"/>
      <c r="CH149" s="20">
        <v>19373</v>
      </c>
      <c r="CI149" s="21"/>
      <c r="CJ149" s="21">
        <v>19929</v>
      </c>
      <c r="CK149" s="21"/>
      <c r="CL149" s="21">
        <v>22059</v>
      </c>
      <c r="CM149" s="21"/>
      <c r="CN149" s="21">
        <v>21612</v>
      </c>
      <c r="CO149" s="21"/>
      <c r="CR149" s="17" t="s">
        <v>29</v>
      </c>
      <c r="CS149" s="20">
        <v>14910</v>
      </c>
      <c r="CT149" s="21"/>
      <c r="CU149" s="20">
        <v>14608</v>
      </c>
      <c r="CV149" s="21"/>
      <c r="CW149" s="20">
        <v>14013</v>
      </c>
      <c r="CX149" s="21"/>
      <c r="CY149" s="20">
        <v>13305</v>
      </c>
      <c r="CZ149" s="21"/>
      <c r="DA149" s="20">
        <v>13009</v>
      </c>
      <c r="DB149" s="21"/>
      <c r="DC149" s="21">
        <v>13705</v>
      </c>
      <c r="DD149" s="21"/>
      <c r="DE149" s="21">
        <v>15293</v>
      </c>
      <c r="DF149" s="21"/>
      <c r="DG149" s="21">
        <v>14439</v>
      </c>
      <c r="DH149" s="21"/>
      <c r="DK149" s="17" t="s">
        <v>29</v>
      </c>
      <c r="DL149" s="20">
        <v>174988</v>
      </c>
      <c r="DM149" s="21"/>
      <c r="DN149" s="20">
        <v>176390</v>
      </c>
      <c r="DO149" s="21"/>
      <c r="DP149" s="20">
        <v>177649</v>
      </c>
      <c r="DQ149" s="21"/>
      <c r="DR149" s="20">
        <v>180609</v>
      </c>
      <c r="DS149" s="21"/>
      <c r="DT149" s="20">
        <v>182234</v>
      </c>
      <c r="DU149" s="21"/>
      <c r="DV149" s="21">
        <v>179458</v>
      </c>
      <c r="DW149" s="21"/>
      <c r="DX149" s="21">
        <v>189990</v>
      </c>
      <c r="DY149" s="21"/>
      <c r="DZ149" s="21">
        <v>191627</v>
      </c>
      <c r="EA149" s="21"/>
      <c r="ED149" s="17" t="s">
        <v>29</v>
      </c>
      <c r="EE149" s="20">
        <v>108876</v>
      </c>
      <c r="EF149" s="21"/>
      <c r="EG149" s="20">
        <v>108661</v>
      </c>
      <c r="EH149" s="21"/>
      <c r="EI149" s="20">
        <v>108183</v>
      </c>
      <c r="EJ149" s="21"/>
      <c r="EK149" s="20">
        <v>107842</v>
      </c>
      <c r="EL149" s="21"/>
      <c r="EM149" s="20">
        <v>107705</v>
      </c>
      <c r="EN149" s="21"/>
      <c r="EO149" s="21">
        <v>109143</v>
      </c>
      <c r="EP149" s="21"/>
      <c r="EQ149" s="21">
        <v>115800</v>
      </c>
      <c r="ER149" s="21"/>
      <c r="ES149" s="21">
        <v>118202</v>
      </c>
      <c r="ET149" s="21"/>
      <c r="EW149" s="17" t="s">
        <v>29</v>
      </c>
      <c r="EX149" s="20">
        <v>66112</v>
      </c>
      <c r="EY149" s="21"/>
      <c r="EZ149" s="20">
        <v>67729</v>
      </c>
      <c r="FA149" s="21"/>
      <c r="FB149" s="20">
        <v>69466</v>
      </c>
      <c r="FC149" s="21"/>
      <c r="FD149" s="20">
        <v>72767</v>
      </c>
      <c r="FE149" s="21"/>
      <c r="FF149" s="20">
        <v>74529</v>
      </c>
      <c r="FG149" s="21"/>
      <c r="FH149">
        <v>70314</v>
      </c>
      <c r="FJ149">
        <v>74190</v>
      </c>
      <c r="FL149">
        <v>73445</v>
      </c>
    </row>
    <row r="150" spans="1:168" x14ac:dyDescent="0.3">
      <c r="A150" s="17" t="s">
        <v>53</v>
      </c>
      <c r="B150" s="20">
        <v>1142</v>
      </c>
      <c r="C150" s="21"/>
      <c r="D150" s="20">
        <v>1175</v>
      </c>
      <c r="E150" s="21"/>
      <c r="F150" s="20">
        <v>1206</v>
      </c>
      <c r="G150" s="21"/>
      <c r="H150" s="20">
        <v>1213</v>
      </c>
      <c r="I150" s="21"/>
      <c r="J150" s="20">
        <v>1356</v>
      </c>
      <c r="K150" s="21"/>
      <c r="L150" s="20">
        <v>1091</v>
      </c>
      <c r="M150" s="21"/>
      <c r="N150" s="20">
        <v>1148</v>
      </c>
      <c r="O150" s="21"/>
      <c r="P150" s="20">
        <v>1358</v>
      </c>
      <c r="Q150" s="21"/>
      <c r="T150" s="17" t="s">
        <v>53</v>
      </c>
      <c r="U150" s="20">
        <v>790</v>
      </c>
      <c r="V150" s="21"/>
      <c r="W150" s="20">
        <v>757</v>
      </c>
      <c r="X150" s="21"/>
      <c r="Y150" s="20">
        <v>771</v>
      </c>
      <c r="Z150" s="21"/>
      <c r="AA150" s="20">
        <v>799</v>
      </c>
      <c r="AB150" s="21"/>
      <c r="AC150" s="20">
        <v>738</v>
      </c>
      <c r="AD150" s="21"/>
      <c r="AE150" s="21">
        <v>714</v>
      </c>
      <c r="AF150" s="21"/>
      <c r="AG150" s="21">
        <v>657</v>
      </c>
      <c r="AH150" s="21"/>
      <c r="AI150" s="21">
        <v>831</v>
      </c>
      <c r="AJ150" s="21"/>
      <c r="AM150" s="17" t="s">
        <v>53</v>
      </c>
      <c r="AN150" s="20">
        <v>353</v>
      </c>
      <c r="AO150" s="21"/>
      <c r="AP150" s="20">
        <v>417</v>
      </c>
      <c r="AQ150" s="21"/>
      <c r="AR150" s="20">
        <v>436</v>
      </c>
      <c r="AS150" s="21"/>
      <c r="AT150" s="20">
        <v>414</v>
      </c>
      <c r="AU150" s="21"/>
      <c r="AV150" s="20">
        <v>618</v>
      </c>
      <c r="AW150" s="21"/>
      <c r="AX150" s="21">
        <v>378</v>
      </c>
      <c r="AY150" s="21"/>
      <c r="AZ150" s="21">
        <v>491</v>
      </c>
      <c r="BA150" s="21"/>
      <c r="BB150" s="21">
        <v>528</v>
      </c>
      <c r="BC150" s="21"/>
      <c r="BF150" s="17" t="s">
        <v>53</v>
      </c>
      <c r="BG150" s="20">
        <v>173</v>
      </c>
      <c r="BH150" s="21"/>
      <c r="BI150" s="20">
        <v>220</v>
      </c>
      <c r="BJ150" s="21"/>
      <c r="BK150" s="20">
        <v>248</v>
      </c>
      <c r="BL150" s="21"/>
      <c r="BM150" s="20">
        <v>236</v>
      </c>
      <c r="BN150" s="21"/>
      <c r="BO150" s="20">
        <v>356</v>
      </c>
      <c r="BP150" s="21"/>
      <c r="BQ150" s="21">
        <v>210</v>
      </c>
      <c r="BR150" s="21"/>
      <c r="BS150" s="21">
        <v>296</v>
      </c>
      <c r="BT150" s="21"/>
      <c r="BU150" s="21">
        <v>362</v>
      </c>
      <c r="BV150" s="21"/>
      <c r="BY150" s="17" t="s">
        <v>53</v>
      </c>
      <c r="BZ150" s="20">
        <v>118</v>
      </c>
      <c r="CA150" s="21"/>
      <c r="CB150" s="20">
        <v>109</v>
      </c>
      <c r="CC150" s="21"/>
      <c r="CD150" s="20">
        <v>126</v>
      </c>
      <c r="CE150" s="21"/>
      <c r="CF150" s="20">
        <v>118</v>
      </c>
      <c r="CG150" s="21"/>
      <c r="CH150" s="20">
        <v>169</v>
      </c>
      <c r="CI150" s="21"/>
      <c r="CJ150" s="21">
        <v>114</v>
      </c>
      <c r="CK150" s="21"/>
      <c r="CL150" s="21">
        <v>158</v>
      </c>
      <c r="CM150" s="21"/>
      <c r="CN150" s="21">
        <v>144</v>
      </c>
      <c r="CO150" s="21"/>
      <c r="CR150" s="17" t="s">
        <v>53</v>
      </c>
      <c r="CS150" s="20">
        <v>55</v>
      </c>
      <c r="CT150" s="21"/>
      <c r="CU150" s="20">
        <v>111</v>
      </c>
      <c r="CV150" s="21"/>
      <c r="CW150" s="20">
        <v>122</v>
      </c>
      <c r="CX150" s="21"/>
      <c r="CY150" s="20">
        <v>118</v>
      </c>
      <c r="CZ150" s="21"/>
      <c r="DA150" s="20">
        <v>187</v>
      </c>
      <c r="DB150" s="21"/>
      <c r="DC150" s="21">
        <v>96</v>
      </c>
      <c r="DD150" s="21"/>
      <c r="DE150" s="21">
        <v>138</v>
      </c>
      <c r="DF150" s="21"/>
      <c r="DG150" s="21">
        <v>219</v>
      </c>
      <c r="DH150" s="21"/>
      <c r="DK150" s="17" t="s">
        <v>53</v>
      </c>
      <c r="DL150" s="20">
        <v>969</v>
      </c>
      <c r="DM150" s="21"/>
      <c r="DN150" s="20">
        <v>955</v>
      </c>
      <c r="DO150" s="21"/>
      <c r="DP150" s="20">
        <v>958</v>
      </c>
      <c r="DQ150" s="21"/>
      <c r="DR150" s="20">
        <v>977</v>
      </c>
      <c r="DS150" s="21"/>
      <c r="DT150" s="20">
        <v>1000</v>
      </c>
      <c r="DU150" s="21"/>
      <c r="DV150" s="21">
        <v>881</v>
      </c>
      <c r="DW150" s="21"/>
      <c r="DX150" s="21">
        <v>852</v>
      </c>
      <c r="DY150" s="21"/>
      <c r="DZ150" s="21">
        <v>995</v>
      </c>
      <c r="EA150" s="21"/>
      <c r="ED150" s="17" t="s">
        <v>53</v>
      </c>
      <c r="EE150" s="20">
        <v>672</v>
      </c>
      <c r="EF150" s="21"/>
      <c r="EG150" s="20">
        <v>648</v>
      </c>
      <c r="EH150" s="21"/>
      <c r="EI150" s="20">
        <v>645</v>
      </c>
      <c r="EJ150" s="21"/>
      <c r="EK150" s="20">
        <v>681</v>
      </c>
      <c r="EL150" s="21"/>
      <c r="EM150" s="20">
        <v>569</v>
      </c>
      <c r="EN150" s="21"/>
      <c r="EO150" s="21">
        <v>600</v>
      </c>
      <c r="EP150" s="21"/>
      <c r="EQ150" s="21">
        <v>499</v>
      </c>
      <c r="ER150" s="21"/>
      <c r="ES150" s="21">
        <v>687</v>
      </c>
      <c r="ET150" s="21"/>
      <c r="EW150" s="17" t="s">
        <v>53</v>
      </c>
      <c r="EX150" s="20">
        <v>298</v>
      </c>
      <c r="EY150" s="21"/>
      <c r="EZ150" s="20">
        <v>306</v>
      </c>
      <c r="FA150" s="21"/>
      <c r="FB150" s="20">
        <v>314</v>
      </c>
      <c r="FC150" s="21"/>
      <c r="FD150" s="20">
        <v>296</v>
      </c>
      <c r="FE150" s="21"/>
      <c r="FF150" s="20">
        <v>431</v>
      </c>
      <c r="FG150" s="21"/>
      <c r="FH150">
        <v>282</v>
      </c>
      <c r="FJ150">
        <v>353</v>
      </c>
      <c r="FL150">
        <v>309</v>
      </c>
    </row>
    <row r="151" spans="1:168" x14ac:dyDescent="0.3">
      <c r="A151" s="17" t="s">
        <v>73</v>
      </c>
      <c r="B151" s="20">
        <v>82723</v>
      </c>
      <c r="C151" s="21"/>
      <c r="D151" s="20">
        <v>83062</v>
      </c>
      <c r="E151" s="21"/>
      <c r="F151" s="20">
        <v>84466</v>
      </c>
      <c r="G151" s="21"/>
      <c r="H151" s="20">
        <v>87100</v>
      </c>
      <c r="I151" s="21"/>
      <c r="J151" s="20">
        <v>86259</v>
      </c>
      <c r="K151" s="21"/>
      <c r="L151" s="20">
        <v>87498</v>
      </c>
      <c r="M151" s="21"/>
      <c r="N151" s="20">
        <v>88213</v>
      </c>
      <c r="O151" s="21"/>
      <c r="P151" s="20">
        <v>89890</v>
      </c>
      <c r="Q151" s="21"/>
      <c r="T151" s="17" t="s">
        <v>73</v>
      </c>
      <c r="U151" s="20">
        <v>52243</v>
      </c>
      <c r="V151" s="21"/>
      <c r="W151" s="20">
        <v>52322</v>
      </c>
      <c r="X151" s="21"/>
      <c r="Y151" s="20">
        <v>52585</v>
      </c>
      <c r="Z151" s="21"/>
      <c r="AA151" s="20">
        <v>53447</v>
      </c>
      <c r="AB151" s="21"/>
      <c r="AC151" s="20">
        <v>54829</v>
      </c>
      <c r="AD151" s="21"/>
      <c r="AE151" s="21">
        <v>56536</v>
      </c>
      <c r="AF151" s="21"/>
      <c r="AG151" s="21">
        <v>55982</v>
      </c>
      <c r="AH151" s="21"/>
      <c r="AI151" s="21">
        <v>57658</v>
      </c>
      <c r="AJ151" s="21"/>
      <c r="AM151" s="17" t="s">
        <v>73</v>
      </c>
      <c r="AN151" s="20">
        <v>30481</v>
      </c>
      <c r="AO151" s="21"/>
      <c r="AP151" s="20">
        <v>30740</v>
      </c>
      <c r="AQ151" s="21"/>
      <c r="AR151" s="20">
        <v>31882</v>
      </c>
      <c r="AS151" s="21"/>
      <c r="AT151" s="20">
        <v>33653</v>
      </c>
      <c r="AU151" s="21"/>
      <c r="AV151" s="20">
        <v>31430</v>
      </c>
      <c r="AW151" s="21"/>
      <c r="AX151" s="21">
        <v>30962</v>
      </c>
      <c r="AY151" s="21"/>
      <c r="AZ151" s="21">
        <v>32232</v>
      </c>
      <c r="BA151" s="21"/>
      <c r="BB151" s="21">
        <v>32227</v>
      </c>
      <c r="BC151" s="21"/>
      <c r="BF151" s="17" t="s">
        <v>73</v>
      </c>
      <c r="BG151" s="20">
        <v>11717</v>
      </c>
      <c r="BH151" s="21"/>
      <c r="BI151" s="20">
        <v>11279</v>
      </c>
      <c r="BJ151" s="21"/>
      <c r="BK151" s="20">
        <v>11728</v>
      </c>
      <c r="BL151" s="21"/>
      <c r="BM151" s="20">
        <v>12273</v>
      </c>
      <c r="BN151" s="21"/>
      <c r="BO151" s="20">
        <v>12088</v>
      </c>
      <c r="BP151" s="21"/>
      <c r="BQ151" s="21">
        <v>12603</v>
      </c>
      <c r="BR151" s="21"/>
      <c r="BS151" s="21">
        <v>11804</v>
      </c>
      <c r="BT151" s="21"/>
      <c r="BU151" s="21">
        <v>12379</v>
      </c>
      <c r="BV151" s="21"/>
      <c r="BY151" s="17" t="s">
        <v>73</v>
      </c>
      <c r="BZ151" s="20">
        <v>6608</v>
      </c>
      <c r="CA151" s="21"/>
      <c r="CB151" s="20">
        <v>5987</v>
      </c>
      <c r="CC151" s="21"/>
      <c r="CD151" s="20">
        <v>6488</v>
      </c>
      <c r="CE151" s="21"/>
      <c r="CF151" s="20">
        <v>6802</v>
      </c>
      <c r="CG151" s="21"/>
      <c r="CH151" s="20">
        <v>6731</v>
      </c>
      <c r="CI151" s="21"/>
      <c r="CJ151" s="21">
        <v>7048</v>
      </c>
      <c r="CK151" s="21"/>
      <c r="CL151" s="21">
        <v>7095</v>
      </c>
      <c r="CM151" s="21"/>
      <c r="CN151" s="21">
        <v>7394</v>
      </c>
      <c r="CO151" s="21"/>
      <c r="CR151" s="17" t="s">
        <v>73</v>
      </c>
      <c r="CS151" s="20">
        <v>5109</v>
      </c>
      <c r="CT151" s="21"/>
      <c r="CU151" s="20">
        <v>5292</v>
      </c>
      <c r="CV151" s="21"/>
      <c r="CW151" s="20">
        <v>5240</v>
      </c>
      <c r="CX151" s="21"/>
      <c r="CY151" s="20">
        <v>5471</v>
      </c>
      <c r="CZ151" s="21"/>
      <c r="DA151" s="20">
        <v>5357</v>
      </c>
      <c r="DB151" s="21"/>
      <c r="DC151" s="21">
        <v>5555</v>
      </c>
      <c r="DD151" s="21"/>
      <c r="DE151" s="21">
        <v>4709</v>
      </c>
      <c r="DF151" s="21"/>
      <c r="DG151" s="21">
        <v>4985</v>
      </c>
      <c r="DH151" s="21"/>
      <c r="DK151" s="17" t="s">
        <v>73</v>
      </c>
      <c r="DL151" s="20">
        <v>71006</v>
      </c>
      <c r="DM151" s="21"/>
      <c r="DN151" s="20">
        <v>71783</v>
      </c>
      <c r="DO151" s="21"/>
      <c r="DP151" s="20">
        <v>72739</v>
      </c>
      <c r="DQ151" s="21"/>
      <c r="DR151" s="20">
        <v>74828</v>
      </c>
      <c r="DS151" s="21"/>
      <c r="DT151" s="20">
        <v>74171</v>
      </c>
      <c r="DU151" s="21"/>
      <c r="DV151" s="21">
        <v>74895</v>
      </c>
      <c r="DW151" s="21"/>
      <c r="DX151" s="21">
        <v>76409</v>
      </c>
      <c r="DY151" s="21"/>
      <c r="DZ151" s="21">
        <v>77511</v>
      </c>
      <c r="EA151" s="21"/>
      <c r="ED151" s="17" t="s">
        <v>73</v>
      </c>
      <c r="EE151" s="20">
        <v>45635</v>
      </c>
      <c r="EF151" s="21"/>
      <c r="EG151" s="20">
        <v>46335</v>
      </c>
      <c r="EH151" s="21"/>
      <c r="EI151" s="20">
        <v>46097</v>
      </c>
      <c r="EJ151" s="21"/>
      <c r="EK151" s="20">
        <v>46645</v>
      </c>
      <c r="EL151" s="21"/>
      <c r="EM151" s="20">
        <v>48098</v>
      </c>
      <c r="EN151" s="21"/>
      <c r="EO151" s="21">
        <v>49488</v>
      </c>
      <c r="EP151" s="21"/>
      <c r="EQ151" s="21">
        <v>48887</v>
      </c>
      <c r="ER151" s="21"/>
      <c r="ES151" s="21">
        <v>50264</v>
      </c>
      <c r="ET151" s="21"/>
      <c r="EW151" s="17" t="s">
        <v>73</v>
      </c>
      <c r="EX151" s="20">
        <v>25372</v>
      </c>
      <c r="EY151" s="21"/>
      <c r="EZ151" s="20">
        <v>25448</v>
      </c>
      <c r="FA151" s="21"/>
      <c r="FB151" s="20">
        <v>26642</v>
      </c>
      <c r="FC151" s="21"/>
      <c r="FD151" s="20">
        <v>28182</v>
      </c>
      <c r="FE151" s="21"/>
      <c r="FF151" s="20">
        <v>26073</v>
      </c>
      <c r="FG151" s="21"/>
      <c r="FH151">
        <v>25406</v>
      </c>
      <c r="FJ151">
        <v>27524</v>
      </c>
      <c r="FL151">
        <v>27242</v>
      </c>
    </row>
    <row r="152" spans="1:168" x14ac:dyDescent="0.3">
      <c r="A152" s="17" t="s">
        <v>82</v>
      </c>
      <c r="B152" s="20">
        <v>108610</v>
      </c>
      <c r="C152" s="21"/>
      <c r="D152" s="20">
        <v>107179</v>
      </c>
      <c r="E152" s="21"/>
      <c r="F152" s="20">
        <v>109228</v>
      </c>
      <c r="G152" s="21"/>
      <c r="H152" s="20">
        <v>108362</v>
      </c>
      <c r="I152" s="21"/>
      <c r="J152" s="20">
        <v>111596</v>
      </c>
      <c r="K152" s="21"/>
      <c r="L152" s="20">
        <v>110326</v>
      </c>
      <c r="M152" s="21"/>
      <c r="N152" s="20">
        <v>115210</v>
      </c>
      <c r="O152" s="21"/>
      <c r="P152" s="20">
        <v>115743</v>
      </c>
      <c r="Q152" s="21"/>
      <c r="T152" s="17" t="s">
        <v>82</v>
      </c>
      <c r="U152" s="20">
        <v>69552</v>
      </c>
      <c r="V152" s="21"/>
      <c r="W152" s="20">
        <v>69267</v>
      </c>
      <c r="X152" s="21"/>
      <c r="Y152" s="20">
        <v>69874</v>
      </c>
      <c r="Z152" s="21"/>
      <c r="AA152" s="20">
        <v>68282</v>
      </c>
      <c r="AB152" s="21"/>
      <c r="AC152" s="20">
        <v>70396</v>
      </c>
      <c r="AD152" s="21"/>
      <c r="AE152" s="21">
        <v>70871</v>
      </c>
      <c r="AF152" s="21"/>
      <c r="AG152" s="21">
        <v>74291</v>
      </c>
      <c r="AH152" s="21"/>
      <c r="AI152" s="21">
        <v>76305</v>
      </c>
      <c r="AJ152" s="21"/>
      <c r="AM152" s="17" t="s">
        <v>82</v>
      </c>
      <c r="AN152" s="20">
        <v>39058</v>
      </c>
      <c r="AO152" s="21"/>
      <c r="AP152" s="20">
        <v>37911</v>
      </c>
      <c r="AQ152" s="21"/>
      <c r="AR152" s="20">
        <v>39354</v>
      </c>
      <c r="AS152" s="21"/>
      <c r="AT152" s="20">
        <v>40080</v>
      </c>
      <c r="AU152" s="21"/>
      <c r="AV152" s="20">
        <v>41200</v>
      </c>
      <c r="AW152" s="21"/>
      <c r="AX152" s="21">
        <v>39455</v>
      </c>
      <c r="AY152" s="21"/>
      <c r="AZ152" s="21">
        <v>40919</v>
      </c>
      <c r="BA152" s="21"/>
      <c r="BB152" s="21">
        <v>39438</v>
      </c>
      <c r="BC152" s="21"/>
      <c r="BF152" s="17" t="s">
        <v>82</v>
      </c>
      <c r="BG152" s="20">
        <v>21864</v>
      </c>
      <c r="BH152" s="21"/>
      <c r="BI152" s="20">
        <v>21504</v>
      </c>
      <c r="BJ152" s="21"/>
      <c r="BK152" s="20">
        <v>21828</v>
      </c>
      <c r="BL152" s="21"/>
      <c r="BM152" s="20">
        <v>21258</v>
      </c>
      <c r="BN152" s="21"/>
      <c r="BO152" s="20">
        <v>22060</v>
      </c>
      <c r="BP152" s="21"/>
      <c r="BQ152" s="21">
        <v>23920</v>
      </c>
      <c r="BR152" s="21"/>
      <c r="BS152" s="21">
        <v>26736</v>
      </c>
      <c r="BT152" s="21"/>
      <c r="BU152" s="21">
        <v>26226</v>
      </c>
      <c r="BV152" s="21"/>
      <c r="BY152" s="17" t="s">
        <v>82</v>
      </c>
      <c r="BZ152" s="20">
        <v>12943</v>
      </c>
      <c r="CA152" s="21"/>
      <c r="CB152" s="20">
        <v>13593</v>
      </c>
      <c r="CC152" s="21"/>
      <c r="CD152" s="20">
        <v>13947</v>
      </c>
      <c r="CE152" s="21"/>
      <c r="CF152" s="20">
        <v>12988</v>
      </c>
      <c r="CG152" s="21"/>
      <c r="CH152" s="20">
        <v>13833</v>
      </c>
      <c r="CI152" s="21"/>
      <c r="CJ152" s="21">
        <v>14788</v>
      </c>
      <c r="CK152" s="21"/>
      <c r="CL152" s="21">
        <v>16642</v>
      </c>
      <c r="CM152" s="21"/>
      <c r="CN152" s="21">
        <v>17715</v>
      </c>
      <c r="CO152" s="21"/>
      <c r="CR152" s="17" t="s">
        <v>82</v>
      </c>
      <c r="CS152" s="20">
        <v>8920</v>
      </c>
      <c r="CT152" s="21"/>
      <c r="CU152" s="20">
        <v>7910</v>
      </c>
      <c r="CV152" s="21"/>
      <c r="CW152" s="20">
        <v>7880</v>
      </c>
      <c r="CX152" s="21"/>
      <c r="CY152" s="20">
        <v>8270</v>
      </c>
      <c r="CZ152" s="21"/>
      <c r="DA152" s="20">
        <v>8227</v>
      </c>
      <c r="DB152" s="21"/>
      <c r="DC152" s="21">
        <v>9132</v>
      </c>
      <c r="DD152" s="21"/>
      <c r="DE152" s="21">
        <v>10094</v>
      </c>
      <c r="DF152" s="21"/>
      <c r="DG152" s="21">
        <v>8512</v>
      </c>
      <c r="DH152" s="21"/>
      <c r="DK152" s="17" t="s">
        <v>82</v>
      </c>
      <c r="DL152" s="20">
        <v>86746</v>
      </c>
      <c r="DM152" s="21"/>
      <c r="DN152" s="20">
        <v>85675</v>
      </c>
      <c r="DO152" s="21"/>
      <c r="DP152" s="20">
        <v>87401</v>
      </c>
      <c r="DQ152" s="21"/>
      <c r="DR152" s="20">
        <v>87104</v>
      </c>
      <c r="DS152" s="21"/>
      <c r="DT152" s="20">
        <v>89536</v>
      </c>
      <c r="DU152" s="21"/>
      <c r="DV152" s="21">
        <v>86406</v>
      </c>
      <c r="DW152" s="21"/>
      <c r="DX152" s="21">
        <v>88473</v>
      </c>
      <c r="DY152" s="21"/>
      <c r="DZ152" s="21">
        <v>89516</v>
      </c>
      <c r="EA152" s="21"/>
      <c r="ED152" s="17" t="s">
        <v>82</v>
      </c>
      <c r="EE152" s="20">
        <v>56609</v>
      </c>
      <c r="EF152" s="21"/>
      <c r="EG152" s="20">
        <v>55674</v>
      </c>
      <c r="EH152" s="21"/>
      <c r="EI152" s="20">
        <v>55927</v>
      </c>
      <c r="EJ152" s="21"/>
      <c r="EK152" s="20">
        <v>55294</v>
      </c>
      <c r="EL152" s="21"/>
      <c r="EM152" s="20">
        <v>56563</v>
      </c>
      <c r="EN152" s="21"/>
      <c r="EO152" s="21">
        <v>56083</v>
      </c>
      <c r="EP152" s="21"/>
      <c r="EQ152" s="21">
        <v>57649</v>
      </c>
      <c r="ER152" s="21"/>
      <c r="ES152" s="21">
        <v>58590</v>
      </c>
      <c r="ET152" s="21"/>
      <c r="EW152" s="17" t="s">
        <v>82</v>
      </c>
      <c r="EX152" s="20">
        <v>30137</v>
      </c>
      <c r="EY152" s="21"/>
      <c r="EZ152" s="20">
        <v>30001</v>
      </c>
      <c r="FA152" s="21"/>
      <c r="FB152" s="20">
        <v>31474</v>
      </c>
      <c r="FC152" s="21"/>
      <c r="FD152" s="20">
        <v>31810</v>
      </c>
      <c r="FE152" s="21"/>
      <c r="FF152" s="20">
        <v>32973</v>
      </c>
      <c r="FG152" s="21"/>
      <c r="FH152">
        <v>30323</v>
      </c>
      <c r="FJ152">
        <v>30825</v>
      </c>
      <c r="FL152">
        <v>30926</v>
      </c>
    </row>
    <row r="153" spans="1:168" x14ac:dyDescent="0.3">
      <c r="A153" s="17" t="s">
        <v>11</v>
      </c>
      <c r="B153" s="20">
        <v>178387</v>
      </c>
      <c r="C153" s="21"/>
      <c r="D153" s="20">
        <v>182546</v>
      </c>
      <c r="E153" s="21"/>
      <c r="F153" s="20">
        <v>186691</v>
      </c>
      <c r="G153" s="21"/>
      <c r="H153" s="20">
        <v>187641</v>
      </c>
      <c r="I153" s="21"/>
      <c r="J153" s="20">
        <v>188136</v>
      </c>
      <c r="K153" s="21"/>
      <c r="L153" s="20">
        <v>184269</v>
      </c>
      <c r="M153" s="21"/>
      <c r="N153" s="20">
        <v>190523</v>
      </c>
      <c r="O153" s="21"/>
      <c r="P153" s="20">
        <v>184811</v>
      </c>
      <c r="Q153" s="21"/>
      <c r="T153" s="17" t="s">
        <v>11</v>
      </c>
      <c r="U153" s="20">
        <v>117909</v>
      </c>
      <c r="V153" s="21"/>
      <c r="W153" s="20">
        <v>118065</v>
      </c>
      <c r="X153" s="21"/>
      <c r="Y153" s="20">
        <v>118854</v>
      </c>
      <c r="Z153" s="21"/>
      <c r="AA153" s="20">
        <v>118496</v>
      </c>
      <c r="AB153" s="21"/>
      <c r="AC153" s="20">
        <v>120014</v>
      </c>
      <c r="AD153" s="21"/>
      <c r="AE153" s="21">
        <v>117686</v>
      </c>
      <c r="AF153" s="21"/>
      <c r="AG153" s="21">
        <v>123284</v>
      </c>
      <c r="AH153" s="21"/>
      <c r="AI153" s="21">
        <v>118831</v>
      </c>
      <c r="AJ153" s="21"/>
      <c r="AM153" s="17" t="s">
        <v>11</v>
      </c>
      <c r="AN153" s="20">
        <v>60478</v>
      </c>
      <c r="AO153" s="21"/>
      <c r="AP153" s="20">
        <v>64481</v>
      </c>
      <c r="AQ153" s="21"/>
      <c r="AR153" s="20">
        <v>67837</v>
      </c>
      <c r="AS153" s="21"/>
      <c r="AT153" s="20">
        <v>69146</v>
      </c>
      <c r="AU153" s="21"/>
      <c r="AV153" s="20">
        <v>68122</v>
      </c>
      <c r="AW153" s="21"/>
      <c r="AX153" s="21">
        <v>66584</v>
      </c>
      <c r="AY153" s="21"/>
      <c r="AZ153" s="21">
        <v>67239</v>
      </c>
      <c r="BA153" s="21"/>
      <c r="BB153" s="21">
        <v>65980</v>
      </c>
      <c r="BC153" s="21"/>
      <c r="BF153" s="17" t="s">
        <v>11</v>
      </c>
      <c r="BG153" s="20">
        <v>26814</v>
      </c>
      <c r="BH153" s="21"/>
      <c r="BI153" s="20">
        <v>28071</v>
      </c>
      <c r="BJ153" s="21"/>
      <c r="BK153" s="20">
        <v>31699</v>
      </c>
      <c r="BL153" s="21"/>
      <c r="BM153" s="20">
        <v>31460</v>
      </c>
      <c r="BN153" s="21"/>
      <c r="BO153" s="20">
        <v>29385</v>
      </c>
      <c r="BP153" s="21"/>
      <c r="BQ153" s="21">
        <v>30522</v>
      </c>
      <c r="BR153" s="21"/>
      <c r="BS153" s="21">
        <v>31661</v>
      </c>
      <c r="BT153" s="21"/>
      <c r="BU153" s="21">
        <v>30758</v>
      </c>
      <c r="BV153" s="21"/>
      <c r="BY153" s="17" t="s">
        <v>11</v>
      </c>
      <c r="BZ153" s="20">
        <v>16293</v>
      </c>
      <c r="CA153" s="21"/>
      <c r="CB153" s="20">
        <v>16505</v>
      </c>
      <c r="CC153" s="21"/>
      <c r="CD153" s="20">
        <v>16877</v>
      </c>
      <c r="CE153" s="21"/>
      <c r="CF153" s="20">
        <v>16644</v>
      </c>
      <c r="CG153" s="21"/>
      <c r="CH153" s="20">
        <v>16443</v>
      </c>
      <c r="CI153" s="21"/>
      <c r="CJ153" s="21">
        <v>17037</v>
      </c>
      <c r="CK153" s="21"/>
      <c r="CL153" s="21">
        <v>18030</v>
      </c>
      <c r="CM153" s="21"/>
      <c r="CN153" s="21">
        <v>18142</v>
      </c>
      <c r="CO153" s="21"/>
      <c r="CR153" s="17" t="s">
        <v>11</v>
      </c>
      <c r="CS153" s="20">
        <v>10521</v>
      </c>
      <c r="CT153" s="21"/>
      <c r="CU153" s="20">
        <v>11566</v>
      </c>
      <c r="CV153" s="21"/>
      <c r="CW153" s="20">
        <v>14822</v>
      </c>
      <c r="CX153" s="21"/>
      <c r="CY153" s="20">
        <v>14816</v>
      </c>
      <c r="CZ153" s="21"/>
      <c r="DA153" s="20">
        <v>12941</v>
      </c>
      <c r="DB153" s="21"/>
      <c r="DC153" s="21">
        <v>13485</v>
      </c>
      <c r="DD153" s="21"/>
      <c r="DE153" s="21">
        <v>13631</v>
      </c>
      <c r="DF153" s="21"/>
      <c r="DG153" s="21">
        <v>12616</v>
      </c>
      <c r="DH153" s="21"/>
      <c r="DK153" s="17" t="s">
        <v>11</v>
      </c>
      <c r="DL153" s="20">
        <v>151573</v>
      </c>
      <c r="DM153" s="21"/>
      <c r="DN153" s="20">
        <v>154475</v>
      </c>
      <c r="DO153" s="21"/>
      <c r="DP153" s="20">
        <v>154992</v>
      </c>
      <c r="DQ153" s="21"/>
      <c r="DR153" s="20">
        <v>156182</v>
      </c>
      <c r="DS153" s="21"/>
      <c r="DT153" s="20">
        <v>158751</v>
      </c>
      <c r="DU153" s="21"/>
      <c r="DV153" s="21">
        <v>153747</v>
      </c>
      <c r="DW153" s="21"/>
      <c r="DX153" s="21">
        <v>158862</v>
      </c>
      <c r="DY153" s="21"/>
      <c r="DZ153" s="21">
        <v>154053</v>
      </c>
      <c r="EA153" s="21"/>
      <c r="ED153" s="17" t="s">
        <v>11</v>
      </c>
      <c r="EE153" s="20">
        <v>101616</v>
      </c>
      <c r="EF153" s="21"/>
      <c r="EG153" s="20">
        <v>101560</v>
      </c>
      <c r="EH153" s="21"/>
      <c r="EI153" s="20">
        <v>101978</v>
      </c>
      <c r="EJ153" s="21"/>
      <c r="EK153" s="20">
        <v>101852</v>
      </c>
      <c r="EL153" s="21"/>
      <c r="EM153" s="20">
        <v>103571</v>
      </c>
      <c r="EN153" s="21"/>
      <c r="EO153" s="21">
        <v>100649</v>
      </c>
      <c r="EP153" s="21"/>
      <c r="EQ153" s="21">
        <v>105254</v>
      </c>
      <c r="ER153" s="21"/>
      <c r="ES153" s="21">
        <v>100689</v>
      </c>
      <c r="ET153" s="21"/>
      <c r="EW153" s="17" t="s">
        <v>11</v>
      </c>
      <c r="EX153" s="20">
        <v>49957</v>
      </c>
      <c r="EY153" s="21"/>
      <c r="EZ153" s="20">
        <v>52915</v>
      </c>
      <c r="FA153" s="21"/>
      <c r="FB153" s="20">
        <v>53015</v>
      </c>
      <c r="FC153" s="21"/>
      <c r="FD153" s="20">
        <v>54330</v>
      </c>
      <c r="FE153" s="21"/>
      <c r="FF153" s="20">
        <v>55180</v>
      </c>
      <c r="FG153" s="21"/>
      <c r="FH153">
        <v>53099</v>
      </c>
      <c r="FJ153">
        <v>53608</v>
      </c>
      <c r="FL153">
        <v>53365</v>
      </c>
    </row>
    <row r="154" spans="1:168" x14ac:dyDescent="0.3">
      <c r="A154" s="17" t="s">
        <v>99</v>
      </c>
      <c r="B154" s="20">
        <v>144083</v>
      </c>
      <c r="C154" s="21"/>
      <c r="D154" s="20">
        <v>146411</v>
      </c>
      <c r="E154" s="21"/>
      <c r="F154" s="20">
        <v>147489</v>
      </c>
      <c r="G154" s="21"/>
      <c r="H154" s="20">
        <v>152258</v>
      </c>
      <c r="I154" s="21"/>
      <c r="J154" s="20">
        <v>155008</v>
      </c>
      <c r="K154" s="21"/>
      <c r="L154" s="20">
        <v>155311</v>
      </c>
      <c r="M154" s="21"/>
      <c r="N154" s="20">
        <v>158601</v>
      </c>
      <c r="O154" s="21"/>
      <c r="P154" s="20">
        <v>162959</v>
      </c>
      <c r="Q154" s="21"/>
      <c r="T154" s="17" t="s">
        <v>99</v>
      </c>
      <c r="U154" s="20">
        <v>99669</v>
      </c>
      <c r="V154" s="21"/>
      <c r="W154" s="20">
        <v>100934</v>
      </c>
      <c r="X154" s="21"/>
      <c r="Y154" s="20">
        <v>101811</v>
      </c>
      <c r="Z154" s="21"/>
      <c r="AA154" s="20">
        <v>104986</v>
      </c>
      <c r="AB154" s="21"/>
      <c r="AC154" s="20">
        <v>108848</v>
      </c>
      <c r="AD154" s="21"/>
      <c r="AE154" s="21">
        <v>110618</v>
      </c>
      <c r="AF154" s="21"/>
      <c r="AG154" s="21">
        <v>111646</v>
      </c>
      <c r="AH154" s="21"/>
      <c r="AI154" s="21">
        <v>114927</v>
      </c>
      <c r="AJ154" s="21"/>
      <c r="AM154" s="17" t="s">
        <v>99</v>
      </c>
      <c r="AN154" s="20">
        <v>44414</v>
      </c>
      <c r="AO154" s="21"/>
      <c r="AP154" s="20">
        <v>45477</v>
      </c>
      <c r="AQ154" s="21"/>
      <c r="AR154" s="20">
        <v>45678</v>
      </c>
      <c r="AS154" s="21"/>
      <c r="AT154" s="20">
        <v>47271</v>
      </c>
      <c r="AU154" s="21"/>
      <c r="AV154" s="20">
        <v>46160</v>
      </c>
      <c r="AW154" s="21"/>
      <c r="AX154" s="21">
        <v>44693</v>
      </c>
      <c r="AY154" s="21"/>
      <c r="AZ154" s="21">
        <v>46954</v>
      </c>
      <c r="BA154" s="21"/>
      <c r="BB154" s="21">
        <v>48030</v>
      </c>
      <c r="BC154" s="21"/>
      <c r="BF154" s="17" t="s">
        <v>99</v>
      </c>
      <c r="BG154" s="20">
        <v>23037</v>
      </c>
      <c r="BH154" s="21"/>
      <c r="BI154" s="20">
        <v>23291</v>
      </c>
      <c r="BJ154" s="21"/>
      <c r="BK154" s="20">
        <v>23403</v>
      </c>
      <c r="BL154" s="21"/>
      <c r="BM154" s="20">
        <v>26209</v>
      </c>
      <c r="BN154" s="21"/>
      <c r="BO154" s="20">
        <v>26869</v>
      </c>
      <c r="BP154" s="21"/>
      <c r="BQ154" s="21">
        <v>27440</v>
      </c>
      <c r="BR154" s="21"/>
      <c r="BS154" s="21">
        <v>29485</v>
      </c>
      <c r="BT154" s="21"/>
      <c r="BU154" s="21">
        <v>28857</v>
      </c>
      <c r="BV154" s="21"/>
      <c r="BY154" s="17" t="s">
        <v>99</v>
      </c>
      <c r="BZ154" s="20">
        <v>14960</v>
      </c>
      <c r="CA154" s="21"/>
      <c r="CB154" s="20">
        <v>15951</v>
      </c>
      <c r="CC154" s="21"/>
      <c r="CD154" s="20">
        <v>15875</v>
      </c>
      <c r="CE154" s="21"/>
      <c r="CF154" s="20">
        <v>18375</v>
      </c>
      <c r="CG154" s="21"/>
      <c r="CH154" s="20">
        <v>19562</v>
      </c>
      <c r="CI154" s="21"/>
      <c r="CJ154" s="21">
        <v>19946</v>
      </c>
      <c r="CK154" s="21"/>
      <c r="CL154" s="21">
        <v>21438</v>
      </c>
      <c r="CM154" s="21"/>
      <c r="CN154" s="21">
        <v>20747</v>
      </c>
      <c r="CO154" s="21"/>
      <c r="CR154" s="17" t="s">
        <v>99</v>
      </c>
      <c r="CS154" s="20">
        <v>8077</v>
      </c>
      <c r="CT154" s="21"/>
      <c r="CU154" s="20">
        <v>7340</v>
      </c>
      <c r="CV154" s="21"/>
      <c r="CW154" s="20">
        <v>7528</v>
      </c>
      <c r="CX154" s="21"/>
      <c r="CY154" s="20">
        <v>7834</v>
      </c>
      <c r="CZ154" s="21"/>
      <c r="DA154" s="20">
        <v>7307</v>
      </c>
      <c r="DB154" s="21"/>
      <c r="DC154" s="21">
        <v>7493</v>
      </c>
      <c r="DD154" s="21"/>
      <c r="DE154" s="21">
        <v>8047</v>
      </c>
      <c r="DF154" s="21"/>
      <c r="DG154" s="21">
        <v>8110</v>
      </c>
      <c r="DH154" s="21"/>
      <c r="DK154" s="17" t="s">
        <v>99</v>
      </c>
      <c r="DL154" s="20">
        <v>121046</v>
      </c>
      <c r="DM154" s="21"/>
      <c r="DN154" s="20">
        <v>123120</v>
      </c>
      <c r="DO154" s="21"/>
      <c r="DP154" s="20">
        <v>124087</v>
      </c>
      <c r="DQ154" s="21"/>
      <c r="DR154" s="20">
        <v>126048</v>
      </c>
      <c r="DS154" s="21"/>
      <c r="DT154" s="20">
        <v>128139</v>
      </c>
      <c r="DU154" s="21"/>
      <c r="DV154" s="21">
        <v>127871</v>
      </c>
      <c r="DW154" s="21"/>
      <c r="DX154" s="21">
        <v>129116</v>
      </c>
      <c r="DY154" s="21"/>
      <c r="DZ154" s="21">
        <v>134102</v>
      </c>
      <c r="EA154" s="21"/>
      <c r="ED154" s="17" t="s">
        <v>99</v>
      </c>
      <c r="EE154" s="20">
        <v>84708</v>
      </c>
      <c r="EF154" s="21"/>
      <c r="EG154" s="20">
        <v>84984</v>
      </c>
      <c r="EH154" s="21"/>
      <c r="EI154" s="20">
        <v>85936</v>
      </c>
      <c r="EJ154" s="21"/>
      <c r="EK154" s="20">
        <v>86611</v>
      </c>
      <c r="EL154" s="21"/>
      <c r="EM154" s="20">
        <v>89287</v>
      </c>
      <c r="EN154" s="21"/>
      <c r="EO154" s="21">
        <v>90672</v>
      </c>
      <c r="EP154" s="21"/>
      <c r="EQ154" s="21">
        <v>90209</v>
      </c>
      <c r="ER154" s="21"/>
      <c r="ES154" s="21">
        <v>94180</v>
      </c>
      <c r="ET154" s="21"/>
      <c r="EW154" s="17" t="s">
        <v>99</v>
      </c>
      <c r="EX154" s="20">
        <v>36337</v>
      </c>
      <c r="EY154" s="21"/>
      <c r="EZ154" s="20">
        <v>38136</v>
      </c>
      <c r="FA154" s="21"/>
      <c r="FB154" s="20">
        <v>38150</v>
      </c>
      <c r="FC154" s="21"/>
      <c r="FD154" s="20">
        <v>39437</v>
      </c>
      <c r="FE154" s="21"/>
      <c r="FF154" s="20">
        <v>38852</v>
      </c>
      <c r="FG154" s="21"/>
      <c r="FH154">
        <v>37199</v>
      </c>
      <c r="FJ154">
        <v>38906</v>
      </c>
      <c r="FL154">
        <v>39920</v>
      </c>
    </row>
    <row r="155" spans="1:168" x14ac:dyDescent="0.3">
      <c r="A155" s="17" t="s">
        <v>109</v>
      </c>
      <c r="B155" s="20">
        <v>111877</v>
      </c>
      <c r="C155" s="21"/>
      <c r="D155" s="20">
        <v>116144</v>
      </c>
      <c r="E155" s="21"/>
      <c r="F155" s="20">
        <v>116428</v>
      </c>
      <c r="G155" s="21"/>
      <c r="H155" s="20">
        <v>115950</v>
      </c>
      <c r="I155" s="21"/>
      <c r="J155" s="20">
        <v>115318</v>
      </c>
      <c r="K155" s="21"/>
      <c r="L155" s="20">
        <v>113764</v>
      </c>
      <c r="M155" s="21"/>
      <c r="N155" s="20">
        <v>113394</v>
      </c>
      <c r="O155" s="21"/>
      <c r="P155" s="20">
        <v>112630</v>
      </c>
      <c r="Q155" s="21"/>
      <c r="T155" s="17" t="s">
        <v>109</v>
      </c>
      <c r="U155" s="20">
        <v>78822</v>
      </c>
      <c r="V155" s="21"/>
      <c r="W155" s="20">
        <v>81789</v>
      </c>
      <c r="X155" s="21"/>
      <c r="Y155" s="20">
        <v>81790</v>
      </c>
      <c r="Z155" s="21"/>
      <c r="AA155" s="20">
        <v>80165</v>
      </c>
      <c r="AB155" s="21"/>
      <c r="AC155" s="20">
        <v>81180</v>
      </c>
      <c r="AD155" s="21"/>
      <c r="AE155" s="21">
        <v>80013</v>
      </c>
      <c r="AF155" s="21"/>
      <c r="AG155" s="21">
        <v>80162</v>
      </c>
      <c r="AH155" s="21"/>
      <c r="AI155" s="21">
        <v>79133</v>
      </c>
      <c r="AJ155" s="21"/>
      <c r="AM155" s="17" t="s">
        <v>109</v>
      </c>
      <c r="AN155" s="20">
        <v>33055</v>
      </c>
      <c r="AO155" s="21"/>
      <c r="AP155" s="20">
        <v>34355</v>
      </c>
      <c r="AQ155" s="21"/>
      <c r="AR155" s="20">
        <v>34639</v>
      </c>
      <c r="AS155" s="21"/>
      <c r="AT155" s="20">
        <v>35784</v>
      </c>
      <c r="AU155" s="21"/>
      <c r="AV155" s="20">
        <v>34138</v>
      </c>
      <c r="AW155" s="21"/>
      <c r="AX155" s="21">
        <v>33751</v>
      </c>
      <c r="AY155" s="21"/>
      <c r="AZ155" s="21">
        <v>33232</v>
      </c>
      <c r="BA155" s="21"/>
      <c r="BB155" s="21">
        <v>33496</v>
      </c>
      <c r="BC155" s="21"/>
      <c r="BF155" s="17" t="s">
        <v>109</v>
      </c>
      <c r="BG155" s="20">
        <v>17543</v>
      </c>
      <c r="BH155" s="21"/>
      <c r="BI155" s="20">
        <v>18586</v>
      </c>
      <c r="BJ155" s="21"/>
      <c r="BK155" s="20">
        <v>19205</v>
      </c>
      <c r="BL155" s="21"/>
      <c r="BM155" s="20">
        <v>19405</v>
      </c>
      <c r="BN155" s="21"/>
      <c r="BO155" s="20">
        <v>18430</v>
      </c>
      <c r="BP155" s="21"/>
      <c r="BQ155" s="21">
        <v>20151</v>
      </c>
      <c r="BR155" s="21"/>
      <c r="BS155" s="21">
        <v>22122</v>
      </c>
      <c r="BT155" s="21"/>
      <c r="BU155" s="21">
        <v>22185</v>
      </c>
      <c r="BV155" s="21"/>
      <c r="BY155" s="17" t="s">
        <v>109</v>
      </c>
      <c r="BZ155" s="20">
        <v>11004</v>
      </c>
      <c r="CA155" s="21"/>
      <c r="CB155" s="20">
        <v>11606</v>
      </c>
      <c r="CC155" s="21"/>
      <c r="CD155" s="20">
        <v>11810</v>
      </c>
      <c r="CE155" s="21"/>
      <c r="CF155" s="20">
        <v>11422</v>
      </c>
      <c r="CG155" s="21"/>
      <c r="CH155" s="20">
        <v>11575</v>
      </c>
      <c r="CI155" s="21"/>
      <c r="CJ155" s="21">
        <v>12229</v>
      </c>
      <c r="CK155" s="21"/>
      <c r="CL155" s="21">
        <v>14572</v>
      </c>
      <c r="CM155" s="21"/>
      <c r="CN155" s="21">
        <v>14119</v>
      </c>
      <c r="CO155" s="21"/>
      <c r="CR155" s="17" t="s">
        <v>109</v>
      </c>
      <c r="CS155" s="20">
        <v>6539</v>
      </c>
      <c r="CT155" s="21"/>
      <c r="CU155" s="20">
        <v>6980</v>
      </c>
      <c r="CV155" s="21"/>
      <c r="CW155" s="20">
        <v>7395</v>
      </c>
      <c r="CX155" s="21"/>
      <c r="CY155" s="20">
        <v>7984</v>
      </c>
      <c r="CZ155" s="21"/>
      <c r="DA155" s="20">
        <v>6856</v>
      </c>
      <c r="DB155" s="21"/>
      <c r="DC155" s="21">
        <v>7922</v>
      </c>
      <c r="DD155" s="21"/>
      <c r="DE155" s="21">
        <v>7550</v>
      </c>
      <c r="DF155" s="21"/>
      <c r="DG155" s="21">
        <v>8066</v>
      </c>
      <c r="DH155" s="21"/>
      <c r="DK155" s="17" t="s">
        <v>109</v>
      </c>
      <c r="DL155" s="20">
        <v>94334</v>
      </c>
      <c r="DM155" s="21"/>
      <c r="DN155" s="20">
        <v>97558</v>
      </c>
      <c r="DO155" s="21"/>
      <c r="DP155" s="20">
        <v>97223</v>
      </c>
      <c r="DQ155" s="21"/>
      <c r="DR155" s="20">
        <v>96545</v>
      </c>
      <c r="DS155" s="21"/>
      <c r="DT155" s="20">
        <v>96887</v>
      </c>
      <c r="DU155" s="21"/>
      <c r="DV155" s="21">
        <v>93613</v>
      </c>
      <c r="DW155" s="21"/>
      <c r="DX155" s="21">
        <v>91272</v>
      </c>
      <c r="DY155" s="21"/>
      <c r="DZ155" s="21">
        <v>90445</v>
      </c>
      <c r="EA155" s="21"/>
      <c r="ED155" s="17" t="s">
        <v>109</v>
      </c>
      <c r="EE155" s="20">
        <v>67818</v>
      </c>
      <c r="EF155" s="21"/>
      <c r="EG155" s="20">
        <v>70184</v>
      </c>
      <c r="EH155" s="21"/>
      <c r="EI155" s="20">
        <v>69980</v>
      </c>
      <c r="EJ155" s="21"/>
      <c r="EK155" s="20">
        <v>68744</v>
      </c>
      <c r="EL155" s="21"/>
      <c r="EM155" s="20">
        <v>69605</v>
      </c>
      <c r="EN155" s="21"/>
      <c r="EO155" s="21">
        <v>67784</v>
      </c>
      <c r="EP155" s="21"/>
      <c r="EQ155" s="21">
        <v>65590</v>
      </c>
      <c r="ER155" s="21"/>
      <c r="ES155" s="21">
        <v>65014</v>
      </c>
      <c r="ET155" s="21"/>
      <c r="EW155" s="17" t="s">
        <v>109</v>
      </c>
      <c r="EX155" s="20">
        <v>26516</v>
      </c>
      <c r="EY155" s="21"/>
      <c r="EZ155" s="20">
        <v>27374</v>
      </c>
      <c r="FA155" s="21"/>
      <c r="FB155" s="20">
        <v>27243</v>
      </c>
      <c r="FC155" s="21"/>
      <c r="FD155" s="20">
        <v>27801</v>
      </c>
      <c r="FE155" s="21"/>
      <c r="FF155" s="20">
        <v>27282</v>
      </c>
      <c r="FG155" s="21"/>
      <c r="FH155">
        <v>25829</v>
      </c>
      <c r="FJ155">
        <v>25682</v>
      </c>
      <c r="FL155">
        <v>25430</v>
      </c>
    </row>
    <row r="156" spans="1:168" x14ac:dyDescent="0.3">
      <c r="A156" s="17" t="s">
        <v>115</v>
      </c>
      <c r="B156" s="20">
        <v>47473</v>
      </c>
      <c r="C156" s="21"/>
      <c r="D156" s="20">
        <v>46621</v>
      </c>
      <c r="E156" s="21"/>
      <c r="F156" s="20">
        <v>47856</v>
      </c>
      <c r="G156" s="21"/>
      <c r="H156" s="20">
        <v>46467</v>
      </c>
      <c r="I156" s="21"/>
      <c r="J156" s="20">
        <v>47014</v>
      </c>
      <c r="K156" s="21"/>
      <c r="L156" s="20">
        <v>46465</v>
      </c>
      <c r="M156" s="21"/>
      <c r="N156" s="20">
        <v>48803</v>
      </c>
      <c r="O156" s="21"/>
      <c r="P156" s="20">
        <v>49099</v>
      </c>
      <c r="Q156" s="21"/>
      <c r="T156" s="17" t="s">
        <v>115</v>
      </c>
      <c r="U156" s="20">
        <v>27042</v>
      </c>
      <c r="V156" s="21"/>
      <c r="W156" s="20">
        <v>27538</v>
      </c>
      <c r="X156" s="21"/>
      <c r="Y156" s="20">
        <v>27462</v>
      </c>
      <c r="Z156" s="21"/>
      <c r="AA156" s="20">
        <v>26243</v>
      </c>
      <c r="AB156" s="21"/>
      <c r="AC156" s="20">
        <v>27681</v>
      </c>
      <c r="AD156" s="21"/>
      <c r="AE156" s="21">
        <v>27070</v>
      </c>
      <c r="AF156" s="21"/>
      <c r="AG156" s="21">
        <v>29051</v>
      </c>
      <c r="AH156" s="21"/>
      <c r="AI156" s="21">
        <v>28510</v>
      </c>
      <c r="AJ156" s="21"/>
      <c r="AM156" s="17" t="s">
        <v>115</v>
      </c>
      <c r="AN156" s="20">
        <v>20431</v>
      </c>
      <c r="AO156" s="21"/>
      <c r="AP156" s="20">
        <v>19083</v>
      </c>
      <c r="AQ156" s="21"/>
      <c r="AR156" s="20">
        <v>20394</v>
      </c>
      <c r="AS156" s="21"/>
      <c r="AT156" s="20">
        <v>20224</v>
      </c>
      <c r="AU156" s="21"/>
      <c r="AV156" s="20">
        <v>19333</v>
      </c>
      <c r="AW156" s="21"/>
      <c r="AX156" s="21">
        <v>19394</v>
      </c>
      <c r="AY156" s="21"/>
      <c r="AZ156" s="21">
        <v>19752</v>
      </c>
      <c r="BA156" s="21"/>
      <c r="BB156" s="21">
        <v>20590</v>
      </c>
      <c r="BC156" s="21"/>
      <c r="BF156" s="17" t="s">
        <v>115</v>
      </c>
      <c r="BG156" s="20">
        <v>12463</v>
      </c>
      <c r="BH156" s="21"/>
      <c r="BI156" s="20">
        <v>11445</v>
      </c>
      <c r="BJ156" s="21"/>
      <c r="BK156" s="20">
        <v>12190</v>
      </c>
      <c r="BL156" s="21"/>
      <c r="BM156" s="20">
        <v>11517</v>
      </c>
      <c r="BN156" s="21"/>
      <c r="BO156" s="20">
        <v>11784</v>
      </c>
      <c r="BP156" s="21"/>
      <c r="BQ156" s="21">
        <v>12377</v>
      </c>
      <c r="BR156" s="21"/>
      <c r="BS156" s="21">
        <v>13021</v>
      </c>
      <c r="BT156" s="21"/>
      <c r="BU156" s="21">
        <v>13584</v>
      </c>
      <c r="BV156" s="21"/>
      <c r="BY156" s="17" t="s">
        <v>115</v>
      </c>
      <c r="BZ156" s="20">
        <v>6746</v>
      </c>
      <c r="CA156" s="21"/>
      <c r="CB156" s="20">
        <v>7172</v>
      </c>
      <c r="CC156" s="21"/>
      <c r="CD156" s="20">
        <v>6917</v>
      </c>
      <c r="CE156" s="21"/>
      <c r="CF156" s="20">
        <v>6410</v>
      </c>
      <c r="CG156" s="21"/>
      <c r="CH156" s="20">
        <v>7197</v>
      </c>
      <c r="CI156" s="21"/>
      <c r="CJ156" s="21">
        <v>7249</v>
      </c>
      <c r="CK156" s="21"/>
      <c r="CL156" s="21">
        <v>7801</v>
      </c>
      <c r="CM156" s="21"/>
      <c r="CN156" s="21">
        <v>7890</v>
      </c>
      <c r="CO156" s="21"/>
      <c r="CR156" s="17" t="s">
        <v>115</v>
      </c>
      <c r="CS156" s="20">
        <v>5717</v>
      </c>
      <c r="CT156" s="21"/>
      <c r="CU156" s="20">
        <v>4273</v>
      </c>
      <c r="CV156" s="21"/>
      <c r="CW156" s="20">
        <v>5273</v>
      </c>
      <c r="CX156" s="21"/>
      <c r="CY156" s="20">
        <v>5107</v>
      </c>
      <c r="CZ156" s="21"/>
      <c r="DA156" s="20">
        <v>4587</v>
      </c>
      <c r="DB156" s="21"/>
      <c r="DC156" s="21">
        <v>5128</v>
      </c>
      <c r="DD156" s="21"/>
      <c r="DE156" s="21">
        <v>5220</v>
      </c>
      <c r="DF156" s="21"/>
      <c r="DG156" s="21">
        <v>5695</v>
      </c>
      <c r="DH156" s="21"/>
      <c r="DK156" s="17" t="s">
        <v>115</v>
      </c>
      <c r="DL156" s="20">
        <v>35010</v>
      </c>
      <c r="DM156" s="21"/>
      <c r="DN156" s="20">
        <v>35176</v>
      </c>
      <c r="DO156" s="21"/>
      <c r="DP156" s="20">
        <v>35666</v>
      </c>
      <c r="DQ156" s="21"/>
      <c r="DR156" s="20">
        <v>34950</v>
      </c>
      <c r="DS156" s="21"/>
      <c r="DT156" s="20">
        <v>35231</v>
      </c>
      <c r="DU156" s="21"/>
      <c r="DV156" s="21">
        <v>34088</v>
      </c>
      <c r="DW156" s="21"/>
      <c r="DX156" s="21">
        <v>35782</v>
      </c>
      <c r="DY156" s="21"/>
      <c r="DZ156" s="21">
        <v>35515</v>
      </c>
      <c r="EA156" s="21"/>
      <c r="ED156" s="17" t="s">
        <v>115</v>
      </c>
      <c r="EE156" s="20">
        <v>20296</v>
      </c>
      <c r="EF156" s="21"/>
      <c r="EG156" s="20">
        <v>20367</v>
      </c>
      <c r="EH156" s="21"/>
      <c r="EI156" s="20">
        <v>20545</v>
      </c>
      <c r="EJ156" s="21"/>
      <c r="EK156" s="20">
        <v>19833</v>
      </c>
      <c r="EL156" s="21"/>
      <c r="EM156" s="20">
        <v>20484</v>
      </c>
      <c r="EN156" s="21"/>
      <c r="EO156" s="21">
        <v>19821</v>
      </c>
      <c r="EP156" s="21"/>
      <c r="EQ156" s="21">
        <v>21250</v>
      </c>
      <c r="ER156" s="21"/>
      <c r="ES156" s="21">
        <v>20620</v>
      </c>
      <c r="ET156" s="21"/>
      <c r="EW156" s="17" t="s">
        <v>115</v>
      </c>
      <c r="EX156" s="20">
        <v>14714</v>
      </c>
      <c r="EY156" s="21"/>
      <c r="EZ156" s="20">
        <v>14809</v>
      </c>
      <c r="FA156" s="21"/>
      <c r="FB156" s="20">
        <v>15121</v>
      </c>
      <c r="FC156" s="21"/>
      <c r="FD156" s="20">
        <v>15117</v>
      </c>
      <c r="FE156" s="21"/>
      <c r="FF156" s="20">
        <v>14747</v>
      </c>
      <c r="FG156" s="21"/>
      <c r="FH156">
        <v>14267</v>
      </c>
      <c r="FJ156">
        <v>14532</v>
      </c>
      <c r="FL156">
        <v>14895</v>
      </c>
    </row>
    <row r="157" spans="1:168" x14ac:dyDescent="0.3">
      <c r="A157" s="17" t="s">
        <v>122</v>
      </c>
      <c r="B157" s="20">
        <v>199626</v>
      </c>
      <c r="C157" s="21"/>
      <c r="D157" s="20">
        <v>208598</v>
      </c>
      <c r="E157" s="21"/>
      <c r="F157" s="20">
        <v>199658</v>
      </c>
      <c r="G157" s="21"/>
      <c r="H157" s="20">
        <v>205213</v>
      </c>
      <c r="I157" s="21"/>
      <c r="J157" s="20">
        <v>209262</v>
      </c>
      <c r="K157" s="21"/>
      <c r="L157" s="20">
        <v>202600</v>
      </c>
      <c r="M157" s="21"/>
      <c r="N157" s="20">
        <v>204720</v>
      </c>
      <c r="O157" s="21"/>
      <c r="P157" s="20">
        <v>207329</v>
      </c>
      <c r="Q157" s="21"/>
      <c r="T157" s="17" t="s">
        <v>122</v>
      </c>
      <c r="U157" s="20">
        <v>130022</v>
      </c>
      <c r="V157" s="21"/>
      <c r="W157" s="20">
        <v>136201</v>
      </c>
      <c r="X157" s="21"/>
      <c r="Y157" s="20">
        <v>129020</v>
      </c>
      <c r="Z157" s="21"/>
      <c r="AA157" s="20">
        <v>132041</v>
      </c>
      <c r="AB157" s="21"/>
      <c r="AC157" s="20">
        <v>136000</v>
      </c>
      <c r="AD157" s="21"/>
      <c r="AE157" s="21">
        <v>134616</v>
      </c>
      <c r="AF157" s="21"/>
      <c r="AG157" s="21">
        <v>134913</v>
      </c>
      <c r="AH157" s="21"/>
      <c r="AI157" s="21">
        <v>136477</v>
      </c>
      <c r="AJ157" s="21"/>
      <c r="AM157" s="17" t="s">
        <v>122</v>
      </c>
      <c r="AN157" s="20">
        <v>69603</v>
      </c>
      <c r="AO157" s="21"/>
      <c r="AP157" s="20">
        <v>72397</v>
      </c>
      <c r="AQ157" s="21"/>
      <c r="AR157" s="20">
        <v>70638</v>
      </c>
      <c r="AS157" s="21"/>
      <c r="AT157" s="20">
        <v>73172</v>
      </c>
      <c r="AU157" s="21"/>
      <c r="AV157" s="20">
        <v>73262</v>
      </c>
      <c r="AW157" s="21"/>
      <c r="AX157" s="21">
        <v>67985</v>
      </c>
      <c r="AY157" s="21"/>
      <c r="AZ157" s="21">
        <v>69807</v>
      </c>
      <c r="BA157" s="21"/>
      <c r="BB157" s="21">
        <v>70858</v>
      </c>
      <c r="BC157" s="21"/>
      <c r="BF157" s="17" t="s">
        <v>122</v>
      </c>
      <c r="BG157" s="20">
        <v>32659</v>
      </c>
      <c r="BH157" s="21"/>
      <c r="BI157" s="20">
        <v>32657</v>
      </c>
      <c r="BJ157" s="21"/>
      <c r="BK157" s="20">
        <v>33302</v>
      </c>
      <c r="BL157" s="21"/>
      <c r="BM157" s="20">
        <v>32792</v>
      </c>
      <c r="BN157" s="21"/>
      <c r="BO157" s="20">
        <v>32353</v>
      </c>
      <c r="BP157" s="21"/>
      <c r="BQ157" s="21">
        <v>31963</v>
      </c>
      <c r="BR157" s="21"/>
      <c r="BS157" s="21">
        <v>32526</v>
      </c>
      <c r="BT157" s="21"/>
      <c r="BU157" s="21">
        <v>34320</v>
      </c>
      <c r="BV157" s="21"/>
      <c r="BY157" s="17" t="s">
        <v>122</v>
      </c>
      <c r="BZ157" s="20">
        <v>18429</v>
      </c>
      <c r="CA157" s="21"/>
      <c r="CB157" s="20">
        <v>18819</v>
      </c>
      <c r="CC157" s="21"/>
      <c r="CD157" s="20">
        <v>18728</v>
      </c>
      <c r="CE157" s="21"/>
      <c r="CF157" s="20">
        <v>18197</v>
      </c>
      <c r="CG157" s="21"/>
      <c r="CH157" s="20">
        <v>18271</v>
      </c>
      <c r="CI157" s="21"/>
      <c r="CJ157" s="21">
        <v>19678</v>
      </c>
      <c r="CK157" s="21"/>
      <c r="CL157" s="21">
        <v>20528</v>
      </c>
      <c r="CM157" s="21"/>
      <c r="CN157" s="21">
        <v>20630</v>
      </c>
      <c r="CO157" s="21"/>
      <c r="CR157" s="17" t="s">
        <v>122</v>
      </c>
      <c r="CS157" s="20">
        <v>14230</v>
      </c>
      <c r="CT157" s="21"/>
      <c r="CU157" s="20">
        <v>13838</v>
      </c>
      <c r="CV157" s="21"/>
      <c r="CW157" s="20">
        <v>14574</v>
      </c>
      <c r="CX157" s="21"/>
      <c r="CY157" s="20">
        <v>14594</v>
      </c>
      <c r="CZ157" s="21"/>
      <c r="DA157" s="20">
        <v>14082</v>
      </c>
      <c r="DB157" s="21"/>
      <c r="DC157" s="21">
        <v>12285</v>
      </c>
      <c r="DD157" s="21"/>
      <c r="DE157" s="21">
        <v>11998</v>
      </c>
      <c r="DF157" s="21"/>
      <c r="DG157" s="21">
        <v>13690</v>
      </c>
      <c r="DH157" s="21"/>
      <c r="DK157" s="17" t="s">
        <v>122</v>
      </c>
      <c r="DL157" s="20">
        <v>166967</v>
      </c>
      <c r="DM157" s="21"/>
      <c r="DN157" s="20">
        <v>175941</v>
      </c>
      <c r="DO157" s="21"/>
      <c r="DP157" s="20">
        <v>166356</v>
      </c>
      <c r="DQ157" s="21"/>
      <c r="DR157" s="20">
        <v>172421</v>
      </c>
      <c r="DS157" s="21"/>
      <c r="DT157" s="20">
        <v>176909</v>
      </c>
      <c r="DU157" s="21"/>
      <c r="DV157" s="21">
        <v>170637</v>
      </c>
      <c r="DW157" s="21"/>
      <c r="DX157" s="21">
        <v>172194</v>
      </c>
      <c r="DY157" s="21"/>
      <c r="DZ157" s="21">
        <v>173009</v>
      </c>
      <c r="EA157" s="21"/>
      <c r="ED157" s="17" t="s">
        <v>122</v>
      </c>
      <c r="EE157" s="20">
        <v>111594</v>
      </c>
      <c r="EF157" s="21"/>
      <c r="EG157" s="20">
        <v>117382</v>
      </c>
      <c r="EH157" s="21"/>
      <c r="EI157" s="20">
        <v>110292</v>
      </c>
      <c r="EJ157" s="21"/>
      <c r="EK157" s="20">
        <v>113844</v>
      </c>
      <c r="EL157" s="21"/>
      <c r="EM157" s="20">
        <v>117729</v>
      </c>
      <c r="EN157" s="21"/>
      <c r="EO157" s="21">
        <v>114937</v>
      </c>
      <c r="EP157" s="21"/>
      <c r="EQ157" s="21">
        <v>114385</v>
      </c>
      <c r="ER157" s="21"/>
      <c r="ES157" s="21">
        <v>115847</v>
      </c>
      <c r="ET157" s="21"/>
      <c r="EW157" s="17" t="s">
        <v>122</v>
      </c>
      <c r="EX157" s="20">
        <v>55373</v>
      </c>
      <c r="EY157" s="21"/>
      <c r="EZ157" s="20">
        <v>58559</v>
      </c>
      <c r="FA157" s="21"/>
      <c r="FB157" s="20">
        <v>56063</v>
      </c>
      <c r="FC157" s="21"/>
      <c r="FD157" s="20">
        <v>58578</v>
      </c>
      <c r="FE157" s="21"/>
      <c r="FF157" s="20">
        <v>59180</v>
      </c>
      <c r="FG157" s="21"/>
      <c r="FH157">
        <v>55699</v>
      </c>
      <c r="FJ157">
        <v>57809</v>
      </c>
      <c r="FL157">
        <v>57168</v>
      </c>
    </row>
    <row r="158" spans="1:168" x14ac:dyDescent="0.3">
      <c r="A158" s="17" t="s">
        <v>263</v>
      </c>
      <c r="B158" s="20">
        <v>318095</v>
      </c>
      <c r="C158" s="21"/>
      <c r="D158" s="20">
        <v>322649</v>
      </c>
      <c r="E158" s="21"/>
      <c r="F158" s="20">
        <v>320270</v>
      </c>
      <c r="G158" s="21"/>
      <c r="H158" s="20">
        <v>329242</v>
      </c>
      <c r="I158" s="21"/>
      <c r="J158" s="20">
        <v>330532</v>
      </c>
      <c r="K158" s="21"/>
      <c r="L158" s="20">
        <v>325581</v>
      </c>
      <c r="M158" s="21"/>
      <c r="N158" s="20">
        <v>337779</v>
      </c>
      <c r="O158" s="21"/>
      <c r="P158" s="20">
        <v>340264</v>
      </c>
      <c r="Q158" s="21"/>
      <c r="T158" s="17" t="s">
        <v>263</v>
      </c>
      <c r="U158" s="20">
        <v>203381</v>
      </c>
      <c r="V158" s="21"/>
      <c r="W158" s="20">
        <v>205769</v>
      </c>
      <c r="X158" s="21"/>
      <c r="Y158" s="20">
        <v>200165</v>
      </c>
      <c r="Z158" s="21"/>
      <c r="AA158" s="20">
        <v>204942</v>
      </c>
      <c r="AB158" s="21"/>
      <c r="AC158" s="20">
        <v>205755</v>
      </c>
      <c r="AD158" s="21"/>
      <c r="AE158" s="21">
        <v>207162</v>
      </c>
      <c r="AF158" s="21"/>
      <c r="AG158" s="21">
        <v>215294</v>
      </c>
      <c r="AH158" s="21"/>
      <c r="AI158" s="21">
        <v>217255</v>
      </c>
      <c r="AJ158" s="21"/>
      <c r="AM158" s="17" t="s">
        <v>263</v>
      </c>
      <c r="AN158" s="20">
        <v>114714</v>
      </c>
      <c r="AO158" s="21"/>
      <c r="AP158" s="20">
        <v>116880</v>
      </c>
      <c r="AQ158" s="21"/>
      <c r="AR158" s="20">
        <v>120106</v>
      </c>
      <c r="AS158" s="21"/>
      <c r="AT158" s="20">
        <v>124300</v>
      </c>
      <c r="AU158" s="21"/>
      <c r="AV158" s="20">
        <v>124776</v>
      </c>
      <c r="AW158" s="21"/>
      <c r="AX158" s="21">
        <v>118419</v>
      </c>
      <c r="AY158" s="21"/>
      <c r="AZ158" s="21">
        <v>122485</v>
      </c>
      <c r="BA158" s="21"/>
      <c r="BB158" s="21">
        <v>122951</v>
      </c>
      <c r="BC158" s="21"/>
      <c r="BF158" s="17" t="s">
        <v>263</v>
      </c>
      <c r="BG158" s="20">
        <v>53179</v>
      </c>
      <c r="BH158" s="21"/>
      <c r="BI158" s="20">
        <v>52938</v>
      </c>
      <c r="BJ158" s="21"/>
      <c r="BK158" s="20">
        <v>52141</v>
      </c>
      <c r="BL158" s="21"/>
      <c r="BM158" s="20">
        <v>52913</v>
      </c>
      <c r="BN158" s="21"/>
      <c r="BO158" s="20">
        <v>53850</v>
      </c>
      <c r="BP158" s="21"/>
      <c r="BQ158" s="21">
        <v>55500</v>
      </c>
      <c r="BR158" s="21"/>
      <c r="BS158" s="21">
        <v>57553</v>
      </c>
      <c r="BT158" s="21"/>
      <c r="BU158" s="21">
        <v>58622</v>
      </c>
      <c r="BV158" s="21"/>
      <c r="BY158" s="17" t="s">
        <v>263</v>
      </c>
      <c r="BZ158" s="20">
        <v>31302</v>
      </c>
      <c r="CA158" s="21"/>
      <c r="CB158" s="20">
        <v>31677</v>
      </c>
      <c r="CC158" s="21"/>
      <c r="CD158" s="20">
        <v>29770</v>
      </c>
      <c r="CE158" s="21"/>
      <c r="CF158" s="20">
        <v>31255</v>
      </c>
      <c r="CG158" s="21"/>
      <c r="CH158" s="20">
        <v>30936</v>
      </c>
      <c r="CI158" s="21"/>
      <c r="CJ158" s="21">
        <v>32881</v>
      </c>
      <c r="CK158" s="21"/>
      <c r="CL158" s="21">
        <v>35411</v>
      </c>
      <c r="CM158" s="21"/>
      <c r="CN158" s="21">
        <v>36343</v>
      </c>
      <c r="CO158" s="21"/>
      <c r="CR158" s="17" t="s">
        <v>263</v>
      </c>
      <c r="CS158" s="20">
        <v>21877</v>
      </c>
      <c r="CT158" s="21"/>
      <c r="CU158" s="20">
        <v>21261</v>
      </c>
      <c r="CV158" s="21"/>
      <c r="CW158" s="20">
        <v>22372</v>
      </c>
      <c r="CX158" s="21"/>
      <c r="CY158" s="20">
        <v>21658</v>
      </c>
      <c r="CZ158" s="21"/>
      <c r="DA158" s="20">
        <v>22914</v>
      </c>
      <c r="DB158" s="21"/>
      <c r="DC158" s="21">
        <v>22619</v>
      </c>
      <c r="DD158" s="21"/>
      <c r="DE158" s="21">
        <v>22142</v>
      </c>
      <c r="DF158" s="21"/>
      <c r="DG158" s="21">
        <v>22279</v>
      </c>
      <c r="DH158" s="21"/>
      <c r="DK158" s="17" t="s">
        <v>263</v>
      </c>
      <c r="DL158" s="20">
        <v>264916</v>
      </c>
      <c r="DM158" s="21"/>
      <c r="DN158" s="20">
        <v>269710</v>
      </c>
      <c r="DO158" s="21"/>
      <c r="DP158" s="20">
        <v>268129</v>
      </c>
      <c r="DQ158" s="21"/>
      <c r="DR158" s="20">
        <v>276329</v>
      </c>
      <c r="DS158" s="21"/>
      <c r="DT158" s="20">
        <v>276682</v>
      </c>
      <c r="DU158" s="21"/>
      <c r="DV158" s="21">
        <v>270081</v>
      </c>
      <c r="DW158" s="21"/>
      <c r="DX158" s="21">
        <v>280226</v>
      </c>
      <c r="DY158" s="21"/>
      <c r="DZ158" s="21">
        <v>281642</v>
      </c>
      <c r="EA158" s="21"/>
      <c r="ED158" s="17" t="s">
        <v>263</v>
      </c>
      <c r="EE158" s="20">
        <v>172079</v>
      </c>
      <c r="EF158" s="21"/>
      <c r="EG158" s="20">
        <v>174092</v>
      </c>
      <c r="EH158" s="21"/>
      <c r="EI158" s="20">
        <v>170395</v>
      </c>
      <c r="EJ158" s="21"/>
      <c r="EK158" s="20">
        <v>173687</v>
      </c>
      <c r="EL158" s="21"/>
      <c r="EM158" s="20">
        <v>174819</v>
      </c>
      <c r="EN158" s="21"/>
      <c r="EO158" s="21">
        <v>174281</v>
      </c>
      <c r="EP158" s="21"/>
      <c r="EQ158" s="21">
        <v>179883</v>
      </c>
      <c r="ER158" s="21"/>
      <c r="ES158" s="21">
        <v>180912</v>
      </c>
      <c r="ET158" s="21"/>
      <c r="EW158" s="17" t="s">
        <v>263</v>
      </c>
      <c r="EX158" s="20">
        <v>92837</v>
      </c>
      <c r="EY158" s="21"/>
      <c r="EZ158" s="20">
        <v>95618</v>
      </c>
      <c r="FA158" s="21"/>
      <c r="FB158" s="20">
        <v>97734</v>
      </c>
      <c r="FC158" s="21"/>
      <c r="FD158" s="20">
        <v>102642</v>
      </c>
      <c r="FE158" s="21"/>
      <c r="FF158" s="20">
        <v>101862</v>
      </c>
      <c r="FG158" s="21"/>
      <c r="FH158">
        <v>95800</v>
      </c>
      <c r="FJ158">
        <v>100344</v>
      </c>
      <c r="FL158">
        <v>100672</v>
      </c>
    </row>
    <row r="159" spans="1:168" x14ac:dyDescent="0.3">
      <c r="A159" s="17" t="s">
        <v>32</v>
      </c>
      <c r="B159" s="20">
        <v>141860</v>
      </c>
      <c r="C159" s="21"/>
      <c r="D159" s="20">
        <v>143242</v>
      </c>
      <c r="E159" s="21"/>
      <c r="F159" s="20">
        <v>143628</v>
      </c>
      <c r="G159" s="21"/>
      <c r="H159" s="20">
        <v>146938</v>
      </c>
      <c r="I159" s="21"/>
      <c r="J159" s="20">
        <v>146826</v>
      </c>
      <c r="K159" s="21"/>
      <c r="L159" s="20">
        <v>141640</v>
      </c>
      <c r="M159" s="21"/>
      <c r="N159" s="20">
        <v>146829</v>
      </c>
      <c r="O159" s="21"/>
      <c r="P159" s="20">
        <v>149663</v>
      </c>
      <c r="Q159" s="21"/>
      <c r="T159" s="17" t="s">
        <v>32</v>
      </c>
      <c r="U159" s="20">
        <v>90652</v>
      </c>
      <c r="V159" s="21"/>
      <c r="W159" s="20">
        <v>89317</v>
      </c>
      <c r="X159" s="21"/>
      <c r="Y159" s="20">
        <v>89002</v>
      </c>
      <c r="Z159" s="21"/>
      <c r="AA159" s="20">
        <v>89924</v>
      </c>
      <c r="AB159" s="21"/>
      <c r="AC159" s="20">
        <v>90039</v>
      </c>
      <c r="AD159" s="21"/>
      <c r="AE159" s="21">
        <v>89767</v>
      </c>
      <c r="AF159" s="21"/>
      <c r="AG159" s="21">
        <v>92223</v>
      </c>
      <c r="AH159" s="21"/>
      <c r="AI159" s="21">
        <v>94573</v>
      </c>
      <c r="AJ159" s="21"/>
      <c r="AM159" s="17" t="s">
        <v>32</v>
      </c>
      <c r="AN159" s="20">
        <v>51208</v>
      </c>
      <c r="AO159" s="21"/>
      <c r="AP159" s="20">
        <v>53925</v>
      </c>
      <c r="AQ159" s="21"/>
      <c r="AR159" s="20">
        <v>54625</v>
      </c>
      <c r="AS159" s="21"/>
      <c r="AT159" s="20">
        <v>57014</v>
      </c>
      <c r="AU159" s="21"/>
      <c r="AV159" s="20">
        <v>56786</v>
      </c>
      <c r="AW159" s="21"/>
      <c r="AX159" s="21">
        <v>51874</v>
      </c>
      <c r="AY159" s="21"/>
      <c r="AZ159" s="21">
        <v>54606</v>
      </c>
      <c r="BA159" s="21"/>
      <c r="BB159" s="21">
        <v>55095</v>
      </c>
      <c r="BC159" s="21"/>
      <c r="BF159" s="17" t="s">
        <v>32</v>
      </c>
      <c r="BG159" s="20">
        <v>25874</v>
      </c>
      <c r="BH159" s="21"/>
      <c r="BI159" s="20">
        <v>24786</v>
      </c>
      <c r="BJ159" s="21"/>
      <c r="BK159" s="20">
        <v>25780</v>
      </c>
      <c r="BL159" s="21"/>
      <c r="BM159" s="20">
        <v>25923</v>
      </c>
      <c r="BN159" s="21"/>
      <c r="BO159" s="20">
        <v>25065</v>
      </c>
      <c r="BP159" s="21"/>
      <c r="BQ159" s="21">
        <v>24537</v>
      </c>
      <c r="BR159" s="21"/>
      <c r="BS159" s="21">
        <v>24964</v>
      </c>
      <c r="BT159" s="21"/>
      <c r="BU159" s="21">
        <v>26155</v>
      </c>
      <c r="BV159" s="21"/>
      <c r="BY159" s="17" t="s">
        <v>32</v>
      </c>
      <c r="BZ159" s="20">
        <v>14856</v>
      </c>
      <c r="CA159" s="21"/>
      <c r="CB159" s="20">
        <v>13215</v>
      </c>
      <c r="CC159" s="21"/>
      <c r="CD159" s="20">
        <v>13615</v>
      </c>
      <c r="CE159" s="21"/>
      <c r="CF159" s="20">
        <v>13613</v>
      </c>
      <c r="CG159" s="21"/>
      <c r="CH159" s="20">
        <v>12976</v>
      </c>
      <c r="CI159" s="21"/>
      <c r="CJ159" s="21">
        <v>13950</v>
      </c>
      <c r="CK159" s="21"/>
      <c r="CL159" s="21">
        <v>14898</v>
      </c>
      <c r="CM159" s="21"/>
      <c r="CN159" s="21">
        <v>15257</v>
      </c>
      <c r="CO159" s="21"/>
      <c r="CR159" s="17" t="s">
        <v>32</v>
      </c>
      <c r="CS159" s="20">
        <v>11018</v>
      </c>
      <c r="CT159" s="21"/>
      <c r="CU159" s="20">
        <v>11570</v>
      </c>
      <c r="CV159" s="21"/>
      <c r="CW159" s="20">
        <v>12165</v>
      </c>
      <c r="CX159" s="21"/>
      <c r="CY159" s="20">
        <v>12310</v>
      </c>
      <c r="CZ159" s="21"/>
      <c r="DA159" s="20">
        <v>12089</v>
      </c>
      <c r="DB159" s="21"/>
      <c r="DC159" s="21">
        <v>10587</v>
      </c>
      <c r="DD159" s="21"/>
      <c r="DE159" s="21">
        <v>10066</v>
      </c>
      <c r="DF159" s="21"/>
      <c r="DG159" s="21">
        <v>10898</v>
      </c>
      <c r="DH159" s="21"/>
      <c r="DK159" s="17" t="s">
        <v>32</v>
      </c>
      <c r="DL159" s="20">
        <v>115986</v>
      </c>
      <c r="DM159" s="21"/>
      <c r="DN159" s="20">
        <v>118457</v>
      </c>
      <c r="DO159" s="21"/>
      <c r="DP159" s="20">
        <v>117847</v>
      </c>
      <c r="DQ159" s="21"/>
      <c r="DR159" s="20">
        <v>121014</v>
      </c>
      <c r="DS159" s="21"/>
      <c r="DT159" s="20">
        <v>121760</v>
      </c>
      <c r="DU159" s="21"/>
      <c r="DV159" s="21">
        <v>117103</v>
      </c>
      <c r="DW159" s="21"/>
      <c r="DX159" s="21">
        <v>121865</v>
      </c>
      <c r="DY159" s="21"/>
      <c r="DZ159" s="21">
        <v>123507</v>
      </c>
      <c r="EA159" s="21"/>
      <c r="ED159" s="17" t="s">
        <v>32</v>
      </c>
      <c r="EE159" s="20">
        <v>75795</v>
      </c>
      <c r="EF159" s="21"/>
      <c r="EG159" s="20">
        <v>76102</v>
      </c>
      <c r="EH159" s="21"/>
      <c r="EI159" s="20">
        <v>75387</v>
      </c>
      <c r="EJ159" s="21"/>
      <c r="EK159" s="20">
        <v>76311</v>
      </c>
      <c r="EL159" s="21"/>
      <c r="EM159" s="20">
        <v>77063</v>
      </c>
      <c r="EN159" s="21"/>
      <c r="EO159" s="21">
        <v>75817</v>
      </c>
      <c r="EP159" s="21"/>
      <c r="EQ159" s="21">
        <v>77325</v>
      </c>
      <c r="ER159" s="21"/>
      <c r="ES159" s="21">
        <v>79316</v>
      </c>
      <c r="ET159" s="21"/>
      <c r="EW159" s="17" t="s">
        <v>32</v>
      </c>
      <c r="EX159" s="20">
        <v>40191</v>
      </c>
      <c r="EY159" s="21"/>
      <c r="EZ159" s="20">
        <v>42355</v>
      </c>
      <c r="FA159" s="21"/>
      <c r="FB159" s="20">
        <v>42460</v>
      </c>
      <c r="FC159" s="21"/>
      <c r="FD159" s="20">
        <v>44704</v>
      </c>
      <c r="FE159" s="21"/>
      <c r="FF159" s="20">
        <v>44697</v>
      </c>
      <c r="FG159" s="21"/>
      <c r="FH159">
        <v>41286</v>
      </c>
      <c r="FJ159">
        <v>44541</v>
      </c>
      <c r="FL159">
        <v>44197</v>
      </c>
    </row>
    <row r="160" spans="1:168" x14ac:dyDescent="0.3">
      <c r="A160" s="17" t="s">
        <v>175</v>
      </c>
      <c r="B160" s="20">
        <v>285066</v>
      </c>
      <c r="C160" s="21"/>
      <c r="D160" s="20">
        <v>282870</v>
      </c>
      <c r="E160" s="21"/>
      <c r="F160" s="20">
        <v>286573</v>
      </c>
      <c r="G160" s="21"/>
      <c r="H160" s="20">
        <v>289085</v>
      </c>
      <c r="I160" s="21"/>
      <c r="J160" s="20">
        <v>294610</v>
      </c>
      <c r="K160" s="21"/>
      <c r="L160" s="20">
        <v>293787</v>
      </c>
      <c r="M160" s="21"/>
      <c r="N160" s="20">
        <v>293633</v>
      </c>
      <c r="O160" s="21"/>
      <c r="P160" s="20">
        <v>299892</v>
      </c>
      <c r="Q160" s="21"/>
      <c r="T160" s="17" t="s">
        <v>175</v>
      </c>
      <c r="U160" s="20">
        <v>191682</v>
      </c>
      <c r="V160" s="21"/>
      <c r="W160" s="20">
        <v>187440</v>
      </c>
      <c r="X160" s="21"/>
      <c r="Y160" s="20">
        <v>188888</v>
      </c>
      <c r="Z160" s="21"/>
      <c r="AA160" s="20">
        <v>189329</v>
      </c>
      <c r="AB160" s="21"/>
      <c r="AC160" s="20">
        <v>191680</v>
      </c>
      <c r="AD160" s="21"/>
      <c r="AE160" s="21">
        <v>192502</v>
      </c>
      <c r="AF160" s="21"/>
      <c r="AG160" s="21">
        <v>193750</v>
      </c>
      <c r="AH160" s="21"/>
      <c r="AI160" s="21">
        <v>196933</v>
      </c>
      <c r="AJ160" s="21"/>
      <c r="AM160" s="17" t="s">
        <v>175</v>
      </c>
      <c r="AN160" s="20">
        <v>93384</v>
      </c>
      <c r="AO160" s="21"/>
      <c r="AP160" s="20">
        <v>95430</v>
      </c>
      <c r="AQ160" s="21"/>
      <c r="AR160" s="20">
        <v>97685</v>
      </c>
      <c r="AS160" s="21"/>
      <c r="AT160" s="20">
        <v>99756</v>
      </c>
      <c r="AU160" s="21"/>
      <c r="AV160" s="20">
        <v>102930</v>
      </c>
      <c r="AW160" s="21"/>
      <c r="AX160" s="21">
        <v>101285</v>
      </c>
      <c r="AY160" s="21"/>
      <c r="AZ160" s="21">
        <v>99884</v>
      </c>
      <c r="BA160" s="21"/>
      <c r="BB160" s="21">
        <v>103004</v>
      </c>
      <c r="BC160" s="21"/>
      <c r="BF160" s="17" t="s">
        <v>175</v>
      </c>
      <c r="BG160" s="20">
        <v>44412</v>
      </c>
      <c r="BH160" s="21"/>
      <c r="BI160" s="20">
        <v>39345</v>
      </c>
      <c r="BJ160" s="21"/>
      <c r="BK160" s="20">
        <v>39530</v>
      </c>
      <c r="BL160" s="21"/>
      <c r="BM160" s="20">
        <v>39457</v>
      </c>
      <c r="BN160" s="21"/>
      <c r="BO160" s="20">
        <v>39540</v>
      </c>
      <c r="BP160" s="21"/>
      <c r="BQ160" s="21">
        <v>40328</v>
      </c>
      <c r="BR160" s="21"/>
      <c r="BS160" s="21">
        <v>40729</v>
      </c>
      <c r="BT160" s="21"/>
      <c r="BU160" s="21">
        <v>42933</v>
      </c>
      <c r="BV160" s="21"/>
      <c r="BY160" s="17" t="s">
        <v>175</v>
      </c>
      <c r="BZ160" s="20">
        <v>24942</v>
      </c>
      <c r="CA160" s="21"/>
      <c r="CB160" s="20">
        <v>20175</v>
      </c>
      <c r="CC160" s="21"/>
      <c r="CD160" s="20">
        <v>20546</v>
      </c>
      <c r="CE160" s="21"/>
      <c r="CF160" s="20">
        <v>20057</v>
      </c>
      <c r="CG160" s="21"/>
      <c r="CH160" s="20">
        <v>20512</v>
      </c>
      <c r="CI160" s="21"/>
      <c r="CJ160" s="21">
        <v>20373</v>
      </c>
      <c r="CK160" s="21"/>
      <c r="CL160" s="21">
        <v>22443</v>
      </c>
      <c r="CM160" s="21"/>
      <c r="CN160" s="21">
        <v>22670</v>
      </c>
      <c r="CO160" s="21"/>
      <c r="CR160" s="17" t="s">
        <v>175</v>
      </c>
      <c r="CS160" s="20">
        <v>19471</v>
      </c>
      <c r="CT160" s="21"/>
      <c r="CU160" s="20">
        <v>19170</v>
      </c>
      <c r="CV160" s="21"/>
      <c r="CW160" s="20">
        <v>18983</v>
      </c>
      <c r="CX160" s="21"/>
      <c r="CY160" s="20">
        <v>19400</v>
      </c>
      <c r="CZ160" s="21"/>
      <c r="DA160" s="20">
        <v>19028</v>
      </c>
      <c r="DB160" s="21"/>
      <c r="DC160" s="21">
        <v>19955</v>
      </c>
      <c r="DD160" s="21"/>
      <c r="DE160" s="21">
        <v>18286</v>
      </c>
      <c r="DF160" s="21"/>
      <c r="DG160" s="21">
        <v>20262</v>
      </c>
      <c r="DH160" s="21"/>
      <c r="DK160" s="17" t="s">
        <v>175</v>
      </c>
      <c r="DL160" s="20">
        <v>240653</v>
      </c>
      <c r="DM160" s="21"/>
      <c r="DN160" s="20">
        <v>243525</v>
      </c>
      <c r="DO160" s="21"/>
      <c r="DP160" s="20">
        <v>247043</v>
      </c>
      <c r="DQ160" s="21"/>
      <c r="DR160" s="20">
        <v>249628</v>
      </c>
      <c r="DS160" s="21"/>
      <c r="DT160" s="20">
        <v>255070</v>
      </c>
      <c r="DU160" s="21"/>
      <c r="DV160" s="21">
        <v>253460</v>
      </c>
      <c r="DW160" s="21"/>
      <c r="DX160" s="21">
        <v>252904</v>
      </c>
      <c r="DY160" s="21"/>
      <c r="DZ160" s="21">
        <v>256959</v>
      </c>
      <c r="EA160" s="21"/>
      <c r="ED160" s="17" t="s">
        <v>175</v>
      </c>
      <c r="EE160" s="20">
        <v>166740</v>
      </c>
      <c r="EF160" s="21"/>
      <c r="EG160" s="20">
        <v>167265</v>
      </c>
      <c r="EH160" s="21"/>
      <c r="EI160" s="20">
        <v>168341</v>
      </c>
      <c r="EJ160" s="21"/>
      <c r="EK160" s="20">
        <v>169272</v>
      </c>
      <c r="EL160" s="21"/>
      <c r="EM160" s="20">
        <v>171169</v>
      </c>
      <c r="EN160" s="21"/>
      <c r="EO160" s="21">
        <v>172129</v>
      </c>
      <c r="EP160" s="21"/>
      <c r="EQ160" s="21">
        <v>171306</v>
      </c>
      <c r="ER160" s="21"/>
      <c r="ES160" s="21">
        <v>174263</v>
      </c>
      <c r="ET160" s="21"/>
      <c r="EW160" s="17" t="s">
        <v>175</v>
      </c>
      <c r="EX160" s="20">
        <v>73913</v>
      </c>
      <c r="EY160" s="21"/>
      <c r="EZ160" s="20">
        <v>76260</v>
      </c>
      <c r="FA160" s="21"/>
      <c r="FB160" s="20">
        <v>78702</v>
      </c>
      <c r="FC160" s="21"/>
      <c r="FD160" s="20">
        <v>80356</v>
      </c>
      <c r="FE160" s="21"/>
      <c r="FF160" s="20">
        <v>83901</v>
      </c>
      <c r="FG160" s="21"/>
      <c r="FH160">
        <v>81330</v>
      </c>
      <c r="FJ160">
        <v>81599</v>
      </c>
      <c r="FL160">
        <v>82741</v>
      </c>
    </row>
    <row r="161" spans="1:168" x14ac:dyDescent="0.3">
      <c r="A161" s="17" t="s">
        <v>94</v>
      </c>
      <c r="B161" s="20">
        <v>222571</v>
      </c>
      <c r="C161" s="21"/>
      <c r="D161" s="20">
        <v>226335</v>
      </c>
      <c r="E161" s="21"/>
      <c r="F161" s="20">
        <v>227662</v>
      </c>
      <c r="G161" s="21"/>
      <c r="H161" s="20">
        <v>232516</v>
      </c>
      <c r="I161" s="21"/>
      <c r="J161" s="20">
        <v>229630</v>
      </c>
      <c r="K161" s="21"/>
      <c r="L161" s="20">
        <v>227617</v>
      </c>
      <c r="M161" s="21"/>
      <c r="N161" s="20">
        <v>227985</v>
      </c>
      <c r="O161" s="21"/>
      <c r="P161" s="20">
        <v>236433</v>
      </c>
      <c r="Q161" s="21"/>
      <c r="T161" s="17" t="s">
        <v>94</v>
      </c>
      <c r="U161" s="20">
        <v>144043</v>
      </c>
      <c r="V161" s="21"/>
      <c r="W161" s="20">
        <v>145943</v>
      </c>
      <c r="X161" s="21"/>
      <c r="Y161" s="20">
        <v>145764</v>
      </c>
      <c r="Z161" s="21"/>
      <c r="AA161" s="20">
        <v>147094</v>
      </c>
      <c r="AB161" s="21"/>
      <c r="AC161" s="20">
        <v>144477</v>
      </c>
      <c r="AD161" s="21"/>
      <c r="AE161" s="21">
        <v>146406</v>
      </c>
      <c r="AF161" s="21"/>
      <c r="AG161" s="21">
        <v>147849</v>
      </c>
      <c r="AH161" s="21"/>
      <c r="AI161" s="21">
        <v>154671</v>
      </c>
      <c r="AJ161" s="21"/>
      <c r="AM161" s="17" t="s">
        <v>94</v>
      </c>
      <c r="AN161" s="20">
        <v>78528</v>
      </c>
      <c r="AO161" s="21"/>
      <c r="AP161" s="20">
        <v>80393</v>
      </c>
      <c r="AQ161" s="21"/>
      <c r="AR161" s="20">
        <v>81898</v>
      </c>
      <c r="AS161" s="21"/>
      <c r="AT161" s="20">
        <v>85422</v>
      </c>
      <c r="AU161" s="21"/>
      <c r="AV161" s="20">
        <v>85153</v>
      </c>
      <c r="AW161" s="21"/>
      <c r="AX161" s="21">
        <v>81211</v>
      </c>
      <c r="AY161" s="21"/>
      <c r="AZ161" s="21">
        <v>80135</v>
      </c>
      <c r="BA161" s="21"/>
      <c r="BB161" s="21">
        <v>81756</v>
      </c>
      <c r="BC161" s="21"/>
      <c r="BF161" s="17" t="s">
        <v>94</v>
      </c>
      <c r="BG161" s="20">
        <v>35999</v>
      </c>
      <c r="BH161" s="21"/>
      <c r="BI161" s="20">
        <v>38358</v>
      </c>
      <c r="BJ161" s="21"/>
      <c r="BK161" s="20">
        <v>37342</v>
      </c>
      <c r="BL161" s="21"/>
      <c r="BM161" s="20">
        <v>37508</v>
      </c>
      <c r="BN161" s="21"/>
      <c r="BO161" s="20">
        <v>36711</v>
      </c>
      <c r="BP161" s="21"/>
      <c r="BQ161" s="21">
        <v>37858</v>
      </c>
      <c r="BR161" s="21"/>
      <c r="BS161" s="21">
        <v>38043</v>
      </c>
      <c r="BT161" s="21"/>
      <c r="BU161" s="21">
        <v>38883</v>
      </c>
      <c r="BV161" s="21"/>
      <c r="BY161" s="17" t="s">
        <v>94</v>
      </c>
      <c r="BZ161" s="20">
        <v>19701</v>
      </c>
      <c r="CA161" s="21"/>
      <c r="CB161" s="20">
        <v>21373</v>
      </c>
      <c r="CC161" s="21"/>
      <c r="CD161" s="20">
        <v>20723</v>
      </c>
      <c r="CE161" s="21"/>
      <c r="CF161" s="20">
        <v>20479</v>
      </c>
      <c r="CG161" s="21"/>
      <c r="CH161" s="20">
        <v>20719</v>
      </c>
      <c r="CI161" s="21"/>
      <c r="CJ161" s="21">
        <v>20817</v>
      </c>
      <c r="CK161" s="21"/>
      <c r="CL161" s="21">
        <v>22865</v>
      </c>
      <c r="CM161" s="21"/>
      <c r="CN161" s="21">
        <v>22936</v>
      </c>
      <c r="CO161" s="21"/>
      <c r="CR161" s="17" t="s">
        <v>94</v>
      </c>
      <c r="CS161" s="20">
        <v>16298</v>
      </c>
      <c r="CT161" s="21"/>
      <c r="CU161" s="20">
        <v>16985</v>
      </c>
      <c r="CV161" s="21"/>
      <c r="CW161" s="20">
        <v>16619</v>
      </c>
      <c r="CX161" s="21"/>
      <c r="CY161" s="20">
        <v>17029</v>
      </c>
      <c r="CZ161" s="21"/>
      <c r="DA161" s="20">
        <v>15993</v>
      </c>
      <c r="DB161" s="21"/>
      <c r="DC161" s="21">
        <v>17041</v>
      </c>
      <c r="DD161" s="21"/>
      <c r="DE161" s="21">
        <v>15178</v>
      </c>
      <c r="DF161" s="21"/>
      <c r="DG161" s="21">
        <v>15947</v>
      </c>
      <c r="DH161" s="21"/>
      <c r="DK161" s="17" t="s">
        <v>94</v>
      </c>
      <c r="DL161" s="20">
        <v>186572</v>
      </c>
      <c r="DM161" s="21"/>
      <c r="DN161" s="20">
        <v>187977</v>
      </c>
      <c r="DO161" s="21"/>
      <c r="DP161" s="20">
        <v>190320</v>
      </c>
      <c r="DQ161" s="21"/>
      <c r="DR161" s="20">
        <v>195008</v>
      </c>
      <c r="DS161" s="21"/>
      <c r="DT161" s="20">
        <v>192919</v>
      </c>
      <c r="DU161" s="21"/>
      <c r="DV161" s="21">
        <v>189759</v>
      </c>
      <c r="DW161" s="21"/>
      <c r="DX161" s="21">
        <v>189942</v>
      </c>
      <c r="DY161" s="21"/>
      <c r="DZ161" s="21">
        <v>197551</v>
      </c>
      <c r="EA161" s="21"/>
      <c r="ED161" s="17" t="s">
        <v>94</v>
      </c>
      <c r="EE161" s="20">
        <v>124343</v>
      </c>
      <c r="EF161" s="21"/>
      <c r="EG161" s="20">
        <v>124569</v>
      </c>
      <c r="EH161" s="21"/>
      <c r="EI161" s="20">
        <v>125041</v>
      </c>
      <c r="EJ161" s="21"/>
      <c r="EK161" s="20">
        <v>126615</v>
      </c>
      <c r="EL161" s="21"/>
      <c r="EM161" s="20">
        <v>123758</v>
      </c>
      <c r="EN161" s="21"/>
      <c r="EO161" s="21">
        <v>125588</v>
      </c>
      <c r="EP161" s="21"/>
      <c r="EQ161" s="21">
        <v>124984</v>
      </c>
      <c r="ER161" s="21"/>
      <c r="ES161" s="21">
        <v>131735</v>
      </c>
      <c r="ET161" s="21"/>
      <c r="EW161" s="17" t="s">
        <v>94</v>
      </c>
      <c r="EX161" s="20">
        <v>62229</v>
      </c>
      <c r="EY161" s="21"/>
      <c r="EZ161" s="20">
        <v>63408</v>
      </c>
      <c r="FA161" s="21"/>
      <c r="FB161" s="20">
        <v>65279</v>
      </c>
      <c r="FC161" s="21"/>
      <c r="FD161" s="20">
        <v>68393</v>
      </c>
      <c r="FE161" s="21"/>
      <c r="FF161" s="20">
        <v>69161</v>
      </c>
      <c r="FG161" s="21"/>
      <c r="FH161">
        <v>64170</v>
      </c>
      <c r="FJ161">
        <v>64957</v>
      </c>
      <c r="FL161">
        <v>65809</v>
      </c>
    </row>
    <row r="162" spans="1:168" x14ac:dyDescent="0.3">
      <c r="A162" s="17" t="s">
        <v>415</v>
      </c>
      <c r="B162" s="20">
        <v>19514</v>
      </c>
      <c r="C162" s="21"/>
      <c r="D162" s="20">
        <v>20461</v>
      </c>
      <c r="E162" s="21"/>
      <c r="F162" s="20">
        <v>19569</v>
      </c>
      <c r="G162" s="21"/>
      <c r="H162" s="20">
        <v>21092</v>
      </c>
      <c r="I162" s="21"/>
      <c r="J162" s="20">
        <v>21091</v>
      </c>
      <c r="K162" s="21"/>
      <c r="L162" s="20">
        <v>20533</v>
      </c>
      <c r="M162" s="21"/>
      <c r="N162" s="20">
        <v>20715</v>
      </c>
      <c r="O162" s="21"/>
      <c r="P162" s="20">
        <v>21631</v>
      </c>
      <c r="Q162" s="21"/>
      <c r="T162" s="17" t="s">
        <v>415</v>
      </c>
      <c r="U162" s="20">
        <v>12029</v>
      </c>
      <c r="V162" s="21"/>
      <c r="W162" s="20">
        <v>12566</v>
      </c>
      <c r="X162" s="21"/>
      <c r="Y162" s="20">
        <v>11538</v>
      </c>
      <c r="Z162" s="21"/>
      <c r="AA162" s="20">
        <v>12873</v>
      </c>
      <c r="AB162" s="21"/>
      <c r="AC162" s="20">
        <v>12993</v>
      </c>
      <c r="AD162" s="21"/>
      <c r="AE162" s="21">
        <v>13065</v>
      </c>
      <c r="AF162" s="21"/>
      <c r="AG162" s="21">
        <v>12799</v>
      </c>
      <c r="AH162" s="21"/>
      <c r="AI162" s="21">
        <v>13621</v>
      </c>
      <c r="AJ162" s="21"/>
      <c r="AM162" s="17" t="s">
        <v>415</v>
      </c>
      <c r="AN162" s="20">
        <v>7485</v>
      </c>
      <c r="AO162" s="21"/>
      <c r="AP162" s="20">
        <v>7895</v>
      </c>
      <c r="AQ162" s="21"/>
      <c r="AR162" s="20">
        <v>8031</v>
      </c>
      <c r="AS162" s="21"/>
      <c r="AT162" s="20">
        <v>8219</v>
      </c>
      <c r="AU162" s="21"/>
      <c r="AV162" s="20">
        <v>8097</v>
      </c>
      <c r="AW162" s="21"/>
      <c r="AX162" s="21">
        <v>7469</v>
      </c>
      <c r="AY162" s="21"/>
      <c r="AZ162" s="21">
        <v>7917</v>
      </c>
      <c r="BA162" s="21"/>
      <c r="BB162" s="21">
        <v>8011</v>
      </c>
      <c r="BC162" s="21"/>
      <c r="BF162" s="17" t="s">
        <v>415</v>
      </c>
      <c r="BG162" s="20">
        <v>3511</v>
      </c>
      <c r="BH162" s="21"/>
      <c r="BI162" s="20">
        <v>4564</v>
      </c>
      <c r="BJ162" s="21"/>
      <c r="BK162" s="20">
        <v>4606</v>
      </c>
      <c r="BL162" s="21"/>
      <c r="BM162" s="20">
        <v>4138</v>
      </c>
      <c r="BN162" s="21"/>
      <c r="BO162" s="20">
        <v>4343</v>
      </c>
      <c r="BP162" s="21"/>
      <c r="BQ162" s="21">
        <v>4492</v>
      </c>
      <c r="BR162" s="21"/>
      <c r="BS162" s="21">
        <v>4634</v>
      </c>
      <c r="BT162" s="21"/>
      <c r="BU162" s="21">
        <v>4447</v>
      </c>
      <c r="BV162" s="21"/>
      <c r="BY162" s="17" t="s">
        <v>415</v>
      </c>
      <c r="BZ162" s="20">
        <v>1958</v>
      </c>
      <c r="CA162" s="21"/>
      <c r="CB162" s="20">
        <v>2756</v>
      </c>
      <c r="CC162" s="21"/>
      <c r="CD162" s="20">
        <v>2742</v>
      </c>
      <c r="CE162" s="21"/>
      <c r="CF162" s="20">
        <v>2753</v>
      </c>
      <c r="CG162" s="21"/>
      <c r="CH162" s="20">
        <v>2836</v>
      </c>
      <c r="CI162" s="21"/>
      <c r="CJ162" s="21">
        <v>3046</v>
      </c>
      <c r="CK162" s="21"/>
      <c r="CL162" s="21">
        <v>2807</v>
      </c>
      <c r="CM162" s="21"/>
      <c r="CN162" s="21">
        <v>2872</v>
      </c>
      <c r="CO162" s="21"/>
      <c r="CR162" s="17" t="s">
        <v>415</v>
      </c>
      <c r="CS162" s="20">
        <v>1554</v>
      </c>
      <c r="CT162" s="21"/>
      <c r="CU162" s="20">
        <v>1808</v>
      </c>
      <c r="CV162" s="21"/>
      <c r="CW162" s="20">
        <v>1864</v>
      </c>
      <c r="CX162" s="21"/>
      <c r="CY162" s="20">
        <v>1386</v>
      </c>
      <c r="CZ162" s="21"/>
      <c r="DA162" s="20">
        <v>1507</v>
      </c>
      <c r="DB162" s="21"/>
      <c r="DC162" s="21">
        <v>1446</v>
      </c>
      <c r="DD162" s="21"/>
      <c r="DE162" s="21">
        <v>1828</v>
      </c>
      <c r="DF162" s="21"/>
      <c r="DG162" s="21">
        <v>1575</v>
      </c>
      <c r="DH162" s="21"/>
      <c r="DK162" s="17" t="s">
        <v>415</v>
      </c>
      <c r="DL162" s="20">
        <v>16003</v>
      </c>
      <c r="DM162" s="21"/>
      <c r="DN162" s="20">
        <v>15897</v>
      </c>
      <c r="DO162" s="21"/>
      <c r="DP162" s="20">
        <v>14963</v>
      </c>
      <c r="DQ162" s="21"/>
      <c r="DR162" s="20">
        <v>16953</v>
      </c>
      <c r="DS162" s="21"/>
      <c r="DT162" s="20">
        <v>16747</v>
      </c>
      <c r="DU162" s="21"/>
      <c r="DV162" s="21">
        <v>16042</v>
      </c>
      <c r="DW162" s="21"/>
      <c r="DX162" s="21">
        <v>16081</v>
      </c>
      <c r="DY162" s="21"/>
      <c r="DZ162" s="21">
        <v>17184</v>
      </c>
      <c r="EA162" s="21"/>
      <c r="ED162" s="17" t="s">
        <v>415</v>
      </c>
      <c r="EE162" s="20">
        <v>10071</v>
      </c>
      <c r="EF162" s="21"/>
      <c r="EG162" s="20">
        <v>9810</v>
      </c>
      <c r="EH162" s="21"/>
      <c r="EI162" s="20">
        <v>8796</v>
      </c>
      <c r="EJ162" s="21"/>
      <c r="EK162" s="20">
        <v>10120</v>
      </c>
      <c r="EL162" s="21"/>
      <c r="EM162" s="20">
        <v>10158</v>
      </c>
      <c r="EN162" s="21"/>
      <c r="EO162" s="21">
        <v>10019</v>
      </c>
      <c r="EP162" s="21"/>
      <c r="EQ162" s="21">
        <v>9992</v>
      </c>
      <c r="ER162" s="21"/>
      <c r="ES162" s="21">
        <v>10749</v>
      </c>
      <c r="ET162" s="21"/>
      <c r="EW162" s="17" t="s">
        <v>415</v>
      </c>
      <c r="EX162" s="20">
        <v>5931</v>
      </c>
      <c r="EY162" s="21"/>
      <c r="EZ162" s="20">
        <v>6087</v>
      </c>
      <c r="FA162" s="21"/>
      <c r="FB162" s="20">
        <v>6168</v>
      </c>
      <c r="FC162" s="21"/>
      <c r="FD162" s="20">
        <v>6833</v>
      </c>
      <c r="FE162" s="21"/>
      <c r="FF162" s="20">
        <v>6590</v>
      </c>
      <c r="FG162" s="21"/>
      <c r="FH162">
        <v>6023</v>
      </c>
      <c r="FJ162">
        <v>6089</v>
      </c>
      <c r="FL162">
        <v>6436</v>
      </c>
    </row>
    <row r="163" spans="1:168" x14ac:dyDescent="0.3">
      <c r="A163" s="17" t="s">
        <v>416</v>
      </c>
      <c r="B163" s="20">
        <v>52871</v>
      </c>
      <c r="C163" s="21"/>
      <c r="D163" s="20">
        <v>53152</v>
      </c>
      <c r="E163" s="21"/>
      <c r="F163" s="20">
        <v>53170</v>
      </c>
      <c r="G163" s="21"/>
      <c r="H163" s="20">
        <v>54209</v>
      </c>
      <c r="I163" s="21"/>
      <c r="J163" s="20">
        <v>53743</v>
      </c>
      <c r="K163" s="21"/>
      <c r="L163" s="20">
        <v>52555</v>
      </c>
      <c r="M163" s="21"/>
      <c r="N163" s="20">
        <v>52389</v>
      </c>
      <c r="O163" s="21"/>
      <c r="P163" s="20">
        <v>54594</v>
      </c>
      <c r="Q163" s="21"/>
      <c r="T163" s="17" t="s">
        <v>416</v>
      </c>
      <c r="U163" s="20">
        <v>31649</v>
      </c>
      <c r="V163" s="21"/>
      <c r="W163" s="20">
        <v>30881</v>
      </c>
      <c r="X163" s="21"/>
      <c r="Y163" s="20">
        <v>31707</v>
      </c>
      <c r="Z163" s="21"/>
      <c r="AA163" s="20">
        <v>32967</v>
      </c>
      <c r="AB163" s="21"/>
      <c r="AC163" s="20">
        <v>32156</v>
      </c>
      <c r="AD163" s="21"/>
      <c r="AE163" s="21">
        <v>32683</v>
      </c>
      <c r="AF163" s="21"/>
      <c r="AG163" s="21">
        <v>32027</v>
      </c>
      <c r="AH163" s="21"/>
      <c r="AI163" s="21">
        <v>32007</v>
      </c>
      <c r="AJ163" s="21"/>
      <c r="AM163" s="17" t="s">
        <v>416</v>
      </c>
      <c r="AN163" s="20">
        <v>21222</v>
      </c>
      <c r="AO163" s="21"/>
      <c r="AP163" s="20">
        <v>22271</v>
      </c>
      <c r="AQ163" s="21"/>
      <c r="AR163" s="20">
        <v>21464</v>
      </c>
      <c r="AS163" s="21"/>
      <c r="AT163" s="20">
        <v>21241</v>
      </c>
      <c r="AU163" s="21"/>
      <c r="AV163" s="20">
        <v>21587</v>
      </c>
      <c r="AW163" s="21"/>
      <c r="AX163" s="21">
        <v>19872</v>
      </c>
      <c r="AY163" s="21"/>
      <c r="AZ163" s="21">
        <v>20362</v>
      </c>
      <c r="BA163" s="21"/>
      <c r="BB163" s="21">
        <v>22587</v>
      </c>
      <c r="BC163" s="21"/>
      <c r="BF163" s="17" t="s">
        <v>416</v>
      </c>
      <c r="BG163" s="20">
        <v>14151</v>
      </c>
      <c r="BH163" s="21"/>
      <c r="BI163" s="20">
        <v>14336</v>
      </c>
      <c r="BJ163" s="21"/>
      <c r="BK163" s="20">
        <v>14659</v>
      </c>
      <c r="BL163" s="21"/>
      <c r="BM163" s="20">
        <v>14907</v>
      </c>
      <c r="BN163" s="21"/>
      <c r="BO163" s="20">
        <v>14968</v>
      </c>
      <c r="BP163" s="21"/>
      <c r="BQ163" s="21">
        <v>15178</v>
      </c>
      <c r="BR163" s="21"/>
      <c r="BS163" s="21">
        <v>15306</v>
      </c>
      <c r="BT163" s="21"/>
      <c r="BU163" s="21">
        <v>15664</v>
      </c>
      <c r="BV163" s="21"/>
      <c r="BY163" s="17" t="s">
        <v>416</v>
      </c>
      <c r="BZ163" s="20">
        <v>8076</v>
      </c>
      <c r="CA163" s="21"/>
      <c r="CB163" s="20">
        <v>8306</v>
      </c>
      <c r="CC163" s="21"/>
      <c r="CD163" s="20">
        <v>8455</v>
      </c>
      <c r="CE163" s="21"/>
      <c r="CF163" s="20">
        <v>8647</v>
      </c>
      <c r="CG163" s="21"/>
      <c r="CH163" s="20">
        <v>8745</v>
      </c>
      <c r="CI163" s="21"/>
      <c r="CJ163" s="21">
        <v>9501</v>
      </c>
      <c r="CK163" s="21"/>
      <c r="CL163" s="21">
        <v>9303</v>
      </c>
      <c r="CM163" s="21"/>
      <c r="CN163" s="21">
        <v>8682</v>
      </c>
      <c r="CO163" s="21"/>
      <c r="CR163" s="17" t="s">
        <v>416</v>
      </c>
      <c r="CS163" s="20">
        <v>6074</v>
      </c>
      <c r="CT163" s="21"/>
      <c r="CU163" s="20">
        <v>6030</v>
      </c>
      <c r="CV163" s="21"/>
      <c r="CW163" s="20">
        <v>6204</v>
      </c>
      <c r="CX163" s="21"/>
      <c r="CY163" s="20">
        <v>6260</v>
      </c>
      <c r="CZ163" s="21"/>
      <c r="DA163" s="20">
        <v>6222</v>
      </c>
      <c r="DB163" s="21"/>
      <c r="DC163" s="21">
        <v>5677</v>
      </c>
      <c r="DD163" s="21"/>
      <c r="DE163" s="21">
        <v>6003</v>
      </c>
      <c r="DF163" s="21"/>
      <c r="DG163" s="21">
        <v>6982</v>
      </c>
      <c r="DH163" s="21"/>
      <c r="DK163" s="17" t="s">
        <v>416</v>
      </c>
      <c r="DL163" s="20">
        <v>38721</v>
      </c>
      <c r="DM163" s="21"/>
      <c r="DN163" s="20">
        <v>38816</v>
      </c>
      <c r="DO163" s="21"/>
      <c r="DP163" s="20">
        <v>38511</v>
      </c>
      <c r="DQ163" s="21"/>
      <c r="DR163" s="20">
        <v>39301</v>
      </c>
      <c r="DS163" s="21"/>
      <c r="DT163" s="20">
        <v>38776</v>
      </c>
      <c r="DU163" s="21"/>
      <c r="DV163" s="21">
        <v>37377</v>
      </c>
      <c r="DW163" s="21"/>
      <c r="DX163" s="21">
        <v>37083</v>
      </c>
      <c r="DY163" s="21"/>
      <c r="DZ163" s="21">
        <v>38930</v>
      </c>
      <c r="EA163" s="21"/>
      <c r="ED163" s="17" t="s">
        <v>416</v>
      </c>
      <c r="EE163" s="20">
        <v>23573</v>
      </c>
      <c r="EF163" s="21"/>
      <c r="EG163" s="20">
        <v>22575</v>
      </c>
      <c r="EH163" s="21"/>
      <c r="EI163" s="20">
        <v>23252</v>
      </c>
      <c r="EJ163" s="21"/>
      <c r="EK163" s="20">
        <v>24320</v>
      </c>
      <c r="EL163" s="21"/>
      <c r="EM163" s="20">
        <v>23411</v>
      </c>
      <c r="EN163" s="21"/>
      <c r="EO163" s="21">
        <v>23181</v>
      </c>
      <c r="EP163" s="21"/>
      <c r="EQ163" s="21">
        <v>22724</v>
      </c>
      <c r="ER163" s="21"/>
      <c r="ES163" s="21">
        <v>23325</v>
      </c>
      <c r="ET163" s="21"/>
      <c r="EW163" s="17" t="s">
        <v>416</v>
      </c>
      <c r="EX163" s="20">
        <v>15148</v>
      </c>
      <c r="EY163" s="21"/>
      <c r="EZ163" s="20">
        <v>16241</v>
      </c>
      <c r="FA163" s="21"/>
      <c r="FB163" s="20">
        <v>15259</v>
      </c>
      <c r="FC163" s="21"/>
      <c r="FD163" s="20">
        <v>14981</v>
      </c>
      <c r="FE163" s="21"/>
      <c r="FF163" s="20">
        <v>15365</v>
      </c>
      <c r="FG163" s="21"/>
      <c r="FH163">
        <v>14196</v>
      </c>
      <c r="FJ163">
        <v>14359</v>
      </c>
      <c r="FL163">
        <v>15605</v>
      </c>
    </row>
    <row r="164" spans="1:168" x14ac:dyDescent="0.3">
      <c r="A164" s="17" t="s">
        <v>417</v>
      </c>
      <c r="B164" s="20">
        <v>43856</v>
      </c>
      <c r="C164" s="21"/>
      <c r="D164" s="20">
        <v>44558</v>
      </c>
      <c r="E164" s="21"/>
      <c r="F164" s="20">
        <v>43185</v>
      </c>
      <c r="G164" s="21"/>
      <c r="H164" s="20">
        <v>42724</v>
      </c>
      <c r="I164" s="21"/>
      <c r="J164" s="20">
        <v>41616</v>
      </c>
      <c r="K164" s="21"/>
      <c r="L164" s="20">
        <v>42279</v>
      </c>
      <c r="M164" s="21"/>
      <c r="N164" s="20">
        <v>40604</v>
      </c>
      <c r="O164" s="21"/>
      <c r="P164" s="20">
        <v>42138</v>
      </c>
      <c r="Q164" s="21"/>
      <c r="T164" s="17" t="s">
        <v>417</v>
      </c>
      <c r="U164" s="20">
        <v>23654</v>
      </c>
      <c r="V164" s="21"/>
      <c r="W164" s="20">
        <v>23724</v>
      </c>
      <c r="X164" s="21"/>
      <c r="Y164" s="20">
        <v>21490</v>
      </c>
      <c r="Z164" s="21"/>
      <c r="AA164" s="20">
        <v>23661</v>
      </c>
      <c r="AB164" s="21"/>
      <c r="AC164" s="20">
        <v>23776</v>
      </c>
      <c r="AD164" s="21"/>
      <c r="AE164" s="21">
        <v>24252</v>
      </c>
      <c r="AF164" s="21"/>
      <c r="AG164" s="21">
        <v>23593</v>
      </c>
      <c r="AH164" s="21"/>
      <c r="AI164" s="21">
        <v>24370</v>
      </c>
      <c r="AJ164" s="21"/>
      <c r="AM164" s="17" t="s">
        <v>417</v>
      </c>
      <c r="AN164" s="20">
        <v>20202</v>
      </c>
      <c r="AO164" s="21"/>
      <c r="AP164" s="20">
        <v>20834</v>
      </c>
      <c r="AQ164" s="21"/>
      <c r="AR164" s="20">
        <v>21695</v>
      </c>
      <c r="AS164" s="21"/>
      <c r="AT164" s="20">
        <v>19063</v>
      </c>
      <c r="AU164" s="21"/>
      <c r="AV164" s="20">
        <v>17840</v>
      </c>
      <c r="AW164" s="21"/>
      <c r="AX164" s="21">
        <v>18027</v>
      </c>
      <c r="AY164" s="21"/>
      <c r="AZ164" s="21">
        <v>17011</v>
      </c>
      <c r="BA164" s="21"/>
      <c r="BB164" s="21">
        <v>17768</v>
      </c>
      <c r="BC164" s="21"/>
      <c r="BF164" s="17" t="s">
        <v>417</v>
      </c>
      <c r="BG164" s="20">
        <v>11349</v>
      </c>
      <c r="BH164" s="21"/>
      <c r="BI164" s="20">
        <v>11390</v>
      </c>
      <c r="BJ164" s="21"/>
      <c r="BK164" s="20">
        <v>11437</v>
      </c>
      <c r="BL164" s="21"/>
      <c r="BM164" s="20">
        <v>9344</v>
      </c>
      <c r="BN164" s="21"/>
      <c r="BO164" s="20">
        <v>8959</v>
      </c>
      <c r="BP164" s="21"/>
      <c r="BQ164" s="21">
        <v>10543</v>
      </c>
      <c r="BR164" s="21"/>
      <c r="BS164" s="21">
        <v>10405</v>
      </c>
      <c r="BT164" s="21"/>
      <c r="BU164" s="21">
        <v>10461</v>
      </c>
      <c r="BV164" s="21"/>
      <c r="BY164" s="17" t="s">
        <v>417</v>
      </c>
      <c r="BZ164" s="20">
        <v>4393</v>
      </c>
      <c r="CA164" s="21"/>
      <c r="CB164" s="20">
        <v>4459</v>
      </c>
      <c r="CC164" s="21"/>
      <c r="CD164" s="20">
        <v>3294</v>
      </c>
      <c r="CE164" s="21"/>
      <c r="CF164" s="20">
        <v>4161</v>
      </c>
      <c r="CG164" s="21"/>
      <c r="CH164" s="20">
        <v>4808</v>
      </c>
      <c r="CI164" s="21"/>
      <c r="CJ164" s="21">
        <v>5234</v>
      </c>
      <c r="CK164" s="21"/>
      <c r="CL164" s="21">
        <v>5589</v>
      </c>
      <c r="CM164" s="21"/>
      <c r="CN164" s="21">
        <v>5915</v>
      </c>
      <c r="CO164" s="21"/>
      <c r="CR164" s="17" t="s">
        <v>417</v>
      </c>
      <c r="CS164" s="20">
        <v>6956</v>
      </c>
      <c r="CT164" s="21"/>
      <c r="CU164" s="20">
        <v>6931</v>
      </c>
      <c r="CV164" s="21"/>
      <c r="CW164" s="20">
        <v>8143</v>
      </c>
      <c r="CX164" s="21"/>
      <c r="CY164" s="20">
        <v>5183</v>
      </c>
      <c r="CZ164" s="21"/>
      <c r="DA164" s="20">
        <v>4150</v>
      </c>
      <c r="DB164" s="21"/>
      <c r="DC164" s="21">
        <v>5309</v>
      </c>
      <c r="DD164" s="21"/>
      <c r="DE164" s="21">
        <v>4817</v>
      </c>
      <c r="DF164" s="21"/>
      <c r="DG164" s="21">
        <v>4546</v>
      </c>
      <c r="DH164" s="21"/>
      <c r="DK164" s="17" t="s">
        <v>417</v>
      </c>
      <c r="DL164" s="20">
        <v>32506</v>
      </c>
      <c r="DM164" s="21"/>
      <c r="DN164" s="20">
        <v>33168</v>
      </c>
      <c r="DO164" s="21"/>
      <c r="DP164" s="20">
        <v>31748</v>
      </c>
      <c r="DQ164" s="21"/>
      <c r="DR164" s="20">
        <v>33380</v>
      </c>
      <c r="DS164" s="21"/>
      <c r="DT164" s="20">
        <v>32657</v>
      </c>
      <c r="DU164" s="21"/>
      <c r="DV164" s="21">
        <v>31736</v>
      </c>
      <c r="DW164" s="21"/>
      <c r="DX164" s="21">
        <v>30198</v>
      </c>
      <c r="DY164" s="21"/>
      <c r="DZ164" s="21">
        <v>31677</v>
      </c>
      <c r="EA164" s="21"/>
      <c r="ED164" s="17" t="s">
        <v>417</v>
      </c>
      <c r="EE164" s="20">
        <v>19261</v>
      </c>
      <c r="EF164" s="21"/>
      <c r="EG164" s="20">
        <v>19265</v>
      </c>
      <c r="EH164" s="21"/>
      <c r="EI164" s="20">
        <v>18197</v>
      </c>
      <c r="EJ164" s="21"/>
      <c r="EK164" s="20">
        <v>19500</v>
      </c>
      <c r="EL164" s="21"/>
      <c r="EM164" s="20">
        <v>18968</v>
      </c>
      <c r="EN164" s="21"/>
      <c r="EO164" s="21">
        <v>19018</v>
      </c>
      <c r="EP164" s="21"/>
      <c r="EQ164" s="21">
        <v>18004</v>
      </c>
      <c r="ER164" s="21"/>
      <c r="ES164" s="21">
        <v>18455</v>
      </c>
      <c r="ET164" s="21"/>
      <c r="EW164" s="17" t="s">
        <v>417</v>
      </c>
      <c r="EX164" s="20">
        <v>13246</v>
      </c>
      <c r="EY164" s="21"/>
      <c r="EZ164" s="20">
        <v>13903</v>
      </c>
      <c r="FA164" s="21"/>
      <c r="FB164" s="20">
        <v>13551</v>
      </c>
      <c r="FC164" s="21"/>
      <c r="FD164" s="20">
        <v>13880</v>
      </c>
      <c r="FE164" s="21"/>
      <c r="FF164" s="20">
        <v>13690</v>
      </c>
      <c r="FG164" s="21"/>
      <c r="FH164">
        <v>12718</v>
      </c>
      <c r="FJ164">
        <v>12194</v>
      </c>
      <c r="FL164">
        <v>13223</v>
      </c>
    </row>
    <row r="165" spans="1:168" x14ac:dyDescent="0.3">
      <c r="A165" s="17" t="s">
        <v>418</v>
      </c>
      <c r="B165" s="20">
        <v>38071</v>
      </c>
      <c r="C165" s="21"/>
      <c r="D165" s="20">
        <v>38129</v>
      </c>
      <c r="E165" s="21"/>
      <c r="F165" s="20">
        <v>38689</v>
      </c>
      <c r="G165" s="21"/>
      <c r="H165" s="20">
        <v>40588</v>
      </c>
      <c r="I165" s="21"/>
      <c r="J165" s="20">
        <v>39621</v>
      </c>
      <c r="K165" s="21"/>
      <c r="L165" s="20">
        <v>41110</v>
      </c>
      <c r="M165" s="21"/>
      <c r="N165" s="20">
        <v>40520</v>
      </c>
      <c r="O165" s="21"/>
      <c r="P165" s="20">
        <v>42386</v>
      </c>
      <c r="Q165" s="21"/>
      <c r="T165" s="17" t="s">
        <v>418</v>
      </c>
      <c r="U165" s="20">
        <v>22496</v>
      </c>
      <c r="V165" s="21"/>
      <c r="W165" s="20">
        <v>22749</v>
      </c>
      <c r="X165" s="21"/>
      <c r="Y165" s="20">
        <v>22991</v>
      </c>
      <c r="Z165" s="21"/>
      <c r="AA165" s="20">
        <v>24233</v>
      </c>
      <c r="AB165" s="21"/>
      <c r="AC165" s="20">
        <v>23901</v>
      </c>
      <c r="AD165" s="21"/>
      <c r="AE165" s="21">
        <v>26092</v>
      </c>
      <c r="AF165" s="21"/>
      <c r="AG165" s="21">
        <v>24944</v>
      </c>
      <c r="AH165" s="21"/>
      <c r="AI165" s="21">
        <v>26018</v>
      </c>
      <c r="AJ165" s="21"/>
      <c r="AM165" s="17" t="s">
        <v>418</v>
      </c>
      <c r="AN165" s="20">
        <v>15575</v>
      </c>
      <c r="AO165" s="21"/>
      <c r="AP165" s="20">
        <v>15379</v>
      </c>
      <c r="AQ165" s="21"/>
      <c r="AR165" s="20">
        <v>15698</v>
      </c>
      <c r="AS165" s="21"/>
      <c r="AT165" s="20">
        <v>16356</v>
      </c>
      <c r="AU165" s="21"/>
      <c r="AV165" s="20">
        <v>15721</v>
      </c>
      <c r="AW165" s="21"/>
      <c r="AX165" s="21">
        <v>15018</v>
      </c>
      <c r="AY165" s="21"/>
      <c r="AZ165" s="21">
        <v>15575</v>
      </c>
      <c r="BA165" s="21"/>
      <c r="BB165" s="21">
        <v>16368</v>
      </c>
      <c r="BC165" s="21"/>
      <c r="BF165" s="17" t="s">
        <v>418</v>
      </c>
      <c r="BG165" s="20">
        <v>11584</v>
      </c>
      <c r="BH165" s="21"/>
      <c r="BI165" s="20">
        <v>11063</v>
      </c>
      <c r="BJ165" s="21"/>
      <c r="BK165" s="20">
        <v>11533</v>
      </c>
      <c r="BL165" s="21"/>
      <c r="BM165" s="20">
        <v>12129</v>
      </c>
      <c r="BN165" s="21"/>
      <c r="BO165" s="20">
        <v>11919</v>
      </c>
      <c r="BP165" s="21"/>
      <c r="BQ165" s="21">
        <v>12966</v>
      </c>
      <c r="BR165" s="21"/>
      <c r="BS165" s="21">
        <v>13082</v>
      </c>
      <c r="BT165" s="21"/>
      <c r="BU165" s="21">
        <v>13867</v>
      </c>
      <c r="BV165" s="21"/>
      <c r="BY165" s="17" t="s">
        <v>418</v>
      </c>
      <c r="BZ165" s="20">
        <v>5648</v>
      </c>
      <c r="CA165" s="21"/>
      <c r="CB165" s="20">
        <v>5669</v>
      </c>
      <c r="CC165" s="21"/>
      <c r="CD165" s="20">
        <v>5935</v>
      </c>
      <c r="CE165" s="21"/>
      <c r="CF165" s="20">
        <v>6033</v>
      </c>
      <c r="CG165" s="21"/>
      <c r="CH165" s="20">
        <v>6094</v>
      </c>
      <c r="CI165" s="21"/>
      <c r="CJ165" s="21">
        <v>7701</v>
      </c>
      <c r="CK165" s="21"/>
      <c r="CL165" s="21">
        <v>7288</v>
      </c>
      <c r="CM165" s="21"/>
      <c r="CN165" s="21">
        <v>7696</v>
      </c>
      <c r="CO165" s="21"/>
      <c r="CR165" s="17" t="s">
        <v>418</v>
      </c>
      <c r="CS165" s="20">
        <v>5937</v>
      </c>
      <c r="CT165" s="21"/>
      <c r="CU165" s="20">
        <v>5393</v>
      </c>
      <c r="CV165" s="21"/>
      <c r="CW165" s="20">
        <v>5598</v>
      </c>
      <c r="CX165" s="21"/>
      <c r="CY165" s="20">
        <v>6096</v>
      </c>
      <c r="CZ165" s="21"/>
      <c r="DA165" s="20">
        <v>5825</v>
      </c>
      <c r="DB165" s="21"/>
      <c r="DC165" s="21">
        <v>5265</v>
      </c>
      <c r="DD165" s="21"/>
      <c r="DE165" s="21">
        <v>5794</v>
      </c>
      <c r="DF165" s="21"/>
      <c r="DG165" s="21">
        <v>6171</v>
      </c>
      <c r="DH165" s="21"/>
      <c r="DK165" s="17" t="s">
        <v>418</v>
      </c>
      <c r="DL165" s="20">
        <v>26486</v>
      </c>
      <c r="DM165" s="21"/>
      <c r="DN165" s="20">
        <v>27066</v>
      </c>
      <c r="DO165" s="21"/>
      <c r="DP165" s="20">
        <v>27156</v>
      </c>
      <c r="DQ165" s="21"/>
      <c r="DR165" s="20">
        <v>28459</v>
      </c>
      <c r="DS165" s="21"/>
      <c r="DT165" s="20">
        <v>27702</v>
      </c>
      <c r="DU165" s="21"/>
      <c r="DV165" s="21">
        <v>28144</v>
      </c>
      <c r="DW165" s="21"/>
      <c r="DX165" s="21">
        <v>27438</v>
      </c>
      <c r="DY165" s="21"/>
      <c r="DZ165" s="21">
        <v>28519</v>
      </c>
      <c r="EA165" s="21"/>
      <c r="ED165" s="17" t="s">
        <v>418</v>
      </c>
      <c r="EE165" s="20">
        <v>16848</v>
      </c>
      <c r="EF165" s="21"/>
      <c r="EG165" s="20">
        <v>17080</v>
      </c>
      <c r="EH165" s="21"/>
      <c r="EI165" s="20">
        <v>17056</v>
      </c>
      <c r="EJ165" s="21"/>
      <c r="EK165" s="20">
        <v>18199</v>
      </c>
      <c r="EL165" s="21"/>
      <c r="EM165" s="20">
        <v>17807</v>
      </c>
      <c r="EN165" s="21"/>
      <c r="EO165" s="21">
        <v>18391</v>
      </c>
      <c r="EP165" s="21"/>
      <c r="EQ165" s="21">
        <v>17657</v>
      </c>
      <c r="ER165" s="21"/>
      <c r="ES165" s="21">
        <v>18322</v>
      </c>
      <c r="ET165" s="21"/>
      <c r="EW165" s="17" t="s">
        <v>418</v>
      </c>
      <c r="EX165" s="20">
        <v>9639</v>
      </c>
      <c r="EY165" s="21"/>
      <c r="EZ165" s="20">
        <v>9986</v>
      </c>
      <c r="FA165" s="21"/>
      <c r="FB165" s="20">
        <v>10100</v>
      </c>
      <c r="FC165" s="21"/>
      <c r="FD165" s="20">
        <v>10259</v>
      </c>
      <c r="FE165" s="21"/>
      <c r="FF165" s="20">
        <v>9896</v>
      </c>
      <c r="FG165" s="21"/>
      <c r="FH165">
        <v>9753</v>
      </c>
      <c r="FJ165">
        <v>9780</v>
      </c>
      <c r="FL165">
        <v>10197</v>
      </c>
    </row>
    <row r="166" spans="1:168" x14ac:dyDescent="0.3">
      <c r="A166" s="17" t="s">
        <v>419</v>
      </c>
      <c r="B166" s="20">
        <v>72191</v>
      </c>
      <c r="C166" s="21"/>
      <c r="D166" s="20">
        <v>73387</v>
      </c>
      <c r="E166" s="21"/>
      <c r="F166" s="20">
        <v>71842</v>
      </c>
      <c r="G166" s="21"/>
      <c r="H166" s="20">
        <v>74564</v>
      </c>
      <c r="I166" s="21"/>
      <c r="J166" s="20">
        <v>73490</v>
      </c>
      <c r="K166" s="21"/>
      <c r="L166" s="20">
        <v>71083</v>
      </c>
      <c r="M166" s="21"/>
      <c r="N166" s="20">
        <v>72099</v>
      </c>
      <c r="O166" s="21"/>
      <c r="P166" s="20">
        <v>72010</v>
      </c>
      <c r="Q166" s="21"/>
      <c r="T166" s="17" t="s">
        <v>419</v>
      </c>
      <c r="U166" s="20">
        <v>51256</v>
      </c>
      <c r="V166" s="21"/>
      <c r="W166" s="20">
        <v>52777</v>
      </c>
      <c r="X166" s="21"/>
      <c r="Y166" s="20">
        <v>51201</v>
      </c>
      <c r="Z166" s="21"/>
      <c r="AA166" s="20">
        <v>54470</v>
      </c>
      <c r="AB166" s="21"/>
      <c r="AC166" s="20">
        <v>52868</v>
      </c>
      <c r="AD166" s="21"/>
      <c r="AE166" s="21">
        <v>53193</v>
      </c>
      <c r="AF166" s="21"/>
      <c r="AG166" s="21">
        <v>50087</v>
      </c>
      <c r="AH166" s="21"/>
      <c r="AI166" s="21">
        <v>51662</v>
      </c>
      <c r="AJ166" s="21"/>
      <c r="AM166" s="17" t="s">
        <v>419</v>
      </c>
      <c r="AN166" s="20">
        <v>20935</v>
      </c>
      <c r="AO166" s="21"/>
      <c r="AP166" s="20">
        <v>20610</v>
      </c>
      <c r="AQ166" s="21"/>
      <c r="AR166" s="20">
        <v>20641</v>
      </c>
      <c r="AS166" s="21"/>
      <c r="AT166" s="20">
        <v>20094</v>
      </c>
      <c r="AU166" s="21"/>
      <c r="AV166" s="20">
        <v>20622</v>
      </c>
      <c r="AW166" s="21"/>
      <c r="AX166" s="21">
        <v>17890</v>
      </c>
      <c r="AY166" s="21"/>
      <c r="AZ166" s="21">
        <v>22012</v>
      </c>
      <c r="BA166" s="21"/>
      <c r="BB166" s="21">
        <v>20348</v>
      </c>
      <c r="BC166" s="21"/>
      <c r="BF166" s="17" t="s">
        <v>419</v>
      </c>
      <c r="BG166" s="20">
        <v>9575</v>
      </c>
      <c r="BH166" s="21"/>
      <c r="BI166" s="20">
        <v>9221</v>
      </c>
      <c r="BJ166" s="21"/>
      <c r="BK166" s="20">
        <v>8480</v>
      </c>
      <c r="BL166" s="21"/>
      <c r="BM166" s="20">
        <v>8504</v>
      </c>
      <c r="BN166" s="21"/>
      <c r="BO166" s="20">
        <v>8596</v>
      </c>
      <c r="BP166" s="21"/>
      <c r="BQ166" s="21">
        <v>8801</v>
      </c>
      <c r="BR166" s="21"/>
      <c r="BS166" s="21">
        <v>9105</v>
      </c>
      <c r="BT166" s="21"/>
      <c r="BU166" s="21">
        <v>9218</v>
      </c>
      <c r="BV166" s="21"/>
      <c r="BY166" s="17" t="s">
        <v>419</v>
      </c>
      <c r="BZ166" s="20">
        <v>3777</v>
      </c>
      <c r="CA166" s="21"/>
      <c r="CB166" s="20">
        <v>5000</v>
      </c>
      <c r="CC166" s="21"/>
      <c r="CD166" s="20">
        <v>4918</v>
      </c>
      <c r="CE166" s="21"/>
      <c r="CF166" s="20">
        <v>4839</v>
      </c>
      <c r="CG166" s="21"/>
      <c r="CH166" s="20">
        <v>4930</v>
      </c>
      <c r="CI166" s="21"/>
      <c r="CJ166" s="21">
        <v>5484</v>
      </c>
      <c r="CK166" s="21"/>
      <c r="CL166" s="21">
        <v>4981</v>
      </c>
      <c r="CM166" s="21"/>
      <c r="CN166" s="21">
        <v>5458</v>
      </c>
      <c r="CO166" s="21"/>
      <c r="CR166" s="17" t="s">
        <v>419</v>
      </c>
      <c r="CS166" s="20">
        <v>5799</v>
      </c>
      <c r="CT166" s="21"/>
      <c r="CU166" s="20">
        <v>4221</v>
      </c>
      <c r="CV166" s="21"/>
      <c r="CW166" s="20">
        <v>3562</v>
      </c>
      <c r="CX166" s="21"/>
      <c r="CY166" s="20">
        <v>3665</v>
      </c>
      <c r="CZ166" s="21"/>
      <c r="DA166" s="20">
        <v>3666</v>
      </c>
      <c r="DB166" s="21"/>
      <c r="DC166" s="21">
        <v>3317</v>
      </c>
      <c r="DD166" s="21"/>
      <c r="DE166" s="21">
        <v>4124</v>
      </c>
      <c r="DF166" s="21"/>
      <c r="DG166" s="21">
        <v>3760</v>
      </c>
      <c r="DH166" s="21"/>
      <c r="DK166" s="17" t="s">
        <v>419</v>
      </c>
      <c r="DL166" s="20">
        <v>62616</v>
      </c>
      <c r="DM166" s="21"/>
      <c r="DN166" s="20">
        <v>64166</v>
      </c>
      <c r="DO166" s="21"/>
      <c r="DP166" s="20">
        <v>63362</v>
      </c>
      <c r="DQ166" s="21"/>
      <c r="DR166" s="20">
        <v>66060</v>
      </c>
      <c r="DS166" s="21"/>
      <c r="DT166" s="20">
        <v>64894</v>
      </c>
      <c r="DU166" s="21"/>
      <c r="DV166" s="21">
        <v>62282</v>
      </c>
      <c r="DW166" s="21"/>
      <c r="DX166" s="21">
        <v>62994</v>
      </c>
      <c r="DY166" s="21"/>
      <c r="DZ166" s="21">
        <v>62792</v>
      </c>
      <c r="EA166" s="21"/>
      <c r="ED166" s="17" t="s">
        <v>419</v>
      </c>
      <c r="EE166" s="20">
        <v>47480</v>
      </c>
      <c r="EF166" s="21"/>
      <c r="EG166" s="20">
        <v>47777</v>
      </c>
      <c r="EH166" s="21"/>
      <c r="EI166" s="20">
        <v>46283</v>
      </c>
      <c r="EJ166" s="21"/>
      <c r="EK166" s="20">
        <v>49631</v>
      </c>
      <c r="EL166" s="21"/>
      <c r="EM166" s="20">
        <v>47939</v>
      </c>
      <c r="EN166" s="21"/>
      <c r="EO166" s="21">
        <v>47709</v>
      </c>
      <c r="EP166" s="21"/>
      <c r="EQ166" s="21">
        <v>45106</v>
      </c>
      <c r="ER166" s="21"/>
      <c r="ES166" s="21">
        <v>46204</v>
      </c>
      <c r="ET166" s="21"/>
      <c r="EW166" s="17" t="s">
        <v>419</v>
      </c>
      <c r="EX166" s="20">
        <v>15136</v>
      </c>
      <c r="EY166" s="21"/>
      <c r="EZ166" s="20">
        <v>16389</v>
      </c>
      <c r="FA166" s="21"/>
      <c r="FB166" s="20">
        <v>17079</v>
      </c>
      <c r="FC166" s="21"/>
      <c r="FD166" s="20">
        <v>16430</v>
      </c>
      <c r="FE166" s="21"/>
      <c r="FF166" s="20">
        <v>16956</v>
      </c>
      <c r="FG166" s="21"/>
      <c r="FH166">
        <v>14573</v>
      </c>
      <c r="FJ166">
        <v>17888</v>
      </c>
      <c r="FL166">
        <v>16588</v>
      </c>
    </row>
    <row r="167" spans="1:168" x14ac:dyDescent="0.3">
      <c r="A167" s="17" t="s">
        <v>420</v>
      </c>
      <c r="B167" s="20">
        <v>54275</v>
      </c>
      <c r="C167" s="21"/>
      <c r="D167" s="20">
        <v>55590</v>
      </c>
      <c r="E167" s="21"/>
      <c r="F167" s="20">
        <v>56064</v>
      </c>
      <c r="G167" s="21"/>
      <c r="H167" s="20">
        <v>57555</v>
      </c>
      <c r="I167" s="21"/>
      <c r="J167" s="20">
        <v>58041</v>
      </c>
      <c r="K167" s="21"/>
      <c r="L167" s="20">
        <v>60285</v>
      </c>
      <c r="M167" s="21"/>
      <c r="N167" s="20">
        <v>60644</v>
      </c>
      <c r="O167" s="21"/>
      <c r="P167" s="20">
        <v>57798</v>
      </c>
      <c r="Q167" s="21"/>
      <c r="T167" s="17" t="s">
        <v>420</v>
      </c>
      <c r="U167" s="20">
        <v>35866</v>
      </c>
      <c r="V167" s="21"/>
      <c r="W167" s="20">
        <v>37544</v>
      </c>
      <c r="X167" s="21"/>
      <c r="Y167" s="20">
        <v>37021</v>
      </c>
      <c r="Z167" s="21"/>
      <c r="AA167" s="20">
        <v>38782</v>
      </c>
      <c r="AB167" s="21"/>
      <c r="AC167" s="20">
        <v>37853</v>
      </c>
      <c r="AD167" s="21"/>
      <c r="AE167" s="21">
        <v>40697</v>
      </c>
      <c r="AF167" s="21"/>
      <c r="AG167" s="21">
        <v>40161</v>
      </c>
      <c r="AH167" s="21"/>
      <c r="AI167" s="21">
        <v>38150</v>
      </c>
      <c r="AJ167" s="21"/>
      <c r="AM167" s="17" t="s">
        <v>420</v>
      </c>
      <c r="AN167" s="20">
        <v>18408</v>
      </c>
      <c r="AO167" s="21"/>
      <c r="AP167" s="20">
        <v>18046</v>
      </c>
      <c r="AQ167" s="21"/>
      <c r="AR167" s="20">
        <v>19043</v>
      </c>
      <c r="AS167" s="21"/>
      <c r="AT167" s="20">
        <v>18773</v>
      </c>
      <c r="AU167" s="21"/>
      <c r="AV167" s="20">
        <v>20188</v>
      </c>
      <c r="AW167" s="21"/>
      <c r="AX167" s="21">
        <v>19588</v>
      </c>
      <c r="AY167" s="21"/>
      <c r="AZ167" s="21">
        <v>20482</v>
      </c>
      <c r="BA167" s="21"/>
      <c r="BB167" s="21">
        <v>19649</v>
      </c>
      <c r="BC167" s="21"/>
      <c r="BF167" s="17" t="s">
        <v>420</v>
      </c>
      <c r="BG167" s="20">
        <v>13020</v>
      </c>
      <c r="BH167" s="21"/>
      <c r="BI167" s="20">
        <v>13297</v>
      </c>
      <c r="BJ167" s="21"/>
      <c r="BK167" s="20">
        <v>13414</v>
      </c>
      <c r="BL167" s="21"/>
      <c r="BM167" s="20">
        <v>13254</v>
      </c>
      <c r="BN167" s="21"/>
      <c r="BO167" s="20">
        <v>13935</v>
      </c>
      <c r="BP167" s="21"/>
      <c r="BQ167" s="21">
        <v>14092</v>
      </c>
      <c r="BR167" s="21"/>
      <c r="BS167" s="21">
        <v>14099</v>
      </c>
      <c r="BT167" s="21"/>
      <c r="BU167" s="21">
        <v>14135</v>
      </c>
      <c r="BV167" s="21"/>
      <c r="BY167" s="17" t="s">
        <v>420</v>
      </c>
      <c r="BZ167" s="20">
        <v>7066</v>
      </c>
      <c r="CA167" s="21"/>
      <c r="CB167" s="20">
        <v>8205</v>
      </c>
      <c r="CC167" s="21"/>
      <c r="CD167" s="20">
        <v>7597</v>
      </c>
      <c r="CE167" s="21"/>
      <c r="CF167" s="20">
        <v>7378</v>
      </c>
      <c r="CG167" s="21"/>
      <c r="CH167" s="20">
        <v>7193</v>
      </c>
      <c r="CI167" s="21"/>
      <c r="CJ167" s="21">
        <v>7737</v>
      </c>
      <c r="CK167" s="21"/>
      <c r="CL167" s="21">
        <v>7567</v>
      </c>
      <c r="CM167" s="21"/>
      <c r="CN167" s="21">
        <v>7674</v>
      </c>
      <c r="CO167" s="21"/>
      <c r="CR167" s="17" t="s">
        <v>420</v>
      </c>
      <c r="CS167" s="20">
        <v>5954</v>
      </c>
      <c r="CT167" s="21"/>
      <c r="CU167" s="20">
        <v>5092</v>
      </c>
      <c r="CV167" s="21"/>
      <c r="CW167" s="20">
        <v>5817</v>
      </c>
      <c r="CX167" s="21"/>
      <c r="CY167" s="20">
        <v>5876</v>
      </c>
      <c r="CZ167" s="21"/>
      <c r="DA167" s="20">
        <v>6742</v>
      </c>
      <c r="DB167" s="21"/>
      <c r="DC167" s="21">
        <v>6355</v>
      </c>
      <c r="DD167" s="21"/>
      <c r="DE167" s="21">
        <v>6532</v>
      </c>
      <c r="DF167" s="21"/>
      <c r="DG167" s="21">
        <v>6461</v>
      </c>
      <c r="DH167" s="21"/>
      <c r="DK167" s="17" t="s">
        <v>420</v>
      </c>
      <c r="DL167" s="20">
        <v>41255</v>
      </c>
      <c r="DM167" s="21"/>
      <c r="DN167" s="20">
        <v>42293</v>
      </c>
      <c r="DO167" s="21"/>
      <c r="DP167" s="20">
        <v>42649</v>
      </c>
      <c r="DQ167" s="21"/>
      <c r="DR167" s="20">
        <v>44301</v>
      </c>
      <c r="DS167" s="21"/>
      <c r="DT167" s="20">
        <v>44106</v>
      </c>
      <c r="DU167" s="21"/>
      <c r="DV167" s="21">
        <v>46193</v>
      </c>
      <c r="DW167" s="21"/>
      <c r="DX167" s="21">
        <v>46545</v>
      </c>
      <c r="DY167" s="21"/>
      <c r="DZ167" s="21">
        <v>43663</v>
      </c>
      <c r="EA167" s="21"/>
      <c r="ED167" s="17" t="s">
        <v>420</v>
      </c>
      <c r="EE167" s="20">
        <v>28800</v>
      </c>
      <c r="EF167" s="21"/>
      <c r="EG167" s="20">
        <v>29339</v>
      </c>
      <c r="EH167" s="21"/>
      <c r="EI167" s="20">
        <v>29424</v>
      </c>
      <c r="EJ167" s="21"/>
      <c r="EK167" s="20">
        <v>31404</v>
      </c>
      <c r="EL167" s="21"/>
      <c r="EM167" s="20">
        <v>30659</v>
      </c>
      <c r="EN167" s="21"/>
      <c r="EO167" s="21">
        <v>32959</v>
      </c>
      <c r="EP167" s="21"/>
      <c r="EQ167" s="21">
        <v>32595</v>
      </c>
      <c r="ER167" s="21"/>
      <c r="ES167" s="21">
        <v>30476</v>
      </c>
      <c r="ET167" s="21"/>
      <c r="EW167" s="17" t="s">
        <v>420</v>
      </c>
      <c r="EX167" s="20">
        <v>12455</v>
      </c>
      <c r="EY167" s="21"/>
      <c r="EZ167" s="20">
        <v>12955</v>
      </c>
      <c r="FA167" s="21"/>
      <c r="FB167" s="20">
        <v>13226</v>
      </c>
      <c r="FC167" s="21"/>
      <c r="FD167" s="20">
        <v>12896</v>
      </c>
      <c r="FE167" s="21"/>
      <c r="FF167" s="20">
        <v>13447</v>
      </c>
      <c r="FG167" s="21"/>
      <c r="FH167">
        <v>13233</v>
      </c>
      <c r="FJ167">
        <v>13950</v>
      </c>
      <c r="FL167">
        <v>13188</v>
      </c>
    </row>
    <row r="168" spans="1:168" x14ac:dyDescent="0.3">
      <c r="A168" s="17" t="s">
        <v>421</v>
      </c>
      <c r="B168" s="20">
        <v>52544</v>
      </c>
      <c r="C168" s="21"/>
      <c r="D168" s="20">
        <v>51795</v>
      </c>
      <c r="E168" s="21"/>
      <c r="F168" s="20">
        <v>48698</v>
      </c>
      <c r="G168" s="21"/>
      <c r="H168" s="20">
        <v>50429</v>
      </c>
      <c r="I168" s="21"/>
      <c r="J168" s="20">
        <v>50771</v>
      </c>
      <c r="K168" s="21"/>
      <c r="L168" s="20">
        <v>49816</v>
      </c>
      <c r="M168" s="21"/>
      <c r="N168" s="20">
        <v>49206</v>
      </c>
      <c r="O168" s="21"/>
      <c r="P168" s="20">
        <v>50268</v>
      </c>
      <c r="Q168" s="21"/>
      <c r="T168" s="17" t="s">
        <v>421</v>
      </c>
      <c r="U168" s="20">
        <v>30968</v>
      </c>
      <c r="V168" s="21"/>
      <c r="W168" s="20">
        <v>30497</v>
      </c>
      <c r="X168" s="21"/>
      <c r="Y168" s="20">
        <v>28845</v>
      </c>
      <c r="Z168" s="21"/>
      <c r="AA168" s="20">
        <v>31857</v>
      </c>
      <c r="AB168" s="21"/>
      <c r="AC168" s="20">
        <v>31879</v>
      </c>
      <c r="AD168" s="21"/>
      <c r="AE168" s="21">
        <v>32580</v>
      </c>
      <c r="AF168" s="21"/>
      <c r="AG168" s="21">
        <v>31746</v>
      </c>
      <c r="AH168" s="21"/>
      <c r="AI168" s="21">
        <v>32192</v>
      </c>
      <c r="AJ168" s="21"/>
      <c r="AM168" s="17" t="s">
        <v>421</v>
      </c>
      <c r="AN168" s="20">
        <v>21576</v>
      </c>
      <c r="AO168" s="21"/>
      <c r="AP168" s="20">
        <v>21298</v>
      </c>
      <c r="AQ168" s="21"/>
      <c r="AR168" s="20">
        <v>19853</v>
      </c>
      <c r="AS168" s="21"/>
      <c r="AT168" s="20">
        <v>18572</v>
      </c>
      <c r="AU168" s="21"/>
      <c r="AV168" s="20">
        <v>18892</v>
      </c>
      <c r="AW168" s="21"/>
      <c r="AX168" s="21">
        <v>17237</v>
      </c>
      <c r="AY168" s="21"/>
      <c r="AZ168" s="21">
        <v>17460</v>
      </c>
      <c r="BA168" s="21"/>
      <c r="BB168" s="21">
        <v>18075</v>
      </c>
      <c r="BC168" s="21"/>
      <c r="BF168" s="17" t="s">
        <v>421</v>
      </c>
      <c r="BG168" s="20">
        <v>11894</v>
      </c>
      <c r="BH168" s="21"/>
      <c r="BI168" s="20">
        <v>11228</v>
      </c>
      <c r="BJ168" s="21"/>
      <c r="BK168" s="20">
        <v>10058</v>
      </c>
      <c r="BL168" s="21"/>
      <c r="BM168" s="20">
        <v>10216</v>
      </c>
      <c r="BN168" s="21"/>
      <c r="BO168" s="20">
        <v>10330</v>
      </c>
      <c r="BP168" s="21"/>
      <c r="BQ168" s="21">
        <v>10565</v>
      </c>
      <c r="BR168" s="21"/>
      <c r="BS168" s="21">
        <v>9974</v>
      </c>
      <c r="BT168" s="21"/>
      <c r="BU168" s="21">
        <v>8832</v>
      </c>
      <c r="BV168" s="21"/>
      <c r="BY168" s="17" t="s">
        <v>421</v>
      </c>
      <c r="BZ168" s="20">
        <v>5618</v>
      </c>
      <c r="CA168" s="21"/>
      <c r="CB168" s="20">
        <v>5395</v>
      </c>
      <c r="CC168" s="21"/>
      <c r="CD168" s="20">
        <v>4938</v>
      </c>
      <c r="CE168" s="21"/>
      <c r="CF168" s="20">
        <v>5223</v>
      </c>
      <c r="CG168" s="21"/>
      <c r="CH168" s="20">
        <v>5358</v>
      </c>
      <c r="CI168" s="21"/>
      <c r="CJ168" s="21">
        <v>5677</v>
      </c>
      <c r="CK168" s="21"/>
      <c r="CL168" s="21">
        <v>5451</v>
      </c>
      <c r="CM168" s="21"/>
      <c r="CN168" s="21">
        <v>4633</v>
      </c>
      <c r="CO168" s="21"/>
      <c r="CR168" s="17" t="s">
        <v>421</v>
      </c>
      <c r="CS168" s="20">
        <v>6277</v>
      </c>
      <c r="CT168" s="21"/>
      <c r="CU168" s="20">
        <v>5833</v>
      </c>
      <c r="CV168" s="21"/>
      <c r="CW168" s="20">
        <v>5120</v>
      </c>
      <c r="CX168" s="21"/>
      <c r="CY168" s="20">
        <v>4993</v>
      </c>
      <c r="CZ168" s="21"/>
      <c r="DA168" s="20">
        <v>4972</v>
      </c>
      <c r="DB168" s="21"/>
      <c r="DC168" s="21">
        <v>4888</v>
      </c>
      <c r="DD168" s="21"/>
      <c r="DE168" s="21">
        <v>4523</v>
      </c>
      <c r="DF168" s="21"/>
      <c r="DG168" s="21">
        <v>4199</v>
      </c>
      <c r="DH168" s="21"/>
      <c r="DK168" s="17" t="s">
        <v>421</v>
      </c>
      <c r="DL168" s="20">
        <v>40649</v>
      </c>
      <c r="DM168" s="21"/>
      <c r="DN168" s="20">
        <v>40567</v>
      </c>
      <c r="DO168" s="21"/>
      <c r="DP168" s="20">
        <v>38640</v>
      </c>
      <c r="DQ168" s="21"/>
      <c r="DR168" s="20">
        <v>40213</v>
      </c>
      <c r="DS168" s="21"/>
      <c r="DT168" s="20">
        <v>40441</v>
      </c>
      <c r="DU168" s="21"/>
      <c r="DV168" s="21">
        <v>39251</v>
      </c>
      <c r="DW168" s="21"/>
      <c r="DX168" s="21">
        <v>39232</v>
      </c>
      <c r="DY168" s="21"/>
      <c r="DZ168" s="21">
        <v>41436</v>
      </c>
      <c r="EA168" s="21"/>
      <c r="ED168" s="17" t="s">
        <v>421</v>
      </c>
      <c r="EE168" s="20">
        <v>25350</v>
      </c>
      <c r="EF168" s="21"/>
      <c r="EG168" s="20">
        <v>25102</v>
      </c>
      <c r="EH168" s="21"/>
      <c r="EI168" s="20">
        <v>23907</v>
      </c>
      <c r="EJ168" s="21"/>
      <c r="EK168" s="20">
        <v>26634</v>
      </c>
      <c r="EL168" s="21"/>
      <c r="EM168" s="20">
        <v>26520</v>
      </c>
      <c r="EN168" s="21"/>
      <c r="EO168" s="21">
        <v>26902</v>
      </c>
      <c r="EP168" s="21"/>
      <c r="EQ168" s="21">
        <v>26295</v>
      </c>
      <c r="ER168" s="21"/>
      <c r="ES168" s="21">
        <v>27559</v>
      </c>
      <c r="ET168" s="21"/>
      <c r="EW168" s="17" t="s">
        <v>421</v>
      </c>
      <c r="EX168" s="20">
        <v>15299</v>
      </c>
      <c r="EY168" s="21"/>
      <c r="EZ168" s="20">
        <v>15465</v>
      </c>
      <c r="FA168" s="21"/>
      <c r="FB168" s="20">
        <v>14733</v>
      </c>
      <c r="FC168" s="21"/>
      <c r="FD168" s="20">
        <v>13579</v>
      </c>
      <c r="FE168" s="21"/>
      <c r="FF168" s="20">
        <v>13920</v>
      </c>
      <c r="FG168" s="21"/>
      <c r="FH168">
        <v>12348</v>
      </c>
      <c r="FJ168">
        <v>12938</v>
      </c>
      <c r="FL168">
        <v>13876</v>
      </c>
    </row>
    <row r="169" spans="1:168" x14ac:dyDescent="0.3">
      <c r="A169" s="17" t="s">
        <v>422</v>
      </c>
      <c r="B169" s="20">
        <v>28705</v>
      </c>
      <c r="C169" s="21"/>
      <c r="D169" s="20">
        <v>29280</v>
      </c>
      <c r="E169" s="21"/>
      <c r="F169" s="20">
        <v>27034</v>
      </c>
      <c r="G169" s="21"/>
      <c r="H169" s="20">
        <v>27007</v>
      </c>
      <c r="I169" s="21"/>
      <c r="J169" s="20">
        <v>26494</v>
      </c>
      <c r="K169" s="21"/>
      <c r="L169" s="20">
        <v>26120</v>
      </c>
      <c r="M169" s="21"/>
      <c r="N169" s="20">
        <v>26341</v>
      </c>
      <c r="O169" s="21"/>
      <c r="P169" s="20">
        <v>27666</v>
      </c>
      <c r="Q169" s="21"/>
      <c r="T169" s="17" t="s">
        <v>422</v>
      </c>
      <c r="U169" s="20">
        <v>16496</v>
      </c>
      <c r="V169" s="21"/>
      <c r="W169" s="20">
        <v>16662</v>
      </c>
      <c r="X169" s="21"/>
      <c r="Y169" s="20">
        <v>15197</v>
      </c>
      <c r="Z169" s="21"/>
      <c r="AA169" s="20">
        <v>15773</v>
      </c>
      <c r="AB169" s="21"/>
      <c r="AC169" s="20">
        <v>15850</v>
      </c>
      <c r="AD169" s="21"/>
      <c r="AE169" s="21">
        <v>16131</v>
      </c>
      <c r="AF169" s="21"/>
      <c r="AG169" s="21">
        <v>15743</v>
      </c>
      <c r="AH169" s="21"/>
      <c r="AI169" s="21">
        <v>16264</v>
      </c>
      <c r="AJ169" s="21"/>
      <c r="AM169" s="17" t="s">
        <v>422</v>
      </c>
      <c r="AN169" s="20">
        <v>12208</v>
      </c>
      <c r="AO169" s="21"/>
      <c r="AP169" s="20">
        <v>12617</v>
      </c>
      <c r="AQ169" s="21"/>
      <c r="AR169" s="20">
        <v>11837</v>
      </c>
      <c r="AS169" s="21"/>
      <c r="AT169" s="20">
        <v>11234</v>
      </c>
      <c r="AU169" s="21"/>
      <c r="AV169" s="20">
        <v>10644</v>
      </c>
      <c r="AW169" s="21"/>
      <c r="AX169" s="21">
        <v>9988</v>
      </c>
      <c r="AY169" s="21"/>
      <c r="AZ169" s="21">
        <v>10597</v>
      </c>
      <c r="BA169" s="21"/>
      <c r="BB169" s="21">
        <v>11401</v>
      </c>
      <c r="BC169" s="21"/>
      <c r="BF169" s="17" t="s">
        <v>422</v>
      </c>
      <c r="BG169" s="20">
        <v>6934</v>
      </c>
      <c r="BH169" s="21"/>
      <c r="BI169" s="20">
        <v>7158</v>
      </c>
      <c r="BJ169" s="21"/>
      <c r="BK169" s="20">
        <v>7014</v>
      </c>
      <c r="BL169" s="21"/>
      <c r="BM169" s="20">
        <v>6325</v>
      </c>
      <c r="BN169" s="21"/>
      <c r="BO169" s="20">
        <v>6466</v>
      </c>
      <c r="BP169" s="21"/>
      <c r="BQ169" s="21">
        <v>6768</v>
      </c>
      <c r="BR169" s="21"/>
      <c r="BS169" s="21">
        <v>6760</v>
      </c>
      <c r="BT169" s="21"/>
      <c r="BU169" s="21">
        <v>6816</v>
      </c>
      <c r="BV169" s="21"/>
      <c r="BY169" s="17" t="s">
        <v>422</v>
      </c>
      <c r="BZ169" s="20">
        <v>3972</v>
      </c>
      <c r="CA169" s="21"/>
      <c r="CB169" s="20">
        <v>4018</v>
      </c>
      <c r="CC169" s="21"/>
      <c r="CD169" s="20">
        <v>3860</v>
      </c>
      <c r="CE169" s="21"/>
      <c r="CF169" s="20">
        <v>3697</v>
      </c>
      <c r="CG169" s="21"/>
      <c r="CH169" s="20">
        <v>3721</v>
      </c>
      <c r="CI169" s="21"/>
      <c r="CJ169" s="21">
        <v>4010</v>
      </c>
      <c r="CK169" s="21"/>
      <c r="CL169" s="21">
        <v>3950</v>
      </c>
      <c r="CM169" s="21"/>
      <c r="CN169" s="21">
        <v>3966</v>
      </c>
      <c r="CO169" s="21"/>
      <c r="CR169" s="17" t="s">
        <v>422</v>
      </c>
      <c r="CS169" s="20">
        <v>2961</v>
      </c>
      <c r="CT169" s="21"/>
      <c r="CU169" s="20">
        <v>3140</v>
      </c>
      <c r="CV169" s="21"/>
      <c r="CW169" s="20">
        <v>3154</v>
      </c>
      <c r="CX169" s="21"/>
      <c r="CY169" s="20">
        <v>2628</v>
      </c>
      <c r="CZ169" s="21"/>
      <c r="DA169" s="20">
        <v>2745</v>
      </c>
      <c r="DB169" s="21"/>
      <c r="DC169" s="21">
        <v>2758</v>
      </c>
      <c r="DD169" s="21"/>
      <c r="DE169" s="21">
        <v>2810</v>
      </c>
      <c r="DF169" s="21"/>
      <c r="DG169" s="21">
        <v>2850</v>
      </c>
      <c r="DH169" s="21"/>
      <c r="DK169" s="17" t="s">
        <v>422</v>
      </c>
      <c r="DL169" s="20">
        <v>21771</v>
      </c>
      <c r="DM169" s="21"/>
      <c r="DN169" s="20">
        <v>22122</v>
      </c>
      <c r="DO169" s="21"/>
      <c r="DP169" s="20">
        <v>20020</v>
      </c>
      <c r="DQ169" s="21"/>
      <c r="DR169" s="20">
        <v>20682</v>
      </c>
      <c r="DS169" s="21"/>
      <c r="DT169" s="20">
        <v>20029</v>
      </c>
      <c r="DU169" s="21"/>
      <c r="DV169" s="21">
        <v>19351</v>
      </c>
      <c r="DW169" s="21"/>
      <c r="DX169" s="21">
        <v>19581</v>
      </c>
      <c r="DY169" s="21"/>
      <c r="DZ169" s="21">
        <v>20850</v>
      </c>
      <c r="EA169" s="21"/>
      <c r="ED169" s="17" t="s">
        <v>422</v>
      </c>
      <c r="EE169" s="20">
        <v>12524</v>
      </c>
      <c r="EF169" s="21"/>
      <c r="EG169" s="20">
        <v>12645</v>
      </c>
      <c r="EH169" s="21"/>
      <c r="EI169" s="20">
        <v>11337</v>
      </c>
      <c r="EJ169" s="21"/>
      <c r="EK169" s="20">
        <v>12076</v>
      </c>
      <c r="EL169" s="21"/>
      <c r="EM169" s="20">
        <v>12130</v>
      </c>
      <c r="EN169" s="21"/>
      <c r="EO169" s="21">
        <v>12122</v>
      </c>
      <c r="EP169" s="21"/>
      <c r="EQ169" s="21">
        <v>11793</v>
      </c>
      <c r="ER169" s="21"/>
      <c r="ES169" s="21">
        <v>12298</v>
      </c>
      <c r="ET169" s="21"/>
      <c r="EW169" s="17" t="s">
        <v>422</v>
      </c>
      <c r="EX169" s="20">
        <v>9247</v>
      </c>
      <c r="EY169" s="21"/>
      <c r="EZ169" s="20">
        <v>9477</v>
      </c>
      <c r="FA169" s="21"/>
      <c r="FB169" s="20">
        <v>8683</v>
      </c>
      <c r="FC169" s="21"/>
      <c r="FD169" s="20">
        <v>8606</v>
      </c>
      <c r="FE169" s="21"/>
      <c r="FF169" s="20">
        <v>7899</v>
      </c>
      <c r="FG169" s="21"/>
      <c r="FH169">
        <v>7230</v>
      </c>
      <c r="FJ169">
        <v>7787</v>
      </c>
      <c r="FL169">
        <v>8552</v>
      </c>
    </row>
    <row r="170" spans="1:168" x14ac:dyDescent="0.3">
      <c r="A170" s="17" t="s">
        <v>423</v>
      </c>
      <c r="B170" s="20">
        <v>44222</v>
      </c>
      <c r="C170" s="21"/>
      <c r="D170" s="20">
        <v>45194</v>
      </c>
      <c r="E170" s="21"/>
      <c r="F170" s="20">
        <v>41465</v>
      </c>
      <c r="G170" s="21"/>
      <c r="H170" s="20">
        <v>44007</v>
      </c>
      <c r="I170" s="21"/>
      <c r="J170" s="20">
        <v>44946</v>
      </c>
      <c r="K170" s="21"/>
      <c r="L170" s="20">
        <v>45056</v>
      </c>
      <c r="M170" s="21"/>
      <c r="N170" s="20">
        <v>43606</v>
      </c>
      <c r="O170" s="21"/>
      <c r="P170" s="20">
        <v>44551</v>
      </c>
      <c r="Q170" s="21"/>
      <c r="T170" s="17" t="s">
        <v>423</v>
      </c>
      <c r="U170" s="20">
        <v>25394</v>
      </c>
      <c r="V170" s="21"/>
      <c r="W170" s="20">
        <v>25888</v>
      </c>
      <c r="X170" s="21"/>
      <c r="Y170" s="20">
        <v>23609</v>
      </c>
      <c r="Z170" s="21"/>
      <c r="AA170" s="20">
        <v>25738</v>
      </c>
      <c r="AB170" s="21"/>
      <c r="AC170" s="20">
        <v>26364</v>
      </c>
      <c r="AD170" s="21"/>
      <c r="AE170" s="21">
        <v>27249</v>
      </c>
      <c r="AF170" s="21"/>
      <c r="AG170" s="21">
        <v>26029</v>
      </c>
      <c r="AH170" s="21"/>
      <c r="AI170" s="21">
        <v>26638</v>
      </c>
      <c r="AJ170" s="21"/>
      <c r="AM170" s="17" t="s">
        <v>423</v>
      </c>
      <c r="AN170" s="20">
        <v>18828</v>
      </c>
      <c r="AO170" s="21"/>
      <c r="AP170" s="20">
        <v>19305</v>
      </c>
      <c r="AQ170" s="21"/>
      <c r="AR170" s="20">
        <v>17856</v>
      </c>
      <c r="AS170" s="21"/>
      <c r="AT170" s="20">
        <v>18270</v>
      </c>
      <c r="AU170" s="21"/>
      <c r="AV170" s="20">
        <v>18582</v>
      </c>
      <c r="AW170" s="21"/>
      <c r="AX170" s="21">
        <v>17807</v>
      </c>
      <c r="AY170" s="21"/>
      <c r="AZ170" s="21">
        <v>17577</v>
      </c>
      <c r="BA170" s="21"/>
      <c r="BB170" s="21">
        <v>17914</v>
      </c>
      <c r="BC170" s="21"/>
      <c r="BF170" s="17" t="s">
        <v>423</v>
      </c>
      <c r="BG170" s="20">
        <v>10285</v>
      </c>
      <c r="BH170" s="21"/>
      <c r="BI170" s="20">
        <v>10331</v>
      </c>
      <c r="BJ170" s="21"/>
      <c r="BK170" s="20">
        <v>9299</v>
      </c>
      <c r="BL170" s="21"/>
      <c r="BM170" s="20">
        <v>9543</v>
      </c>
      <c r="BN170" s="21"/>
      <c r="BO170" s="20">
        <v>9916</v>
      </c>
      <c r="BP170" s="21"/>
      <c r="BQ170" s="21">
        <v>10247</v>
      </c>
      <c r="BR170" s="21"/>
      <c r="BS170" s="21">
        <v>10426</v>
      </c>
      <c r="BT170" s="21"/>
      <c r="BU170" s="21">
        <v>10425</v>
      </c>
      <c r="BV170" s="21"/>
      <c r="BY170" s="17" t="s">
        <v>423</v>
      </c>
      <c r="BZ170" s="20">
        <v>4990</v>
      </c>
      <c r="CA170" s="21"/>
      <c r="CB170" s="20">
        <v>4921</v>
      </c>
      <c r="CC170" s="21"/>
      <c r="CD170" s="20">
        <v>4916</v>
      </c>
      <c r="CE170" s="21"/>
      <c r="CF170" s="20">
        <v>5006</v>
      </c>
      <c r="CG170" s="21"/>
      <c r="CH170" s="20">
        <v>5346</v>
      </c>
      <c r="CI170" s="21"/>
      <c r="CJ170" s="21">
        <v>5546</v>
      </c>
      <c r="CK170" s="21"/>
      <c r="CL170" s="21">
        <v>5712</v>
      </c>
      <c r="CM170" s="21"/>
      <c r="CN170" s="21">
        <v>5825</v>
      </c>
      <c r="CO170" s="21"/>
      <c r="CR170" s="17" t="s">
        <v>423</v>
      </c>
      <c r="CS170" s="20">
        <v>5296</v>
      </c>
      <c r="CT170" s="21"/>
      <c r="CU170" s="20">
        <v>5410</v>
      </c>
      <c r="CV170" s="21"/>
      <c r="CW170" s="20">
        <v>4383</v>
      </c>
      <c r="CX170" s="21"/>
      <c r="CY170" s="20">
        <v>4537</v>
      </c>
      <c r="CZ170" s="21"/>
      <c r="DA170" s="20">
        <v>4570</v>
      </c>
      <c r="DB170" s="21"/>
      <c r="DC170" s="21">
        <v>4701</v>
      </c>
      <c r="DD170" s="21"/>
      <c r="DE170" s="21">
        <v>4714</v>
      </c>
      <c r="DF170" s="21"/>
      <c r="DG170" s="21">
        <v>4600</v>
      </c>
      <c r="DH170" s="21"/>
      <c r="DK170" s="17" t="s">
        <v>423</v>
      </c>
      <c r="DL170" s="20">
        <v>33937</v>
      </c>
      <c r="DM170" s="21"/>
      <c r="DN170" s="20">
        <v>34862</v>
      </c>
      <c r="DO170" s="21"/>
      <c r="DP170" s="20">
        <v>32166</v>
      </c>
      <c r="DQ170" s="21"/>
      <c r="DR170" s="20">
        <v>34464</v>
      </c>
      <c r="DS170" s="21"/>
      <c r="DT170" s="20">
        <v>35030</v>
      </c>
      <c r="DU170" s="21"/>
      <c r="DV170" s="21">
        <v>34809</v>
      </c>
      <c r="DW170" s="21"/>
      <c r="DX170" s="21">
        <v>33180</v>
      </c>
      <c r="DY170" s="21"/>
      <c r="DZ170" s="21">
        <v>34126</v>
      </c>
      <c r="EA170" s="21"/>
      <c r="ED170" s="17" t="s">
        <v>423</v>
      </c>
      <c r="EE170" s="20">
        <v>20404</v>
      </c>
      <c r="EF170" s="21"/>
      <c r="EG170" s="20">
        <v>20967</v>
      </c>
      <c r="EH170" s="21"/>
      <c r="EI170" s="20">
        <v>18693</v>
      </c>
      <c r="EJ170" s="21"/>
      <c r="EK170" s="20">
        <v>20732</v>
      </c>
      <c r="EL170" s="21"/>
      <c r="EM170" s="20">
        <v>21018</v>
      </c>
      <c r="EN170" s="21"/>
      <c r="EO170" s="21">
        <v>21704</v>
      </c>
      <c r="EP170" s="21"/>
      <c r="EQ170" s="21">
        <v>20317</v>
      </c>
      <c r="ER170" s="21"/>
      <c r="ES170" s="21">
        <v>20813</v>
      </c>
      <c r="ET170" s="21"/>
      <c r="EW170" s="17" t="s">
        <v>423</v>
      </c>
      <c r="EX170" s="20">
        <v>13533</v>
      </c>
      <c r="EY170" s="21"/>
      <c r="EZ170" s="20">
        <v>13895</v>
      </c>
      <c r="FA170" s="21"/>
      <c r="FB170" s="20">
        <v>13473</v>
      </c>
      <c r="FC170" s="21"/>
      <c r="FD170" s="20">
        <v>13732</v>
      </c>
      <c r="FE170" s="21"/>
      <c r="FF170" s="20">
        <v>14012</v>
      </c>
      <c r="FG170" s="21"/>
      <c r="FH170">
        <v>13106</v>
      </c>
      <c r="FJ170">
        <v>12863</v>
      </c>
      <c r="FL170">
        <v>13313</v>
      </c>
    </row>
    <row r="171" spans="1:168" x14ac:dyDescent="0.3">
      <c r="A171" s="17" t="s">
        <v>424</v>
      </c>
      <c r="B171" s="20">
        <v>65639</v>
      </c>
      <c r="C171" s="21"/>
      <c r="D171" s="20">
        <v>68250</v>
      </c>
      <c r="E171" s="21"/>
      <c r="F171" s="20">
        <v>65980</v>
      </c>
      <c r="G171" s="21"/>
      <c r="H171" s="20">
        <v>66697</v>
      </c>
      <c r="I171" s="21"/>
      <c r="J171" s="20">
        <v>66633</v>
      </c>
      <c r="K171" s="21"/>
      <c r="L171" s="20">
        <v>66772</v>
      </c>
      <c r="M171" s="21"/>
      <c r="N171" s="20">
        <v>67917</v>
      </c>
      <c r="O171" s="21"/>
      <c r="P171" s="20">
        <v>67943</v>
      </c>
      <c r="Q171" s="21"/>
      <c r="T171" s="17" t="s">
        <v>424</v>
      </c>
      <c r="U171" s="20">
        <v>41167</v>
      </c>
      <c r="V171" s="21"/>
      <c r="W171" s="20">
        <v>42915</v>
      </c>
      <c r="X171" s="21"/>
      <c r="Y171" s="20">
        <v>40872</v>
      </c>
      <c r="Z171" s="21"/>
      <c r="AA171" s="20">
        <v>42382</v>
      </c>
      <c r="AB171" s="21"/>
      <c r="AC171" s="20">
        <v>42472</v>
      </c>
      <c r="AD171" s="21"/>
      <c r="AE171" s="21">
        <v>43688</v>
      </c>
      <c r="AF171" s="21"/>
      <c r="AG171" s="21">
        <v>42723</v>
      </c>
      <c r="AH171" s="21"/>
      <c r="AI171" s="21">
        <v>43307</v>
      </c>
      <c r="AJ171" s="21"/>
      <c r="AM171" s="17" t="s">
        <v>424</v>
      </c>
      <c r="AN171" s="20">
        <v>24472</v>
      </c>
      <c r="AO171" s="21"/>
      <c r="AP171" s="20">
        <v>25335</v>
      </c>
      <c r="AQ171" s="21"/>
      <c r="AR171" s="20">
        <v>25108</v>
      </c>
      <c r="AS171" s="21"/>
      <c r="AT171" s="20">
        <v>24316</v>
      </c>
      <c r="AU171" s="21"/>
      <c r="AV171" s="20">
        <v>24162</v>
      </c>
      <c r="AW171" s="21"/>
      <c r="AX171" s="21">
        <v>23083</v>
      </c>
      <c r="AY171" s="21"/>
      <c r="AZ171" s="21">
        <v>25194</v>
      </c>
      <c r="BA171" s="21"/>
      <c r="BB171" s="21">
        <v>24636</v>
      </c>
      <c r="BC171" s="21"/>
      <c r="BF171" s="17" t="s">
        <v>424</v>
      </c>
      <c r="BG171" s="20">
        <v>16945</v>
      </c>
      <c r="BH171" s="21"/>
      <c r="BI171" s="20">
        <v>17752</v>
      </c>
      <c r="BJ171" s="21"/>
      <c r="BK171" s="20">
        <v>17606</v>
      </c>
      <c r="BL171" s="21"/>
      <c r="BM171" s="20">
        <v>17860</v>
      </c>
      <c r="BN171" s="21"/>
      <c r="BO171" s="20">
        <v>17669</v>
      </c>
      <c r="BP171" s="21"/>
      <c r="BQ171" s="21">
        <v>18599</v>
      </c>
      <c r="BR171" s="21"/>
      <c r="BS171" s="21">
        <v>19124</v>
      </c>
      <c r="BT171" s="21"/>
      <c r="BU171" s="21">
        <v>19379</v>
      </c>
      <c r="BV171" s="21"/>
      <c r="BY171" s="17" t="s">
        <v>424</v>
      </c>
      <c r="BZ171" s="20">
        <v>9868</v>
      </c>
      <c r="CA171" s="21"/>
      <c r="CB171" s="20">
        <v>10853</v>
      </c>
      <c r="CC171" s="21"/>
      <c r="CD171" s="20">
        <v>10682</v>
      </c>
      <c r="CE171" s="21"/>
      <c r="CF171" s="20">
        <v>10826</v>
      </c>
      <c r="CG171" s="21"/>
      <c r="CH171" s="20">
        <v>10954</v>
      </c>
      <c r="CI171" s="21"/>
      <c r="CJ171" s="21">
        <v>11629</v>
      </c>
      <c r="CK171" s="21"/>
      <c r="CL171" s="21">
        <v>11747</v>
      </c>
      <c r="CM171" s="21"/>
      <c r="CN171" s="21">
        <v>12425</v>
      </c>
      <c r="CO171" s="21"/>
      <c r="CR171" s="17" t="s">
        <v>424</v>
      </c>
      <c r="CS171" s="20">
        <v>7076</v>
      </c>
      <c r="CT171" s="21"/>
      <c r="CU171" s="20">
        <v>6899</v>
      </c>
      <c r="CV171" s="21"/>
      <c r="CW171" s="20">
        <v>6923</v>
      </c>
      <c r="CX171" s="21"/>
      <c r="CY171" s="20">
        <v>7034</v>
      </c>
      <c r="CZ171" s="21"/>
      <c r="DA171" s="20">
        <v>6715</v>
      </c>
      <c r="DB171" s="21"/>
      <c r="DC171" s="21">
        <v>6971</v>
      </c>
      <c r="DD171" s="21"/>
      <c r="DE171" s="21">
        <v>7376</v>
      </c>
      <c r="DF171" s="21"/>
      <c r="DG171" s="21">
        <v>6954</v>
      </c>
      <c r="DH171" s="21"/>
      <c r="DK171" s="17" t="s">
        <v>424</v>
      </c>
      <c r="DL171" s="20">
        <v>48694</v>
      </c>
      <c r="DM171" s="21"/>
      <c r="DN171" s="20">
        <v>50498</v>
      </c>
      <c r="DO171" s="21"/>
      <c r="DP171" s="20">
        <v>48374</v>
      </c>
      <c r="DQ171" s="21"/>
      <c r="DR171" s="20">
        <v>48837</v>
      </c>
      <c r="DS171" s="21"/>
      <c r="DT171" s="20">
        <v>48964</v>
      </c>
      <c r="DU171" s="21"/>
      <c r="DV171" s="21">
        <v>48172</v>
      </c>
      <c r="DW171" s="21"/>
      <c r="DX171" s="21">
        <v>48793</v>
      </c>
      <c r="DY171" s="21"/>
      <c r="DZ171" s="21">
        <v>48565</v>
      </c>
      <c r="EA171" s="21"/>
      <c r="ED171" s="17" t="s">
        <v>424</v>
      </c>
      <c r="EE171" s="20">
        <v>31299</v>
      </c>
      <c r="EF171" s="21"/>
      <c r="EG171" s="20">
        <v>32062</v>
      </c>
      <c r="EH171" s="21"/>
      <c r="EI171" s="20">
        <v>30189</v>
      </c>
      <c r="EJ171" s="21"/>
      <c r="EK171" s="20">
        <v>31556</v>
      </c>
      <c r="EL171" s="21"/>
      <c r="EM171" s="20">
        <v>31518</v>
      </c>
      <c r="EN171" s="21"/>
      <c r="EO171" s="21">
        <v>32060</v>
      </c>
      <c r="EP171" s="21"/>
      <c r="EQ171" s="21">
        <v>30975</v>
      </c>
      <c r="ER171" s="21"/>
      <c r="ES171" s="21">
        <v>30882</v>
      </c>
      <c r="ET171" s="21"/>
      <c r="EW171" s="17" t="s">
        <v>424</v>
      </c>
      <c r="EX171" s="20">
        <v>17395</v>
      </c>
      <c r="EY171" s="21"/>
      <c r="EZ171" s="20">
        <v>18436</v>
      </c>
      <c r="FA171" s="21"/>
      <c r="FB171" s="20">
        <v>18185</v>
      </c>
      <c r="FC171" s="21"/>
      <c r="FD171" s="20">
        <v>17281</v>
      </c>
      <c r="FE171" s="21"/>
      <c r="FF171" s="20">
        <v>17447</v>
      </c>
      <c r="FG171" s="21"/>
      <c r="FH171">
        <v>16113</v>
      </c>
      <c r="FJ171">
        <v>17818</v>
      </c>
      <c r="FL171">
        <v>17683</v>
      </c>
    </row>
    <row r="172" spans="1:168" x14ac:dyDescent="0.3">
      <c r="A172" s="17" t="s">
        <v>425</v>
      </c>
      <c r="B172" s="20">
        <v>106475</v>
      </c>
      <c r="C172" s="21"/>
      <c r="D172" s="20">
        <v>107682</v>
      </c>
      <c r="E172" s="21"/>
      <c r="F172" s="20">
        <v>108752</v>
      </c>
      <c r="G172" s="21"/>
      <c r="H172" s="20">
        <v>109557</v>
      </c>
      <c r="I172" s="21"/>
      <c r="J172" s="20">
        <v>109930</v>
      </c>
      <c r="K172" s="21"/>
      <c r="L172" s="20">
        <v>106650</v>
      </c>
      <c r="M172" s="21"/>
      <c r="N172" s="20">
        <v>104406</v>
      </c>
      <c r="O172" s="21"/>
      <c r="P172" s="20">
        <v>107951</v>
      </c>
      <c r="Q172" s="21"/>
      <c r="T172" s="17" t="s">
        <v>425</v>
      </c>
      <c r="U172" s="20">
        <v>64146</v>
      </c>
      <c r="V172" s="21"/>
      <c r="W172" s="20">
        <v>65539</v>
      </c>
      <c r="X172" s="21"/>
      <c r="Y172" s="20">
        <v>66904</v>
      </c>
      <c r="Z172" s="21"/>
      <c r="AA172" s="20">
        <v>66427</v>
      </c>
      <c r="AB172" s="21"/>
      <c r="AC172" s="20">
        <v>67929</v>
      </c>
      <c r="AD172" s="21"/>
      <c r="AE172" s="21">
        <v>67201</v>
      </c>
      <c r="AF172" s="21"/>
      <c r="AG172" s="21">
        <v>65618</v>
      </c>
      <c r="AH172" s="21"/>
      <c r="AI172" s="21">
        <v>66005</v>
      </c>
      <c r="AJ172" s="21"/>
      <c r="AM172" s="17" t="s">
        <v>425</v>
      </c>
      <c r="AN172" s="20">
        <v>42329</v>
      </c>
      <c r="AO172" s="21"/>
      <c r="AP172" s="20">
        <v>42144</v>
      </c>
      <c r="AQ172" s="21"/>
      <c r="AR172" s="20">
        <v>41848</v>
      </c>
      <c r="AS172" s="21"/>
      <c r="AT172" s="20">
        <v>43130</v>
      </c>
      <c r="AU172" s="21"/>
      <c r="AV172" s="20">
        <v>42001</v>
      </c>
      <c r="AW172" s="21"/>
      <c r="AX172" s="21">
        <v>39449</v>
      </c>
      <c r="AY172" s="21"/>
      <c r="AZ172" s="21">
        <v>38788</v>
      </c>
      <c r="BA172" s="21"/>
      <c r="BB172" s="21">
        <v>41946</v>
      </c>
      <c r="BC172" s="21"/>
      <c r="BF172" s="17" t="s">
        <v>425</v>
      </c>
      <c r="BG172" s="20">
        <v>30889</v>
      </c>
      <c r="BH172" s="21"/>
      <c r="BI172" s="20">
        <v>31107</v>
      </c>
      <c r="BJ172" s="21"/>
      <c r="BK172" s="20">
        <v>31499</v>
      </c>
      <c r="BL172" s="21"/>
      <c r="BM172" s="20">
        <v>31757</v>
      </c>
      <c r="BN172" s="21"/>
      <c r="BO172" s="20">
        <v>31451</v>
      </c>
      <c r="BP172" s="21"/>
      <c r="BQ172" s="21">
        <v>31770</v>
      </c>
      <c r="BR172" s="21"/>
      <c r="BS172" s="21">
        <v>31064</v>
      </c>
      <c r="BT172" s="21"/>
      <c r="BU172" s="21">
        <v>32366</v>
      </c>
      <c r="BV172" s="21"/>
      <c r="BY172" s="17" t="s">
        <v>425</v>
      </c>
      <c r="BZ172" s="20">
        <v>17536</v>
      </c>
      <c r="CA172" s="21"/>
      <c r="CB172" s="20">
        <v>19482</v>
      </c>
      <c r="CC172" s="21"/>
      <c r="CD172" s="20">
        <v>19532</v>
      </c>
      <c r="CE172" s="21"/>
      <c r="CF172" s="20">
        <v>18561</v>
      </c>
      <c r="CG172" s="21"/>
      <c r="CH172" s="20">
        <v>19705</v>
      </c>
      <c r="CI172" s="21"/>
      <c r="CJ172" s="21">
        <v>20166</v>
      </c>
      <c r="CK172" s="21"/>
      <c r="CL172" s="21">
        <v>19971</v>
      </c>
      <c r="CM172" s="21"/>
      <c r="CN172" s="21">
        <v>19993</v>
      </c>
      <c r="CO172" s="21"/>
      <c r="CR172" s="17" t="s">
        <v>425</v>
      </c>
      <c r="CS172" s="20">
        <v>13353</v>
      </c>
      <c r="CT172" s="21"/>
      <c r="CU172" s="20">
        <v>11625</v>
      </c>
      <c r="CV172" s="21"/>
      <c r="CW172" s="20">
        <v>11968</v>
      </c>
      <c r="CX172" s="21"/>
      <c r="CY172" s="20">
        <v>13196</v>
      </c>
      <c r="CZ172" s="21"/>
      <c r="DA172" s="20">
        <v>11746</v>
      </c>
      <c r="DB172" s="21"/>
      <c r="DC172" s="21">
        <v>11604</v>
      </c>
      <c r="DD172" s="21"/>
      <c r="DE172" s="21">
        <v>11093</v>
      </c>
      <c r="DF172" s="21"/>
      <c r="DG172" s="21">
        <v>12373</v>
      </c>
      <c r="DH172" s="21"/>
      <c r="DK172" s="17" t="s">
        <v>425</v>
      </c>
      <c r="DL172" s="20">
        <v>75586</v>
      </c>
      <c r="DM172" s="21"/>
      <c r="DN172" s="20">
        <v>76575</v>
      </c>
      <c r="DO172" s="21"/>
      <c r="DP172" s="20">
        <v>77252</v>
      </c>
      <c r="DQ172" s="21"/>
      <c r="DR172" s="20">
        <v>77800</v>
      </c>
      <c r="DS172" s="21"/>
      <c r="DT172" s="20">
        <v>78479</v>
      </c>
      <c r="DU172" s="21"/>
      <c r="DV172" s="21">
        <v>74879</v>
      </c>
      <c r="DW172" s="21"/>
      <c r="DX172" s="21">
        <v>73343</v>
      </c>
      <c r="DY172" s="21"/>
      <c r="DZ172" s="21">
        <v>75585</v>
      </c>
      <c r="EA172" s="21"/>
      <c r="ED172" s="17" t="s">
        <v>425</v>
      </c>
      <c r="EE172" s="20">
        <v>46610</v>
      </c>
      <c r="EF172" s="21"/>
      <c r="EG172" s="20">
        <v>46056</v>
      </c>
      <c r="EH172" s="21"/>
      <c r="EI172" s="20">
        <v>47372</v>
      </c>
      <c r="EJ172" s="21"/>
      <c r="EK172" s="20">
        <v>47866</v>
      </c>
      <c r="EL172" s="21"/>
      <c r="EM172" s="20">
        <v>48224</v>
      </c>
      <c r="EN172" s="21"/>
      <c r="EO172" s="21">
        <v>47034</v>
      </c>
      <c r="EP172" s="21"/>
      <c r="EQ172" s="21">
        <v>45647</v>
      </c>
      <c r="ER172" s="21"/>
      <c r="ES172" s="21">
        <v>46012</v>
      </c>
      <c r="ET172" s="21"/>
      <c r="EW172" s="17" t="s">
        <v>425</v>
      </c>
      <c r="EX172" s="20">
        <v>28976</v>
      </c>
      <c r="EY172" s="21"/>
      <c r="EZ172" s="20">
        <v>30519</v>
      </c>
      <c r="FA172" s="21"/>
      <c r="FB172" s="20">
        <v>29880</v>
      </c>
      <c r="FC172" s="21"/>
      <c r="FD172" s="20">
        <v>29934</v>
      </c>
      <c r="FE172" s="21"/>
      <c r="FF172" s="20">
        <v>30254</v>
      </c>
      <c r="FG172" s="21"/>
      <c r="FH172">
        <v>27845</v>
      </c>
      <c r="FJ172">
        <v>27696</v>
      </c>
      <c r="FL172">
        <v>29572</v>
      </c>
    </row>
    <row r="173" spans="1:168" x14ac:dyDescent="0.3">
      <c r="A173" s="17" t="s">
        <v>426</v>
      </c>
      <c r="B173" s="20">
        <v>47424</v>
      </c>
      <c r="C173" s="21"/>
      <c r="D173" s="20">
        <v>49273</v>
      </c>
      <c r="E173" s="21"/>
      <c r="F173" s="20">
        <v>46289</v>
      </c>
      <c r="G173" s="21"/>
      <c r="H173" s="20">
        <v>47351</v>
      </c>
      <c r="I173" s="21"/>
      <c r="J173" s="20">
        <v>48235</v>
      </c>
      <c r="K173" s="21"/>
      <c r="L173" s="20">
        <v>50029</v>
      </c>
      <c r="M173" s="21"/>
      <c r="N173" s="20">
        <v>50168</v>
      </c>
      <c r="O173" s="21"/>
      <c r="P173" s="20">
        <v>50285</v>
      </c>
      <c r="Q173" s="21"/>
      <c r="T173" s="17" t="s">
        <v>426</v>
      </c>
      <c r="U173" s="20">
        <v>32262</v>
      </c>
      <c r="V173" s="21"/>
      <c r="W173" s="20">
        <v>33765</v>
      </c>
      <c r="X173" s="21"/>
      <c r="Y173" s="20">
        <v>31237</v>
      </c>
      <c r="Z173" s="21"/>
      <c r="AA173" s="20">
        <v>31711</v>
      </c>
      <c r="AB173" s="21"/>
      <c r="AC173" s="20">
        <v>32125</v>
      </c>
      <c r="AD173" s="21"/>
      <c r="AE173" s="21">
        <v>33438</v>
      </c>
      <c r="AF173" s="21"/>
      <c r="AG173" s="21">
        <v>32831</v>
      </c>
      <c r="AH173" s="21"/>
      <c r="AI173" s="21">
        <v>34424</v>
      </c>
      <c r="AJ173" s="21"/>
      <c r="AM173" s="17" t="s">
        <v>426</v>
      </c>
      <c r="AN173" s="20">
        <v>15162</v>
      </c>
      <c r="AO173" s="21"/>
      <c r="AP173" s="20">
        <v>15508</v>
      </c>
      <c r="AQ173" s="21"/>
      <c r="AR173" s="20">
        <v>15052</v>
      </c>
      <c r="AS173" s="21"/>
      <c r="AT173" s="20">
        <v>15640</v>
      </c>
      <c r="AU173" s="21"/>
      <c r="AV173" s="20">
        <v>16110</v>
      </c>
      <c r="AW173" s="21"/>
      <c r="AX173" s="21">
        <v>16591</v>
      </c>
      <c r="AY173" s="21"/>
      <c r="AZ173" s="21">
        <v>17338</v>
      </c>
      <c r="BA173" s="21"/>
      <c r="BB173" s="21">
        <v>15861</v>
      </c>
      <c r="BC173" s="21"/>
      <c r="BF173" s="17" t="s">
        <v>426</v>
      </c>
      <c r="BG173" s="20">
        <v>10177</v>
      </c>
      <c r="BH173" s="21"/>
      <c r="BI173" s="20">
        <v>10087</v>
      </c>
      <c r="BJ173" s="21"/>
      <c r="BK173" s="20">
        <v>9804</v>
      </c>
      <c r="BL173" s="21"/>
      <c r="BM173" s="20">
        <v>10531</v>
      </c>
      <c r="BN173" s="21"/>
      <c r="BO173" s="20">
        <v>11309</v>
      </c>
      <c r="BP173" s="21"/>
      <c r="BQ173" s="21">
        <v>12939</v>
      </c>
      <c r="BR173" s="21"/>
      <c r="BS173" s="21">
        <v>12962</v>
      </c>
      <c r="BT173" s="21"/>
      <c r="BU173" s="21">
        <v>12016</v>
      </c>
      <c r="BV173" s="21"/>
      <c r="BY173" s="17" t="s">
        <v>426</v>
      </c>
      <c r="BZ173" s="20">
        <v>4925</v>
      </c>
      <c r="CA173" s="21"/>
      <c r="CB173" s="20">
        <v>4801</v>
      </c>
      <c r="CC173" s="21"/>
      <c r="CD173" s="20">
        <v>4804</v>
      </c>
      <c r="CE173" s="21"/>
      <c r="CF173" s="20">
        <v>5168</v>
      </c>
      <c r="CG173" s="21"/>
      <c r="CH173" s="20">
        <v>5558</v>
      </c>
      <c r="CI173" s="21"/>
      <c r="CJ173" s="21">
        <v>6337</v>
      </c>
      <c r="CK173" s="21"/>
      <c r="CL173" s="21">
        <v>5644</v>
      </c>
      <c r="CM173" s="21"/>
      <c r="CN173" s="21">
        <v>6557</v>
      </c>
      <c r="CO173" s="21"/>
      <c r="CR173" s="17" t="s">
        <v>426</v>
      </c>
      <c r="CS173" s="20">
        <v>5252</v>
      </c>
      <c r="CT173" s="21"/>
      <c r="CU173" s="20">
        <v>5286</v>
      </c>
      <c r="CV173" s="21"/>
      <c r="CW173" s="20">
        <v>5000</v>
      </c>
      <c r="CX173" s="21"/>
      <c r="CY173" s="20">
        <v>5363</v>
      </c>
      <c r="CZ173" s="21"/>
      <c r="DA173" s="20">
        <v>5751</v>
      </c>
      <c r="DB173" s="21"/>
      <c r="DC173" s="21">
        <v>6602</v>
      </c>
      <c r="DD173" s="21"/>
      <c r="DE173" s="21">
        <v>7318</v>
      </c>
      <c r="DF173" s="21"/>
      <c r="DG173" s="21">
        <v>5459</v>
      </c>
      <c r="DH173" s="21"/>
      <c r="DK173" s="17" t="s">
        <v>426</v>
      </c>
      <c r="DL173" s="20">
        <v>37247</v>
      </c>
      <c r="DM173" s="21"/>
      <c r="DN173" s="20">
        <v>39186</v>
      </c>
      <c r="DO173" s="21"/>
      <c r="DP173" s="20">
        <v>36484</v>
      </c>
      <c r="DQ173" s="21"/>
      <c r="DR173" s="20">
        <v>36821</v>
      </c>
      <c r="DS173" s="21"/>
      <c r="DT173" s="20">
        <v>36926</v>
      </c>
      <c r="DU173" s="21"/>
      <c r="DV173" s="21">
        <v>37090</v>
      </c>
      <c r="DW173" s="21"/>
      <c r="DX173" s="21">
        <v>37207</v>
      </c>
      <c r="DY173" s="21"/>
      <c r="DZ173" s="21">
        <v>38269</v>
      </c>
      <c r="EA173" s="21"/>
      <c r="ED173" s="17" t="s">
        <v>426</v>
      </c>
      <c r="EE173" s="20">
        <v>27338</v>
      </c>
      <c r="EF173" s="21"/>
      <c r="EG173" s="20">
        <v>28964</v>
      </c>
      <c r="EH173" s="21"/>
      <c r="EI173" s="20">
        <v>26433</v>
      </c>
      <c r="EJ173" s="21"/>
      <c r="EK173" s="20">
        <v>26543</v>
      </c>
      <c r="EL173" s="21"/>
      <c r="EM173" s="20">
        <v>26566</v>
      </c>
      <c r="EN173" s="21"/>
      <c r="EO173" s="21">
        <v>27101</v>
      </c>
      <c r="EP173" s="21"/>
      <c r="EQ173" s="21">
        <v>27188</v>
      </c>
      <c r="ER173" s="21"/>
      <c r="ES173" s="21">
        <v>27867</v>
      </c>
      <c r="ET173" s="21"/>
      <c r="EW173" s="17" t="s">
        <v>426</v>
      </c>
      <c r="EX173" s="20">
        <v>9910</v>
      </c>
      <c r="EY173" s="21"/>
      <c r="EZ173" s="20">
        <v>10222</v>
      </c>
      <c r="FA173" s="21"/>
      <c r="FB173" s="20">
        <v>10051</v>
      </c>
      <c r="FC173" s="21"/>
      <c r="FD173" s="20">
        <v>10277</v>
      </c>
      <c r="FE173" s="21"/>
      <c r="FF173" s="20">
        <v>10360</v>
      </c>
      <c r="FG173" s="21"/>
      <c r="FH173">
        <v>9989</v>
      </c>
      <c r="FJ173">
        <v>10020</v>
      </c>
      <c r="FL173">
        <v>10403</v>
      </c>
    </row>
    <row r="174" spans="1:168" x14ac:dyDescent="0.3">
      <c r="A174" s="17" t="s">
        <v>427</v>
      </c>
      <c r="B174" s="20">
        <v>58821</v>
      </c>
      <c r="C174" s="21"/>
      <c r="D174" s="20">
        <v>57679</v>
      </c>
      <c r="E174" s="21"/>
      <c r="F174" s="20">
        <v>56750</v>
      </c>
      <c r="G174" s="21"/>
      <c r="H174" s="20">
        <v>57761</v>
      </c>
      <c r="I174" s="21"/>
      <c r="J174" s="20">
        <v>56256</v>
      </c>
      <c r="K174" s="21"/>
      <c r="L174" s="20">
        <v>54725</v>
      </c>
      <c r="M174" s="21"/>
      <c r="N174" s="20">
        <v>56171</v>
      </c>
      <c r="O174" s="21"/>
      <c r="P174" s="20">
        <v>57065</v>
      </c>
      <c r="Q174" s="21"/>
      <c r="T174" s="17" t="s">
        <v>427</v>
      </c>
      <c r="U174" s="20">
        <v>39813</v>
      </c>
      <c r="V174" s="21"/>
      <c r="W174" s="20">
        <v>39959</v>
      </c>
      <c r="X174" s="21"/>
      <c r="Y174" s="20">
        <v>38663</v>
      </c>
      <c r="Z174" s="21"/>
      <c r="AA174" s="20">
        <v>39466</v>
      </c>
      <c r="AB174" s="21"/>
      <c r="AC174" s="20">
        <v>37993</v>
      </c>
      <c r="AD174" s="21"/>
      <c r="AE174" s="21">
        <v>38072</v>
      </c>
      <c r="AF174" s="21"/>
      <c r="AG174" s="21">
        <v>37095</v>
      </c>
      <c r="AH174" s="21"/>
      <c r="AI174" s="21">
        <v>37091</v>
      </c>
      <c r="AJ174" s="21"/>
      <c r="AM174" s="17" t="s">
        <v>427</v>
      </c>
      <c r="AN174" s="20">
        <v>19007</v>
      </c>
      <c r="AO174" s="21"/>
      <c r="AP174" s="20">
        <v>17719</v>
      </c>
      <c r="AQ174" s="21"/>
      <c r="AR174" s="20">
        <v>18087</v>
      </c>
      <c r="AS174" s="21"/>
      <c r="AT174" s="20">
        <v>18296</v>
      </c>
      <c r="AU174" s="21"/>
      <c r="AV174" s="20">
        <v>18263</v>
      </c>
      <c r="AW174" s="21"/>
      <c r="AX174" s="21">
        <v>16653</v>
      </c>
      <c r="AY174" s="21"/>
      <c r="AZ174" s="21">
        <v>19075</v>
      </c>
      <c r="BA174" s="21"/>
      <c r="BB174" s="21">
        <v>19972</v>
      </c>
      <c r="BC174" s="21"/>
      <c r="BF174" s="17" t="s">
        <v>427</v>
      </c>
      <c r="BG174" s="20">
        <v>16135</v>
      </c>
      <c r="BH174" s="21"/>
      <c r="BI174" s="20">
        <v>14933</v>
      </c>
      <c r="BJ174" s="21"/>
      <c r="BK174" s="20">
        <v>14860</v>
      </c>
      <c r="BL174" s="21"/>
      <c r="BM174" s="20">
        <v>14641</v>
      </c>
      <c r="BN174" s="21"/>
      <c r="BO174" s="20">
        <v>13964</v>
      </c>
      <c r="BP174" s="21"/>
      <c r="BQ174" s="21">
        <v>14175</v>
      </c>
      <c r="BR174" s="21"/>
      <c r="BS174" s="21">
        <v>13975</v>
      </c>
      <c r="BT174" s="21"/>
      <c r="BU174" s="21">
        <v>13710</v>
      </c>
      <c r="BV174" s="21"/>
      <c r="BY174" s="17" t="s">
        <v>427</v>
      </c>
      <c r="BZ174" s="20">
        <v>9648</v>
      </c>
      <c r="CA174" s="21"/>
      <c r="CB174" s="20">
        <v>9684</v>
      </c>
      <c r="CC174" s="21"/>
      <c r="CD174" s="20">
        <v>9686</v>
      </c>
      <c r="CE174" s="21"/>
      <c r="CF174" s="20">
        <v>9910</v>
      </c>
      <c r="CG174" s="21"/>
      <c r="CH174" s="20">
        <v>9137</v>
      </c>
      <c r="CI174" s="21"/>
      <c r="CJ174" s="21">
        <v>9852</v>
      </c>
      <c r="CK174" s="21"/>
      <c r="CL174" s="21">
        <v>9080</v>
      </c>
      <c r="CM174" s="21"/>
      <c r="CN174" s="21">
        <v>9336</v>
      </c>
      <c r="CO174" s="21"/>
      <c r="CR174" s="17" t="s">
        <v>427</v>
      </c>
      <c r="CS174" s="20">
        <v>6487</v>
      </c>
      <c r="CT174" s="21"/>
      <c r="CU174" s="20">
        <v>5249</v>
      </c>
      <c r="CV174" s="21"/>
      <c r="CW174" s="20">
        <v>5174</v>
      </c>
      <c r="CX174" s="21"/>
      <c r="CY174" s="20">
        <v>4731</v>
      </c>
      <c r="CZ174" s="21"/>
      <c r="DA174" s="20">
        <v>4827</v>
      </c>
      <c r="DB174" s="21"/>
      <c r="DC174" s="21">
        <v>4324</v>
      </c>
      <c r="DD174" s="21"/>
      <c r="DE174" s="21">
        <v>4895</v>
      </c>
      <c r="DF174" s="21"/>
      <c r="DG174" s="21">
        <v>4374</v>
      </c>
      <c r="DH174" s="21"/>
      <c r="DK174" s="17" t="s">
        <v>427</v>
      </c>
      <c r="DL174" s="20">
        <v>42686</v>
      </c>
      <c r="DM174" s="21"/>
      <c r="DN174" s="20">
        <v>42746</v>
      </c>
      <c r="DO174" s="21"/>
      <c r="DP174" s="20">
        <v>41891</v>
      </c>
      <c r="DQ174" s="21"/>
      <c r="DR174" s="20">
        <v>43120</v>
      </c>
      <c r="DS174" s="21"/>
      <c r="DT174" s="20">
        <v>42292</v>
      </c>
      <c r="DU174" s="21"/>
      <c r="DV174" s="21">
        <v>40550</v>
      </c>
      <c r="DW174" s="21"/>
      <c r="DX174" s="21">
        <v>42196</v>
      </c>
      <c r="DY174" s="21"/>
      <c r="DZ174" s="21">
        <v>43355</v>
      </c>
      <c r="EA174" s="21"/>
      <c r="ED174" s="17" t="s">
        <v>427</v>
      </c>
      <c r="EE174" s="20">
        <v>30165</v>
      </c>
      <c r="EF174" s="21"/>
      <c r="EG174" s="20">
        <v>30275</v>
      </c>
      <c r="EH174" s="21"/>
      <c r="EI174" s="20">
        <v>28977</v>
      </c>
      <c r="EJ174" s="21"/>
      <c r="EK174" s="20">
        <v>29556</v>
      </c>
      <c r="EL174" s="21"/>
      <c r="EM174" s="20">
        <v>28856</v>
      </c>
      <c r="EN174" s="21"/>
      <c r="EO174" s="21">
        <v>28220</v>
      </c>
      <c r="EP174" s="21"/>
      <c r="EQ174" s="21">
        <v>28015</v>
      </c>
      <c r="ER174" s="21"/>
      <c r="ES174" s="21">
        <v>27755</v>
      </c>
      <c r="ET174" s="21"/>
      <c r="EW174" s="17" t="s">
        <v>427</v>
      </c>
      <c r="EX174" s="20">
        <v>12521</v>
      </c>
      <c r="EY174" s="21"/>
      <c r="EZ174" s="20">
        <v>12470</v>
      </c>
      <c r="FA174" s="21"/>
      <c r="FB174" s="20">
        <v>12913</v>
      </c>
      <c r="FC174" s="21"/>
      <c r="FD174" s="20">
        <v>13565</v>
      </c>
      <c r="FE174" s="21"/>
      <c r="FF174" s="20">
        <v>13436</v>
      </c>
      <c r="FG174" s="21"/>
      <c r="FH174">
        <v>12330</v>
      </c>
      <c r="FJ174">
        <v>14181</v>
      </c>
      <c r="FL174">
        <v>15599</v>
      </c>
    </row>
    <row r="175" spans="1:168" x14ac:dyDescent="0.3">
      <c r="A175" s="17" t="s">
        <v>428</v>
      </c>
      <c r="B175" s="20">
        <v>38282</v>
      </c>
      <c r="C175" s="21"/>
      <c r="D175" s="20">
        <v>38643</v>
      </c>
      <c r="E175" s="21"/>
      <c r="F175" s="20">
        <v>39354</v>
      </c>
      <c r="G175" s="21"/>
      <c r="H175" s="20">
        <v>39953</v>
      </c>
      <c r="I175" s="21"/>
      <c r="J175" s="20">
        <v>39813</v>
      </c>
      <c r="K175" s="21"/>
      <c r="L175" s="20">
        <v>39314</v>
      </c>
      <c r="M175" s="21"/>
      <c r="N175" s="20">
        <v>39955</v>
      </c>
      <c r="O175" s="21"/>
      <c r="P175" s="20">
        <v>41936</v>
      </c>
      <c r="Q175" s="21"/>
      <c r="T175" s="17" t="s">
        <v>428</v>
      </c>
      <c r="U175" s="20">
        <v>24231</v>
      </c>
      <c r="V175" s="21"/>
      <c r="W175" s="20">
        <v>24421</v>
      </c>
      <c r="X175" s="21"/>
      <c r="Y175" s="20">
        <v>24826</v>
      </c>
      <c r="Z175" s="21"/>
      <c r="AA175" s="20">
        <v>24758</v>
      </c>
      <c r="AB175" s="21"/>
      <c r="AC175" s="20">
        <v>25434</v>
      </c>
      <c r="AD175" s="21"/>
      <c r="AE175" s="21">
        <v>25526</v>
      </c>
      <c r="AF175" s="21"/>
      <c r="AG175" s="21">
        <v>25104</v>
      </c>
      <c r="AH175" s="21"/>
      <c r="AI175" s="21">
        <v>26252</v>
      </c>
      <c r="AJ175" s="21"/>
      <c r="AM175" s="17" t="s">
        <v>428</v>
      </c>
      <c r="AN175" s="20">
        <v>14051</v>
      </c>
      <c r="AO175" s="21"/>
      <c r="AP175" s="20">
        <v>14222</v>
      </c>
      <c r="AQ175" s="21"/>
      <c r="AR175" s="20">
        <v>14528</v>
      </c>
      <c r="AS175" s="21"/>
      <c r="AT175" s="20">
        <v>15195</v>
      </c>
      <c r="AU175" s="21"/>
      <c r="AV175" s="20">
        <v>14379</v>
      </c>
      <c r="AW175" s="21"/>
      <c r="AX175" s="21">
        <v>13788</v>
      </c>
      <c r="AY175" s="21"/>
      <c r="AZ175" s="21">
        <v>14852</v>
      </c>
      <c r="BA175" s="21"/>
      <c r="BB175" s="21">
        <v>15684</v>
      </c>
      <c r="BC175" s="21"/>
      <c r="BF175" s="17" t="s">
        <v>428</v>
      </c>
      <c r="BG175" s="20">
        <v>8952</v>
      </c>
      <c r="BH175" s="21"/>
      <c r="BI175" s="20">
        <v>9008</v>
      </c>
      <c r="BJ175" s="21"/>
      <c r="BK175" s="20">
        <v>8905</v>
      </c>
      <c r="BL175" s="21"/>
      <c r="BM175" s="20">
        <v>8880</v>
      </c>
      <c r="BN175" s="21"/>
      <c r="BO175" s="20">
        <v>9411</v>
      </c>
      <c r="BP175" s="21"/>
      <c r="BQ175" s="21">
        <v>9479</v>
      </c>
      <c r="BR175" s="21"/>
      <c r="BS175" s="21">
        <v>9859</v>
      </c>
      <c r="BT175" s="21"/>
      <c r="BU175" s="21">
        <v>10820</v>
      </c>
      <c r="BV175" s="21"/>
      <c r="BY175" s="17" t="s">
        <v>428</v>
      </c>
      <c r="BZ175" s="20">
        <v>5128</v>
      </c>
      <c r="CA175" s="21"/>
      <c r="CB175" s="20">
        <v>5369</v>
      </c>
      <c r="CC175" s="21"/>
      <c r="CD175" s="20">
        <v>5471</v>
      </c>
      <c r="CE175" s="21"/>
      <c r="CF175" s="20">
        <v>5290</v>
      </c>
      <c r="CG175" s="21"/>
      <c r="CH175" s="20">
        <v>5789</v>
      </c>
      <c r="CI175" s="21"/>
      <c r="CJ175" s="21">
        <v>6272</v>
      </c>
      <c r="CK175" s="21"/>
      <c r="CL175" s="21">
        <v>6188</v>
      </c>
      <c r="CM175" s="21"/>
      <c r="CN175" s="21">
        <v>6794</v>
      </c>
      <c r="CO175" s="21"/>
      <c r="CR175" s="17" t="s">
        <v>428</v>
      </c>
      <c r="CS175" s="20">
        <v>3824</v>
      </c>
      <c r="CT175" s="21"/>
      <c r="CU175" s="20">
        <v>3639</v>
      </c>
      <c r="CV175" s="21"/>
      <c r="CW175" s="20">
        <v>3434</v>
      </c>
      <c r="CX175" s="21"/>
      <c r="CY175" s="20">
        <v>3589</v>
      </c>
      <c r="CZ175" s="21"/>
      <c r="DA175" s="20">
        <v>3622</v>
      </c>
      <c r="DB175" s="21"/>
      <c r="DC175" s="21">
        <v>3206</v>
      </c>
      <c r="DD175" s="21"/>
      <c r="DE175" s="21">
        <v>3672</v>
      </c>
      <c r="DF175" s="21"/>
      <c r="DG175" s="21">
        <v>4025</v>
      </c>
      <c r="DH175" s="21"/>
      <c r="DK175" s="17" t="s">
        <v>428</v>
      </c>
      <c r="DL175" s="20">
        <v>29330</v>
      </c>
      <c r="DM175" s="21"/>
      <c r="DN175" s="20">
        <v>29635</v>
      </c>
      <c r="DO175" s="21"/>
      <c r="DP175" s="20">
        <v>30448</v>
      </c>
      <c r="DQ175" s="21"/>
      <c r="DR175" s="20">
        <v>31073</v>
      </c>
      <c r="DS175" s="21"/>
      <c r="DT175" s="20">
        <v>30402</v>
      </c>
      <c r="DU175" s="21"/>
      <c r="DV175" s="21">
        <v>29836</v>
      </c>
      <c r="DW175" s="21"/>
      <c r="DX175" s="21">
        <v>30095</v>
      </c>
      <c r="DY175" s="21"/>
      <c r="DZ175" s="21">
        <v>31116</v>
      </c>
      <c r="EA175" s="21"/>
      <c r="ED175" s="17" t="s">
        <v>428</v>
      </c>
      <c r="EE175" s="20">
        <v>19103</v>
      </c>
      <c r="EF175" s="21"/>
      <c r="EG175" s="20">
        <v>19052</v>
      </c>
      <c r="EH175" s="21"/>
      <c r="EI175" s="20">
        <v>19355</v>
      </c>
      <c r="EJ175" s="21"/>
      <c r="EK175" s="20">
        <v>19467</v>
      </c>
      <c r="EL175" s="21"/>
      <c r="EM175" s="20">
        <v>19645</v>
      </c>
      <c r="EN175" s="21"/>
      <c r="EO175" s="21">
        <v>19254</v>
      </c>
      <c r="EP175" s="21"/>
      <c r="EQ175" s="21">
        <v>18916</v>
      </c>
      <c r="ER175" s="21"/>
      <c r="ES175" s="21">
        <v>19458</v>
      </c>
      <c r="ET175" s="21"/>
      <c r="EW175" s="17" t="s">
        <v>428</v>
      </c>
      <c r="EX175" s="20">
        <v>10227</v>
      </c>
      <c r="EY175" s="21"/>
      <c r="EZ175" s="20">
        <v>10583</v>
      </c>
      <c r="FA175" s="21"/>
      <c r="FB175" s="20">
        <v>11094</v>
      </c>
      <c r="FC175" s="21"/>
      <c r="FD175" s="20">
        <v>11606</v>
      </c>
      <c r="FE175" s="21"/>
      <c r="FF175" s="20">
        <v>10757</v>
      </c>
      <c r="FG175" s="21"/>
      <c r="FH175">
        <v>10582</v>
      </c>
      <c r="FJ175">
        <v>11180</v>
      </c>
      <c r="FL175">
        <v>11658</v>
      </c>
    </row>
    <row r="176" spans="1:168" x14ac:dyDescent="0.3">
      <c r="A176" s="17" t="s">
        <v>429</v>
      </c>
      <c r="B176" s="20">
        <v>204090</v>
      </c>
      <c r="C176" s="21"/>
      <c r="D176" s="20">
        <v>208248</v>
      </c>
      <c r="E176" s="21"/>
      <c r="F176" s="20">
        <v>213713</v>
      </c>
      <c r="G176" s="21"/>
      <c r="H176" s="20">
        <v>211886</v>
      </c>
      <c r="I176" s="21"/>
      <c r="J176" s="20">
        <v>213424</v>
      </c>
      <c r="K176" s="21"/>
      <c r="L176" s="20">
        <v>210465</v>
      </c>
      <c r="M176" s="21"/>
      <c r="N176" s="20">
        <v>213427</v>
      </c>
      <c r="O176" s="21"/>
      <c r="P176" s="20">
        <v>221890</v>
      </c>
      <c r="Q176" s="21"/>
      <c r="T176" s="17" t="s">
        <v>429</v>
      </c>
      <c r="U176" s="20">
        <v>137565</v>
      </c>
      <c r="V176" s="21"/>
      <c r="W176" s="20">
        <v>141728</v>
      </c>
      <c r="X176" s="21"/>
      <c r="Y176" s="20">
        <v>146742</v>
      </c>
      <c r="Z176" s="21"/>
      <c r="AA176" s="20">
        <v>142537</v>
      </c>
      <c r="AB176" s="21"/>
      <c r="AC176" s="20">
        <v>144619</v>
      </c>
      <c r="AD176" s="21"/>
      <c r="AE176" s="21">
        <v>144775</v>
      </c>
      <c r="AF176" s="21"/>
      <c r="AG176" s="21">
        <v>147073</v>
      </c>
      <c r="AH176" s="21"/>
      <c r="AI176" s="21">
        <v>153489</v>
      </c>
      <c r="AJ176" s="21"/>
      <c r="AM176" s="17" t="s">
        <v>429</v>
      </c>
      <c r="AN176" s="20">
        <v>66526</v>
      </c>
      <c r="AO176" s="21"/>
      <c r="AP176" s="20">
        <v>66519</v>
      </c>
      <c r="AQ176" s="21"/>
      <c r="AR176" s="20">
        <v>66971</v>
      </c>
      <c r="AS176" s="21"/>
      <c r="AT176" s="20">
        <v>69349</v>
      </c>
      <c r="AU176" s="21"/>
      <c r="AV176" s="20">
        <v>68806</v>
      </c>
      <c r="AW176" s="21"/>
      <c r="AX176" s="21">
        <v>65690</v>
      </c>
      <c r="AY176" s="21"/>
      <c r="AZ176" s="21">
        <v>66354</v>
      </c>
      <c r="BA176" s="21"/>
      <c r="BB176" s="21">
        <v>68401</v>
      </c>
      <c r="BC176" s="21"/>
      <c r="BF176" s="17" t="s">
        <v>429</v>
      </c>
      <c r="BG176" s="20">
        <v>45818</v>
      </c>
      <c r="BH176" s="21"/>
      <c r="BI176" s="20">
        <v>46981</v>
      </c>
      <c r="BJ176" s="21"/>
      <c r="BK176" s="20">
        <v>47319</v>
      </c>
      <c r="BL176" s="21"/>
      <c r="BM176" s="20">
        <v>48338</v>
      </c>
      <c r="BN176" s="21"/>
      <c r="BO176" s="20">
        <v>49464</v>
      </c>
      <c r="BP176" s="21"/>
      <c r="BQ176" s="21">
        <v>49584</v>
      </c>
      <c r="BR176" s="21"/>
      <c r="BS176" s="21">
        <v>50023</v>
      </c>
      <c r="BT176" s="21"/>
      <c r="BU176" s="21">
        <v>50736</v>
      </c>
      <c r="BV176" s="21"/>
      <c r="BY176" s="17" t="s">
        <v>429</v>
      </c>
      <c r="BZ176" s="20">
        <v>31175</v>
      </c>
      <c r="CA176" s="21"/>
      <c r="CB176" s="20">
        <v>32654</v>
      </c>
      <c r="CC176" s="21"/>
      <c r="CD176" s="20">
        <v>34125</v>
      </c>
      <c r="CE176" s="21"/>
      <c r="CF176" s="20">
        <v>33708</v>
      </c>
      <c r="CG176" s="21"/>
      <c r="CH176" s="20">
        <v>35309</v>
      </c>
      <c r="CI176" s="21"/>
      <c r="CJ176" s="21">
        <v>36547</v>
      </c>
      <c r="CK176" s="21"/>
      <c r="CL176" s="21">
        <v>37070</v>
      </c>
      <c r="CM176" s="21"/>
      <c r="CN176" s="21">
        <v>38009</v>
      </c>
      <c r="CO176" s="21"/>
      <c r="CR176" s="17" t="s">
        <v>429</v>
      </c>
      <c r="CS176" s="20">
        <v>14643</v>
      </c>
      <c r="CT176" s="21"/>
      <c r="CU176" s="20">
        <v>14328</v>
      </c>
      <c r="CV176" s="21"/>
      <c r="CW176" s="20">
        <v>13193</v>
      </c>
      <c r="CX176" s="21"/>
      <c r="CY176" s="20">
        <v>14630</v>
      </c>
      <c r="CZ176" s="21"/>
      <c r="DA176" s="20">
        <v>14154</v>
      </c>
      <c r="DB176" s="21"/>
      <c r="DC176" s="21">
        <v>13037</v>
      </c>
      <c r="DD176" s="21"/>
      <c r="DE176" s="21">
        <v>12954</v>
      </c>
      <c r="DF176" s="21"/>
      <c r="DG176" s="21">
        <v>12728</v>
      </c>
      <c r="DH176" s="21"/>
      <c r="DK176" s="17" t="s">
        <v>429</v>
      </c>
      <c r="DL176" s="20">
        <v>158272</v>
      </c>
      <c r="DM176" s="21"/>
      <c r="DN176" s="20">
        <v>161267</v>
      </c>
      <c r="DO176" s="21"/>
      <c r="DP176" s="20">
        <v>166395</v>
      </c>
      <c r="DQ176" s="21"/>
      <c r="DR176" s="20">
        <v>163548</v>
      </c>
      <c r="DS176" s="21"/>
      <c r="DT176" s="20">
        <v>163961</v>
      </c>
      <c r="DU176" s="21"/>
      <c r="DV176" s="21">
        <v>160881</v>
      </c>
      <c r="DW176" s="21"/>
      <c r="DX176" s="21">
        <v>163404</v>
      </c>
      <c r="DY176" s="21"/>
      <c r="DZ176" s="21">
        <v>171154</v>
      </c>
      <c r="EA176" s="21"/>
      <c r="ED176" s="17" t="s">
        <v>429</v>
      </c>
      <c r="EE176" s="20">
        <v>106390</v>
      </c>
      <c r="EF176" s="21"/>
      <c r="EG176" s="20">
        <v>109075</v>
      </c>
      <c r="EH176" s="21"/>
      <c r="EI176" s="20">
        <v>112617</v>
      </c>
      <c r="EJ176" s="21"/>
      <c r="EK176" s="20">
        <v>108829</v>
      </c>
      <c r="EL176" s="21"/>
      <c r="EM176" s="20">
        <v>109310</v>
      </c>
      <c r="EN176" s="21"/>
      <c r="EO176" s="21">
        <v>108228</v>
      </c>
      <c r="EP176" s="21"/>
      <c r="EQ176" s="21">
        <v>110003</v>
      </c>
      <c r="ER176" s="21"/>
      <c r="ES176" s="21">
        <v>115480</v>
      </c>
      <c r="ET176" s="21"/>
      <c r="EW176" s="17" t="s">
        <v>429</v>
      </c>
      <c r="EX176" s="20">
        <v>51883</v>
      </c>
      <c r="EY176" s="21"/>
      <c r="EZ176" s="20">
        <v>52192</v>
      </c>
      <c r="FA176" s="21"/>
      <c r="FB176" s="20">
        <v>53778</v>
      </c>
      <c r="FC176" s="21"/>
      <c r="FD176" s="20">
        <v>54719</v>
      </c>
      <c r="FE176" s="21"/>
      <c r="FF176" s="20">
        <v>54651</v>
      </c>
      <c r="FG176" s="21"/>
      <c r="FH176">
        <v>52653</v>
      </c>
      <c r="FJ176">
        <v>53401</v>
      </c>
      <c r="FL176">
        <v>55673</v>
      </c>
    </row>
    <row r="177" spans="1:168" x14ac:dyDescent="0.3">
      <c r="A177" s="17" t="s">
        <v>430</v>
      </c>
      <c r="B177" s="20">
        <v>72773</v>
      </c>
      <c r="C177" s="21"/>
      <c r="D177" s="20">
        <v>75032</v>
      </c>
      <c r="E177" s="21"/>
      <c r="F177" s="20">
        <v>73275</v>
      </c>
      <c r="G177" s="21"/>
      <c r="H177" s="20">
        <v>77350</v>
      </c>
      <c r="I177" s="21"/>
      <c r="J177" s="20">
        <v>74688</v>
      </c>
      <c r="K177" s="21"/>
      <c r="L177" s="20">
        <v>77860</v>
      </c>
      <c r="M177" s="21"/>
      <c r="N177" s="20">
        <v>79410</v>
      </c>
      <c r="O177" s="21"/>
      <c r="P177" s="20">
        <v>80577</v>
      </c>
      <c r="Q177" s="21"/>
      <c r="T177" s="17" t="s">
        <v>430</v>
      </c>
      <c r="U177" s="20">
        <v>47520</v>
      </c>
      <c r="V177" s="21"/>
      <c r="W177" s="20">
        <v>49106</v>
      </c>
      <c r="X177" s="21"/>
      <c r="Y177" s="20">
        <v>47730</v>
      </c>
      <c r="Z177" s="21"/>
      <c r="AA177" s="20">
        <v>50512</v>
      </c>
      <c r="AB177" s="21"/>
      <c r="AC177" s="20">
        <v>49256</v>
      </c>
      <c r="AD177" s="21"/>
      <c r="AE177" s="21">
        <v>51532</v>
      </c>
      <c r="AF177" s="21"/>
      <c r="AG177" s="21">
        <v>51522</v>
      </c>
      <c r="AH177" s="21"/>
      <c r="AI177" s="21">
        <v>52738</v>
      </c>
      <c r="AJ177" s="21"/>
      <c r="AM177" s="17" t="s">
        <v>430</v>
      </c>
      <c r="AN177" s="20">
        <v>25253</v>
      </c>
      <c r="AO177" s="21"/>
      <c r="AP177" s="20">
        <v>25926</v>
      </c>
      <c r="AQ177" s="21"/>
      <c r="AR177" s="20">
        <v>25545</v>
      </c>
      <c r="AS177" s="21"/>
      <c r="AT177" s="20">
        <v>26838</v>
      </c>
      <c r="AU177" s="21"/>
      <c r="AV177" s="20">
        <v>25432</v>
      </c>
      <c r="AW177" s="21"/>
      <c r="AX177" s="21">
        <v>26328</v>
      </c>
      <c r="AY177" s="21"/>
      <c r="AZ177" s="21">
        <v>27887</v>
      </c>
      <c r="BA177" s="21"/>
      <c r="BB177" s="21">
        <v>27839</v>
      </c>
      <c r="BC177" s="21"/>
      <c r="BF177" s="17" t="s">
        <v>430</v>
      </c>
      <c r="BG177" s="20">
        <v>20096</v>
      </c>
      <c r="BH177" s="21"/>
      <c r="BI177" s="20">
        <v>19590</v>
      </c>
      <c r="BJ177" s="21"/>
      <c r="BK177" s="20">
        <v>19604</v>
      </c>
      <c r="BL177" s="21"/>
      <c r="BM177" s="20">
        <v>19426</v>
      </c>
      <c r="BN177" s="21"/>
      <c r="BO177" s="20">
        <v>20737</v>
      </c>
      <c r="BP177" s="21"/>
      <c r="BQ177" s="21">
        <v>21292</v>
      </c>
      <c r="BR177" s="21"/>
      <c r="BS177" s="21">
        <v>21023</v>
      </c>
      <c r="BT177" s="21"/>
      <c r="BU177" s="21">
        <v>21471</v>
      </c>
      <c r="BV177" s="21"/>
      <c r="BY177" s="17" t="s">
        <v>430</v>
      </c>
      <c r="BZ177" s="20">
        <v>12890</v>
      </c>
      <c r="CA177" s="21"/>
      <c r="CB177" s="20">
        <v>12439</v>
      </c>
      <c r="CC177" s="21"/>
      <c r="CD177" s="20">
        <v>12599</v>
      </c>
      <c r="CE177" s="21"/>
      <c r="CF177" s="20">
        <v>12452</v>
      </c>
      <c r="CG177" s="21"/>
      <c r="CH177" s="20">
        <v>13110</v>
      </c>
      <c r="CI177" s="21"/>
      <c r="CJ177" s="21">
        <v>13655</v>
      </c>
      <c r="CK177" s="21"/>
      <c r="CL177" s="21">
        <v>13643</v>
      </c>
      <c r="CM177" s="21"/>
      <c r="CN177" s="21">
        <v>13986</v>
      </c>
      <c r="CO177" s="21"/>
      <c r="CR177" s="17" t="s">
        <v>430</v>
      </c>
      <c r="CS177" s="20">
        <v>7206</v>
      </c>
      <c r="CT177" s="21"/>
      <c r="CU177" s="20">
        <v>7151</v>
      </c>
      <c r="CV177" s="21"/>
      <c r="CW177" s="20">
        <v>7005</v>
      </c>
      <c r="CX177" s="21"/>
      <c r="CY177" s="20">
        <v>6974</v>
      </c>
      <c r="CZ177" s="21"/>
      <c r="DA177" s="20">
        <v>7626</v>
      </c>
      <c r="DB177" s="21"/>
      <c r="DC177" s="21">
        <v>7637</v>
      </c>
      <c r="DD177" s="21"/>
      <c r="DE177" s="21">
        <v>7380</v>
      </c>
      <c r="DF177" s="21"/>
      <c r="DG177" s="21">
        <v>7486</v>
      </c>
      <c r="DH177" s="21"/>
      <c r="DK177" s="17" t="s">
        <v>430</v>
      </c>
      <c r="DL177" s="20">
        <v>52677</v>
      </c>
      <c r="DM177" s="21"/>
      <c r="DN177" s="20">
        <v>55442</v>
      </c>
      <c r="DO177" s="21"/>
      <c r="DP177" s="20">
        <v>53671</v>
      </c>
      <c r="DQ177" s="21"/>
      <c r="DR177" s="20">
        <v>57925</v>
      </c>
      <c r="DS177" s="21"/>
      <c r="DT177" s="20">
        <v>53951</v>
      </c>
      <c r="DU177" s="21"/>
      <c r="DV177" s="21">
        <v>56568</v>
      </c>
      <c r="DW177" s="21"/>
      <c r="DX177" s="21">
        <v>58386</v>
      </c>
      <c r="DY177" s="21"/>
      <c r="DZ177" s="21">
        <v>59105</v>
      </c>
      <c r="EA177" s="21"/>
      <c r="ED177" s="17" t="s">
        <v>430</v>
      </c>
      <c r="EE177" s="20">
        <v>34630</v>
      </c>
      <c r="EF177" s="21"/>
      <c r="EG177" s="20">
        <v>36667</v>
      </c>
      <c r="EH177" s="21"/>
      <c r="EI177" s="20">
        <v>35131</v>
      </c>
      <c r="EJ177" s="21"/>
      <c r="EK177" s="20">
        <v>38060</v>
      </c>
      <c r="EL177" s="21"/>
      <c r="EM177" s="20">
        <v>36146</v>
      </c>
      <c r="EN177" s="21"/>
      <c r="EO177" s="21">
        <v>37877</v>
      </c>
      <c r="EP177" s="21"/>
      <c r="EQ177" s="21">
        <v>37879</v>
      </c>
      <c r="ER177" s="21"/>
      <c r="ES177" s="21">
        <v>38752</v>
      </c>
      <c r="ET177" s="21"/>
      <c r="EW177" s="17" t="s">
        <v>430</v>
      </c>
      <c r="EX177" s="20">
        <v>18047</v>
      </c>
      <c r="EY177" s="21"/>
      <c r="EZ177" s="20">
        <v>18775</v>
      </c>
      <c r="FA177" s="21"/>
      <c r="FB177" s="20">
        <v>18540</v>
      </c>
      <c r="FC177" s="21"/>
      <c r="FD177" s="20">
        <v>19865</v>
      </c>
      <c r="FE177" s="21"/>
      <c r="FF177" s="20">
        <v>17805</v>
      </c>
      <c r="FG177" s="21"/>
      <c r="FH177">
        <v>18691</v>
      </c>
      <c r="FJ177">
        <v>20507</v>
      </c>
      <c r="FL177">
        <v>20353</v>
      </c>
    </row>
    <row r="178" spans="1:168" x14ac:dyDescent="0.3">
      <c r="A178" s="17" t="s">
        <v>431</v>
      </c>
      <c r="B178" s="20">
        <v>20968</v>
      </c>
      <c r="C178" s="21"/>
      <c r="D178" s="20">
        <v>21985</v>
      </c>
      <c r="E178" s="21"/>
      <c r="F178" s="20">
        <v>21405</v>
      </c>
      <c r="G178" s="21"/>
      <c r="H178" s="20">
        <v>22092</v>
      </c>
      <c r="I178" s="21"/>
      <c r="J178" s="20">
        <v>22133</v>
      </c>
      <c r="K178" s="21"/>
      <c r="L178" s="20">
        <v>24861</v>
      </c>
      <c r="M178" s="21"/>
      <c r="N178" s="20">
        <v>21792</v>
      </c>
      <c r="O178" s="21"/>
      <c r="P178" s="20">
        <v>21386</v>
      </c>
      <c r="Q178" s="21"/>
      <c r="T178" s="17" t="s">
        <v>431</v>
      </c>
      <c r="U178" s="20">
        <v>14238</v>
      </c>
      <c r="V178" s="21"/>
      <c r="W178" s="20">
        <v>14863</v>
      </c>
      <c r="X178" s="21"/>
      <c r="Y178" s="20">
        <v>14171</v>
      </c>
      <c r="Z178" s="21"/>
      <c r="AA178" s="20">
        <v>14706</v>
      </c>
      <c r="AB178" s="21"/>
      <c r="AC178" s="20">
        <v>14484</v>
      </c>
      <c r="AD178" s="21"/>
      <c r="AE178" s="21">
        <v>15900</v>
      </c>
      <c r="AF178" s="21"/>
      <c r="AG178" s="21">
        <v>13988</v>
      </c>
      <c r="AH178" s="21"/>
      <c r="AI178" s="21">
        <v>13966</v>
      </c>
      <c r="AJ178" s="21"/>
      <c r="AM178" s="17" t="s">
        <v>431</v>
      </c>
      <c r="AN178" s="20">
        <v>6730</v>
      </c>
      <c r="AO178" s="21"/>
      <c r="AP178" s="20">
        <v>7121</v>
      </c>
      <c r="AQ178" s="21"/>
      <c r="AR178" s="20">
        <v>7234</v>
      </c>
      <c r="AS178" s="21"/>
      <c r="AT178" s="20">
        <v>7386</v>
      </c>
      <c r="AU178" s="21"/>
      <c r="AV178" s="20">
        <v>7649</v>
      </c>
      <c r="AW178" s="21"/>
      <c r="AX178" s="21">
        <v>8961</v>
      </c>
      <c r="AY178" s="21"/>
      <c r="AZ178" s="21">
        <v>7804</v>
      </c>
      <c r="BA178" s="21"/>
      <c r="BB178" s="21">
        <v>7420</v>
      </c>
      <c r="BC178" s="21"/>
      <c r="BF178" s="17" t="s">
        <v>431</v>
      </c>
      <c r="BG178" s="20">
        <v>6592</v>
      </c>
      <c r="BH178" s="21"/>
      <c r="BI178" s="20">
        <v>6691</v>
      </c>
      <c r="BJ178" s="21"/>
      <c r="BK178" s="20">
        <v>6751</v>
      </c>
      <c r="BL178" s="21"/>
      <c r="BM178" s="20">
        <v>6761</v>
      </c>
      <c r="BN178" s="21"/>
      <c r="BO178" s="20">
        <v>6662</v>
      </c>
      <c r="BP178" s="21"/>
      <c r="BQ178" s="21">
        <v>9788</v>
      </c>
      <c r="BR178" s="21"/>
      <c r="BS178" s="21">
        <v>6831</v>
      </c>
      <c r="BT178" s="21"/>
      <c r="BU178" s="21">
        <v>6897</v>
      </c>
      <c r="BV178" s="21"/>
      <c r="BY178" s="17" t="s">
        <v>431</v>
      </c>
      <c r="BZ178" s="20">
        <v>4527</v>
      </c>
      <c r="CA178" s="21"/>
      <c r="CB178" s="20">
        <v>4687</v>
      </c>
      <c r="CC178" s="21"/>
      <c r="CD178" s="20">
        <v>4698</v>
      </c>
      <c r="CE178" s="21"/>
      <c r="CF178" s="20">
        <v>4646</v>
      </c>
      <c r="CG178" s="21"/>
      <c r="CH178" s="20">
        <v>4178</v>
      </c>
      <c r="CI178" s="21"/>
      <c r="CJ178" s="21">
        <v>5685</v>
      </c>
      <c r="CK178" s="21"/>
      <c r="CL178" s="21">
        <v>4407</v>
      </c>
      <c r="CM178" s="21"/>
      <c r="CN178" s="21">
        <v>4509</v>
      </c>
      <c r="CO178" s="21"/>
      <c r="CR178" s="17" t="s">
        <v>431</v>
      </c>
      <c r="CS178" s="20">
        <v>2064</v>
      </c>
      <c r="CT178" s="21"/>
      <c r="CU178" s="20">
        <v>2004</v>
      </c>
      <c r="CV178" s="21"/>
      <c r="CW178" s="20">
        <v>2053</v>
      </c>
      <c r="CX178" s="21"/>
      <c r="CY178" s="20">
        <v>2115</v>
      </c>
      <c r="CZ178" s="21"/>
      <c r="DA178" s="20">
        <v>2484</v>
      </c>
      <c r="DB178" s="21"/>
      <c r="DC178" s="21">
        <v>4104</v>
      </c>
      <c r="DD178" s="21"/>
      <c r="DE178" s="21">
        <v>2424</v>
      </c>
      <c r="DF178" s="21"/>
      <c r="DG178" s="21">
        <v>2388</v>
      </c>
      <c r="DH178" s="21"/>
      <c r="DK178" s="17" t="s">
        <v>431</v>
      </c>
      <c r="DL178" s="20">
        <v>14376</v>
      </c>
      <c r="DM178" s="21"/>
      <c r="DN178" s="20">
        <v>15294</v>
      </c>
      <c r="DO178" s="21"/>
      <c r="DP178" s="20">
        <v>14654</v>
      </c>
      <c r="DQ178" s="21"/>
      <c r="DR178" s="20">
        <v>15331</v>
      </c>
      <c r="DS178" s="21"/>
      <c r="DT178" s="20">
        <v>15471</v>
      </c>
      <c r="DU178" s="21"/>
      <c r="DV178" s="21">
        <v>15073</v>
      </c>
      <c r="DW178" s="21"/>
      <c r="DX178" s="21">
        <v>14962</v>
      </c>
      <c r="DY178" s="21"/>
      <c r="DZ178" s="21">
        <v>14489</v>
      </c>
      <c r="EA178" s="21"/>
      <c r="ED178" s="17" t="s">
        <v>431</v>
      </c>
      <c r="EE178" s="20">
        <v>9711</v>
      </c>
      <c r="EF178" s="21"/>
      <c r="EG178" s="20">
        <v>10176</v>
      </c>
      <c r="EH178" s="21"/>
      <c r="EI178" s="20">
        <v>9473</v>
      </c>
      <c r="EJ178" s="21"/>
      <c r="EK178" s="20">
        <v>10059</v>
      </c>
      <c r="EL178" s="21"/>
      <c r="EM178" s="20">
        <v>10306</v>
      </c>
      <c r="EN178" s="21"/>
      <c r="EO178" s="21">
        <v>10215</v>
      </c>
      <c r="EP178" s="21"/>
      <c r="EQ178" s="21">
        <v>9581</v>
      </c>
      <c r="ER178" s="21"/>
      <c r="ES178" s="21">
        <v>9456</v>
      </c>
      <c r="ET178" s="21"/>
      <c r="EW178" s="17" t="s">
        <v>431</v>
      </c>
      <c r="EX178" s="20">
        <v>4666</v>
      </c>
      <c r="EY178" s="21"/>
      <c r="EZ178" s="20">
        <v>5117</v>
      </c>
      <c r="FA178" s="21"/>
      <c r="FB178" s="20">
        <v>5181</v>
      </c>
      <c r="FC178" s="21"/>
      <c r="FD178" s="20">
        <v>5271</v>
      </c>
      <c r="FE178" s="21"/>
      <c r="FF178" s="20">
        <v>5165</v>
      </c>
      <c r="FG178" s="21"/>
      <c r="FH178">
        <v>4858</v>
      </c>
      <c r="FJ178">
        <v>5380</v>
      </c>
      <c r="FL178">
        <v>5033</v>
      </c>
    </row>
    <row r="179" spans="1:168" x14ac:dyDescent="0.3">
      <c r="A179" s="17" t="s">
        <v>432</v>
      </c>
      <c r="B179" s="20">
        <v>53870</v>
      </c>
      <c r="C179" s="21"/>
      <c r="D179" s="20">
        <v>54244</v>
      </c>
      <c r="E179" s="21"/>
      <c r="F179" s="20">
        <v>51876</v>
      </c>
      <c r="G179" s="21"/>
      <c r="H179" s="20">
        <v>53662</v>
      </c>
      <c r="I179" s="21"/>
      <c r="J179" s="20">
        <v>56751</v>
      </c>
      <c r="K179" s="21"/>
      <c r="L179" s="20">
        <v>53881</v>
      </c>
      <c r="M179" s="21"/>
      <c r="N179" s="20">
        <v>54041</v>
      </c>
      <c r="O179" s="21"/>
      <c r="P179" s="20">
        <v>54148</v>
      </c>
      <c r="Q179" s="21"/>
      <c r="T179" s="17" t="s">
        <v>432</v>
      </c>
      <c r="U179" s="20">
        <v>37284</v>
      </c>
      <c r="V179" s="21"/>
      <c r="W179" s="20">
        <v>37015</v>
      </c>
      <c r="X179" s="21"/>
      <c r="Y179" s="20">
        <v>35142</v>
      </c>
      <c r="Z179" s="21"/>
      <c r="AA179" s="20">
        <v>36917</v>
      </c>
      <c r="AB179" s="21"/>
      <c r="AC179" s="20">
        <v>38754</v>
      </c>
      <c r="AD179" s="21"/>
      <c r="AE179" s="21">
        <v>37429</v>
      </c>
      <c r="AF179" s="21"/>
      <c r="AG179" s="21">
        <v>35986</v>
      </c>
      <c r="AH179" s="21"/>
      <c r="AI179" s="21">
        <v>37275</v>
      </c>
      <c r="AJ179" s="21"/>
      <c r="AM179" s="17" t="s">
        <v>432</v>
      </c>
      <c r="AN179" s="20">
        <v>16586</v>
      </c>
      <c r="AO179" s="21"/>
      <c r="AP179" s="20">
        <v>17229</v>
      </c>
      <c r="AQ179" s="21"/>
      <c r="AR179" s="20">
        <v>16734</v>
      </c>
      <c r="AS179" s="21"/>
      <c r="AT179" s="20">
        <v>16745</v>
      </c>
      <c r="AU179" s="21"/>
      <c r="AV179" s="20">
        <v>17997</v>
      </c>
      <c r="AW179" s="21"/>
      <c r="AX179" s="21">
        <v>16453</v>
      </c>
      <c r="AY179" s="21"/>
      <c r="AZ179" s="21">
        <v>18055</v>
      </c>
      <c r="BA179" s="21"/>
      <c r="BB179" s="21">
        <v>16873</v>
      </c>
      <c r="BC179" s="21"/>
      <c r="BF179" s="17" t="s">
        <v>432</v>
      </c>
      <c r="BG179" s="20">
        <v>11959</v>
      </c>
      <c r="BH179" s="21"/>
      <c r="BI179" s="20">
        <v>11710</v>
      </c>
      <c r="BJ179" s="21"/>
      <c r="BK179" s="20">
        <v>10841</v>
      </c>
      <c r="BL179" s="21"/>
      <c r="BM179" s="20">
        <v>10945</v>
      </c>
      <c r="BN179" s="21"/>
      <c r="BO179" s="20">
        <v>10688</v>
      </c>
      <c r="BP179" s="21"/>
      <c r="BQ179" s="21">
        <v>10765</v>
      </c>
      <c r="BR179" s="21"/>
      <c r="BS179" s="21">
        <v>10719</v>
      </c>
      <c r="BT179" s="21"/>
      <c r="BU179" s="21">
        <v>10688</v>
      </c>
      <c r="BV179" s="21"/>
      <c r="BY179" s="17" t="s">
        <v>432</v>
      </c>
      <c r="BZ179" s="20">
        <v>6994</v>
      </c>
      <c r="CA179" s="21"/>
      <c r="CB179" s="20">
        <v>6766</v>
      </c>
      <c r="CC179" s="21"/>
      <c r="CD179" s="20">
        <v>6623</v>
      </c>
      <c r="CE179" s="21"/>
      <c r="CF179" s="20">
        <v>6512</v>
      </c>
      <c r="CG179" s="21"/>
      <c r="CH179" s="20">
        <v>6477</v>
      </c>
      <c r="CI179" s="21"/>
      <c r="CJ179" s="21">
        <v>6492</v>
      </c>
      <c r="CK179" s="21"/>
      <c r="CL179" s="21">
        <v>6517</v>
      </c>
      <c r="CM179" s="21"/>
      <c r="CN179" s="21">
        <v>6653</v>
      </c>
      <c r="CO179" s="21"/>
      <c r="CR179" s="17" t="s">
        <v>432</v>
      </c>
      <c r="CS179" s="20">
        <v>4965</v>
      </c>
      <c r="CT179" s="21"/>
      <c r="CU179" s="20">
        <v>4944</v>
      </c>
      <c r="CV179" s="21"/>
      <c r="CW179" s="20">
        <v>4218</v>
      </c>
      <c r="CX179" s="21"/>
      <c r="CY179" s="20">
        <v>4433</v>
      </c>
      <c r="CZ179" s="21"/>
      <c r="DA179" s="20">
        <v>4212</v>
      </c>
      <c r="DB179" s="21"/>
      <c r="DC179" s="21">
        <v>4274</v>
      </c>
      <c r="DD179" s="21"/>
      <c r="DE179" s="21">
        <v>4201</v>
      </c>
      <c r="DF179" s="21"/>
      <c r="DG179" s="21">
        <v>4035</v>
      </c>
      <c r="DH179" s="21"/>
      <c r="DK179" s="17" t="s">
        <v>432</v>
      </c>
      <c r="DL179" s="20">
        <v>41911</v>
      </c>
      <c r="DM179" s="21"/>
      <c r="DN179" s="20">
        <v>42533</v>
      </c>
      <c r="DO179" s="21"/>
      <c r="DP179" s="20">
        <v>41035</v>
      </c>
      <c r="DQ179" s="21"/>
      <c r="DR179" s="20">
        <v>42717</v>
      </c>
      <c r="DS179" s="21"/>
      <c r="DT179" s="20">
        <v>46063</v>
      </c>
      <c r="DU179" s="21"/>
      <c r="DV179" s="21">
        <v>43116</v>
      </c>
      <c r="DW179" s="21"/>
      <c r="DX179" s="21">
        <v>43322</v>
      </c>
      <c r="DY179" s="21"/>
      <c r="DZ179" s="21">
        <v>43460</v>
      </c>
      <c r="EA179" s="21"/>
      <c r="ED179" s="17" t="s">
        <v>432</v>
      </c>
      <c r="EE179" s="20">
        <v>30290</v>
      </c>
      <c r="EF179" s="21"/>
      <c r="EG179" s="20">
        <v>30248</v>
      </c>
      <c r="EH179" s="21"/>
      <c r="EI179" s="20">
        <v>28520</v>
      </c>
      <c r="EJ179" s="21"/>
      <c r="EK179" s="20">
        <v>30405</v>
      </c>
      <c r="EL179" s="21"/>
      <c r="EM179" s="20">
        <v>32277</v>
      </c>
      <c r="EN179" s="21"/>
      <c r="EO179" s="21">
        <v>30937</v>
      </c>
      <c r="EP179" s="21"/>
      <c r="EQ179" s="21">
        <v>29468</v>
      </c>
      <c r="ER179" s="21"/>
      <c r="ES179" s="21">
        <v>30623</v>
      </c>
      <c r="ET179" s="21"/>
      <c r="EW179" s="17" t="s">
        <v>432</v>
      </c>
      <c r="EX179" s="20">
        <v>11621</v>
      </c>
      <c r="EY179" s="21"/>
      <c r="EZ179" s="20">
        <v>12285</v>
      </c>
      <c r="FA179" s="21"/>
      <c r="FB179" s="20">
        <v>12516</v>
      </c>
      <c r="FC179" s="21"/>
      <c r="FD179" s="20">
        <v>12312</v>
      </c>
      <c r="FE179" s="21"/>
      <c r="FF179" s="20">
        <v>13786</v>
      </c>
      <c r="FG179" s="21"/>
      <c r="FH179">
        <v>12179</v>
      </c>
      <c r="FJ179">
        <v>13854</v>
      </c>
      <c r="FL179">
        <v>12838</v>
      </c>
    </row>
    <row r="180" spans="1:168" x14ac:dyDescent="0.3">
      <c r="A180" s="17" t="s">
        <v>433</v>
      </c>
      <c r="B180" s="20">
        <v>18502</v>
      </c>
      <c r="C180" s="21"/>
      <c r="D180" s="20">
        <v>18119</v>
      </c>
      <c r="E180" s="21"/>
      <c r="F180" s="20">
        <v>17969</v>
      </c>
      <c r="G180" s="21"/>
      <c r="H180" s="20">
        <v>18502</v>
      </c>
      <c r="I180" s="21"/>
      <c r="J180" s="20">
        <v>18264</v>
      </c>
      <c r="K180" s="21"/>
      <c r="L180" s="20">
        <v>17358</v>
      </c>
      <c r="M180" s="21"/>
      <c r="N180" s="20">
        <v>17942</v>
      </c>
      <c r="O180" s="21"/>
      <c r="P180" s="20">
        <v>22326</v>
      </c>
      <c r="Q180" s="21"/>
      <c r="T180" s="17" t="s">
        <v>433</v>
      </c>
      <c r="U180" s="20">
        <v>12239</v>
      </c>
      <c r="V180" s="21"/>
      <c r="W180" s="20">
        <v>12148</v>
      </c>
      <c r="X180" s="21"/>
      <c r="Y180" s="20">
        <v>11891</v>
      </c>
      <c r="Z180" s="21"/>
      <c r="AA180" s="20">
        <v>11803</v>
      </c>
      <c r="AB180" s="21"/>
      <c r="AC180" s="20">
        <v>12027</v>
      </c>
      <c r="AD180" s="21"/>
      <c r="AE180" s="21">
        <v>11574</v>
      </c>
      <c r="AF180" s="21"/>
      <c r="AG180" s="21">
        <v>11715</v>
      </c>
      <c r="AH180" s="21"/>
      <c r="AI180" s="21">
        <v>15918</v>
      </c>
      <c r="AJ180" s="21"/>
      <c r="AM180" s="17" t="s">
        <v>433</v>
      </c>
      <c r="AN180" s="20">
        <v>6263</v>
      </c>
      <c r="AO180" s="21"/>
      <c r="AP180" s="20">
        <v>5971</v>
      </c>
      <c r="AQ180" s="21"/>
      <c r="AR180" s="20">
        <v>6078</v>
      </c>
      <c r="AS180" s="21"/>
      <c r="AT180" s="20">
        <v>6699</v>
      </c>
      <c r="AU180" s="21"/>
      <c r="AV180" s="20">
        <v>6237</v>
      </c>
      <c r="AW180" s="21"/>
      <c r="AX180" s="21">
        <v>5784</v>
      </c>
      <c r="AY180" s="21"/>
      <c r="AZ180" s="21">
        <v>6228</v>
      </c>
      <c r="BA180" s="21"/>
      <c r="BB180" s="21">
        <v>6409</v>
      </c>
      <c r="BC180" s="21"/>
      <c r="BF180" s="17" t="s">
        <v>433</v>
      </c>
      <c r="BG180" s="20">
        <v>4183</v>
      </c>
      <c r="BH180" s="21"/>
      <c r="BI180" s="20">
        <v>4043</v>
      </c>
      <c r="BJ180" s="21"/>
      <c r="BK180" s="20">
        <v>4028</v>
      </c>
      <c r="BL180" s="21"/>
      <c r="BM180" s="20">
        <v>3971</v>
      </c>
      <c r="BN180" s="21"/>
      <c r="BO180" s="20">
        <v>3720</v>
      </c>
      <c r="BP180" s="21"/>
      <c r="BQ180" s="21">
        <v>3686</v>
      </c>
      <c r="BR180" s="21"/>
      <c r="BS180" s="21">
        <v>3918</v>
      </c>
      <c r="BT180" s="21"/>
      <c r="BU180" s="21">
        <v>3909</v>
      </c>
      <c r="BV180" s="21"/>
      <c r="BY180" s="17" t="s">
        <v>433</v>
      </c>
      <c r="BZ180" s="20">
        <v>2548</v>
      </c>
      <c r="CA180" s="21"/>
      <c r="CB180" s="20">
        <v>2551</v>
      </c>
      <c r="CC180" s="21"/>
      <c r="CD180" s="20">
        <v>2613</v>
      </c>
      <c r="CE180" s="21"/>
      <c r="CF180" s="20">
        <v>2558</v>
      </c>
      <c r="CG180" s="21"/>
      <c r="CH180" s="20">
        <v>2438</v>
      </c>
      <c r="CI180" s="21"/>
      <c r="CJ180" s="21">
        <v>2364</v>
      </c>
      <c r="CK180" s="21"/>
      <c r="CL180" s="21">
        <v>2625</v>
      </c>
      <c r="CM180" s="21"/>
      <c r="CN180" s="21">
        <v>2629</v>
      </c>
      <c r="CO180" s="21"/>
      <c r="CR180" s="17" t="s">
        <v>433</v>
      </c>
      <c r="CS180" s="20">
        <v>1635</v>
      </c>
      <c r="CT180" s="21"/>
      <c r="CU180" s="20">
        <v>1492</v>
      </c>
      <c r="CV180" s="21"/>
      <c r="CW180" s="20">
        <v>1415</v>
      </c>
      <c r="CX180" s="21"/>
      <c r="CY180" s="20">
        <v>1414</v>
      </c>
      <c r="CZ180" s="21"/>
      <c r="DA180" s="20">
        <v>1282</v>
      </c>
      <c r="DB180" s="21"/>
      <c r="DC180" s="21">
        <v>1321</v>
      </c>
      <c r="DD180" s="21"/>
      <c r="DE180" s="21">
        <v>1293</v>
      </c>
      <c r="DF180" s="21"/>
      <c r="DG180" s="21">
        <v>1280</v>
      </c>
      <c r="DH180" s="21"/>
      <c r="DK180" s="17" t="s">
        <v>433</v>
      </c>
      <c r="DL180" s="20">
        <v>14320</v>
      </c>
      <c r="DM180" s="21"/>
      <c r="DN180" s="20">
        <v>14076</v>
      </c>
      <c r="DO180" s="21"/>
      <c r="DP180" s="20">
        <v>13941</v>
      </c>
      <c r="DQ180" s="21"/>
      <c r="DR180" s="20">
        <v>14531</v>
      </c>
      <c r="DS180" s="21"/>
      <c r="DT180" s="20">
        <v>14544</v>
      </c>
      <c r="DU180" s="21"/>
      <c r="DV180" s="21">
        <v>13673</v>
      </c>
      <c r="DW180" s="21"/>
      <c r="DX180" s="21">
        <v>14024</v>
      </c>
      <c r="DY180" s="21"/>
      <c r="DZ180" s="21">
        <v>18417</v>
      </c>
      <c r="EA180" s="21"/>
      <c r="ED180" s="17" t="s">
        <v>433</v>
      </c>
      <c r="EE180" s="20">
        <v>9691</v>
      </c>
      <c r="EF180" s="21"/>
      <c r="EG180" s="20">
        <v>9597</v>
      </c>
      <c r="EH180" s="21"/>
      <c r="EI180" s="20">
        <v>9277</v>
      </c>
      <c r="EJ180" s="21"/>
      <c r="EK180" s="20">
        <v>9245</v>
      </c>
      <c r="EL180" s="21"/>
      <c r="EM180" s="20">
        <v>9589</v>
      </c>
      <c r="EN180" s="21"/>
      <c r="EO180" s="21">
        <v>9210</v>
      </c>
      <c r="EP180" s="21"/>
      <c r="EQ180" s="21">
        <v>9089</v>
      </c>
      <c r="ER180" s="21"/>
      <c r="ES180" s="21">
        <v>13289</v>
      </c>
      <c r="ET180" s="21"/>
      <c r="EW180" s="17" t="s">
        <v>433</v>
      </c>
      <c r="EX180" s="20">
        <v>4628</v>
      </c>
      <c r="EY180" s="21"/>
      <c r="EZ180" s="20">
        <v>4479</v>
      </c>
      <c r="FA180" s="21"/>
      <c r="FB180" s="20">
        <v>4664</v>
      </c>
      <c r="FC180" s="21"/>
      <c r="FD180" s="20">
        <v>5285</v>
      </c>
      <c r="FE180" s="21"/>
      <c r="FF180" s="20">
        <v>4955</v>
      </c>
      <c r="FG180" s="21"/>
      <c r="FH180">
        <v>4463</v>
      </c>
      <c r="FJ180">
        <v>4935</v>
      </c>
      <c r="FL180">
        <v>5129</v>
      </c>
    </row>
    <row r="181" spans="1:168" x14ac:dyDescent="0.3">
      <c r="A181" s="17" t="s">
        <v>434</v>
      </c>
      <c r="B181" s="20">
        <v>34617</v>
      </c>
      <c r="C181" s="21"/>
      <c r="D181" s="20">
        <v>34581</v>
      </c>
      <c r="E181" s="21"/>
      <c r="F181" s="20">
        <v>36016</v>
      </c>
      <c r="G181" s="21"/>
      <c r="H181" s="20">
        <v>34392</v>
      </c>
      <c r="I181" s="21"/>
      <c r="J181" s="20">
        <v>35742</v>
      </c>
      <c r="K181" s="21"/>
      <c r="L181" s="20">
        <v>35794</v>
      </c>
      <c r="M181" s="21"/>
      <c r="N181" s="20">
        <v>36036</v>
      </c>
      <c r="O181" s="21"/>
      <c r="P181" s="20">
        <v>35766</v>
      </c>
      <c r="Q181" s="21"/>
      <c r="T181" s="17" t="s">
        <v>434</v>
      </c>
      <c r="U181" s="20">
        <v>22215</v>
      </c>
      <c r="V181" s="21"/>
      <c r="W181" s="20">
        <v>23623</v>
      </c>
      <c r="X181" s="21"/>
      <c r="Y181" s="20">
        <v>24783</v>
      </c>
      <c r="Z181" s="21"/>
      <c r="AA181" s="20">
        <v>22763</v>
      </c>
      <c r="AB181" s="21"/>
      <c r="AC181" s="20">
        <v>24376</v>
      </c>
      <c r="AD181" s="21"/>
      <c r="AE181" s="21">
        <v>24480</v>
      </c>
      <c r="AF181" s="21"/>
      <c r="AG181" s="21">
        <v>24198</v>
      </c>
      <c r="AH181" s="21"/>
      <c r="AI181" s="21">
        <v>24451</v>
      </c>
      <c r="AJ181" s="21"/>
      <c r="AM181" s="17" t="s">
        <v>434</v>
      </c>
      <c r="AN181" s="20">
        <v>12401</v>
      </c>
      <c r="AO181" s="21"/>
      <c r="AP181" s="20">
        <v>10958</v>
      </c>
      <c r="AQ181" s="21"/>
      <c r="AR181" s="20">
        <v>11234</v>
      </c>
      <c r="AS181" s="21"/>
      <c r="AT181" s="20">
        <v>11629</v>
      </c>
      <c r="AU181" s="21"/>
      <c r="AV181" s="20">
        <v>11365</v>
      </c>
      <c r="AW181" s="21"/>
      <c r="AX181" s="21">
        <v>11314</v>
      </c>
      <c r="AY181" s="21"/>
      <c r="AZ181" s="21">
        <v>11839</v>
      </c>
      <c r="BA181" s="21"/>
      <c r="BB181" s="21">
        <v>11315</v>
      </c>
      <c r="BC181" s="21"/>
      <c r="BF181" s="17" t="s">
        <v>434</v>
      </c>
      <c r="BG181" s="20">
        <v>9252</v>
      </c>
      <c r="BH181" s="21"/>
      <c r="BI181" s="20">
        <v>8831</v>
      </c>
      <c r="BJ181" s="21"/>
      <c r="BK181" s="20">
        <v>8831</v>
      </c>
      <c r="BL181" s="21"/>
      <c r="BM181" s="20">
        <v>8842</v>
      </c>
      <c r="BN181" s="21"/>
      <c r="BO181" s="20">
        <v>9758</v>
      </c>
      <c r="BP181" s="21"/>
      <c r="BQ181" s="21">
        <v>9918</v>
      </c>
      <c r="BR181" s="21"/>
      <c r="BS181" s="21">
        <v>12195</v>
      </c>
      <c r="BT181" s="21"/>
      <c r="BU181" s="21">
        <v>11651</v>
      </c>
      <c r="BV181" s="21"/>
      <c r="BY181" s="17" t="s">
        <v>434</v>
      </c>
      <c r="BZ181" s="20">
        <v>4803</v>
      </c>
      <c r="CA181" s="21"/>
      <c r="CB181" s="20">
        <v>5665</v>
      </c>
      <c r="CC181" s="21"/>
      <c r="CD181" s="20">
        <v>5699</v>
      </c>
      <c r="CE181" s="21"/>
      <c r="CF181" s="20">
        <v>5741</v>
      </c>
      <c r="CG181" s="21"/>
      <c r="CH181" s="20">
        <v>6601</v>
      </c>
      <c r="CI181" s="21"/>
      <c r="CJ181" s="21">
        <v>6614</v>
      </c>
      <c r="CK181" s="21"/>
      <c r="CL181" s="21">
        <v>8121</v>
      </c>
      <c r="CM181" s="21"/>
      <c r="CN181" s="21">
        <v>8146</v>
      </c>
      <c r="CO181" s="21"/>
      <c r="CR181" s="17" t="s">
        <v>434</v>
      </c>
      <c r="CS181" s="20">
        <v>4449</v>
      </c>
      <c r="CT181" s="21"/>
      <c r="CU181" s="20">
        <v>3166</v>
      </c>
      <c r="CV181" s="21"/>
      <c r="CW181" s="20">
        <v>3132</v>
      </c>
      <c r="CX181" s="21"/>
      <c r="CY181" s="20">
        <v>3101</v>
      </c>
      <c r="CZ181" s="21"/>
      <c r="DA181" s="20">
        <v>3157</v>
      </c>
      <c r="DB181" s="21"/>
      <c r="DC181" s="21">
        <v>3304</v>
      </c>
      <c r="DD181" s="21"/>
      <c r="DE181" s="21">
        <v>4074</v>
      </c>
      <c r="DF181" s="21"/>
      <c r="DG181" s="21">
        <v>3505</v>
      </c>
      <c r="DH181" s="21"/>
      <c r="DK181" s="17" t="s">
        <v>434</v>
      </c>
      <c r="DL181" s="20">
        <v>25365</v>
      </c>
      <c r="DM181" s="21"/>
      <c r="DN181" s="20">
        <v>25750</v>
      </c>
      <c r="DO181" s="21"/>
      <c r="DP181" s="20">
        <v>27186</v>
      </c>
      <c r="DQ181" s="21"/>
      <c r="DR181" s="20">
        <v>25550</v>
      </c>
      <c r="DS181" s="21"/>
      <c r="DT181" s="20">
        <v>25984</v>
      </c>
      <c r="DU181" s="21"/>
      <c r="DV181" s="21">
        <v>25876</v>
      </c>
      <c r="DW181" s="21"/>
      <c r="DX181" s="21">
        <v>23841</v>
      </c>
      <c r="DY181" s="21"/>
      <c r="DZ181" s="21">
        <v>24115</v>
      </c>
      <c r="EA181" s="21"/>
      <c r="ED181" s="17" t="s">
        <v>434</v>
      </c>
      <c r="EE181" s="20">
        <v>17412</v>
      </c>
      <c r="EF181" s="21"/>
      <c r="EG181" s="20">
        <v>17958</v>
      </c>
      <c r="EH181" s="21"/>
      <c r="EI181" s="20">
        <v>19084</v>
      </c>
      <c r="EJ181" s="21"/>
      <c r="EK181" s="20">
        <v>17023</v>
      </c>
      <c r="EL181" s="21"/>
      <c r="EM181" s="20">
        <v>17776</v>
      </c>
      <c r="EN181" s="21"/>
      <c r="EO181" s="21">
        <v>17866</v>
      </c>
      <c r="EP181" s="21"/>
      <c r="EQ181" s="21">
        <v>16077</v>
      </c>
      <c r="ER181" s="21"/>
      <c r="ES181" s="21">
        <v>16305</v>
      </c>
      <c r="ET181" s="21"/>
      <c r="EW181" s="17" t="s">
        <v>434</v>
      </c>
      <c r="EX181" s="20">
        <v>7953</v>
      </c>
      <c r="EY181" s="21"/>
      <c r="EZ181" s="20">
        <v>7792</v>
      </c>
      <c r="FA181" s="21"/>
      <c r="FB181" s="20">
        <v>8102</v>
      </c>
      <c r="FC181" s="21"/>
      <c r="FD181" s="20">
        <v>8528</v>
      </c>
      <c r="FE181" s="21"/>
      <c r="FF181" s="20">
        <v>8208</v>
      </c>
      <c r="FG181" s="21"/>
      <c r="FH181">
        <v>8011</v>
      </c>
      <c r="FJ181">
        <v>7765</v>
      </c>
      <c r="FL181">
        <v>7810</v>
      </c>
    </row>
    <row r="182" spans="1:168" x14ac:dyDescent="0.3">
      <c r="A182" s="17" t="s">
        <v>435</v>
      </c>
      <c r="B182" s="20">
        <v>35082</v>
      </c>
      <c r="C182" s="21"/>
      <c r="D182" s="20">
        <v>35704</v>
      </c>
      <c r="E182" s="21"/>
      <c r="F182" s="20">
        <v>36349</v>
      </c>
      <c r="G182" s="21"/>
      <c r="H182" s="20">
        <v>36121</v>
      </c>
      <c r="I182" s="21"/>
      <c r="J182" s="20">
        <v>36196</v>
      </c>
      <c r="K182" s="21"/>
      <c r="L182" s="20">
        <v>34813</v>
      </c>
      <c r="M182" s="21"/>
      <c r="N182" s="20">
        <v>34622</v>
      </c>
      <c r="O182" s="21"/>
      <c r="P182" s="20">
        <v>35796</v>
      </c>
      <c r="Q182" s="21"/>
      <c r="T182" s="17" t="s">
        <v>435</v>
      </c>
      <c r="U182" s="20">
        <v>21687</v>
      </c>
      <c r="V182" s="21"/>
      <c r="W182" s="20">
        <v>23097</v>
      </c>
      <c r="X182" s="21"/>
      <c r="Y182" s="20">
        <v>23728</v>
      </c>
      <c r="Z182" s="21"/>
      <c r="AA182" s="20">
        <v>22984</v>
      </c>
      <c r="AB182" s="21"/>
      <c r="AC182" s="20">
        <v>23399</v>
      </c>
      <c r="AD182" s="21"/>
      <c r="AE182" s="21">
        <v>22828</v>
      </c>
      <c r="AF182" s="21"/>
      <c r="AG182" s="21">
        <v>22288</v>
      </c>
      <c r="AH182" s="21"/>
      <c r="AI182" s="21">
        <v>22873</v>
      </c>
      <c r="AJ182" s="21"/>
      <c r="AM182" s="17" t="s">
        <v>435</v>
      </c>
      <c r="AN182" s="20">
        <v>13396</v>
      </c>
      <c r="AO182" s="21"/>
      <c r="AP182" s="20">
        <v>12607</v>
      </c>
      <c r="AQ182" s="21"/>
      <c r="AR182" s="20">
        <v>12621</v>
      </c>
      <c r="AS182" s="21"/>
      <c r="AT182" s="20">
        <v>13137</v>
      </c>
      <c r="AU182" s="21"/>
      <c r="AV182" s="20">
        <v>12797</v>
      </c>
      <c r="AW182" s="21"/>
      <c r="AX182" s="21">
        <v>11985</v>
      </c>
      <c r="AY182" s="21"/>
      <c r="AZ182" s="21">
        <v>12333</v>
      </c>
      <c r="BA182" s="21"/>
      <c r="BB182" s="21">
        <v>12923</v>
      </c>
      <c r="BC182" s="21"/>
      <c r="BF182" s="17" t="s">
        <v>435</v>
      </c>
      <c r="BG182" s="20">
        <v>8071</v>
      </c>
      <c r="BH182" s="21"/>
      <c r="BI182" s="20">
        <v>7491</v>
      </c>
      <c r="BJ182" s="21"/>
      <c r="BK182" s="20">
        <v>7220</v>
      </c>
      <c r="BL182" s="21"/>
      <c r="BM182" s="20">
        <v>7459</v>
      </c>
      <c r="BN182" s="21"/>
      <c r="BO182" s="20">
        <v>7152</v>
      </c>
      <c r="BP182" s="21"/>
      <c r="BQ182" s="21">
        <v>7308</v>
      </c>
      <c r="BR182" s="21"/>
      <c r="BS182" s="21">
        <v>6653</v>
      </c>
      <c r="BT182" s="21"/>
      <c r="BU182" s="21">
        <v>6773</v>
      </c>
      <c r="BV182" s="21"/>
      <c r="BY182" s="17" t="s">
        <v>435</v>
      </c>
      <c r="BZ182" s="20">
        <v>4298</v>
      </c>
      <c r="CA182" s="21"/>
      <c r="CB182" s="20">
        <v>4410</v>
      </c>
      <c r="CC182" s="21"/>
      <c r="CD182" s="20">
        <v>4166</v>
      </c>
      <c r="CE182" s="21"/>
      <c r="CF182" s="20">
        <v>4097</v>
      </c>
      <c r="CG182" s="21"/>
      <c r="CH182" s="20">
        <v>4271</v>
      </c>
      <c r="CI182" s="21"/>
      <c r="CJ182" s="21">
        <v>4259</v>
      </c>
      <c r="CK182" s="21"/>
      <c r="CL182" s="21">
        <v>3863</v>
      </c>
      <c r="CM182" s="21"/>
      <c r="CN182" s="21">
        <v>3955</v>
      </c>
      <c r="CO182" s="21"/>
      <c r="CR182" s="17" t="s">
        <v>435</v>
      </c>
      <c r="CS182" s="20">
        <v>3774</v>
      </c>
      <c r="CT182" s="21"/>
      <c r="CU182" s="20">
        <v>3081</v>
      </c>
      <c r="CV182" s="21"/>
      <c r="CW182" s="20">
        <v>3054</v>
      </c>
      <c r="CX182" s="21"/>
      <c r="CY182" s="20">
        <v>3362</v>
      </c>
      <c r="CZ182" s="21"/>
      <c r="DA182" s="20">
        <v>2881</v>
      </c>
      <c r="DB182" s="21"/>
      <c r="DC182" s="21">
        <v>3049</v>
      </c>
      <c r="DD182" s="21"/>
      <c r="DE182" s="21">
        <v>2790</v>
      </c>
      <c r="DF182" s="21"/>
      <c r="DG182" s="21">
        <v>2818</v>
      </c>
      <c r="DH182" s="21"/>
      <c r="DK182" s="17" t="s">
        <v>435</v>
      </c>
      <c r="DL182" s="20">
        <v>27011</v>
      </c>
      <c r="DM182" s="21"/>
      <c r="DN182" s="20">
        <v>28213</v>
      </c>
      <c r="DO182" s="21"/>
      <c r="DP182" s="20">
        <v>29129</v>
      </c>
      <c r="DQ182" s="21"/>
      <c r="DR182" s="20">
        <v>28662</v>
      </c>
      <c r="DS182" s="21"/>
      <c r="DT182" s="20">
        <v>29044</v>
      </c>
      <c r="DU182" s="21"/>
      <c r="DV182" s="21">
        <v>27504</v>
      </c>
      <c r="DW182" s="21"/>
      <c r="DX182" s="21">
        <v>27970</v>
      </c>
      <c r="DY182" s="21"/>
      <c r="DZ182" s="21">
        <v>29023</v>
      </c>
      <c r="EA182" s="21"/>
      <c r="ED182" s="17" t="s">
        <v>435</v>
      </c>
      <c r="EE182" s="20">
        <v>17389</v>
      </c>
      <c r="EF182" s="21"/>
      <c r="EG182" s="20">
        <v>18688</v>
      </c>
      <c r="EH182" s="21"/>
      <c r="EI182" s="20">
        <v>19562</v>
      </c>
      <c r="EJ182" s="21"/>
      <c r="EK182" s="20">
        <v>18887</v>
      </c>
      <c r="EL182" s="21"/>
      <c r="EM182" s="20">
        <v>19128</v>
      </c>
      <c r="EN182" s="21"/>
      <c r="EO182" s="21">
        <v>18568</v>
      </c>
      <c r="EP182" s="21"/>
      <c r="EQ182" s="21">
        <v>18425</v>
      </c>
      <c r="ER182" s="21"/>
      <c r="ES182" s="21">
        <v>18917</v>
      </c>
      <c r="ET182" s="21"/>
      <c r="EW182" s="17" t="s">
        <v>435</v>
      </c>
      <c r="EX182" s="20">
        <v>9622</v>
      </c>
      <c r="EY182" s="21"/>
      <c r="EZ182" s="20">
        <v>9526</v>
      </c>
      <c r="FA182" s="21"/>
      <c r="FB182" s="20">
        <v>9567</v>
      </c>
      <c r="FC182" s="21"/>
      <c r="FD182" s="20">
        <v>9774</v>
      </c>
      <c r="FE182" s="21"/>
      <c r="FF182" s="20">
        <v>9916</v>
      </c>
      <c r="FG182" s="21"/>
      <c r="FH182">
        <v>8936</v>
      </c>
      <c r="FJ182">
        <v>9543</v>
      </c>
      <c r="FL182">
        <v>10106</v>
      </c>
    </row>
    <row r="183" spans="1:168" x14ac:dyDescent="0.3">
      <c r="A183" s="17" t="s">
        <v>436</v>
      </c>
      <c r="B183" s="20">
        <v>69448</v>
      </c>
      <c r="C183" s="21"/>
      <c r="D183" s="20">
        <v>74577</v>
      </c>
      <c r="E183" s="21"/>
      <c r="F183" s="20">
        <v>75976</v>
      </c>
      <c r="G183" s="21"/>
      <c r="H183" s="20">
        <v>82031</v>
      </c>
      <c r="I183" s="21"/>
      <c r="J183" s="20">
        <v>80678</v>
      </c>
      <c r="K183" s="21"/>
      <c r="L183" s="20">
        <v>77880</v>
      </c>
      <c r="M183" s="21"/>
      <c r="N183" s="20">
        <v>76844</v>
      </c>
      <c r="O183" s="21"/>
      <c r="P183" s="20">
        <v>76027</v>
      </c>
      <c r="Q183" s="21"/>
      <c r="T183" s="17" t="s">
        <v>436</v>
      </c>
      <c r="U183" s="20">
        <v>47562</v>
      </c>
      <c r="V183" s="21"/>
      <c r="W183" s="20">
        <v>50938</v>
      </c>
      <c r="X183" s="21"/>
      <c r="Y183" s="20">
        <v>51069</v>
      </c>
      <c r="Z183" s="21"/>
      <c r="AA183" s="20">
        <v>56113</v>
      </c>
      <c r="AB183" s="21"/>
      <c r="AC183" s="20">
        <v>56150</v>
      </c>
      <c r="AD183" s="21"/>
      <c r="AE183" s="21">
        <v>53845</v>
      </c>
      <c r="AF183" s="21"/>
      <c r="AG183" s="21">
        <v>52175</v>
      </c>
      <c r="AH183" s="21"/>
      <c r="AI183" s="21">
        <v>53018</v>
      </c>
      <c r="AJ183" s="21"/>
      <c r="AM183" s="17" t="s">
        <v>436</v>
      </c>
      <c r="AN183" s="20">
        <v>21886</v>
      </c>
      <c r="AO183" s="21"/>
      <c r="AP183" s="20">
        <v>23639</v>
      </c>
      <c r="AQ183" s="21"/>
      <c r="AR183" s="20">
        <v>24907</v>
      </c>
      <c r="AS183" s="21"/>
      <c r="AT183" s="20">
        <v>25918</v>
      </c>
      <c r="AU183" s="21"/>
      <c r="AV183" s="20">
        <v>24528</v>
      </c>
      <c r="AW183" s="21"/>
      <c r="AX183" s="21">
        <v>24035</v>
      </c>
      <c r="AY183" s="21"/>
      <c r="AZ183" s="21">
        <v>24670</v>
      </c>
      <c r="BA183" s="21"/>
      <c r="BB183" s="21">
        <v>23009</v>
      </c>
      <c r="BC183" s="21"/>
      <c r="BF183" s="17" t="s">
        <v>436</v>
      </c>
      <c r="BG183" s="20">
        <v>17383</v>
      </c>
      <c r="BH183" s="21"/>
      <c r="BI183" s="20">
        <v>18213</v>
      </c>
      <c r="BJ183" s="21"/>
      <c r="BK183" s="20">
        <v>18282</v>
      </c>
      <c r="BL183" s="21"/>
      <c r="BM183" s="20">
        <v>18770</v>
      </c>
      <c r="BN183" s="21"/>
      <c r="BO183" s="20">
        <v>19053</v>
      </c>
      <c r="BP183" s="21"/>
      <c r="BQ183" s="21">
        <v>19276</v>
      </c>
      <c r="BR183" s="21"/>
      <c r="BS183" s="21">
        <v>19101</v>
      </c>
      <c r="BT183" s="21"/>
      <c r="BU183" s="21">
        <v>18302</v>
      </c>
      <c r="BV183" s="21"/>
      <c r="BY183" s="17" t="s">
        <v>436</v>
      </c>
      <c r="BZ183" s="20">
        <v>11577</v>
      </c>
      <c r="CA183" s="21"/>
      <c r="CB183" s="20">
        <v>11719</v>
      </c>
      <c r="CC183" s="21"/>
      <c r="CD183" s="20">
        <v>12050</v>
      </c>
      <c r="CE183" s="21"/>
      <c r="CF183" s="20">
        <v>12014</v>
      </c>
      <c r="CG183" s="21"/>
      <c r="CH183" s="20">
        <v>13232</v>
      </c>
      <c r="CI183" s="21"/>
      <c r="CJ183" s="21">
        <v>13009</v>
      </c>
      <c r="CK183" s="21"/>
      <c r="CL183" s="21">
        <v>13034</v>
      </c>
      <c r="CM183" s="21"/>
      <c r="CN183" s="21">
        <v>12966</v>
      </c>
      <c r="CO183" s="21"/>
      <c r="CR183" s="17" t="s">
        <v>436</v>
      </c>
      <c r="CS183" s="20">
        <v>5806</v>
      </c>
      <c r="CT183" s="21"/>
      <c r="CU183" s="20">
        <v>6494</v>
      </c>
      <c r="CV183" s="21"/>
      <c r="CW183" s="20">
        <v>6232</v>
      </c>
      <c r="CX183" s="21"/>
      <c r="CY183" s="20">
        <v>6755</v>
      </c>
      <c r="CZ183" s="21"/>
      <c r="DA183" s="20">
        <v>5821</v>
      </c>
      <c r="DB183" s="21"/>
      <c r="DC183" s="21">
        <v>6268</v>
      </c>
      <c r="DD183" s="21"/>
      <c r="DE183" s="21">
        <v>6067</v>
      </c>
      <c r="DF183" s="21"/>
      <c r="DG183" s="21">
        <v>5336</v>
      </c>
      <c r="DH183" s="21"/>
      <c r="DK183" s="17" t="s">
        <v>436</v>
      </c>
      <c r="DL183" s="20">
        <v>52066</v>
      </c>
      <c r="DM183" s="21"/>
      <c r="DN183" s="20">
        <v>56364</v>
      </c>
      <c r="DO183" s="21"/>
      <c r="DP183" s="20">
        <v>57694</v>
      </c>
      <c r="DQ183" s="21"/>
      <c r="DR183" s="20">
        <v>63262</v>
      </c>
      <c r="DS183" s="21"/>
      <c r="DT183" s="20">
        <v>61625</v>
      </c>
      <c r="DU183" s="21"/>
      <c r="DV183" s="21">
        <v>58603</v>
      </c>
      <c r="DW183" s="21"/>
      <c r="DX183" s="21">
        <v>57744</v>
      </c>
      <c r="DY183" s="21"/>
      <c r="DZ183" s="21">
        <v>57725</v>
      </c>
      <c r="EA183" s="21"/>
      <c r="ED183" s="17" t="s">
        <v>436</v>
      </c>
      <c r="EE183" s="20">
        <v>35985</v>
      </c>
      <c r="EF183" s="21"/>
      <c r="EG183" s="20">
        <v>39219</v>
      </c>
      <c r="EH183" s="21"/>
      <c r="EI183" s="20">
        <v>39019</v>
      </c>
      <c r="EJ183" s="21"/>
      <c r="EK183" s="20">
        <v>44099</v>
      </c>
      <c r="EL183" s="21"/>
      <c r="EM183" s="20">
        <v>42918</v>
      </c>
      <c r="EN183" s="21"/>
      <c r="EO183" s="21">
        <v>40836</v>
      </c>
      <c r="EP183" s="21"/>
      <c r="EQ183" s="21">
        <v>39142</v>
      </c>
      <c r="ER183" s="21"/>
      <c r="ES183" s="21">
        <v>40052</v>
      </c>
      <c r="ET183" s="21"/>
      <c r="EW183" s="17" t="s">
        <v>436</v>
      </c>
      <c r="EX183" s="20">
        <v>16080</v>
      </c>
      <c r="EY183" s="21"/>
      <c r="EZ183" s="20">
        <v>17145</v>
      </c>
      <c r="FA183" s="21"/>
      <c r="FB183" s="20">
        <v>18675</v>
      </c>
      <c r="FC183" s="21"/>
      <c r="FD183" s="20">
        <v>19163</v>
      </c>
      <c r="FE183" s="21"/>
      <c r="FF183" s="20">
        <v>18707</v>
      </c>
      <c r="FG183" s="21"/>
      <c r="FH183">
        <v>17767</v>
      </c>
      <c r="FJ183">
        <v>18603</v>
      </c>
      <c r="FL183">
        <v>17673</v>
      </c>
    </row>
    <row r="184" spans="1:168" x14ac:dyDescent="0.3">
      <c r="A184" s="17" t="s">
        <v>437</v>
      </c>
      <c r="B184" s="20">
        <v>182322</v>
      </c>
      <c r="C184" s="21"/>
      <c r="D184" s="20">
        <v>174735</v>
      </c>
      <c r="E184" s="21"/>
      <c r="F184" s="20">
        <v>171491</v>
      </c>
      <c r="G184" s="21"/>
      <c r="H184" s="20">
        <v>173171</v>
      </c>
      <c r="I184" s="21"/>
      <c r="J184" s="20">
        <v>169955</v>
      </c>
      <c r="K184" s="21"/>
      <c r="L184" s="20">
        <v>159929</v>
      </c>
      <c r="M184" s="21"/>
      <c r="N184" s="20">
        <v>158395</v>
      </c>
      <c r="O184" s="21"/>
      <c r="P184" s="20">
        <v>158415</v>
      </c>
      <c r="Q184" s="21"/>
      <c r="T184" s="17" t="s">
        <v>437</v>
      </c>
      <c r="U184" s="20">
        <v>130931</v>
      </c>
      <c r="V184" s="21"/>
      <c r="W184" s="20">
        <v>122423</v>
      </c>
      <c r="X184" s="21"/>
      <c r="Y184" s="20">
        <v>118381</v>
      </c>
      <c r="Z184" s="21"/>
      <c r="AA184" s="20">
        <v>117725</v>
      </c>
      <c r="AB184" s="21"/>
      <c r="AC184" s="20">
        <v>115767</v>
      </c>
      <c r="AD184" s="21"/>
      <c r="AE184" s="21">
        <v>110695</v>
      </c>
      <c r="AF184" s="21"/>
      <c r="AG184" s="21">
        <v>110490</v>
      </c>
      <c r="AH184" s="21"/>
      <c r="AI184" s="21">
        <v>111062</v>
      </c>
      <c r="AJ184" s="21"/>
      <c r="AM184" s="17" t="s">
        <v>437</v>
      </c>
      <c r="AN184" s="20">
        <v>51391</v>
      </c>
      <c r="AO184" s="21"/>
      <c r="AP184" s="20">
        <v>52312</v>
      </c>
      <c r="AQ184" s="21"/>
      <c r="AR184" s="20">
        <v>53111</v>
      </c>
      <c r="AS184" s="21"/>
      <c r="AT184" s="20">
        <v>55445</v>
      </c>
      <c r="AU184" s="21"/>
      <c r="AV184" s="20">
        <v>54188</v>
      </c>
      <c r="AW184" s="21"/>
      <c r="AX184" s="21">
        <v>49234</v>
      </c>
      <c r="AY184" s="21"/>
      <c r="AZ184" s="21">
        <v>47905</v>
      </c>
      <c r="BA184" s="21"/>
      <c r="BB184" s="21">
        <v>47353</v>
      </c>
      <c r="BC184" s="21"/>
      <c r="BF184" s="17" t="s">
        <v>437</v>
      </c>
      <c r="BG184" s="20">
        <v>30475</v>
      </c>
      <c r="BH184" s="21"/>
      <c r="BI184" s="20">
        <v>33022</v>
      </c>
      <c r="BJ184" s="21"/>
      <c r="BK184" s="20">
        <v>32849</v>
      </c>
      <c r="BL184" s="21"/>
      <c r="BM184" s="20">
        <v>33369</v>
      </c>
      <c r="BN184" s="21"/>
      <c r="BO184" s="20">
        <v>31971</v>
      </c>
      <c r="BP184" s="21"/>
      <c r="BQ184" s="21">
        <v>32774</v>
      </c>
      <c r="BR184" s="21"/>
      <c r="BS184" s="21">
        <v>31533</v>
      </c>
      <c r="BT184" s="21"/>
      <c r="BU184" s="21">
        <v>32217</v>
      </c>
      <c r="BV184" s="21"/>
      <c r="BY184" s="17" t="s">
        <v>437</v>
      </c>
      <c r="BZ184" s="20">
        <v>16306</v>
      </c>
      <c r="CA184" s="21"/>
      <c r="CB184" s="20">
        <v>17303</v>
      </c>
      <c r="CC184" s="21"/>
      <c r="CD184" s="20">
        <v>17316</v>
      </c>
      <c r="CE184" s="21"/>
      <c r="CF184" s="20">
        <v>17331</v>
      </c>
      <c r="CG184" s="21"/>
      <c r="CH184" s="20">
        <v>16704</v>
      </c>
      <c r="CI184" s="21"/>
      <c r="CJ184" s="21">
        <v>17850</v>
      </c>
      <c r="CK184" s="21"/>
      <c r="CL184" s="21">
        <v>17547</v>
      </c>
      <c r="CM184" s="21"/>
      <c r="CN184" s="21">
        <v>17255</v>
      </c>
      <c r="CO184" s="21"/>
      <c r="CR184" s="17" t="s">
        <v>437</v>
      </c>
      <c r="CS184" s="20">
        <v>14169</v>
      </c>
      <c r="CT184" s="21"/>
      <c r="CU184" s="20">
        <v>15719</v>
      </c>
      <c r="CV184" s="21"/>
      <c r="CW184" s="20">
        <v>15533</v>
      </c>
      <c r="CX184" s="21"/>
      <c r="CY184" s="20">
        <v>16038</v>
      </c>
      <c r="CZ184" s="21"/>
      <c r="DA184" s="20">
        <v>15267</v>
      </c>
      <c r="DB184" s="21"/>
      <c r="DC184" s="21">
        <v>14924</v>
      </c>
      <c r="DD184" s="21"/>
      <c r="DE184" s="21">
        <v>13986</v>
      </c>
      <c r="DF184" s="21"/>
      <c r="DG184" s="21">
        <v>14962</v>
      </c>
      <c r="DH184" s="21"/>
      <c r="DK184" s="17" t="s">
        <v>437</v>
      </c>
      <c r="DL184" s="20">
        <v>151847</v>
      </c>
      <c r="DM184" s="21"/>
      <c r="DN184" s="20">
        <v>141713</v>
      </c>
      <c r="DO184" s="21"/>
      <c r="DP184" s="20">
        <v>138642</v>
      </c>
      <c r="DQ184" s="21"/>
      <c r="DR184" s="20">
        <v>139802</v>
      </c>
      <c r="DS184" s="21"/>
      <c r="DT184" s="20">
        <v>137984</v>
      </c>
      <c r="DU184" s="21"/>
      <c r="DV184" s="21">
        <v>127155</v>
      </c>
      <c r="DW184" s="21"/>
      <c r="DX184" s="21">
        <v>126863</v>
      </c>
      <c r="DY184" s="21"/>
      <c r="DZ184" s="21">
        <v>126198</v>
      </c>
      <c r="EA184" s="21"/>
      <c r="ED184" s="17" t="s">
        <v>437</v>
      </c>
      <c r="EE184" s="20">
        <v>114625</v>
      </c>
      <c r="EF184" s="21"/>
      <c r="EG184" s="20">
        <v>105120</v>
      </c>
      <c r="EH184" s="21"/>
      <c r="EI184" s="20">
        <v>101064</v>
      </c>
      <c r="EJ184" s="21"/>
      <c r="EK184" s="20">
        <v>100394</v>
      </c>
      <c r="EL184" s="21"/>
      <c r="EM184" s="20">
        <v>99063</v>
      </c>
      <c r="EN184" s="21"/>
      <c r="EO184" s="21">
        <v>92845</v>
      </c>
      <c r="EP184" s="21"/>
      <c r="EQ184" s="21">
        <v>92943</v>
      </c>
      <c r="ER184" s="21"/>
      <c r="ES184" s="21">
        <v>93807</v>
      </c>
      <c r="ET184" s="21"/>
      <c r="EW184" s="17" t="s">
        <v>437</v>
      </c>
      <c r="EX184" s="20">
        <v>37222</v>
      </c>
      <c r="EY184" s="21"/>
      <c r="EZ184" s="20">
        <v>36593</v>
      </c>
      <c r="FA184" s="21"/>
      <c r="FB184" s="20">
        <v>37578</v>
      </c>
      <c r="FC184" s="21"/>
      <c r="FD184" s="20">
        <v>39407</v>
      </c>
      <c r="FE184" s="21"/>
      <c r="FF184" s="20">
        <v>38921</v>
      </c>
      <c r="FG184" s="21"/>
      <c r="FH184">
        <v>34310</v>
      </c>
      <c r="FJ184">
        <v>33920</v>
      </c>
      <c r="FL184">
        <v>32391</v>
      </c>
    </row>
    <row r="185" spans="1:168" x14ac:dyDescent="0.3">
      <c r="A185" s="17" t="s">
        <v>438</v>
      </c>
      <c r="B185" s="20">
        <v>106444</v>
      </c>
      <c r="C185" s="21"/>
      <c r="D185" s="20">
        <v>104365</v>
      </c>
      <c r="E185" s="21"/>
      <c r="F185" s="20">
        <v>105017</v>
      </c>
      <c r="G185" s="21"/>
      <c r="H185" s="20">
        <v>103840</v>
      </c>
      <c r="I185" s="21"/>
      <c r="J185" s="20">
        <v>102525</v>
      </c>
      <c r="K185" s="21"/>
      <c r="L185" s="20">
        <v>100543</v>
      </c>
      <c r="M185" s="21"/>
      <c r="N185" s="20">
        <v>103156</v>
      </c>
      <c r="O185" s="21"/>
      <c r="P185" s="20">
        <v>102565</v>
      </c>
      <c r="Q185" s="21"/>
      <c r="T185" s="17" t="s">
        <v>438</v>
      </c>
      <c r="U185" s="20">
        <v>73074</v>
      </c>
      <c r="V185" s="21"/>
      <c r="W185" s="20">
        <v>71165</v>
      </c>
      <c r="X185" s="21"/>
      <c r="Y185" s="20">
        <v>69520</v>
      </c>
      <c r="Z185" s="21"/>
      <c r="AA185" s="20">
        <v>68977</v>
      </c>
      <c r="AB185" s="21"/>
      <c r="AC185" s="20">
        <v>67994</v>
      </c>
      <c r="AD185" s="21"/>
      <c r="AE185" s="21">
        <v>66446</v>
      </c>
      <c r="AF185" s="21"/>
      <c r="AG185" s="21">
        <v>68210</v>
      </c>
      <c r="AH185" s="21"/>
      <c r="AI185" s="21">
        <v>68590</v>
      </c>
      <c r="AJ185" s="21"/>
      <c r="AM185" s="17" t="s">
        <v>438</v>
      </c>
      <c r="AN185" s="20">
        <v>33371</v>
      </c>
      <c r="AO185" s="21"/>
      <c r="AP185" s="20">
        <v>33200</v>
      </c>
      <c r="AQ185" s="21"/>
      <c r="AR185" s="20">
        <v>35497</v>
      </c>
      <c r="AS185" s="21"/>
      <c r="AT185" s="20">
        <v>34862</v>
      </c>
      <c r="AU185" s="21"/>
      <c r="AV185" s="20">
        <v>34531</v>
      </c>
      <c r="AW185" s="21"/>
      <c r="AX185" s="21">
        <v>34097</v>
      </c>
      <c r="AY185" s="21"/>
      <c r="AZ185" s="21">
        <v>34946</v>
      </c>
      <c r="BA185" s="21"/>
      <c r="BB185" s="21">
        <v>33975</v>
      </c>
      <c r="BC185" s="21"/>
      <c r="BF185" s="17" t="s">
        <v>438</v>
      </c>
      <c r="BG185" s="20">
        <v>16344</v>
      </c>
      <c r="BH185" s="21"/>
      <c r="BI185" s="20">
        <v>16914</v>
      </c>
      <c r="BJ185" s="21"/>
      <c r="BK185" s="20">
        <v>17206</v>
      </c>
      <c r="BL185" s="21"/>
      <c r="BM185" s="20">
        <v>16868</v>
      </c>
      <c r="BN185" s="21"/>
      <c r="BO185" s="20">
        <v>16989</v>
      </c>
      <c r="BP185" s="21"/>
      <c r="BQ185" s="21">
        <v>16737</v>
      </c>
      <c r="BR185" s="21"/>
      <c r="BS185" s="21">
        <v>16700</v>
      </c>
      <c r="BT185" s="21"/>
      <c r="BU185" s="21">
        <v>16620</v>
      </c>
      <c r="BV185" s="21"/>
      <c r="BY185" s="17" t="s">
        <v>438</v>
      </c>
      <c r="BZ185" s="20">
        <v>7568</v>
      </c>
      <c r="CA185" s="21"/>
      <c r="CB185" s="20">
        <v>7961</v>
      </c>
      <c r="CC185" s="21"/>
      <c r="CD185" s="20">
        <v>7888</v>
      </c>
      <c r="CE185" s="21"/>
      <c r="CF185" s="20">
        <v>7738</v>
      </c>
      <c r="CG185" s="21"/>
      <c r="CH185" s="20">
        <v>7708</v>
      </c>
      <c r="CI185" s="21"/>
      <c r="CJ185" s="21">
        <v>7810</v>
      </c>
      <c r="CK185" s="21"/>
      <c r="CL185" s="21">
        <v>7803</v>
      </c>
      <c r="CM185" s="21"/>
      <c r="CN185" s="21">
        <v>7845</v>
      </c>
      <c r="CO185" s="21"/>
      <c r="CR185" s="17" t="s">
        <v>438</v>
      </c>
      <c r="CS185" s="20">
        <v>8776</v>
      </c>
      <c r="CT185" s="21"/>
      <c r="CU185" s="20">
        <v>8953</v>
      </c>
      <c r="CV185" s="21"/>
      <c r="CW185" s="20">
        <v>9318</v>
      </c>
      <c r="CX185" s="21"/>
      <c r="CY185" s="20">
        <v>9130</v>
      </c>
      <c r="CZ185" s="21"/>
      <c r="DA185" s="20">
        <v>9281</v>
      </c>
      <c r="DB185" s="21"/>
      <c r="DC185" s="21">
        <v>8926</v>
      </c>
      <c r="DD185" s="21"/>
      <c r="DE185" s="21">
        <v>8897</v>
      </c>
      <c r="DF185" s="21"/>
      <c r="DG185" s="21">
        <v>8774</v>
      </c>
      <c r="DH185" s="21"/>
      <c r="DK185" s="17" t="s">
        <v>438</v>
      </c>
      <c r="DL185" s="20">
        <v>90100</v>
      </c>
      <c r="DM185" s="21"/>
      <c r="DN185" s="20">
        <v>87452</v>
      </c>
      <c r="DO185" s="21"/>
      <c r="DP185" s="20">
        <v>87812</v>
      </c>
      <c r="DQ185" s="21"/>
      <c r="DR185" s="20">
        <v>86971</v>
      </c>
      <c r="DS185" s="21"/>
      <c r="DT185" s="20">
        <v>85536</v>
      </c>
      <c r="DU185" s="21"/>
      <c r="DV185" s="21">
        <v>83806</v>
      </c>
      <c r="DW185" s="21"/>
      <c r="DX185" s="21">
        <v>86456</v>
      </c>
      <c r="DY185" s="21"/>
      <c r="DZ185" s="21">
        <v>85945</v>
      </c>
      <c r="EA185" s="21"/>
      <c r="ED185" s="17" t="s">
        <v>438</v>
      </c>
      <c r="EE185" s="20">
        <v>65506</v>
      </c>
      <c r="EF185" s="21"/>
      <c r="EG185" s="20">
        <v>63205</v>
      </c>
      <c r="EH185" s="21"/>
      <c r="EI185" s="20">
        <v>61633</v>
      </c>
      <c r="EJ185" s="21"/>
      <c r="EK185" s="20">
        <v>61239</v>
      </c>
      <c r="EL185" s="21"/>
      <c r="EM185" s="20">
        <v>60285</v>
      </c>
      <c r="EN185" s="21"/>
      <c r="EO185" s="21">
        <v>58635</v>
      </c>
      <c r="EP185" s="21"/>
      <c r="EQ185" s="21">
        <v>60407</v>
      </c>
      <c r="ER185" s="21"/>
      <c r="ES185" s="21">
        <v>60745</v>
      </c>
      <c r="ET185" s="21"/>
      <c r="EW185" s="17" t="s">
        <v>438</v>
      </c>
      <c r="EX185" s="20">
        <v>24595</v>
      </c>
      <c r="EY185" s="21"/>
      <c r="EZ185" s="20">
        <v>24247</v>
      </c>
      <c r="FA185" s="21"/>
      <c r="FB185" s="20">
        <v>26179</v>
      </c>
      <c r="FC185" s="21"/>
      <c r="FD185" s="20">
        <v>25732</v>
      </c>
      <c r="FE185" s="21"/>
      <c r="FF185" s="20">
        <v>25251</v>
      </c>
      <c r="FG185" s="21"/>
      <c r="FH185">
        <v>25171</v>
      </c>
      <c r="FJ185">
        <v>26049</v>
      </c>
      <c r="FL185">
        <v>25201</v>
      </c>
    </row>
    <row r="186" spans="1:168" x14ac:dyDescent="0.3">
      <c r="A186" s="17" t="s">
        <v>439</v>
      </c>
      <c r="B186" s="20">
        <v>36670</v>
      </c>
      <c r="C186" s="21"/>
      <c r="D186" s="20">
        <v>35705</v>
      </c>
      <c r="E186" s="21"/>
      <c r="F186" s="20">
        <v>36145</v>
      </c>
      <c r="G186" s="21"/>
      <c r="H186" s="20">
        <v>36525</v>
      </c>
      <c r="I186" s="21"/>
      <c r="J186" s="20">
        <v>36024</v>
      </c>
      <c r="K186" s="21"/>
      <c r="L186" s="20">
        <v>34000</v>
      </c>
      <c r="M186" s="21"/>
      <c r="N186" s="20">
        <v>36029</v>
      </c>
      <c r="O186" s="21"/>
      <c r="P186" s="20">
        <v>37487</v>
      </c>
      <c r="Q186" s="21"/>
      <c r="T186" s="17" t="s">
        <v>439</v>
      </c>
      <c r="U186" s="20">
        <v>22812</v>
      </c>
      <c r="V186" s="21"/>
      <c r="W186" s="20">
        <v>22576</v>
      </c>
      <c r="X186" s="21"/>
      <c r="Y186" s="20">
        <v>22145</v>
      </c>
      <c r="Z186" s="21"/>
      <c r="AA186" s="20">
        <v>22541</v>
      </c>
      <c r="AB186" s="21"/>
      <c r="AC186" s="20">
        <v>22231</v>
      </c>
      <c r="AD186" s="21"/>
      <c r="AE186" s="21">
        <v>21041</v>
      </c>
      <c r="AF186" s="21"/>
      <c r="AG186" s="21">
        <v>22095</v>
      </c>
      <c r="AH186" s="21"/>
      <c r="AI186" s="21">
        <v>23178</v>
      </c>
      <c r="AJ186" s="21"/>
      <c r="AM186" s="17" t="s">
        <v>439</v>
      </c>
      <c r="AN186" s="20">
        <v>13857</v>
      </c>
      <c r="AO186" s="21"/>
      <c r="AP186" s="20">
        <v>13129</v>
      </c>
      <c r="AQ186" s="21"/>
      <c r="AR186" s="20">
        <v>14000</v>
      </c>
      <c r="AS186" s="21"/>
      <c r="AT186" s="20">
        <v>13984</v>
      </c>
      <c r="AU186" s="21"/>
      <c r="AV186" s="20">
        <v>13793</v>
      </c>
      <c r="AW186" s="21"/>
      <c r="AX186" s="21">
        <v>12960</v>
      </c>
      <c r="AY186" s="21"/>
      <c r="AZ186" s="21">
        <v>13934</v>
      </c>
      <c r="BA186" s="21"/>
      <c r="BB186" s="21">
        <v>14308</v>
      </c>
      <c r="BC186" s="21"/>
      <c r="BF186" s="17" t="s">
        <v>439</v>
      </c>
      <c r="BG186" s="20">
        <v>8276</v>
      </c>
      <c r="BH186" s="21"/>
      <c r="BI186" s="20">
        <v>6988</v>
      </c>
      <c r="BJ186" s="21"/>
      <c r="BK186" s="20">
        <v>6823</v>
      </c>
      <c r="BL186" s="21"/>
      <c r="BM186" s="20">
        <v>7133</v>
      </c>
      <c r="BN186" s="21"/>
      <c r="BO186" s="20">
        <v>6565</v>
      </c>
      <c r="BP186" s="21"/>
      <c r="BQ186" s="21">
        <v>6767</v>
      </c>
      <c r="BR186" s="21"/>
      <c r="BS186" s="21">
        <v>7023</v>
      </c>
      <c r="BT186" s="21"/>
      <c r="BU186" s="21">
        <v>7285</v>
      </c>
      <c r="BV186" s="21"/>
      <c r="BY186" s="17" t="s">
        <v>439</v>
      </c>
      <c r="BZ186" s="20">
        <v>4738</v>
      </c>
      <c r="CA186" s="21"/>
      <c r="CB186" s="20">
        <v>4251</v>
      </c>
      <c r="CC186" s="21"/>
      <c r="CD186" s="20">
        <v>4201</v>
      </c>
      <c r="CE186" s="21"/>
      <c r="CF186" s="20">
        <v>4416</v>
      </c>
      <c r="CG186" s="21"/>
      <c r="CH186" s="20">
        <v>4145</v>
      </c>
      <c r="CI186" s="21"/>
      <c r="CJ186" s="21">
        <v>4243</v>
      </c>
      <c r="CK186" s="21"/>
      <c r="CL186" s="21">
        <v>4409</v>
      </c>
      <c r="CM186" s="21"/>
      <c r="CN186" s="21">
        <v>4516</v>
      </c>
      <c r="CO186" s="21"/>
      <c r="CR186" s="17" t="s">
        <v>439</v>
      </c>
      <c r="CS186" s="20">
        <v>3538</v>
      </c>
      <c r="CT186" s="21"/>
      <c r="CU186" s="20">
        <v>2737</v>
      </c>
      <c r="CV186" s="21"/>
      <c r="CW186" s="20">
        <v>2622</v>
      </c>
      <c r="CX186" s="21"/>
      <c r="CY186" s="20">
        <v>2717</v>
      </c>
      <c r="CZ186" s="21"/>
      <c r="DA186" s="20">
        <v>2420</v>
      </c>
      <c r="DB186" s="21"/>
      <c r="DC186" s="21">
        <v>2523</v>
      </c>
      <c r="DD186" s="21"/>
      <c r="DE186" s="21">
        <v>2614</v>
      </c>
      <c r="DF186" s="21"/>
      <c r="DG186" s="21">
        <v>2770</v>
      </c>
      <c r="DH186" s="21"/>
      <c r="DK186" s="17" t="s">
        <v>439</v>
      </c>
      <c r="DL186" s="20">
        <v>28394</v>
      </c>
      <c r="DM186" s="21"/>
      <c r="DN186" s="20">
        <v>28717</v>
      </c>
      <c r="DO186" s="21"/>
      <c r="DP186" s="20">
        <v>29322</v>
      </c>
      <c r="DQ186" s="21"/>
      <c r="DR186" s="20">
        <v>29392</v>
      </c>
      <c r="DS186" s="21"/>
      <c r="DT186" s="20">
        <v>29459</v>
      </c>
      <c r="DU186" s="21"/>
      <c r="DV186" s="21">
        <v>27234</v>
      </c>
      <c r="DW186" s="21"/>
      <c r="DX186" s="21">
        <v>29006</v>
      </c>
      <c r="DY186" s="21"/>
      <c r="DZ186" s="21">
        <v>30202</v>
      </c>
      <c r="EA186" s="21"/>
      <c r="ED186" s="17" t="s">
        <v>439</v>
      </c>
      <c r="EE186" s="20">
        <v>18074</v>
      </c>
      <c r="EF186" s="21"/>
      <c r="EG186" s="20">
        <v>18325</v>
      </c>
      <c r="EH186" s="21"/>
      <c r="EI186" s="20">
        <v>17944</v>
      </c>
      <c r="EJ186" s="21"/>
      <c r="EK186" s="20">
        <v>18125</v>
      </c>
      <c r="EL186" s="21"/>
      <c r="EM186" s="20">
        <v>18086</v>
      </c>
      <c r="EN186" s="21"/>
      <c r="EO186" s="21">
        <v>16797</v>
      </c>
      <c r="EP186" s="21"/>
      <c r="EQ186" s="21">
        <v>17686</v>
      </c>
      <c r="ER186" s="21"/>
      <c r="ES186" s="21">
        <v>18663</v>
      </c>
      <c r="ET186" s="21"/>
      <c r="EW186" s="17" t="s">
        <v>439</v>
      </c>
      <c r="EX186" s="20">
        <v>10320</v>
      </c>
      <c r="EY186" s="21"/>
      <c r="EZ186" s="20">
        <v>10392</v>
      </c>
      <c r="FA186" s="21"/>
      <c r="FB186" s="20">
        <v>11378</v>
      </c>
      <c r="FC186" s="21"/>
      <c r="FD186" s="20">
        <v>11267</v>
      </c>
      <c r="FE186" s="21"/>
      <c r="FF186" s="20">
        <v>11373</v>
      </c>
      <c r="FG186" s="21"/>
      <c r="FH186">
        <v>10437</v>
      </c>
      <c r="FJ186">
        <v>11320</v>
      </c>
      <c r="FL186">
        <v>11539</v>
      </c>
    </row>
    <row r="187" spans="1:168" x14ac:dyDescent="0.3">
      <c r="A187" s="17" t="s">
        <v>440</v>
      </c>
      <c r="B187" s="20">
        <v>36906</v>
      </c>
      <c r="C187" s="21"/>
      <c r="D187" s="20">
        <v>37394</v>
      </c>
      <c r="E187" s="21"/>
      <c r="F187" s="20">
        <v>36264</v>
      </c>
      <c r="G187" s="21"/>
      <c r="H187" s="20">
        <v>36466</v>
      </c>
      <c r="I187" s="21"/>
      <c r="J187" s="20">
        <v>37173</v>
      </c>
      <c r="K187" s="21"/>
      <c r="L187" s="20">
        <v>34438</v>
      </c>
      <c r="M187" s="21"/>
      <c r="N187" s="20">
        <v>36520</v>
      </c>
      <c r="O187" s="21"/>
      <c r="P187" s="20">
        <v>37205</v>
      </c>
      <c r="Q187" s="21"/>
      <c r="T187" s="17" t="s">
        <v>440</v>
      </c>
      <c r="U187" s="20">
        <v>23022</v>
      </c>
      <c r="V187" s="21"/>
      <c r="W187" s="20">
        <v>24077</v>
      </c>
      <c r="X187" s="21"/>
      <c r="Y187" s="20">
        <v>22300</v>
      </c>
      <c r="Z187" s="21"/>
      <c r="AA187" s="20">
        <v>22299</v>
      </c>
      <c r="AB187" s="21"/>
      <c r="AC187" s="20">
        <v>22866</v>
      </c>
      <c r="AD187" s="21"/>
      <c r="AE187" s="21">
        <v>22141</v>
      </c>
      <c r="AF187" s="21"/>
      <c r="AG187" s="21">
        <v>23594</v>
      </c>
      <c r="AH187" s="21"/>
      <c r="AI187" s="21">
        <v>24426</v>
      </c>
      <c r="AJ187" s="21"/>
      <c r="AM187" s="17" t="s">
        <v>440</v>
      </c>
      <c r="AN187" s="20">
        <v>13884</v>
      </c>
      <c r="AO187" s="21"/>
      <c r="AP187" s="20">
        <v>13317</v>
      </c>
      <c r="AQ187" s="21"/>
      <c r="AR187" s="20">
        <v>13965</v>
      </c>
      <c r="AS187" s="21"/>
      <c r="AT187" s="20">
        <v>14167</v>
      </c>
      <c r="AU187" s="21"/>
      <c r="AV187" s="20">
        <v>14306</v>
      </c>
      <c r="AW187" s="21"/>
      <c r="AX187" s="21">
        <v>12297</v>
      </c>
      <c r="AY187" s="21"/>
      <c r="AZ187" s="21">
        <v>12926</v>
      </c>
      <c r="BA187" s="21"/>
      <c r="BB187" s="21">
        <v>12780</v>
      </c>
      <c r="BC187" s="21"/>
      <c r="BF187" s="17" t="s">
        <v>440</v>
      </c>
      <c r="BG187" s="20">
        <v>10552</v>
      </c>
      <c r="BH187" s="21"/>
      <c r="BI187" s="20">
        <v>10277</v>
      </c>
      <c r="BJ187" s="21"/>
      <c r="BK187" s="20">
        <v>10453</v>
      </c>
      <c r="BL187" s="21"/>
      <c r="BM187" s="20">
        <v>9758</v>
      </c>
      <c r="BN187" s="21"/>
      <c r="BO187" s="20">
        <v>9758</v>
      </c>
      <c r="BP187" s="21"/>
      <c r="BQ187" s="21">
        <v>9486</v>
      </c>
      <c r="BR187" s="21"/>
      <c r="BS187" s="21">
        <v>9508</v>
      </c>
      <c r="BT187" s="21"/>
      <c r="BU187" s="21">
        <v>9426</v>
      </c>
      <c r="BV187" s="21"/>
      <c r="BY187" s="17" t="s">
        <v>440</v>
      </c>
      <c r="BZ187" s="20">
        <v>6133</v>
      </c>
      <c r="CA187" s="21"/>
      <c r="CB187" s="20">
        <v>6094</v>
      </c>
      <c r="CC187" s="21"/>
      <c r="CD187" s="20">
        <v>5741</v>
      </c>
      <c r="CE187" s="21"/>
      <c r="CF187" s="20">
        <v>4980</v>
      </c>
      <c r="CG187" s="21"/>
      <c r="CH187" s="20">
        <v>5495</v>
      </c>
      <c r="CI187" s="21"/>
      <c r="CJ187" s="21">
        <v>5684</v>
      </c>
      <c r="CK187" s="21"/>
      <c r="CL187" s="21">
        <v>5946</v>
      </c>
      <c r="CM187" s="21"/>
      <c r="CN187" s="21">
        <v>5899</v>
      </c>
      <c r="CO187" s="21"/>
      <c r="CR187" s="17" t="s">
        <v>440</v>
      </c>
      <c r="CS187" s="20">
        <v>4419</v>
      </c>
      <c r="CT187" s="21"/>
      <c r="CU187" s="20">
        <v>4182</v>
      </c>
      <c r="CV187" s="21"/>
      <c r="CW187" s="20">
        <v>4712</v>
      </c>
      <c r="CX187" s="21"/>
      <c r="CY187" s="20">
        <v>4778</v>
      </c>
      <c r="CZ187" s="21"/>
      <c r="DA187" s="20">
        <v>4263</v>
      </c>
      <c r="DB187" s="21"/>
      <c r="DC187" s="21">
        <v>3803</v>
      </c>
      <c r="DD187" s="21"/>
      <c r="DE187" s="21">
        <v>3562</v>
      </c>
      <c r="DF187" s="21"/>
      <c r="DG187" s="21">
        <v>3528</v>
      </c>
      <c r="DH187" s="21"/>
      <c r="DK187" s="17" t="s">
        <v>440</v>
      </c>
      <c r="DL187" s="20">
        <v>26354</v>
      </c>
      <c r="DM187" s="21"/>
      <c r="DN187" s="20">
        <v>27118</v>
      </c>
      <c r="DO187" s="21"/>
      <c r="DP187" s="20">
        <v>25811</v>
      </c>
      <c r="DQ187" s="21"/>
      <c r="DR187" s="20">
        <v>26708</v>
      </c>
      <c r="DS187" s="21"/>
      <c r="DT187" s="20">
        <v>27414</v>
      </c>
      <c r="DU187" s="21"/>
      <c r="DV187" s="21">
        <v>24951</v>
      </c>
      <c r="DW187" s="21"/>
      <c r="DX187" s="21">
        <v>27011</v>
      </c>
      <c r="DY187" s="21"/>
      <c r="DZ187" s="21">
        <v>27779</v>
      </c>
      <c r="EA187" s="21"/>
      <c r="ED187" s="17" t="s">
        <v>440</v>
      </c>
      <c r="EE187" s="20">
        <v>16890</v>
      </c>
      <c r="EF187" s="21"/>
      <c r="EG187" s="20">
        <v>17983</v>
      </c>
      <c r="EH187" s="21"/>
      <c r="EI187" s="20">
        <v>16559</v>
      </c>
      <c r="EJ187" s="21"/>
      <c r="EK187" s="20">
        <v>17319</v>
      </c>
      <c r="EL187" s="21"/>
      <c r="EM187" s="20">
        <v>17371</v>
      </c>
      <c r="EN187" s="21"/>
      <c r="EO187" s="21">
        <v>16457</v>
      </c>
      <c r="EP187" s="21"/>
      <c r="EQ187" s="21">
        <v>17648</v>
      </c>
      <c r="ER187" s="21"/>
      <c r="ES187" s="21">
        <v>18527</v>
      </c>
      <c r="ET187" s="21"/>
      <c r="EW187" s="17" t="s">
        <v>440</v>
      </c>
      <c r="EX187" s="20">
        <v>9464</v>
      </c>
      <c r="EY187" s="21"/>
      <c r="EZ187" s="20">
        <v>9135</v>
      </c>
      <c r="FA187" s="21"/>
      <c r="FB187" s="20">
        <v>9253</v>
      </c>
      <c r="FC187" s="21"/>
      <c r="FD187" s="20">
        <v>9389</v>
      </c>
      <c r="FE187" s="21"/>
      <c r="FF187" s="20">
        <v>10043</v>
      </c>
      <c r="FG187" s="21"/>
      <c r="FH187">
        <v>8494</v>
      </c>
      <c r="FJ187">
        <v>9363</v>
      </c>
      <c r="FL187">
        <v>9252</v>
      </c>
    </row>
    <row r="188" spans="1:168" x14ac:dyDescent="0.3">
      <c r="A188" s="17" t="s">
        <v>441</v>
      </c>
      <c r="B188" s="20">
        <v>15138</v>
      </c>
      <c r="C188" s="21"/>
      <c r="D188" s="20">
        <v>15023</v>
      </c>
      <c r="E188" s="21"/>
      <c r="F188" s="20">
        <v>14273</v>
      </c>
      <c r="G188" s="21"/>
      <c r="H188" s="20">
        <v>14567</v>
      </c>
      <c r="I188" s="21"/>
      <c r="J188" s="20">
        <v>14306</v>
      </c>
      <c r="K188" s="21"/>
      <c r="L188" s="20">
        <v>13993</v>
      </c>
      <c r="M188" s="21"/>
      <c r="N188" s="20">
        <v>14632</v>
      </c>
      <c r="O188" s="21"/>
      <c r="P188" s="20">
        <v>14498</v>
      </c>
      <c r="Q188" s="21"/>
      <c r="T188" s="17" t="s">
        <v>441</v>
      </c>
      <c r="U188" s="20">
        <v>9729</v>
      </c>
      <c r="V188" s="21"/>
      <c r="W188" s="20">
        <v>9886</v>
      </c>
      <c r="X188" s="21"/>
      <c r="Y188" s="20">
        <v>9302</v>
      </c>
      <c r="Z188" s="21"/>
      <c r="AA188" s="20">
        <v>9533</v>
      </c>
      <c r="AB188" s="21"/>
      <c r="AC188" s="20">
        <v>9464</v>
      </c>
      <c r="AD188" s="21"/>
      <c r="AE188" s="21">
        <v>9251</v>
      </c>
      <c r="AF188" s="21"/>
      <c r="AG188" s="21">
        <v>9452</v>
      </c>
      <c r="AH188" s="21"/>
      <c r="AI188" s="21">
        <v>9362</v>
      </c>
      <c r="AJ188" s="21"/>
      <c r="AM188" s="17" t="s">
        <v>441</v>
      </c>
      <c r="AN188" s="20">
        <v>5409</v>
      </c>
      <c r="AO188" s="21"/>
      <c r="AP188" s="20">
        <v>5138</v>
      </c>
      <c r="AQ188" s="21"/>
      <c r="AR188" s="20">
        <v>4971</v>
      </c>
      <c r="AS188" s="21"/>
      <c r="AT188" s="20">
        <v>5034</v>
      </c>
      <c r="AU188" s="21"/>
      <c r="AV188" s="20">
        <v>4842</v>
      </c>
      <c r="AW188" s="21"/>
      <c r="AX188" s="21">
        <v>4742</v>
      </c>
      <c r="AY188" s="21"/>
      <c r="AZ188" s="21">
        <v>5181</v>
      </c>
      <c r="BA188" s="21"/>
      <c r="BB188" s="21">
        <v>5135</v>
      </c>
      <c r="BC188" s="21"/>
      <c r="BF188" s="17" t="s">
        <v>441</v>
      </c>
      <c r="BG188" s="20">
        <v>3848</v>
      </c>
      <c r="BH188" s="21"/>
      <c r="BI188" s="20">
        <v>3838</v>
      </c>
      <c r="BJ188" s="21"/>
      <c r="BK188" s="20">
        <v>3474</v>
      </c>
      <c r="BL188" s="21"/>
      <c r="BM188" s="20">
        <v>3313</v>
      </c>
      <c r="BN188" s="21"/>
      <c r="BO188" s="20">
        <v>3332</v>
      </c>
      <c r="BP188" s="21"/>
      <c r="BQ188" s="21">
        <v>3412</v>
      </c>
      <c r="BR188" s="21"/>
      <c r="BS188" s="21">
        <v>3540</v>
      </c>
      <c r="BT188" s="21"/>
      <c r="BU188" s="21">
        <v>3437</v>
      </c>
      <c r="BV188" s="21"/>
      <c r="BY188" s="17" t="s">
        <v>441</v>
      </c>
      <c r="BZ188" s="20">
        <v>2431</v>
      </c>
      <c r="CA188" s="21"/>
      <c r="CB188" s="20">
        <v>2424</v>
      </c>
      <c r="CC188" s="21"/>
      <c r="CD188" s="20">
        <v>2259</v>
      </c>
      <c r="CE188" s="21"/>
      <c r="CF188" s="20">
        <v>2206</v>
      </c>
      <c r="CG188" s="21"/>
      <c r="CH188" s="20">
        <v>2190</v>
      </c>
      <c r="CI188" s="21"/>
      <c r="CJ188" s="21">
        <v>2261</v>
      </c>
      <c r="CK188" s="21"/>
      <c r="CL188" s="21">
        <v>2276</v>
      </c>
      <c r="CM188" s="21"/>
      <c r="CN188" s="21">
        <v>2189</v>
      </c>
      <c r="CO188" s="21"/>
      <c r="CR188" s="17" t="s">
        <v>441</v>
      </c>
      <c r="CS188" s="20">
        <v>1417</v>
      </c>
      <c r="CT188" s="21"/>
      <c r="CU188" s="20">
        <v>1414</v>
      </c>
      <c r="CV188" s="21"/>
      <c r="CW188" s="20">
        <v>1215</v>
      </c>
      <c r="CX188" s="21"/>
      <c r="CY188" s="20">
        <v>1107</v>
      </c>
      <c r="CZ188" s="21"/>
      <c r="DA188" s="20">
        <v>1142</v>
      </c>
      <c r="DB188" s="21"/>
      <c r="DC188" s="21">
        <v>1151</v>
      </c>
      <c r="DD188" s="21"/>
      <c r="DE188" s="21">
        <v>1264</v>
      </c>
      <c r="DF188" s="21"/>
      <c r="DG188" s="21">
        <v>1248</v>
      </c>
      <c r="DH188" s="21"/>
      <c r="DK188" s="17" t="s">
        <v>441</v>
      </c>
      <c r="DL188" s="20">
        <v>11290</v>
      </c>
      <c r="DM188" s="21"/>
      <c r="DN188" s="20">
        <v>11185</v>
      </c>
      <c r="DO188" s="21"/>
      <c r="DP188" s="20">
        <v>10799</v>
      </c>
      <c r="DQ188" s="21"/>
      <c r="DR188" s="20">
        <v>11254</v>
      </c>
      <c r="DS188" s="21"/>
      <c r="DT188" s="20">
        <v>10974</v>
      </c>
      <c r="DU188" s="21"/>
      <c r="DV188" s="21">
        <v>10581</v>
      </c>
      <c r="DW188" s="21"/>
      <c r="DX188" s="21">
        <v>11092</v>
      </c>
      <c r="DY188" s="21"/>
      <c r="DZ188" s="21">
        <v>11061</v>
      </c>
      <c r="EA188" s="21"/>
      <c r="ED188" s="17" t="s">
        <v>441</v>
      </c>
      <c r="EE188" s="20">
        <v>7298</v>
      </c>
      <c r="EF188" s="21"/>
      <c r="EG188" s="20">
        <v>7462</v>
      </c>
      <c r="EH188" s="21"/>
      <c r="EI188" s="20">
        <v>7043</v>
      </c>
      <c r="EJ188" s="21"/>
      <c r="EK188" s="20">
        <v>7327</v>
      </c>
      <c r="EL188" s="21"/>
      <c r="EM188" s="20">
        <v>7274</v>
      </c>
      <c r="EN188" s="21"/>
      <c r="EO188" s="21">
        <v>6990</v>
      </c>
      <c r="EP188" s="21"/>
      <c r="EQ188" s="21">
        <v>7176</v>
      </c>
      <c r="ER188" s="21"/>
      <c r="ES188" s="21">
        <v>7173</v>
      </c>
      <c r="ET188" s="21"/>
      <c r="EW188" s="17" t="s">
        <v>441</v>
      </c>
      <c r="EX188" s="20">
        <v>3992</v>
      </c>
      <c r="EY188" s="21"/>
      <c r="EZ188" s="20">
        <v>3723</v>
      </c>
      <c r="FA188" s="21"/>
      <c r="FB188" s="20">
        <v>3756</v>
      </c>
      <c r="FC188" s="21"/>
      <c r="FD188" s="20">
        <v>3927</v>
      </c>
      <c r="FE188" s="21"/>
      <c r="FF188" s="20">
        <v>3700</v>
      </c>
      <c r="FG188" s="21"/>
      <c r="FH188">
        <v>3591</v>
      </c>
      <c r="FJ188">
        <v>3917</v>
      </c>
      <c r="FL188">
        <v>3887</v>
      </c>
    </row>
    <row r="189" spans="1:168" x14ac:dyDescent="0.3">
      <c r="A189" s="17" t="s">
        <v>442</v>
      </c>
      <c r="B189" s="20">
        <v>59660</v>
      </c>
      <c r="C189" s="21"/>
      <c r="D189" s="20">
        <v>60459</v>
      </c>
      <c r="E189" s="21"/>
      <c r="F189" s="20">
        <v>60245</v>
      </c>
      <c r="G189" s="21"/>
      <c r="H189" s="20">
        <v>60331</v>
      </c>
      <c r="I189" s="21"/>
      <c r="J189" s="20">
        <v>59807</v>
      </c>
      <c r="K189" s="21"/>
      <c r="L189" s="20">
        <v>56371</v>
      </c>
      <c r="M189" s="21"/>
      <c r="N189" s="20">
        <v>58005</v>
      </c>
      <c r="O189" s="21"/>
      <c r="P189" s="20">
        <v>59060</v>
      </c>
      <c r="Q189" s="21"/>
      <c r="T189" s="17" t="s">
        <v>442</v>
      </c>
      <c r="U189" s="20">
        <v>36982</v>
      </c>
      <c r="V189" s="21"/>
      <c r="W189" s="20">
        <v>38321</v>
      </c>
      <c r="X189" s="21"/>
      <c r="Y189" s="20">
        <v>38545</v>
      </c>
      <c r="Z189" s="21"/>
      <c r="AA189" s="20">
        <v>38689</v>
      </c>
      <c r="AB189" s="21"/>
      <c r="AC189" s="20">
        <v>36427</v>
      </c>
      <c r="AD189" s="21"/>
      <c r="AE189" s="21">
        <v>35314</v>
      </c>
      <c r="AF189" s="21"/>
      <c r="AG189" s="21">
        <v>36175</v>
      </c>
      <c r="AH189" s="21"/>
      <c r="AI189" s="21">
        <v>37181</v>
      </c>
      <c r="AJ189" s="21"/>
      <c r="AM189" s="17" t="s">
        <v>442</v>
      </c>
      <c r="AN189" s="20">
        <v>22678</v>
      </c>
      <c r="AO189" s="21"/>
      <c r="AP189" s="20">
        <v>22138</v>
      </c>
      <c r="AQ189" s="21"/>
      <c r="AR189" s="20">
        <v>21700</v>
      </c>
      <c r="AS189" s="21"/>
      <c r="AT189" s="20">
        <v>21641</v>
      </c>
      <c r="AU189" s="21"/>
      <c r="AV189" s="20">
        <v>23380</v>
      </c>
      <c r="AW189" s="21"/>
      <c r="AX189" s="21">
        <v>21057</v>
      </c>
      <c r="AY189" s="21"/>
      <c r="AZ189" s="21">
        <v>21830</v>
      </c>
      <c r="BA189" s="21"/>
      <c r="BB189" s="21">
        <v>21879</v>
      </c>
      <c r="BC189" s="21"/>
      <c r="BF189" s="17" t="s">
        <v>442</v>
      </c>
      <c r="BG189" s="20">
        <v>14983</v>
      </c>
      <c r="BH189" s="21"/>
      <c r="BI189" s="20">
        <v>14304</v>
      </c>
      <c r="BJ189" s="21"/>
      <c r="BK189" s="20">
        <v>13954</v>
      </c>
      <c r="BL189" s="21"/>
      <c r="BM189" s="20">
        <v>14011</v>
      </c>
      <c r="BN189" s="21"/>
      <c r="BO189" s="20">
        <v>15183</v>
      </c>
      <c r="BP189" s="21"/>
      <c r="BQ189" s="21">
        <v>13907</v>
      </c>
      <c r="BR189" s="21"/>
      <c r="BS189" s="21">
        <v>14186</v>
      </c>
      <c r="BT189" s="21"/>
      <c r="BU189" s="21">
        <v>13937</v>
      </c>
      <c r="BV189" s="21"/>
      <c r="BY189" s="17" t="s">
        <v>442</v>
      </c>
      <c r="BZ189" s="20">
        <v>8298</v>
      </c>
      <c r="CA189" s="21"/>
      <c r="CB189" s="20">
        <v>8022</v>
      </c>
      <c r="CC189" s="21"/>
      <c r="CD189" s="20">
        <v>8078</v>
      </c>
      <c r="CE189" s="21"/>
      <c r="CF189" s="20">
        <v>7721</v>
      </c>
      <c r="CG189" s="21"/>
      <c r="CH189" s="20">
        <v>7753</v>
      </c>
      <c r="CI189" s="21"/>
      <c r="CJ189" s="21">
        <v>7777</v>
      </c>
      <c r="CK189" s="21"/>
      <c r="CL189" s="21">
        <v>7940</v>
      </c>
      <c r="CM189" s="21"/>
      <c r="CN189" s="21">
        <v>7380</v>
      </c>
      <c r="CO189" s="21"/>
      <c r="CR189" s="17" t="s">
        <v>442</v>
      </c>
      <c r="CS189" s="20">
        <v>6686</v>
      </c>
      <c r="CT189" s="21"/>
      <c r="CU189" s="20">
        <v>6282</v>
      </c>
      <c r="CV189" s="21"/>
      <c r="CW189" s="20">
        <v>5875</v>
      </c>
      <c r="CX189" s="21"/>
      <c r="CY189" s="20">
        <v>6290</v>
      </c>
      <c r="CZ189" s="21"/>
      <c r="DA189" s="20">
        <v>7431</v>
      </c>
      <c r="DB189" s="21"/>
      <c r="DC189" s="21">
        <v>6129</v>
      </c>
      <c r="DD189" s="21"/>
      <c r="DE189" s="21">
        <v>6247</v>
      </c>
      <c r="DF189" s="21"/>
      <c r="DG189" s="21">
        <v>6557</v>
      </c>
      <c r="DH189" s="21"/>
      <c r="DK189" s="17" t="s">
        <v>442</v>
      </c>
      <c r="DL189" s="20">
        <v>44677</v>
      </c>
      <c r="DM189" s="21"/>
      <c r="DN189" s="20">
        <v>46155</v>
      </c>
      <c r="DO189" s="21"/>
      <c r="DP189" s="20">
        <v>46292</v>
      </c>
      <c r="DQ189" s="21"/>
      <c r="DR189" s="20">
        <v>46319</v>
      </c>
      <c r="DS189" s="21"/>
      <c r="DT189" s="20">
        <v>44624</v>
      </c>
      <c r="DU189" s="21"/>
      <c r="DV189" s="21">
        <v>42465</v>
      </c>
      <c r="DW189" s="21"/>
      <c r="DX189" s="21">
        <v>43819</v>
      </c>
      <c r="DY189" s="21"/>
      <c r="DZ189" s="21">
        <v>45123</v>
      </c>
      <c r="EA189" s="21"/>
      <c r="ED189" s="17" t="s">
        <v>442</v>
      </c>
      <c r="EE189" s="20">
        <v>28685</v>
      </c>
      <c r="EF189" s="21"/>
      <c r="EG189" s="20">
        <v>30299</v>
      </c>
      <c r="EH189" s="21"/>
      <c r="EI189" s="20">
        <v>30467</v>
      </c>
      <c r="EJ189" s="21"/>
      <c r="EK189" s="20">
        <v>30968</v>
      </c>
      <c r="EL189" s="21"/>
      <c r="EM189" s="20">
        <v>28674</v>
      </c>
      <c r="EN189" s="21"/>
      <c r="EO189" s="21">
        <v>27537</v>
      </c>
      <c r="EP189" s="21"/>
      <c r="EQ189" s="21">
        <v>28235</v>
      </c>
      <c r="ER189" s="21"/>
      <c r="ES189" s="21">
        <v>29801</v>
      </c>
      <c r="ET189" s="21"/>
      <c r="EW189" s="17" t="s">
        <v>442</v>
      </c>
      <c r="EX189" s="20">
        <v>15992</v>
      </c>
      <c r="EY189" s="21"/>
      <c r="EZ189" s="20">
        <v>15856</v>
      </c>
      <c r="FA189" s="21"/>
      <c r="FB189" s="20">
        <v>15825</v>
      </c>
      <c r="FC189" s="21"/>
      <c r="FD189" s="20">
        <v>15351</v>
      </c>
      <c r="FE189" s="21"/>
      <c r="FF189" s="20">
        <v>15949</v>
      </c>
      <c r="FG189" s="21"/>
      <c r="FH189">
        <v>14928</v>
      </c>
      <c r="FJ189">
        <v>15583</v>
      </c>
      <c r="FL189">
        <v>15322</v>
      </c>
    </row>
    <row r="190" spans="1:168" x14ac:dyDescent="0.3">
      <c r="A190" s="17" t="s">
        <v>443</v>
      </c>
      <c r="B190" s="20">
        <v>73834</v>
      </c>
      <c r="C190" s="21"/>
      <c r="D190" s="20">
        <v>76161</v>
      </c>
      <c r="E190" s="21"/>
      <c r="F190" s="20">
        <v>75579</v>
      </c>
      <c r="G190" s="21"/>
      <c r="H190" s="20">
        <v>75359</v>
      </c>
      <c r="I190" s="21"/>
      <c r="J190" s="20">
        <v>74130</v>
      </c>
      <c r="K190" s="21"/>
      <c r="L190" s="20">
        <v>73910</v>
      </c>
      <c r="M190" s="21"/>
      <c r="N190" s="20">
        <v>76326</v>
      </c>
      <c r="O190" s="21"/>
      <c r="P190" s="20">
        <v>76083</v>
      </c>
      <c r="Q190" s="21"/>
      <c r="T190" s="17" t="s">
        <v>443</v>
      </c>
      <c r="U190" s="20">
        <v>47391</v>
      </c>
      <c r="V190" s="21"/>
      <c r="W190" s="20">
        <v>49505</v>
      </c>
      <c r="X190" s="21"/>
      <c r="Y190" s="20">
        <v>48236</v>
      </c>
      <c r="Z190" s="21"/>
      <c r="AA190" s="20">
        <v>48981</v>
      </c>
      <c r="AB190" s="21"/>
      <c r="AC190" s="20">
        <v>47011</v>
      </c>
      <c r="AD190" s="21"/>
      <c r="AE190" s="21">
        <v>47465</v>
      </c>
      <c r="AF190" s="21"/>
      <c r="AG190" s="21">
        <v>49345</v>
      </c>
      <c r="AH190" s="21"/>
      <c r="AI190" s="21">
        <v>47995</v>
      </c>
      <c r="AJ190" s="21"/>
      <c r="AM190" s="17" t="s">
        <v>443</v>
      </c>
      <c r="AN190" s="20">
        <v>26443</v>
      </c>
      <c r="AO190" s="21"/>
      <c r="AP190" s="20">
        <v>26656</v>
      </c>
      <c r="AQ190" s="21"/>
      <c r="AR190" s="20">
        <v>27342</v>
      </c>
      <c r="AS190" s="21"/>
      <c r="AT190" s="20">
        <v>26378</v>
      </c>
      <c r="AU190" s="21"/>
      <c r="AV190" s="20">
        <v>27119</v>
      </c>
      <c r="AW190" s="21"/>
      <c r="AX190" s="21">
        <v>26445</v>
      </c>
      <c r="AY190" s="21"/>
      <c r="AZ190" s="21">
        <v>26981</v>
      </c>
      <c r="BA190" s="21"/>
      <c r="BB190" s="21">
        <v>28087</v>
      </c>
      <c r="BC190" s="21"/>
      <c r="BF190" s="17" t="s">
        <v>443</v>
      </c>
      <c r="BG190" s="20">
        <v>22332</v>
      </c>
      <c r="BH190" s="21"/>
      <c r="BI190" s="20">
        <v>23156</v>
      </c>
      <c r="BJ190" s="21"/>
      <c r="BK190" s="20">
        <v>24108</v>
      </c>
      <c r="BL190" s="21"/>
      <c r="BM190" s="20">
        <v>23997</v>
      </c>
      <c r="BN190" s="21"/>
      <c r="BO190" s="20">
        <v>23887</v>
      </c>
      <c r="BP190" s="21"/>
      <c r="BQ190" s="21">
        <v>24429</v>
      </c>
      <c r="BR190" s="21"/>
      <c r="BS190" s="21">
        <v>25333</v>
      </c>
      <c r="BT190" s="21"/>
      <c r="BU190" s="21">
        <v>25212</v>
      </c>
      <c r="BV190" s="21"/>
      <c r="BY190" s="17" t="s">
        <v>443</v>
      </c>
      <c r="BZ190" s="20">
        <v>15082</v>
      </c>
      <c r="CA190" s="21"/>
      <c r="CB190" s="20">
        <v>15441</v>
      </c>
      <c r="CC190" s="21"/>
      <c r="CD190" s="20">
        <v>15955</v>
      </c>
      <c r="CE190" s="21"/>
      <c r="CF190" s="20">
        <v>15887</v>
      </c>
      <c r="CG190" s="21"/>
      <c r="CH190" s="20">
        <v>15545</v>
      </c>
      <c r="CI190" s="21"/>
      <c r="CJ190" s="21">
        <v>15902</v>
      </c>
      <c r="CK190" s="21"/>
      <c r="CL190" s="21">
        <v>16908</v>
      </c>
      <c r="CM190" s="21"/>
      <c r="CN190" s="21">
        <v>17093</v>
      </c>
      <c r="CO190" s="21"/>
      <c r="CR190" s="17" t="s">
        <v>443</v>
      </c>
      <c r="CS190" s="20">
        <v>7250</v>
      </c>
      <c r="CT190" s="21"/>
      <c r="CU190" s="20">
        <v>7715</v>
      </c>
      <c r="CV190" s="21"/>
      <c r="CW190" s="20">
        <v>8153</v>
      </c>
      <c r="CX190" s="21"/>
      <c r="CY190" s="20">
        <v>8110</v>
      </c>
      <c r="CZ190" s="21"/>
      <c r="DA190" s="20">
        <v>8342</v>
      </c>
      <c r="DB190" s="21"/>
      <c r="DC190" s="21">
        <v>8527</v>
      </c>
      <c r="DD190" s="21"/>
      <c r="DE190" s="21">
        <v>8425</v>
      </c>
      <c r="DF190" s="21"/>
      <c r="DG190" s="21">
        <v>8119</v>
      </c>
      <c r="DH190" s="21"/>
      <c r="DK190" s="17" t="s">
        <v>443</v>
      </c>
      <c r="DL190" s="20">
        <v>51503</v>
      </c>
      <c r="DM190" s="21"/>
      <c r="DN190" s="20">
        <v>53005</v>
      </c>
      <c r="DO190" s="21"/>
      <c r="DP190" s="20">
        <v>51471</v>
      </c>
      <c r="DQ190" s="21"/>
      <c r="DR190" s="20">
        <v>51362</v>
      </c>
      <c r="DS190" s="21"/>
      <c r="DT190" s="20">
        <v>50244</v>
      </c>
      <c r="DU190" s="21"/>
      <c r="DV190" s="21">
        <v>49481</v>
      </c>
      <c r="DW190" s="21"/>
      <c r="DX190" s="21">
        <v>50993</v>
      </c>
      <c r="DY190" s="21"/>
      <c r="DZ190" s="21">
        <v>50871</v>
      </c>
      <c r="EA190" s="21"/>
      <c r="ED190" s="17" t="s">
        <v>443</v>
      </c>
      <c r="EE190" s="20">
        <v>32310</v>
      </c>
      <c r="EF190" s="21"/>
      <c r="EG190" s="20">
        <v>34063</v>
      </c>
      <c r="EH190" s="21"/>
      <c r="EI190" s="20">
        <v>32281</v>
      </c>
      <c r="EJ190" s="21"/>
      <c r="EK190" s="20">
        <v>33094</v>
      </c>
      <c r="EL190" s="21"/>
      <c r="EM190" s="20">
        <v>31467</v>
      </c>
      <c r="EN190" s="21"/>
      <c r="EO190" s="21">
        <v>31562</v>
      </c>
      <c r="EP190" s="21"/>
      <c r="EQ190" s="21">
        <v>32436</v>
      </c>
      <c r="ER190" s="21"/>
      <c r="ES190" s="21">
        <v>30903</v>
      </c>
      <c r="ET190" s="21"/>
      <c r="EW190" s="17" t="s">
        <v>443</v>
      </c>
      <c r="EX190" s="20">
        <v>19193</v>
      </c>
      <c r="EY190" s="21"/>
      <c r="EZ190" s="20">
        <v>18942</v>
      </c>
      <c r="FA190" s="21"/>
      <c r="FB190" s="20">
        <v>19189</v>
      </c>
      <c r="FC190" s="21"/>
      <c r="FD190" s="20">
        <v>18268</v>
      </c>
      <c r="FE190" s="21"/>
      <c r="FF190" s="20">
        <v>18777</v>
      </c>
      <c r="FG190" s="21"/>
      <c r="FH190">
        <v>17918</v>
      </c>
      <c r="FJ190">
        <v>18556</v>
      </c>
      <c r="FL190">
        <v>19968</v>
      </c>
    </row>
    <row r="191" spans="1:168" x14ac:dyDescent="0.3">
      <c r="A191" s="17" t="s">
        <v>444</v>
      </c>
      <c r="B191" s="20">
        <v>40308</v>
      </c>
      <c r="C191" s="21"/>
      <c r="D191" s="20">
        <v>41329</v>
      </c>
      <c r="E191" s="21"/>
      <c r="F191" s="20">
        <v>41029</v>
      </c>
      <c r="G191" s="21"/>
      <c r="H191" s="20">
        <v>40366</v>
      </c>
      <c r="I191" s="21"/>
      <c r="J191" s="20">
        <v>39805</v>
      </c>
      <c r="K191" s="21"/>
      <c r="L191" s="20">
        <v>39248</v>
      </c>
      <c r="M191" s="21"/>
      <c r="N191" s="20">
        <v>40843</v>
      </c>
      <c r="O191" s="21"/>
      <c r="P191" s="20">
        <v>41090</v>
      </c>
      <c r="Q191" s="21"/>
      <c r="T191" s="17" t="s">
        <v>444</v>
      </c>
      <c r="U191" s="20">
        <v>25560</v>
      </c>
      <c r="V191" s="21"/>
      <c r="W191" s="20">
        <v>26317</v>
      </c>
      <c r="X191" s="21"/>
      <c r="Y191" s="20">
        <v>25984</v>
      </c>
      <c r="Z191" s="21"/>
      <c r="AA191" s="20">
        <v>25383</v>
      </c>
      <c r="AB191" s="21"/>
      <c r="AC191" s="20">
        <v>24892</v>
      </c>
      <c r="AD191" s="21"/>
      <c r="AE191" s="21">
        <v>24446</v>
      </c>
      <c r="AF191" s="21"/>
      <c r="AG191" s="21">
        <v>25515</v>
      </c>
      <c r="AH191" s="21"/>
      <c r="AI191" s="21">
        <v>26123</v>
      </c>
      <c r="AJ191" s="21"/>
      <c r="AM191" s="17" t="s">
        <v>444</v>
      </c>
      <c r="AN191" s="20">
        <v>14748</v>
      </c>
      <c r="AO191" s="21"/>
      <c r="AP191" s="20">
        <v>15013</v>
      </c>
      <c r="AQ191" s="21"/>
      <c r="AR191" s="20">
        <v>15045</v>
      </c>
      <c r="AS191" s="21"/>
      <c r="AT191" s="20">
        <v>14984</v>
      </c>
      <c r="AU191" s="21"/>
      <c r="AV191" s="20">
        <v>14913</v>
      </c>
      <c r="AW191" s="21"/>
      <c r="AX191" s="21">
        <v>14802</v>
      </c>
      <c r="AY191" s="21"/>
      <c r="AZ191" s="21">
        <v>15329</v>
      </c>
      <c r="BA191" s="21"/>
      <c r="BB191" s="21">
        <v>14967</v>
      </c>
      <c r="BC191" s="21"/>
      <c r="BF191" s="17" t="s">
        <v>444</v>
      </c>
      <c r="BG191" s="20">
        <v>12951</v>
      </c>
      <c r="BH191" s="21"/>
      <c r="BI191" s="20">
        <v>12958</v>
      </c>
      <c r="BJ191" s="21"/>
      <c r="BK191" s="20">
        <v>13474</v>
      </c>
      <c r="BL191" s="21"/>
      <c r="BM191" s="20">
        <v>13174</v>
      </c>
      <c r="BN191" s="21"/>
      <c r="BO191" s="20">
        <v>13281</v>
      </c>
      <c r="BP191" s="21"/>
      <c r="BQ191" s="21">
        <v>13614</v>
      </c>
      <c r="BR191" s="21"/>
      <c r="BS191" s="21">
        <v>13714</v>
      </c>
      <c r="BT191" s="21"/>
      <c r="BU191" s="21">
        <v>14194</v>
      </c>
      <c r="BV191" s="21"/>
      <c r="BY191" s="17" t="s">
        <v>444</v>
      </c>
      <c r="BZ191" s="20">
        <v>7757</v>
      </c>
      <c r="CA191" s="21"/>
      <c r="CB191" s="20">
        <v>7749</v>
      </c>
      <c r="CC191" s="21"/>
      <c r="CD191" s="20">
        <v>8060</v>
      </c>
      <c r="CE191" s="21"/>
      <c r="CF191" s="20">
        <v>7894</v>
      </c>
      <c r="CG191" s="21"/>
      <c r="CH191" s="20">
        <v>7880</v>
      </c>
      <c r="CI191" s="21"/>
      <c r="CJ191" s="21">
        <v>7997</v>
      </c>
      <c r="CK191" s="21"/>
      <c r="CL191" s="21">
        <v>8239</v>
      </c>
      <c r="CM191" s="21"/>
      <c r="CN191" s="21">
        <v>8577</v>
      </c>
      <c r="CO191" s="21"/>
      <c r="CR191" s="17" t="s">
        <v>444</v>
      </c>
      <c r="CS191" s="20">
        <v>5194</v>
      </c>
      <c r="CT191" s="21"/>
      <c r="CU191" s="20">
        <v>5209</v>
      </c>
      <c r="CV191" s="21"/>
      <c r="CW191" s="20">
        <v>5414</v>
      </c>
      <c r="CX191" s="21"/>
      <c r="CY191" s="20">
        <v>5280</v>
      </c>
      <c r="CZ191" s="21"/>
      <c r="DA191" s="20">
        <v>5401</v>
      </c>
      <c r="DB191" s="21"/>
      <c r="DC191" s="21">
        <v>5617</v>
      </c>
      <c r="DD191" s="21"/>
      <c r="DE191" s="21">
        <v>5475</v>
      </c>
      <c r="DF191" s="21"/>
      <c r="DG191" s="21">
        <v>5617</v>
      </c>
      <c r="DH191" s="21"/>
      <c r="DK191" s="17" t="s">
        <v>444</v>
      </c>
      <c r="DL191" s="20">
        <v>27357</v>
      </c>
      <c r="DM191" s="21"/>
      <c r="DN191" s="20">
        <v>28372</v>
      </c>
      <c r="DO191" s="21"/>
      <c r="DP191" s="20">
        <v>27555</v>
      </c>
      <c r="DQ191" s="21"/>
      <c r="DR191" s="20">
        <v>27192</v>
      </c>
      <c r="DS191" s="21"/>
      <c r="DT191" s="20">
        <v>26524</v>
      </c>
      <c r="DU191" s="21"/>
      <c r="DV191" s="21">
        <v>25634</v>
      </c>
      <c r="DW191" s="21"/>
      <c r="DX191" s="21">
        <v>27129</v>
      </c>
      <c r="DY191" s="21"/>
      <c r="DZ191" s="21">
        <v>26896</v>
      </c>
      <c r="EA191" s="21"/>
      <c r="ED191" s="17" t="s">
        <v>444</v>
      </c>
      <c r="EE191" s="20">
        <v>17803</v>
      </c>
      <c r="EF191" s="21"/>
      <c r="EG191" s="20">
        <v>18568</v>
      </c>
      <c r="EH191" s="21"/>
      <c r="EI191" s="20">
        <v>17924</v>
      </c>
      <c r="EJ191" s="21"/>
      <c r="EK191" s="20">
        <v>17489</v>
      </c>
      <c r="EL191" s="21"/>
      <c r="EM191" s="20">
        <v>17012</v>
      </c>
      <c r="EN191" s="21"/>
      <c r="EO191" s="21">
        <v>16449</v>
      </c>
      <c r="EP191" s="21"/>
      <c r="EQ191" s="21">
        <v>17276</v>
      </c>
      <c r="ER191" s="21"/>
      <c r="ES191" s="21">
        <v>17546</v>
      </c>
      <c r="ET191" s="21"/>
      <c r="EW191" s="17" t="s">
        <v>444</v>
      </c>
      <c r="EX191" s="20">
        <v>9554</v>
      </c>
      <c r="EY191" s="21"/>
      <c r="EZ191" s="20">
        <v>9804</v>
      </c>
      <c r="FA191" s="21"/>
      <c r="FB191" s="20">
        <v>9631</v>
      </c>
      <c r="FC191" s="21"/>
      <c r="FD191" s="20">
        <v>9704</v>
      </c>
      <c r="FE191" s="21"/>
      <c r="FF191" s="20">
        <v>9512</v>
      </c>
      <c r="FG191" s="21"/>
      <c r="FH191">
        <v>9185</v>
      </c>
      <c r="FJ191">
        <v>9853</v>
      </c>
      <c r="FL191">
        <v>9350</v>
      </c>
    </row>
    <row r="192" spans="1:168" x14ac:dyDescent="0.3">
      <c r="A192" s="17" t="s">
        <v>445</v>
      </c>
      <c r="B192" s="20">
        <v>26113</v>
      </c>
      <c r="C192" s="21"/>
      <c r="D192" s="20">
        <v>26001</v>
      </c>
      <c r="E192" s="21"/>
      <c r="F192" s="20">
        <v>25856</v>
      </c>
      <c r="G192" s="21"/>
      <c r="H192" s="20">
        <v>26431</v>
      </c>
      <c r="I192" s="21"/>
      <c r="J192" s="20">
        <v>25426</v>
      </c>
      <c r="K192" s="21"/>
      <c r="L192" s="20">
        <v>24484</v>
      </c>
      <c r="M192" s="21"/>
      <c r="N192" s="20">
        <v>25696</v>
      </c>
      <c r="O192" s="21"/>
      <c r="P192" s="20">
        <v>25854</v>
      </c>
      <c r="Q192" s="21"/>
      <c r="T192" s="17" t="s">
        <v>445</v>
      </c>
      <c r="U192" s="20">
        <v>16585</v>
      </c>
      <c r="V192" s="21"/>
      <c r="W192" s="20">
        <v>16650</v>
      </c>
      <c r="X192" s="21"/>
      <c r="Y192" s="20">
        <v>16641</v>
      </c>
      <c r="Z192" s="21"/>
      <c r="AA192" s="20">
        <v>16948</v>
      </c>
      <c r="AB192" s="21"/>
      <c r="AC192" s="20">
        <v>16478</v>
      </c>
      <c r="AD192" s="21"/>
      <c r="AE192" s="21">
        <v>15946</v>
      </c>
      <c r="AF192" s="21"/>
      <c r="AG192" s="21">
        <v>16501</v>
      </c>
      <c r="AH192" s="21"/>
      <c r="AI192" s="21">
        <v>16866</v>
      </c>
      <c r="AJ192" s="21"/>
      <c r="AM192" s="17" t="s">
        <v>445</v>
      </c>
      <c r="AN192" s="20">
        <v>9528</v>
      </c>
      <c r="AO192" s="21"/>
      <c r="AP192" s="20">
        <v>9350</v>
      </c>
      <c r="AQ192" s="21"/>
      <c r="AR192" s="20">
        <v>9215</v>
      </c>
      <c r="AS192" s="21"/>
      <c r="AT192" s="20">
        <v>9483</v>
      </c>
      <c r="AU192" s="21"/>
      <c r="AV192" s="20">
        <v>8948</v>
      </c>
      <c r="AW192" s="21"/>
      <c r="AX192" s="21">
        <v>8538</v>
      </c>
      <c r="AY192" s="21"/>
      <c r="AZ192" s="21">
        <v>9195</v>
      </c>
      <c r="BA192" s="21"/>
      <c r="BB192" s="21">
        <v>8989</v>
      </c>
      <c r="BC192" s="21"/>
      <c r="BF192" s="17" t="s">
        <v>445</v>
      </c>
      <c r="BG192" s="20">
        <v>5482</v>
      </c>
      <c r="BH192" s="21"/>
      <c r="BI192" s="20">
        <v>5418</v>
      </c>
      <c r="BJ192" s="21"/>
      <c r="BK192" s="20">
        <v>5304</v>
      </c>
      <c r="BL192" s="21"/>
      <c r="BM192" s="20">
        <v>5371</v>
      </c>
      <c r="BN192" s="21"/>
      <c r="BO192" s="20">
        <v>5473</v>
      </c>
      <c r="BP192" s="21"/>
      <c r="BQ192" s="21">
        <v>5667</v>
      </c>
      <c r="BR192" s="21"/>
      <c r="BS192" s="21">
        <v>5945</v>
      </c>
      <c r="BT192" s="21"/>
      <c r="BU192" s="21">
        <v>6008</v>
      </c>
      <c r="BV192" s="21"/>
      <c r="BY192" s="17" t="s">
        <v>445</v>
      </c>
      <c r="BZ192" s="20">
        <v>3493</v>
      </c>
      <c r="CA192" s="21"/>
      <c r="CB192" s="20">
        <v>3506</v>
      </c>
      <c r="CC192" s="21"/>
      <c r="CD192" s="20">
        <v>3889</v>
      </c>
      <c r="CE192" s="21"/>
      <c r="CF192" s="20">
        <v>3621</v>
      </c>
      <c r="CG192" s="21"/>
      <c r="CH192" s="20">
        <v>3997</v>
      </c>
      <c r="CI192" s="21"/>
      <c r="CJ192" s="21">
        <v>4174</v>
      </c>
      <c r="CK192" s="21"/>
      <c r="CL192" s="21">
        <v>4340</v>
      </c>
      <c r="CM192" s="21"/>
      <c r="CN192" s="21">
        <v>4410</v>
      </c>
      <c r="CO192" s="21"/>
      <c r="CR192" s="17" t="s">
        <v>445</v>
      </c>
      <c r="CS192" s="20">
        <v>1989</v>
      </c>
      <c r="CT192" s="21"/>
      <c r="CU192" s="20">
        <v>1911</v>
      </c>
      <c r="CV192" s="21"/>
      <c r="CW192" s="20">
        <v>1415</v>
      </c>
      <c r="CX192" s="21"/>
      <c r="CY192" s="20">
        <v>1750</v>
      </c>
      <c r="CZ192" s="21"/>
      <c r="DA192" s="20">
        <v>1476</v>
      </c>
      <c r="DB192" s="21"/>
      <c r="DC192" s="21">
        <v>1493</v>
      </c>
      <c r="DD192" s="21"/>
      <c r="DE192" s="21">
        <v>1606</v>
      </c>
      <c r="DF192" s="21"/>
      <c r="DG192" s="21">
        <v>1598</v>
      </c>
      <c r="DH192" s="21"/>
      <c r="DK192" s="17" t="s">
        <v>445</v>
      </c>
      <c r="DL192" s="20">
        <v>20631</v>
      </c>
      <c r="DM192" s="21"/>
      <c r="DN192" s="20">
        <v>20583</v>
      </c>
      <c r="DO192" s="21"/>
      <c r="DP192" s="20">
        <v>20553</v>
      </c>
      <c r="DQ192" s="21"/>
      <c r="DR192" s="20">
        <v>21060</v>
      </c>
      <c r="DS192" s="21"/>
      <c r="DT192" s="20">
        <v>19953</v>
      </c>
      <c r="DU192" s="21"/>
      <c r="DV192" s="21">
        <v>18817</v>
      </c>
      <c r="DW192" s="21"/>
      <c r="DX192" s="21">
        <v>19751</v>
      </c>
      <c r="DY192" s="21"/>
      <c r="DZ192" s="21">
        <v>19846</v>
      </c>
      <c r="EA192" s="21"/>
      <c r="ED192" s="17" t="s">
        <v>445</v>
      </c>
      <c r="EE192" s="20">
        <v>13092</v>
      </c>
      <c r="EF192" s="21"/>
      <c r="EG192" s="20">
        <v>13144</v>
      </c>
      <c r="EH192" s="21"/>
      <c r="EI192" s="20">
        <v>12752</v>
      </c>
      <c r="EJ192" s="21"/>
      <c r="EK192" s="20">
        <v>13327</v>
      </c>
      <c r="EL192" s="21"/>
      <c r="EM192" s="20">
        <v>12481</v>
      </c>
      <c r="EN192" s="21"/>
      <c r="EO192" s="21">
        <v>11772</v>
      </c>
      <c r="EP192" s="21"/>
      <c r="EQ192" s="21">
        <v>12161</v>
      </c>
      <c r="ER192" s="21"/>
      <c r="ES192" s="21">
        <v>12456</v>
      </c>
      <c r="ET192" s="21"/>
      <c r="EW192" s="17" t="s">
        <v>445</v>
      </c>
      <c r="EX192" s="20">
        <v>7539</v>
      </c>
      <c r="EY192" s="21"/>
      <c r="EZ192" s="20">
        <v>7439</v>
      </c>
      <c r="FA192" s="21"/>
      <c r="FB192" s="20">
        <v>7800</v>
      </c>
      <c r="FC192" s="21"/>
      <c r="FD192" s="20">
        <v>7733</v>
      </c>
      <c r="FE192" s="21"/>
      <c r="FF192" s="20">
        <v>7472</v>
      </c>
      <c r="FG192" s="21"/>
      <c r="FH192">
        <v>7045</v>
      </c>
      <c r="FJ192">
        <v>7590</v>
      </c>
      <c r="FL192">
        <v>7391</v>
      </c>
    </row>
    <row r="193" spans="1:168" x14ac:dyDescent="0.3">
      <c r="A193" s="17" t="s">
        <v>446</v>
      </c>
      <c r="B193" s="20">
        <v>28340</v>
      </c>
      <c r="C193" s="21"/>
      <c r="D193" s="20">
        <v>29051</v>
      </c>
      <c r="E193" s="21"/>
      <c r="F193" s="20">
        <v>29665</v>
      </c>
      <c r="G193" s="21"/>
      <c r="H193" s="20">
        <v>30840</v>
      </c>
      <c r="I193" s="21"/>
      <c r="J193" s="20">
        <v>31331</v>
      </c>
      <c r="K193" s="21"/>
      <c r="L193" s="20">
        <v>31036</v>
      </c>
      <c r="M193" s="21"/>
      <c r="N193" s="20">
        <v>33043</v>
      </c>
      <c r="O193" s="21"/>
      <c r="P193" s="20">
        <v>33708</v>
      </c>
      <c r="Q193" s="21"/>
      <c r="T193" s="17" t="s">
        <v>446</v>
      </c>
      <c r="U193" s="20">
        <v>17819</v>
      </c>
      <c r="V193" s="21"/>
      <c r="W193" s="20">
        <v>18437</v>
      </c>
      <c r="X193" s="21"/>
      <c r="Y193" s="20">
        <v>18309</v>
      </c>
      <c r="Z193" s="21"/>
      <c r="AA193" s="20">
        <v>19663</v>
      </c>
      <c r="AB193" s="21"/>
      <c r="AC193" s="20">
        <v>19719</v>
      </c>
      <c r="AD193" s="21"/>
      <c r="AE193" s="21">
        <v>19807</v>
      </c>
      <c r="AF193" s="21"/>
      <c r="AG193" s="21">
        <v>20365</v>
      </c>
      <c r="AH193" s="21"/>
      <c r="AI193" s="21">
        <v>21306</v>
      </c>
      <c r="AJ193" s="21"/>
      <c r="AM193" s="17" t="s">
        <v>446</v>
      </c>
      <c r="AN193" s="20">
        <v>10520</v>
      </c>
      <c r="AO193" s="21"/>
      <c r="AP193" s="20">
        <v>10614</v>
      </c>
      <c r="AQ193" s="21"/>
      <c r="AR193" s="20">
        <v>11355</v>
      </c>
      <c r="AS193" s="21"/>
      <c r="AT193" s="20">
        <v>11177</v>
      </c>
      <c r="AU193" s="21"/>
      <c r="AV193" s="20">
        <v>11612</v>
      </c>
      <c r="AW193" s="21"/>
      <c r="AX193" s="21">
        <v>11229</v>
      </c>
      <c r="AY193" s="21"/>
      <c r="AZ193" s="21">
        <v>12678</v>
      </c>
      <c r="BA193" s="21"/>
      <c r="BB193" s="21">
        <v>12402</v>
      </c>
      <c r="BC193" s="21"/>
      <c r="BF193" s="17" t="s">
        <v>446</v>
      </c>
      <c r="BG193" s="20">
        <v>6427</v>
      </c>
      <c r="BH193" s="21"/>
      <c r="BI193" s="20">
        <v>6386</v>
      </c>
      <c r="BJ193" s="21"/>
      <c r="BK193" s="20">
        <v>6388</v>
      </c>
      <c r="BL193" s="21"/>
      <c r="BM193" s="20">
        <v>6196</v>
      </c>
      <c r="BN193" s="21"/>
      <c r="BO193" s="20">
        <v>6170</v>
      </c>
      <c r="BP193" s="21"/>
      <c r="BQ193" s="21">
        <v>6295</v>
      </c>
      <c r="BR193" s="21"/>
      <c r="BS193" s="21">
        <v>6587</v>
      </c>
      <c r="BT193" s="21"/>
      <c r="BU193" s="21">
        <v>6815</v>
      </c>
      <c r="BV193" s="21"/>
      <c r="BY193" s="17" t="s">
        <v>446</v>
      </c>
      <c r="BZ193" s="20">
        <v>3603</v>
      </c>
      <c r="CA193" s="21"/>
      <c r="CB193" s="20">
        <v>3614</v>
      </c>
      <c r="CC193" s="21"/>
      <c r="CD193" s="20">
        <v>3655</v>
      </c>
      <c r="CE193" s="21"/>
      <c r="CF193" s="20">
        <v>3654</v>
      </c>
      <c r="CG193" s="21"/>
      <c r="CH193" s="20">
        <v>3376</v>
      </c>
      <c r="CI193" s="21"/>
      <c r="CJ193" s="21">
        <v>3495</v>
      </c>
      <c r="CK193" s="21"/>
      <c r="CL193" s="21">
        <v>3692</v>
      </c>
      <c r="CM193" s="21"/>
      <c r="CN193" s="21">
        <v>3870</v>
      </c>
      <c r="CO193" s="21"/>
      <c r="CR193" s="17" t="s">
        <v>446</v>
      </c>
      <c r="CS193" s="20">
        <v>2824</v>
      </c>
      <c r="CT193" s="21"/>
      <c r="CU193" s="20">
        <v>2772</v>
      </c>
      <c r="CV193" s="21"/>
      <c r="CW193" s="20">
        <v>2733</v>
      </c>
      <c r="CX193" s="21"/>
      <c r="CY193" s="20">
        <v>2542</v>
      </c>
      <c r="CZ193" s="21"/>
      <c r="DA193" s="20">
        <v>2794</v>
      </c>
      <c r="DB193" s="21"/>
      <c r="DC193" s="21">
        <v>2801</v>
      </c>
      <c r="DD193" s="21"/>
      <c r="DE193" s="21">
        <v>2895</v>
      </c>
      <c r="DF193" s="21"/>
      <c r="DG193" s="21">
        <v>2945</v>
      </c>
      <c r="DH193" s="21"/>
      <c r="DK193" s="17" t="s">
        <v>446</v>
      </c>
      <c r="DL193" s="20">
        <v>21913</v>
      </c>
      <c r="DM193" s="21"/>
      <c r="DN193" s="20">
        <v>22665</v>
      </c>
      <c r="DO193" s="21"/>
      <c r="DP193" s="20">
        <v>23277</v>
      </c>
      <c r="DQ193" s="21"/>
      <c r="DR193" s="20">
        <v>24644</v>
      </c>
      <c r="DS193" s="21"/>
      <c r="DT193" s="20">
        <v>25161</v>
      </c>
      <c r="DU193" s="21"/>
      <c r="DV193" s="21">
        <v>24740</v>
      </c>
      <c r="DW193" s="21"/>
      <c r="DX193" s="21">
        <v>26457</v>
      </c>
      <c r="DY193" s="21"/>
      <c r="DZ193" s="21">
        <v>26894</v>
      </c>
      <c r="EA193" s="21"/>
      <c r="ED193" s="17" t="s">
        <v>446</v>
      </c>
      <c r="EE193" s="20">
        <v>14216</v>
      </c>
      <c r="EF193" s="21"/>
      <c r="EG193" s="20">
        <v>14823</v>
      </c>
      <c r="EH193" s="21"/>
      <c r="EI193" s="20">
        <v>14655</v>
      </c>
      <c r="EJ193" s="21"/>
      <c r="EK193" s="20">
        <v>16009</v>
      </c>
      <c r="EL193" s="21"/>
      <c r="EM193" s="20">
        <v>16343</v>
      </c>
      <c r="EN193" s="21"/>
      <c r="EO193" s="21">
        <v>16312</v>
      </c>
      <c r="EP193" s="21"/>
      <c r="EQ193" s="21">
        <v>16673</v>
      </c>
      <c r="ER193" s="21"/>
      <c r="ES193" s="21">
        <v>17436</v>
      </c>
      <c r="ET193" s="21"/>
      <c r="EW193" s="17" t="s">
        <v>446</v>
      </c>
      <c r="EX193" s="20">
        <v>7696</v>
      </c>
      <c r="EY193" s="21"/>
      <c r="EZ193" s="20">
        <v>7842</v>
      </c>
      <c r="FA193" s="21"/>
      <c r="FB193" s="20">
        <v>8622</v>
      </c>
      <c r="FC193" s="21"/>
      <c r="FD193" s="20">
        <v>8635</v>
      </c>
      <c r="FE193" s="21"/>
      <c r="FF193" s="20">
        <v>8818</v>
      </c>
      <c r="FG193" s="21"/>
      <c r="FH193">
        <v>8428</v>
      </c>
      <c r="FJ193">
        <v>9783</v>
      </c>
      <c r="FL193">
        <v>9457</v>
      </c>
    </row>
    <row r="194" spans="1:168" x14ac:dyDescent="0.3">
      <c r="A194" s="17" t="s">
        <v>447</v>
      </c>
      <c r="B194" s="20">
        <v>20804</v>
      </c>
      <c r="C194" s="21"/>
      <c r="D194" s="20">
        <v>20894</v>
      </c>
      <c r="E194" s="21"/>
      <c r="F194" s="20">
        <v>21149</v>
      </c>
      <c r="G194" s="21"/>
      <c r="H194" s="20">
        <v>21817</v>
      </c>
      <c r="I194" s="21"/>
      <c r="J194" s="20">
        <v>21180</v>
      </c>
      <c r="K194" s="21"/>
      <c r="L194" s="20">
        <v>20634</v>
      </c>
      <c r="M194" s="21"/>
      <c r="N194" s="20">
        <v>21591</v>
      </c>
      <c r="O194" s="21"/>
      <c r="P194" s="20">
        <v>21297</v>
      </c>
      <c r="Q194" s="21"/>
      <c r="T194" s="17" t="s">
        <v>447</v>
      </c>
      <c r="U194" s="20">
        <v>12889</v>
      </c>
      <c r="V194" s="21"/>
      <c r="W194" s="20">
        <v>13139</v>
      </c>
      <c r="X194" s="21"/>
      <c r="Y194" s="20">
        <v>12810</v>
      </c>
      <c r="Z194" s="21"/>
      <c r="AA194" s="20">
        <v>13362</v>
      </c>
      <c r="AB194" s="21"/>
      <c r="AC194" s="20">
        <v>12801</v>
      </c>
      <c r="AD194" s="21"/>
      <c r="AE194" s="21">
        <v>12468</v>
      </c>
      <c r="AF194" s="21"/>
      <c r="AG194" s="21">
        <v>12984</v>
      </c>
      <c r="AH194" s="21"/>
      <c r="AI194" s="21">
        <v>13091</v>
      </c>
      <c r="AJ194" s="21"/>
      <c r="AM194" s="17" t="s">
        <v>447</v>
      </c>
      <c r="AN194" s="20">
        <v>7916</v>
      </c>
      <c r="AO194" s="21"/>
      <c r="AP194" s="20">
        <v>7755</v>
      </c>
      <c r="AQ194" s="21"/>
      <c r="AR194" s="20">
        <v>8339</v>
      </c>
      <c r="AS194" s="21"/>
      <c r="AT194" s="20">
        <v>8455</v>
      </c>
      <c r="AU194" s="21"/>
      <c r="AV194" s="20">
        <v>8379</v>
      </c>
      <c r="AW194" s="21"/>
      <c r="AX194" s="21">
        <v>8165</v>
      </c>
      <c r="AY194" s="21"/>
      <c r="AZ194" s="21">
        <v>8607</v>
      </c>
      <c r="BA194" s="21"/>
      <c r="BB194" s="21">
        <v>8206</v>
      </c>
      <c r="BC194" s="21"/>
      <c r="BF194" s="17" t="s">
        <v>447</v>
      </c>
      <c r="BG194" s="20">
        <v>5112</v>
      </c>
      <c r="BH194" s="21"/>
      <c r="BI194" s="20">
        <v>4395</v>
      </c>
      <c r="BJ194" s="21"/>
      <c r="BK194" s="20">
        <v>4766</v>
      </c>
      <c r="BL194" s="21"/>
      <c r="BM194" s="20">
        <v>5054</v>
      </c>
      <c r="BN194" s="21"/>
      <c r="BO194" s="20">
        <v>5024</v>
      </c>
      <c r="BP194" s="21"/>
      <c r="BQ194" s="21">
        <v>5154</v>
      </c>
      <c r="BR194" s="21"/>
      <c r="BS194" s="21">
        <v>5314</v>
      </c>
      <c r="BT194" s="21"/>
      <c r="BU194" s="21">
        <v>5301</v>
      </c>
      <c r="BV194" s="21"/>
      <c r="BY194" s="17" t="s">
        <v>447</v>
      </c>
      <c r="BZ194" s="20">
        <v>3403</v>
      </c>
      <c r="CA194" s="21"/>
      <c r="CB194" s="20">
        <v>2948</v>
      </c>
      <c r="CC194" s="21"/>
      <c r="CD194" s="20">
        <v>3176</v>
      </c>
      <c r="CE194" s="21"/>
      <c r="CF194" s="20">
        <v>3331</v>
      </c>
      <c r="CG194" s="21"/>
      <c r="CH194" s="20">
        <v>3330</v>
      </c>
      <c r="CI194" s="21"/>
      <c r="CJ194" s="21">
        <v>3434</v>
      </c>
      <c r="CK194" s="21"/>
      <c r="CL194" s="21">
        <v>3358</v>
      </c>
      <c r="CM194" s="21"/>
      <c r="CN194" s="21">
        <v>3385</v>
      </c>
      <c r="CO194" s="21"/>
      <c r="CR194" s="17" t="s">
        <v>447</v>
      </c>
      <c r="CS194" s="20">
        <v>1709</v>
      </c>
      <c r="CT194" s="21"/>
      <c r="CU194" s="20">
        <v>1446</v>
      </c>
      <c r="CV194" s="21"/>
      <c r="CW194" s="20">
        <v>1590</v>
      </c>
      <c r="CX194" s="21"/>
      <c r="CY194" s="20">
        <v>1723</v>
      </c>
      <c r="CZ194" s="21"/>
      <c r="DA194" s="20">
        <v>1694</v>
      </c>
      <c r="DB194" s="21"/>
      <c r="DC194" s="21">
        <v>1720</v>
      </c>
      <c r="DD194" s="21"/>
      <c r="DE194" s="21">
        <v>1955</v>
      </c>
      <c r="DF194" s="21"/>
      <c r="DG194" s="21">
        <v>1916</v>
      </c>
      <c r="DH194" s="21"/>
      <c r="DK194" s="17" t="s">
        <v>447</v>
      </c>
      <c r="DL194" s="20">
        <v>15692</v>
      </c>
      <c r="DM194" s="21"/>
      <c r="DN194" s="20">
        <v>16499</v>
      </c>
      <c r="DO194" s="21"/>
      <c r="DP194" s="20">
        <v>16383</v>
      </c>
      <c r="DQ194" s="21"/>
      <c r="DR194" s="20">
        <v>16763</v>
      </c>
      <c r="DS194" s="21"/>
      <c r="DT194" s="20">
        <v>16156</v>
      </c>
      <c r="DU194" s="21"/>
      <c r="DV194" s="21">
        <v>15480</v>
      </c>
      <c r="DW194" s="21"/>
      <c r="DX194" s="21">
        <v>16278</v>
      </c>
      <c r="DY194" s="21"/>
      <c r="DZ194" s="21">
        <v>15996</v>
      </c>
      <c r="EA194" s="21"/>
      <c r="ED194" s="17" t="s">
        <v>447</v>
      </c>
      <c r="EE194" s="20">
        <v>9486</v>
      </c>
      <c r="EF194" s="21"/>
      <c r="EG194" s="20">
        <v>10190</v>
      </c>
      <c r="EH194" s="21"/>
      <c r="EI194" s="20">
        <v>9634</v>
      </c>
      <c r="EJ194" s="21"/>
      <c r="EK194" s="20">
        <v>10031</v>
      </c>
      <c r="EL194" s="21"/>
      <c r="EM194" s="20">
        <v>9471</v>
      </c>
      <c r="EN194" s="21"/>
      <c r="EO194" s="21">
        <v>9034</v>
      </c>
      <c r="EP194" s="21"/>
      <c r="EQ194" s="21">
        <v>9626</v>
      </c>
      <c r="ER194" s="21"/>
      <c r="ES194" s="21">
        <v>9706</v>
      </c>
      <c r="ET194" s="21"/>
      <c r="EW194" s="17" t="s">
        <v>447</v>
      </c>
      <c r="EX194" s="20">
        <v>6207</v>
      </c>
      <c r="EY194" s="21"/>
      <c r="EZ194" s="20">
        <v>6308</v>
      </c>
      <c r="FA194" s="21"/>
      <c r="FB194" s="20">
        <v>6749</v>
      </c>
      <c r="FC194" s="21"/>
      <c r="FD194" s="20">
        <v>6732</v>
      </c>
      <c r="FE194" s="21"/>
      <c r="FF194" s="20">
        <v>6685</v>
      </c>
      <c r="FG194" s="21"/>
      <c r="FH194">
        <v>6445</v>
      </c>
      <c r="FJ194">
        <v>6652</v>
      </c>
      <c r="FL194">
        <v>6290</v>
      </c>
    </row>
    <row r="195" spans="1:168" x14ac:dyDescent="0.3">
      <c r="A195" s="17" t="s">
        <v>448</v>
      </c>
      <c r="B195" s="20">
        <v>320023</v>
      </c>
      <c r="C195" s="21"/>
      <c r="D195" s="20">
        <v>323740</v>
      </c>
      <c r="E195" s="21"/>
      <c r="F195" s="20">
        <v>327404</v>
      </c>
      <c r="G195" s="21"/>
      <c r="H195" s="20">
        <v>346896</v>
      </c>
      <c r="I195" s="21"/>
      <c r="J195" s="20">
        <v>342792</v>
      </c>
      <c r="K195" s="21"/>
      <c r="L195" s="20">
        <v>347497</v>
      </c>
      <c r="M195" s="21"/>
      <c r="N195" s="20">
        <v>356188</v>
      </c>
      <c r="O195" s="21"/>
      <c r="P195" s="20">
        <v>354484</v>
      </c>
      <c r="Q195" s="21"/>
      <c r="T195" s="17" t="s">
        <v>448</v>
      </c>
      <c r="U195" s="20">
        <v>218860</v>
      </c>
      <c r="V195" s="21"/>
      <c r="W195" s="20">
        <v>222813</v>
      </c>
      <c r="X195" s="21"/>
      <c r="Y195" s="20">
        <v>222311</v>
      </c>
      <c r="Z195" s="21"/>
      <c r="AA195" s="20">
        <v>236287</v>
      </c>
      <c r="AB195" s="21"/>
      <c r="AC195" s="20">
        <v>233714</v>
      </c>
      <c r="AD195" s="21"/>
      <c r="AE195" s="21">
        <v>242988</v>
      </c>
      <c r="AF195" s="21"/>
      <c r="AG195" s="21">
        <v>245501</v>
      </c>
      <c r="AH195" s="21"/>
      <c r="AI195" s="21">
        <v>246743</v>
      </c>
      <c r="AJ195" s="21"/>
      <c r="AM195" s="17" t="s">
        <v>448</v>
      </c>
      <c r="AN195" s="20">
        <v>101164</v>
      </c>
      <c r="AO195" s="21"/>
      <c r="AP195" s="20">
        <v>100927</v>
      </c>
      <c r="AQ195" s="21"/>
      <c r="AR195" s="20">
        <v>105093</v>
      </c>
      <c r="AS195" s="21"/>
      <c r="AT195" s="20">
        <v>110610</v>
      </c>
      <c r="AU195" s="21"/>
      <c r="AV195" s="20">
        <v>109078</v>
      </c>
      <c r="AW195" s="21"/>
      <c r="AX195" s="21">
        <v>104508</v>
      </c>
      <c r="AY195" s="21"/>
      <c r="AZ195" s="21">
        <v>110686</v>
      </c>
      <c r="BA195" s="21"/>
      <c r="BB195" s="21">
        <v>107741</v>
      </c>
      <c r="BC195" s="21"/>
      <c r="BF195" s="17" t="s">
        <v>448</v>
      </c>
      <c r="BG195" s="20">
        <v>74394</v>
      </c>
      <c r="BH195" s="21"/>
      <c r="BI195" s="20">
        <v>75123</v>
      </c>
      <c r="BJ195" s="21"/>
      <c r="BK195" s="20">
        <v>77028</v>
      </c>
      <c r="BL195" s="21"/>
      <c r="BM195" s="20">
        <v>82169</v>
      </c>
      <c r="BN195" s="21"/>
      <c r="BO195" s="20">
        <v>78031</v>
      </c>
      <c r="BP195" s="21"/>
      <c r="BQ195" s="21">
        <v>80128</v>
      </c>
      <c r="BR195" s="21"/>
      <c r="BS195" s="21">
        <v>87155</v>
      </c>
      <c r="BT195" s="21"/>
      <c r="BU195" s="21">
        <v>85951</v>
      </c>
      <c r="BV195" s="21"/>
      <c r="BY195" s="17" t="s">
        <v>448</v>
      </c>
      <c r="BZ195" s="20">
        <v>55154</v>
      </c>
      <c r="CA195" s="21"/>
      <c r="CB195" s="20">
        <v>53053</v>
      </c>
      <c r="CC195" s="21"/>
      <c r="CD195" s="20">
        <v>54111</v>
      </c>
      <c r="CE195" s="21"/>
      <c r="CF195" s="20">
        <v>55456</v>
      </c>
      <c r="CG195" s="21"/>
      <c r="CH195" s="20">
        <v>53979</v>
      </c>
      <c r="CI195" s="21"/>
      <c r="CJ195" s="21">
        <v>55579</v>
      </c>
      <c r="CK195" s="21"/>
      <c r="CL195" s="21">
        <v>60137</v>
      </c>
      <c r="CM195" s="21"/>
      <c r="CN195" s="21">
        <v>61104</v>
      </c>
      <c r="CO195" s="21"/>
      <c r="CR195" s="17" t="s">
        <v>448</v>
      </c>
      <c r="CS195" s="20">
        <v>19240</v>
      </c>
      <c r="CT195" s="21"/>
      <c r="CU195" s="20">
        <v>22070</v>
      </c>
      <c r="CV195" s="21"/>
      <c r="CW195" s="20">
        <v>22916</v>
      </c>
      <c r="CX195" s="21"/>
      <c r="CY195" s="20">
        <v>26713</v>
      </c>
      <c r="CZ195" s="21"/>
      <c r="DA195" s="20">
        <v>24051</v>
      </c>
      <c r="DB195" s="21"/>
      <c r="DC195" s="21">
        <v>24549</v>
      </c>
      <c r="DD195" s="21"/>
      <c r="DE195" s="21">
        <v>27019</v>
      </c>
      <c r="DF195" s="21"/>
      <c r="DG195" s="21">
        <v>24848</v>
      </c>
      <c r="DH195" s="21"/>
      <c r="DK195" s="17" t="s">
        <v>448</v>
      </c>
      <c r="DL195" s="20">
        <v>245629</v>
      </c>
      <c r="DM195" s="21"/>
      <c r="DN195" s="20">
        <v>248618</v>
      </c>
      <c r="DO195" s="21"/>
      <c r="DP195" s="20">
        <v>250376</v>
      </c>
      <c r="DQ195" s="21"/>
      <c r="DR195" s="20">
        <v>264727</v>
      </c>
      <c r="DS195" s="21"/>
      <c r="DT195" s="20">
        <v>264761</v>
      </c>
      <c r="DU195" s="21"/>
      <c r="DV195" s="21">
        <v>267369</v>
      </c>
      <c r="DW195" s="21"/>
      <c r="DX195" s="21">
        <v>269033</v>
      </c>
      <c r="DY195" s="21"/>
      <c r="DZ195" s="21">
        <v>268532</v>
      </c>
      <c r="EA195" s="21"/>
      <c r="ED195" s="17" t="s">
        <v>448</v>
      </c>
      <c r="EE195" s="20">
        <v>163705</v>
      </c>
      <c r="EF195" s="21"/>
      <c r="EG195" s="20">
        <v>169761</v>
      </c>
      <c r="EH195" s="21"/>
      <c r="EI195" s="20">
        <v>168200</v>
      </c>
      <c r="EJ195" s="21"/>
      <c r="EK195" s="20">
        <v>180831</v>
      </c>
      <c r="EL195" s="21"/>
      <c r="EM195" s="20">
        <v>179735</v>
      </c>
      <c r="EN195" s="21"/>
      <c r="EO195" s="21">
        <v>187410</v>
      </c>
      <c r="EP195" s="21"/>
      <c r="EQ195" s="21">
        <v>185365</v>
      </c>
      <c r="ER195" s="21"/>
      <c r="ES195" s="21">
        <v>185639</v>
      </c>
      <c r="ET195" s="21"/>
      <c r="EW195" s="17" t="s">
        <v>448</v>
      </c>
      <c r="EX195" s="20">
        <v>81924</v>
      </c>
      <c r="EY195" s="21"/>
      <c r="EZ195" s="20">
        <v>78857</v>
      </c>
      <c r="FA195" s="21"/>
      <c r="FB195" s="20">
        <v>82176</v>
      </c>
      <c r="FC195" s="21"/>
      <c r="FD195" s="20">
        <v>83897</v>
      </c>
      <c r="FE195" s="21"/>
      <c r="FF195" s="20">
        <v>85026</v>
      </c>
      <c r="FG195" s="21"/>
      <c r="FH195">
        <v>79959</v>
      </c>
      <c r="FJ195">
        <v>83668</v>
      </c>
      <c r="FL195">
        <v>82893</v>
      </c>
    </row>
    <row r="196" spans="1:168" x14ac:dyDescent="0.3">
      <c r="A196" s="17" t="s">
        <v>449</v>
      </c>
      <c r="B196" s="20">
        <v>10817</v>
      </c>
      <c r="C196" s="21"/>
      <c r="D196" s="20">
        <v>11005</v>
      </c>
      <c r="E196" s="21"/>
      <c r="F196" s="20">
        <v>11060</v>
      </c>
      <c r="G196" s="21"/>
      <c r="H196" s="20">
        <v>11269</v>
      </c>
      <c r="I196" s="21"/>
      <c r="J196" s="20">
        <v>11499</v>
      </c>
      <c r="K196" s="21"/>
      <c r="L196" s="20">
        <v>11425</v>
      </c>
      <c r="M196" s="21"/>
      <c r="N196" s="20">
        <v>12082</v>
      </c>
      <c r="O196" s="21"/>
      <c r="P196" s="20">
        <v>12026</v>
      </c>
      <c r="Q196" s="21"/>
      <c r="T196" s="17" t="s">
        <v>449</v>
      </c>
      <c r="U196" s="20">
        <v>6429</v>
      </c>
      <c r="V196" s="21"/>
      <c r="W196" s="20">
        <v>6638</v>
      </c>
      <c r="X196" s="21"/>
      <c r="Y196" s="20">
        <v>6477</v>
      </c>
      <c r="Z196" s="21"/>
      <c r="AA196" s="20">
        <v>6669</v>
      </c>
      <c r="AB196" s="21"/>
      <c r="AC196" s="20">
        <v>6757</v>
      </c>
      <c r="AD196" s="21"/>
      <c r="AE196" s="21">
        <v>6684</v>
      </c>
      <c r="AF196" s="21"/>
      <c r="AG196" s="21">
        <v>7011</v>
      </c>
      <c r="AH196" s="21"/>
      <c r="AI196" s="21">
        <v>7119</v>
      </c>
      <c r="AJ196" s="21"/>
      <c r="AM196" s="17" t="s">
        <v>449</v>
      </c>
      <c r="AN196" s="20">
        <v>4388</v>
      </c>
      <c r="AO196" s="21"/>
      <c r="AP196" s="20">
        <v>4367</v>
      </c>
      <c r="AQ196" s="21"/>
      <c r="AR196" s="20">
        <v>4584</v>
      </c>
      <c r="AS196" s="21"/>
      <c r="AT196" s="20">
        <v>4600</v>
      </c>
      <c r="AU196" s="21"/>
      <c r="AV196" s="20">
        <v>4742</v>
      </c>
      <c r="AW196" s="21"/>
      <c r="AX196" s="21">
        <v>4741</v>
      </c>
      <c r="AY196" s="21"/>
      <c r="AZ196" s="21">
        <v>5071</v>
      </c>
      <c r="BA196" s="21"/>
      <c r="BB196" s="21">
        <v>4907</v>
      </c>
      <c r="BC196" s="21"/>
      <c r="BF196" s="17" t="s">
        <v>449</v>
      </c>
      <c r="BG196" s="20">
        <v>3982</v>
      </c>
      <c r="BH196" s="21"/>
      <c r="BI196" s="20">
        <v>3987</v>
      </c>
      <c r="BJ196" s="21"/>
      <c r="BK196" s="20">
        <v>4201</v>
      </c>
      <c r="BL196" s="21"/>
      <c r="BM196" s="20">
        <v>4118</v>
      </c>
      <c r="BN196" s="21"/>
      <c r="BO196" s="20">
        <v>4108</v>
      </c>
      <c r="BP196" s="21"/>
      <c r="BQ196" s="21">
        <v>4111</v>
      </c>
      <c r="BR196" s="21"/>
      <c r="BS196" s="21">
        <v>4449</v>
      </c>
      <c r="BT196" s="21"/>
      <c r="BU196" s="21">
        <v>3925</v>
      </c>
      <c r="BV196" s="21"/>
      <c r="BY196" s="17" t="s">
        <v>449</v>
      </c>
      <c r="BZ196" s="20">
        <v>2192</v>
      </c>
      <c r="CA196" s="21"/>
      <c r="CB196" s="20">
        <v>2156</v>
      </c>
      <c r="CC196" s="21"/>
      <c r="CD196" s="20">
        <v>2243</v>
      </c>
      <c r="CE196" s="21"/>
      <c r="CF196" s="20">
        <v>2210</v>
      </c>
      <c r="CG196" s="21"/>
      <c r="CH196" s="20">
        <v>2276</v>
      </c>
      <c r="CI196" s="21"/>
      <c r="CJ196" s="21">
        <v>2218</v>
      </c>
      <c r="CK196" s="21"/>
      <c r="CL196" s="21">
        <v>2304</v>
      </c>
      <c r="CM196" s="21"/>
      <c r="CN196" s="21">
        <v>2075</v>
      </c>
      <c r="CO196" s="21"/>
      <c r="CR196" s="17" t="s">
        <v>449</v>
      </c>
      <c r="CS196" s="20">
        <v>1790</v>
      </c>
      <c r="CT196" s="21"/>
      <c r="CU196" s="20">
        <v>1831</v>
      </c>
      <c r="CV196" s="21"/>
      <c r="CW196" s="20">
        <v>1958</v>
      </c>
      <c r="CX196" s="21"/>
      <c r="CY196" s="20">
        <v>1908</v>
      </c>
      <c r="CZ196" s="21"/>
      <c r="DA196" s="20">
        <v>1832</v>
      </c>
      <c r="DB196" s="21"/>
      <c r="DC196" s="21">
        <v>1893</v>
      </c>
      <c r="DD196" s="21"/>
      <c r="DE196" s="21">
        <v>2145</v>
      </c>
      <c r="DF196" s="21"/>
      <c r="DG196" s="21">
        <v>1849</v>
      </c>
      <c r="DH196" s="21"/>
      <c r="DK196" s="17" t="s">
        <v>449</v>
      </c>
      <c r="DL196" s="20">
        <v>6835</v>
      </c>
      <c r="DM196" s="21"/>
      <c r="DN196" s="20">
        <v>7018</v>
      </c>
      <c r="DO196" s="21"/>
      <c r="DP196" s="20">
        <v>6859</v>
      </c>
      <c r="DQ196" s="21"/>
      <c r="DR196" s="20">
        <v>7151</v>
      </c>
      <c r="DS196" s="21"/>
      <c r="DT196" s="20">
        <v>7391</v>
      </c>
      <c r="DU196" s="21"/>
      <c r="DV196" s="21">
        <v>7314</v>
      </c>
      <c r="DW196" s="21"/>
      <c r="DX196" s="21">
        <v>7633</v>
      </c>
      <c r="DY196" s="21"/>
      <c r="DZ196" s="21">
        <v>8101</v>
      </c>
      <c r="EA196" s="21"/>
      <c r="ED196" s="17" t="s">
        <v>449</v>
      </c>
      <c r="EE196" s="20">
        <v>4237</v>
      </c>
      <c r="EF196" s="21"/>
      <c r="EG196" s="20">
        <v>4482</v>
      </c>
      <c r="EH196" s="21"/>
      <c r="EI196" s="20">
        <v>4234</v>
      </c>
      <c r="EJ196" s="21"/>
      <c r="EK196" s="20">
        <v>4459</v>
      </c>
      <c r="EL196" s="21"/>
      <c r="EM196" s="20">
        <v>4481</v>
      </c>
      <c r="EN196" s="21"/>
      <c r="EO196" s="21">
        <v>4466</v>
      </c>
      <c r="EP196" s="21"/>
      <c r="EQ196" s="21">
        <v>4707</v>
      </c>
      <c r="ER196" s="21"/>
      <c r="ES196" s="21">
        <v>5044</v>
      </c>
      <c r="ET196" s="21"/>
      <c r="EW196" s="17" t="s">
        <v>449</v>
      </c>
      <c r="EX196" s="20">
        <v>2598</v>
      </c>
      <c r="EY196" s="21"/>
      <c r="EZ196" s="20">
        <v>2536</v>
      </c>
      <c r="FA196" s="21"/>
      <c r="FB196" s="20">
        <v>2626</v>
      </c>
      <c r="FC196" s="21"/>
      <c r="FD196" s="20">
        <v>2692</v>
      </c>
      <c r="FE196" s="21"/>
      <c r="FF196" s="20">
        <v>2910</v>
      </c>
      <c r="FG196" s="21"/>
      <c r="FH196">
        <v>2848</v>
      </c>
      <c r="FJ196">
        <v>2926</v>
      </c>
      <c r="FL196">
        <v>3057</v>
      </c>
    </row>
    <row r="197" spans="1:168" x14ac:dyDescent="0.3">
      <c r="A197" s="17" t="s">
        <v>450</v>
      </c>
      <c r="B197" s="20">
        <v>62156</v>
      </c>
      <c r="C197" s="21"/>
      <c r="D197" s="20">
        <v>64676</v>
      </c>
      <c r="E197" s="21"/>
      <c r="F197" s="20">
        <v>64629</v>
      </c>
      <c r="G197" s="21"/>
      <c r="H197" s="20">
        <v>65484</v>
      </c>
      <c r="I197" s="21"/>
      <c r="J197" s="20">
        <v>65646</v>
      </c>
      <c r="K197" s="21"/>
      <c r="L197" s="20">
        <v>63185</v>
      </c>
      <c r="M197" s="21"/>
      <c r="N197" s="20">
        <v>66681</v>
      </c>
      <c r="O197" s="21"/>
      <c r="P197" s="20">
        <v>65823</v>
      </c>
      <c r="Q197" s="21"/>
      <c r="T197" s="17" t="s">
        <v>450</v>
      </c>
      <c r="U197" s="20">
        <v>41053</v>
      </c>
      <c r="V197" s="21"/>
      <c r="W197" s="20">
        <v>42444</v>
      </c>
      <c r="X197" s="21"/>
      <c r="Y197" s="20">
        <v>42553</v>
      </c>
      <c r="Z197" s="21"/>
      <c r="AA197" s="20">
        <v>42017</v>
      </c>
      <c r="AB197" s="21"/>
      <c r="AC197" s="20">
        <v>42565</v>
      </c>
      <c r="AD197" s="21"/>
      <c r="AE197" s="21">
        <v>40243</v>
      </c>
      <c r="AF197" s="21"/>
      <c r="AG197" s="21">
        <v>40970</v>
      </c>
      <c r="AH197" s="21"/>
      <c r="AI197" s="21">
        <v>40504</v>
      </c>
      <c r="AJ197" s="21"/>
      <c r="AM197" s="17" t="s">
        <v>450</v>
      </c>
      <c r="AN197" s="20">
        <v>21103</v>
      </c>
      <c r="AO197" s="21"/>
      <c r="AP197" s="20">
        <v>22232</v>
      </c>
      <c r="AQ197" s="21"/>
      <c r="AR197" s="20">
        <v>22076</v>
      </c>
      <c r="AS197" s="21"/>
      <c r="AT197" s="20">
        <v>23467</v>
      </c>
      <c r="AU197" s="21"/>
      <c r="AV197" s="20">
        <v>23081</v>
      </c>
      <c r="AW197" s="21"/>
      <c r="AX197" s="21">
        <v>22942</v>
      </c>
      <c r="AY197" s="21"/>
      <c r="AZ197" s="21">
        <v>25711</v>
      </c>
      <c r="BA197" s="21"/>
      <c r="BB197" s="21">
        <v>25318</v>
      </c>
      <c r="BC197" s="21"/>
      <c r="BF197" s="17" t="s">
        <v>450</v>
      </c>
      <c r="BG197" s="20">
        <v>17916</v>
      </c>
      <c r="BH197" s="21"/>
      <c r="BI197" s="20">
        <v>19358</v>
      </c>
      <c r="BJ197" s="21"/>
      <c r="BK197" s="20">
        <v>18314</v>
      </c>
      <c r="BL197" s="21"/>
      <c r="BM197" s="20">
        <v>19103</v>
      </c>
      <c r="BN197" s="21"/>
      <c r="BO197" s="20">
        <v>19453</v>
      </c>
      <c r="BP197" s="21"/>
      <c r="BQ197" s="21">
        <v>20395</v>
      </c>
      <c r="BR197" s="21"/>
      <c r="BS197" s="21">
        <v>22628</v>
      </c>
      <c r="BT197" s="21"/>
      <c r="BU197" s="21">
        <v>23202</v>
      </c>
      <c r="BV197" s="21"/>
      <c r="BY197" s="17" t="s">
        <v>450</v>
      </c>
      <c r="BZ197" s="20">
        <v>9591</v>
      </c>
      <c r="CA197" s="21"/>
      <c r="CB197" s="20">
        <v>10063</v>
      </c>
      <c r="CC197" s="21"/>
      <c r="CD197" s="20">
        <v>9704</v>
      </c>
      <c r="CE197" s="21"/>
      <c r="CF197" s="20">
        <v>9764</v>
      </c>
      <c r="CG197" s="21"/>
      <c r="CH197" s="20">
        <v>9853</v>
      </c>
      <c r="CI197" s="21"/>
      <c r="CJ197" s="21">
        <v>9941</v>
      </c>
      <c r="CK197" s="21"/>
      <c r="CL197" s="21">
        <v>10366</v>
      </c>
      <c r="CM197" s="21"/>
      <c r="CN197" s="21">
        <v>10372</v>
      </c>
      <c r="CO197" s="21"/>
      <c r="CR197" s="17" t="s">
        <v>450</v>
      </c>
      <c r="CS197" s="20">
        <v>8325</v>
      </c>
      <c r="CT197" s="21"/>
      <c r="CU197" s="20">
        <v>9295</v>
      </c>
      <c r="CV197" s="21"/>
      <c r="CW197" s="20">
        <v>8610</v>
      </c>
      <c r="CX197" s="21"/>
      <c r="CY197" s="20">
        <v>9339</v>
      </c>
      <c r="CZ197" s="21"/>
      <c r="DA197" s="20">
        <v>9600</v>
      </c>
      <c r="DB197" s="21"/>
      <c r="DC197" s="21">
        <v>10453</v>
      </c>
      <c r="DD197" s="21"/>
      <c r="DE197" s="21">
        <v>12263</v>
      </c>
      <c r="DF197" s="21"/>
      <c r="DG197" s="21">
        <v>12830</v>
      </c>
      <c r="DH197" s="21"/>
      <c r="DK197" s="17" t="s">
        <v>450</v>
      </c>
      <c r="DL197" s="20">
        <v>44240</v>
      </c>
      <c r="DM197" s="21"/>
      <c r="DN197" s="20">
        <v>45317</v>
      </c>
      <c r="DO197" s="21"/>
      <c r="DP197" s="20">
        <v>46315</v>
      </c>
      <c r="DQ197" s="21"/>
      <c r="DR197" s="20">
        <v>46381</v>
      </c>
      <c r="DS197" s="21"/>
      <c r="DT197" s="20">
        <v>46193</v>
      </c>
      <c r="DU197" s="21"/>
      <c r="DV197" s="21">
        <v>42790</v>
      </c>
      <c r="DW197" s="21"/>
      <c r="DX197" s="21">
        <v>44052</v>
      </c>
      <c r="DY197" s="21"/>
      <c r="DZ197" s="21">
        <v>42621</v>
      </c>
      <c r="EA197" s="21"/>
      <c r="ED197" s="17" t="s">
        <v>450</v>
      </c>
      <c r="EE197" s="20">
        <v>31462</v>
      </c>
      <c r="EF197" s="21"/>
      <c r="EG197" s="20">
        <v>32380</v>
      </c>
      <c r="EH197" s="21"/>
      <c r="EI197" s="20">
        <v>32849</v>
      </c>
      <c r="EJ197" s="21"/>
      <c r="EK197" s="20">
        <v>32253</v>
      </c>
      <c r="EL197" s="21"/>
      <c r="EM197" s="20">
        <v>32712</v>
      </c>
      <c r="EN197" s="21"/>
      <c r="EO197" s="21">
        <v>30302</v>
      </c>
      <c r="EP197" s="21"/>
      <c r="EQ197" s="21">
        <v>30604</v>
      </c>
      <c r="ER197" s="21"/>
      <c r="ES197" s="21">
        <v>30132</v>
      </c>
      <c r="ET197" s="21"/>
      <c r="EW197" s="17" t="s">
        <v>450</v>
      </c>
      <c r="EX197" s="20">
        <v>12778</v>
      </c>
      <c r="EY197" s="21"/>
      <c r="EZ197" s="20">
        <v>12937</v>
      </c>
      <c r="FA197" s="21"/>
      <c r="FB197" s="20">
        <v>13466</v>
      </c>
      <c r="FC197" s="21"/>
      <c r="FD197" s="20">
        <v>14128</v>
      </c>
      <c r="FE197" s="21"/>
      <c r="FF197" s="20">
        <v>13481</v>
      </c>
      <c r="FG197" s="21"/>
      <c r="FH197">
        <v>12488</v>
      </c>
      <c r="FJ197">
        <v>13448</v>
      </c>
      <c r="FL197">
        <v>12489</v>
      </c>
    </row>
    <row r="198" spans="1:168" x14ac:dyDescent="0.3">
      <c r="A198" s="17" t="s">
        <v>451</v>
      </c>
      <c r="B198" s="20">
        <v>134800</v>
      </c>
      <c r="C198" s="21"/>
      <c r="D198" s="20">
        <v>136557</v>
      </c>
      <c r="E198" s="21"/>
      <c r="F198" s="20">
        <v>138225</v>
      </c>
      <c r="G198" s="21"/>
      <c r="H198" s="20">
        <v>134546</v>
      </c>
      <c r="I198" s="21"/>
      <c r="J198" s="20">
        <v>133257</v>
      </c>
      <c r="K198" s="21"/>
      <c r="L198" s="20">
        <v>128415</v>
      </c>
      <c r="M198" s="21"/>
      <c r="N198" s="20">
        <v>136996</v>
      </c>
      <c r="O198" s="21"/>
      <c r="P198" s="20">
        <v>135570</v>
      </c>
      <c r="Q198" s="21"/>
      <c r="T198" s="17" t="s">
        <v>451</v>
      </c>
      <c r="U198" s="20">
        <v>90393</v>
      </c>
      <c r="V198" s="21"/>
      <c r="W198" s="20">
        <v>91313</v>
      </c>
      <c r="X198" s="21"/>
      <c r="Y198" s="20">
        <v>91969</v>
      </c>
      <c r="Z198" s="21"/>
      <c r="AA198" s="20">
        <v>88865</v>
      </c>
      <c r="AB198" s="21"/>
      <c r="AC198" s="20">
        <v>88652</v>
      </c>
      <c r="AD198" s="21"/>
      <c r="AE198" s="21">
        <v>85093</v>
      </c>
      <c r="AF198" s="21"/>
      <c r="AG198" s="21">
        <v>89818</v>
      </c>
      <c r="AH198" s="21"/>
      <c r="AI198" s="21">
        <v>91329</v>
      </c>
      <c r="AJ198" s="21"/>
      <c r="AM198" s="17" t="s">
        <v>451</v>
      </c>
      <c r="AN198" s="20">
        <v>44407</v>
      </c>
      <c r="AO198" s="21"/>
      <c r="AP198" s="20">
        <v>45243</v>
      </c>
      <c r="AQ198" s="21"/>
      <c r="AR198" s="20">
        <v>46256</v>
      </c>
      <c r="AS198" s="21"/>
      <c r="AT198" s="20">
        <v>45681</v>
      </c>
      <c r="AU198" s="21"/>
      <c r="AV198" s="20">
        <v>44605</v>
      </c>
      <c r="AW198" s="21"/>
      <c r="AX198" s="21">
        <v>43322</v>
      </c>
      <c r="AY198" s="21"/>
      <c r="AZ198" s="21">
        <v>47179</v>
      </c>
      <c r="BA198" s="21"/>
      <c r="BB198" s="21">
        <v>44240</v>
      </c>
      <c r="BC198" s="21"/>
      <c r="BF198" s="17" t="s">
        <v>451</v>
      </c>
      <c r="BG198" s="20">
        <v>33407</v>
      </c>
      <c r="BH198" s="21"/>
      <c r="BI198" s="20">
        <v>33368</v>
      </c>
      <c r="BJ198" s="21"/>
      <c r="BK198" s="20">
        <v>32990</v>
      </c>
      <c r="BL198" s="21"/>
      <c r="BM198" s="20">
        <v>31961</v>
      </c>
      <c r="BN198" s="21"/>
      <c r="BO198" s="20">
        <v>32167</v>
      </c>
      <c r="BP198" s="21"/>
      <c r="BQ198" s="21">
        <v>31820</v>
      </c>
      <c r="BR198" s="21"/>
      <c r="BS198" s="21">
        <v>32971</v>
      </c>
      <c r="BT198" s="21"/>
      <c r="BU198" s="21">
        <v>32393</v>
      </c>
      <c r="BV198" s="21"/>
      <c r="BY198" s="17" t="s">
        <v>451</v>
      </c>
      <c r="BZ198" s="20">
        <v>20825</v>
      </c>
      <c r="CA198" s="21"/>
      <c r="CB198" s="20">
        <v>20532</v>
      </c>
      <c r="CC198" s="21"/>
      <c r="CD198" s="20">
        <v>20914</v>
      </c>
      <c r="CE198" s="21"/>
      <c r="CF198" s="20">
        <v>19654</v>
      </c>
      <c r="CG198" s="21"/>
      <c r="CH198" s="20">
        <v>19822</v>
      </c>
      <c r="CI198" s="21"/>
      <c r="CJ198" s="21">
        <v>19600</v>
      </c>
      <c r="CK198" s="21"/>
      <c r="CL198" s="21">
        <v>20316</v>
      </c>
      <c r="CM198" s="21"/>
      <c r="CN198" s="21">
        <v>21162</v>
      </c>
      <c r="CO198" s="21"/>
      <c r="CR198" s="17" t="s">
        <v>451</v>
      </c>
      <c r="CS198" s="20">
        <v>12582</v>
      </c>
      <c r="CT198" s="21"/>
      <c r="CU198" s="20">
        <v>12836</v>
      </c>
      <c r="CV198" s="21"/>
      <c r="CW198" s="20">
        <v>12076</v>
      </c>
      <c r="CX198" s="21"/>
      <c r="CY198" s="20">
        <v>12307</v>
      </c>
      <c r="CZ198" s="21"/>
      <c r="DA198" s="20">
        <v>12345</v>
      </c>
      <c r="DB198" s="21"/>
      <c r="DC198" s="21">
        <v>12220</v>
      </c>
      <c r="DD198" s="21"/>
      <c r="DE198" s="21">
        <v>12655</v>
      </c>
      <c r="DF198" s="21"/>
      <c r="DG198" s="21">
        <v>11231</v>
      </c>
      <c r="DH198" s="21"/>
      <c r="DK198" s="17" t="s">
        <v>451</v>
      </c>
      <c r="DL198" s="20">
        <v>101393</v>
      </c>
      <c r="DM198" s="21"/>
      <c r="DN198" s="20">
        <v>103189</v>
      </c>
      <c r="DO198" s="21"/>
      <c r="DP198" s="20">
        <v>105235</v>
      </c>
      <c r="DQ198" s="21"/>
      <c r="DR198" s="20">
        <v>102585</v>
      </c>
      <c r="DS198" s="21"/>
      <c r="DT198" s="20">
        <v>101090</v>
      </c>
      <c r="DU198" s="21"/>
      <c r="DV198" s="21">
        <v>96594</v>
      </c>
      <c r="DW198" s="21"/>
      <c r="DX198" s="21">
        <v>104026</v>
      </c>
      <c r="DY198" s="21"/>
      <c r="DZ198" s="21">
        <v>103176</v>
      </c>
      <c r="EA198" s="21"/>
      <c r="ED198" s="17" t="s">
        <v>451</v>
      </c>
      <c r="EE198" s="20">
        <v>69568</v>
      </c>
      <c r="EF198" s="21"/>
      <c r="EG198" s="20">
        <v>70781</v>
      </c>
      <c r="EH198" s="21"/>
      <c r="EI198" s="20">
        <v>71055</v>
      </c>
      <c r="EJ198" s="21"/>
      <c r="EK198" s="20">
        <v>69211</v>
      </c>
      <c r="EL198" s="21"/>
      <c r="EM198" s="20">
        <v>68830</v>
      </c>
      <c r="EN198" s="21"/>
      <c r="EO198" s="21">
        <v>65493</v>
      </c>
      <c r="EP198" s="21"/>
      <c r="EQ198" s="21">
        <v>69502</v>
      </c>
      <c r="ER198" s="21"/>
      <c r="ES198" s="21">
        <v>70167</v>
      </c>
      <c r="ET198" s="21"/>
      <c r="EW198" s="17" t="s">
        <v>451</v>
      </c>
      <c r="EX198" s="20">
        <v>31825</v>
      </c>
      <c r="EY198" s="21"/>
      <c r="EZ198" s="20">
        <v>32407</v>
      </c>
      <c r="FA198" s="21"/>
      <c r="FB198" s="20">
        <v>34180</v>
      </c>
      <c r="FC198" s="21"/>
      <c r="FD198" s="20">
        <v>33374</v>
      </c>
      <c r="FE198" s="21"/>
      <c r="FF198" s="20">
        <v>32260</v>
      </c>
      <c r="FG198" s="21"/>
      <c r="FH198">
        <v>31101</v>
      </c>
      <c r="FJ198">
        <v>34524</v>
      </c>
      <c r="FL198">
        <v>33010</v>
      </c>
    </row>
    <row r="199" spans="1:168" x14ac:dyDescent="0.3">
      <c r="A199" s="17" t="s">
        <v>452</v>
      </c>
      <c r="B199" s="20">
        <v>401150</v>
      </c>
      <c r="C199" s="21"/>
      <c r="D199" s="20">
        <v>414014</v>
      </c>
      <c r="E199" s="21"/>
      <c r="F199" s="20">
        <v>401314</v>
      </c>
      <c r="G199" s="21"/>
      <c r="H199" s="20">
        <v>410455</v>
      </c>
      <c r="I199" s="21"/>
      <c r="J199" s="20">
        <v>414853</v>
      </c>
      <c r="K199" s="21"/>
      <c r="L199" s="20">
        <v>407033</v>
      </c>
      <c r="M199" s="21"/>
      <c r="N199" s="20">
        <v>423336</v>
      </c>
      <c r="O199" s="21"/>
      <c r="P199" s="20">
        <v>431207</v>
      </c>
      <c r="Q199" s="21"/>
      <c r="T199" s="17" t="s">
        <v>452</v>
      </c>
      <c r="U199" s="20">
        <v>263349</v>
      </c>
      <c r="V199" s="21"/>
      <c r="W199" s="20">
        <v>276652</v>
      </c>
      <c r="X199" s="21"/>
      <c r="Y199" s="20">
        <v>268973</v>
      </c>
      <c r="Z199" s="21"/>
      <c r="AA199" s="20">
        <v>279057</v>
      </c>
      <c r="AB199" s="21"/>
      <c r="AC199" s="20">
        <v>284680</v>
      </c>
      <c r="AD199" s="21"/>
      <c r="AE199" s="21">
        <v>279479</v>
      </c>
      <c r="AF199" s="21"/>
      <c r="AG199" s="21">
        <v>288527</v>
      </c>
      <c r="AH199" s="21"/>
      <c r="AI199" s="21">
        <v>297821</v>
      </c>
      <c r="AJ199" s="21"/>
      <c r="AM199" s="17" t="s">
        <v>452</v>
      </c>
      <c r="AN199" s="20">
        <v>137801</v>
      </c>
      <c r="AO199" s="21"/>
      <c r="AP199" s="20">
        <v>137362</v>
      </c>
      <c r="AQ199" s="21"/>
      <c r="AR199" s="20">
        <v>132341</v>
      </c>
      <c r="AS199" s="21"/>
      <c r="AT199" s="20">
        <v>131398</v>
      </c>
      <c r="AU199" s="21"/>
      <c r="AV199" s="20">
        <v>130173</v>
      </c>
      <c r="AW199" s="21"/>
      <c r="AX199" s="21">
        <v>127554</v>
      </c>
      <c r="AY199" s="21"/>
      <c r="AZ199" s="21">
        <v>134810</v>
      </c>
      <c r="BA199" s="21"/>
      <c r="BB199" s="21">
        <v>133385</v>
      </c>
      <c r="BC199" s="21"/>
      <c r="BF199" s="17" t="s">
        <v>452</v>
      </c>
      <c r="BG199" s="20">
        <v>90006</v>
      </c>
      <c r="BH199" s="21"/>
      <c r="BI199" s="20">
        <v>94369</v>
      </c>
      <c r="BJ199" s="21"/>
      <c r="BK199" s="20">
        <v>80626</v>
      </c>
      <c r="BL199" s="21"/>
      <c r="BM199" s="20">
        <v>86908</v>
      </c>
      <c r="BN199" s="21"/>
      <c r="BO199" s="20">
        <v>88729</v>
      </c>
      <c r="BP199" s="21"/>
      <c r="BQ199" s="21">
        <v>90164</v>
      </c>
      <c r="BR199" s="21"/>
      <c r="BS199" s="21">
        <v>96190</v>
      </c>
      <c r="BT199" s="21"/>
      <c r="BU199" s="21">
        <v>96492</v>
      </c>
      <c r="BV199" s="21"/>
      <c r="BY199" s="17" t="s">
        <v>452</v>
      </c>
      <c r="BZ199" s="20">
        <v>59772</v>
      </c>
      <c r="CA199" s="21"/>
      <c r="CB199" s="20">
        <v>62361</v>
      </c>
      <c r="CC199" s="21"/>
      <c r="CD199" s="20">
        <v>56199</v>
      </c>
      <c r="CE199" s="21"/>
      <c r="CF199" s="20">
        <v>60365</v>
      </c>
      <c r="CG199" s="21"/>
      <c r="CH199" s="20">
        <v>62048</v>
      </c>
      <c r="CI199" s="21"/>
      <c r="CJ199" s="21">
        <v>62904</v>
      </c>
      <c r="CK199" s="21"/>
      <c r="CL199" s="21">
        <v>68425</v>
      </c>
      <c r="CM199" s="21"/>
      <c r="CN199" s="21">
        <v>68166</v>
      </c>
      <c r="CO199" s="21"/>
      <c r="CR199" s="17" t="s">
        <v>452</v>
      </c>
      <c r="CS199" s="20">
        <v>30233</v>
      </c>
      <c r="CT199" s="21"/>
      <c r="CU199" s="20">
        <v>32009</v>
      </c>
      <c r="CV199" s="21"/>
      <c r="CW199" s="20">
        <v>24426</v>
      </c>
      <c r="CX199" s="21"/>
      <c r="CY199" s="20">
        <v>26543</v>
      </c>
      <c r="CZ199" s="21"/>
      <c r="DA199" s="20">
        <v>26681</v>
      </c>
      <c r="DB199" s="21"/>
      <c r="DC199" s="21">
        <v>27260</v>
      </c>
      <c r="DD199" s="21"/>
      <c r="DE199" s="21">
        <v>27765</v>
      </c>
      <c r="DF199" s="21"/>
      <c r="DG199" s="21">
        <v>28327</v>
      </c>
      <c r="DH199" s="21"/>
      <c r="DK199" s="17" t="s">
        <v>452</v>
      </c>
      <c r="DL199" s="20">
        <v>311144</v>
      </c>
      <c r="DM199" s="21"/>
      <c r="DN199" s="20">
        <v>319645</v>
      </c>
      <c r="DO199" s="21"/>
      <c r="DP199" s="20">
        <v>320688</v>
      </c>
      <c r="DQ199" s="21"/>
      <c r="DR199" s="20">
        <v>323547</v>
      </c>
      <c r="DS199" s="21"/>
      <c r="DT199" s="20">
        <v>326124</v>
      </c>
      <c r="DU199" s="21"/>
      <c r="DV199" s="21">
        <v>316868</v>
      </c>
      <c r="DW199" s="21"/>
      <c r="DX199" s="21">
        <v>327147</v>
      </c>
      <c r="DY199" s="21"/>
      <c r="DZ199" s="21">
        <v>334714</v>
      </c>
      <c r="EA199" s="21"/>
      <c r="ED199" s="17" t="s">
        <v>452</v>
      </c>
      <c r="EE199" s="20">
        <v>203577</v>
      </c>
      <c r="EF199" s="21"/>
      <c r="EG199" s="20">
        <v>214291</v>
      </c>
      <c r="EH199" s="21"/>
      <c r="EI199" s="20">
        <v>212774</v>
      </c>
      <c r="EJ199" s="21"/>
      <c r="EK199" s="20">
        <v>218692</v>
      </c>
      <c r="EL199" s="21"/>
      <c r="EM199" s="20">
        <v>222632</v>
      </c>
      <c r="EN199" s="21"/>
      <c r="EO199" s="21">
        <v>216575</v>
      </c>
      <c r="EP199" s="21"/>
      <c r="EQ199" s="21">
        <v>220101</v>
      </c>
      <c r="ER199" s="21"/>
      <c r="ES199" s="21">
        <v>229655</v>
      </c>
      <c r="ET199" s="21"/>
      <c r="EW199" s="17" t="s">
        <v>452</v>
      </c>
      <c r="EX199" s="20">
        <v>107568</v>
      </c>
      <c r="EY199" s="21"/>
      <c r="EZ199" s="20">
        <v>105353</v>
      </c>
      <c r="FA199" s="21"/>
      <c r="FB199" s="20">
        <v>107914</v>
      </c>
      <c r="FC199" s="21"/>
      <c r="FD199" s="20">
        <v>104855</v>
      </c>
      <c r="FE199" s="21"/>
      <c r="FF199" s="20">
        <v>103492</v>
      </c>
      <c r="FG199" s="21"/>
      <c r="FH199">
        <v>100294</v>
      </c>
      <c r="FJ199">
        <v>107045</v>
      </c>
      <c r="FL199">
        <v>105058</v>
      </c>
    </row>
    <row r="200" spans="1:168" x14ac:dyDescent="0.3">
      <c r="A200" s="17" t="s">
        <v>453</v>
      </c>
      <c r="B200" s="20">
        <v>111604</v>
      </c>
      <c r="C200" s="21"/>
      <c r="D200" s="20">
        <v>113713</v>
      </c>
      <c r="E200" s="21"/>
      <c r="F200" s="20">
        <v>110451</v>
      </c>
      <c r="G200" s="21"/>
      <c r="H200" s="20">
        <v>113137</v>
      </c>
      <c r="I200" s="21"/>
      <c r="J200" s="20">
        <v>113706</v>
      </c>
      <c r="K200" s="21"/>
      <c r="L200" s="20">
        <v>107350</v>
      </c>
      <c r="M200" s="21"/>
      <c r="N200" s="20">
        <v>111810</v>
      </c>
      <c r="O200" s="21"/>
      <c r="P200" s="20">
        <v>114597</v>
      </c>
      <c r="Q200" s="21"/>
      <c r="T200" s="17" t="s">
        <v>453</v>
      </c>
      <c r="U200" s="20">
        <v>67944</v>
      </c>
      <c r="V200" s="21"/>
      <c r="W200" s="20">
        <v>69714</v>
      </c>
      <c r="X200" s="21"/>
      <c r="Y200" s="20">
        <v>67426</v>
      </c>
      <c r="Z200" s="21"/>
      <c r="AA200" s="20">
        <v>69984</v>
      </c>
      <c r="AB200" s="21"/>
      <c r="AC200" s="20">
        <v>68017</v>
      </c>
      <c r="AD200" s="21"/>
      <c r="AE200" s="21">
        <v>65262</v>
      </c>
      <c r="AF200" s="21"/>
      <c r="AG200" s="21">
        <v>70672</v>
      </c>
      <c r="AH200" s="21"/>
      <c r="AI200" s="21">
        <v>72815</v>
      </c>
      <c r="AJ200" s="21"/>
      <c r="AM200" s="17" t="s">
        <v>453</v>
      </c>
      <c r="AN200" s="20">
        <v>43660</v>
      </c>
      <c r="AO200" s="21"/>
      <c r="AP200" s="20">
        <v>43999</v>
      </c>
      <c r="AQ200" s="21"/>
      <c r="AR200" s="20">
        <v>43026</v>
      </c>
      <c r="AS200" s="21"/>
      <c r="AT200" s="20">
        <v>43154</v>
      </c>
      <c r="AU200" s="21"/>
      <c r="AV200" s="20">
        <v>45690</v>
      </c>
      <c r="AW200" s="21"/>
      <c r="AX200" s="21">
        <v>42087</v>
      </c>
      <c r="AY200" s="21"/>
      <c r="AZ200" s="21">
        <v>41137</v>
      </c>
      <c r="BA200" s="21"/>
      <c r="BB200" s="21">
        <v>41783</v>
      </c>
      <c r="BC200" s="21"/>
      <c r="BF200" s="17" t="s">
        <v>453</v>
      </c>
      <c r="BG200" s="20">
        <v>30592</v>
      </c>
      <c r="BH200" s="21"/>
      <c r="BI200" s="20">
        <v>31021</v>
      </c>
      <c r="BJ200" s="21"/>
      <c r="BK200" s="20">
        <v>27996</v>
      </c>
      <c r="BL200" s="21"/>
      <c r="BM200" s="20">
        <v>28998</v>
      </c>
      <c r="BN200" s="21"/>
      <c r="BO200" s="20">
        <v>27548</v>
      </c>
      <c r="BP200" s="21"/>
      <c r="BQ200" s="21">
        <v>28573</v>
      </c>
      <c r="BR200" s="21"/>
      <c r="BS200" s="21">
        <v>28594</v>
      </c>
      <c r="BT200" s="21"/>
      <c r="BU200" s="21">
        <v>28386</v>
      </c>
      <c r="BV200" s="21"/>
      <c r="BY200" s="17" t="s">
        <v>453</v>
      </c>
      <c r="BZ200" s="20">
        <v>15588</v>
      </c>
      <c r="CA200" s="21"/>
      <c r="CB200" s="20">
        <v>15322</v>
      </c>
      <c r="CC200" s="21"/>
      <c r="CD200" s="20">
        <v>14806</v>
      </c>
      <c r="CE200" s="21"/>
      <c r="CF200" s="20">
        <v>15825</v>
      </c>
      <c r="CG200" s="21"/>
      <c r="CH200" s="20">
        <v>13384</v>
      </c>
      <c r="CI200" s="21"/>
      <c r="CJ200" s="21">
        <v>15134</v>
      </c>
      <c r="CK200" s="21"/>
      <c r="CL200" s="21">
        <v>17256</v>
      </c>
      <c r="CM200" s="21"/>
      <c r="CN200" s="21">
        <v>17168</v>
      </c>
      <c r="CO200" s="21"/>
      <c r="CR200" s="17" t="s">
        <v>453</v>
      </c>
      <c r="CS200" s="20">
        <v>15004</v>
      </c>
      <c r="CT200" s="21"/>
      <c r="CU200" s="20">
        <v>15699</v>
      </c>
      <c r="CV200" s="21"/>
      <c r="CW200" s="20">
        <v>13191</v>
      </c>
      <c r="CX200" s="21"/>
      <c r="CY200" s="20">
        <v>13173</v>
      </c>
      <c r="CZ200" s="21"/>
      <c r="DA200" s="20">
        <v>14164</v>
      </c>
      <c r="DB200" s="21"/>
      <c r="DC200" s="21">
        <v>13438</v>
      </c>
      <c r="DD200" s="21"/>
      <c r="DE200" s="21">
        <v>11339</v>
      </c>
      <c r="DF200" s="21"/>
      <c r="DG200" s="21">
        <v>11218</v>
      </c>
      <c r="DH200" s="21"/>
      <c r="DK200" s="17" t="s">
        <v>453</v>
      </c>
      <c r="DL200" s="20">
        <v>81013</v>
      </c>
      <c r="DM200" s="21"/>
      <c r="DN200" s="20">
        <v>82692</v>
      </c>
      <c r="DO200" s="21"/>
      <c r="DP200" s="20">
        <v>82455</v>
      </c>
      <c r="DQ200" s="21"/>
      <c r="DR200" s="20">
        <v>84139</v>
      </c>
      <c r="DS200" s="21"/>
      <c r="DT200" s="20">
        <v>86158</v>
      </c>
      <c r="DU200" s="21"/>
      <c r="DV200" s="21">
        <v>78777</v>
      </c>
      <c r="DW200" s="21"/>
      <c r="DX200" s="21">
        <v>83215</v>
      </c>
      <c r="DY200" s="21"/>
      <c r="DZ200" s="21">
        <v>86211</v>
      </c>
      <c r="EA200" s="21"/>
      <c r="ED200" s="17" t="s">
        <v>453</v>
      </c>
      <c r="EE200" s="20">
        <v>52356</v>
      </c>
      <c r="EF200" s="21"/>
      <c r="EG200" s="20">
        <v>54392</v>
      </c>
      <c r="EH200" s="21"/>
      <c r="EI200" s="20">
        <v>52620</v>
      </c>
      <c r="EJ200" s="21"/>
      <c r="EK200" s="20">
        <v>54158</v>
      </c>
      <c r="EL200" s="21"/>
      <c r="EM200" s="20">
        <v>54633</v>
      </c>
      <c r="EN200" s="21"/>
      <c r="EO200" s="21">
        <v>50128</v>
      </c>
      <c r="EP200" s="21"/>
      <c r="EQ200" s="21">
        <v>53417</v>
      </c>
      <c r="ER200" s="21"/>
      <c r="ES200" s="21">
        <v>55647</v>
      </c>
      <c r="ET200" s="21"/>
      <c r="EW200" s="17" t="s">
        <v>453</v>
      </c>
      <c r="EX200" s="20">
        <v>28656</v>
      </c>
      <c r="EY200" s="21"/>
      <c r="EZ200" s="20">
        <v>28300</v>
      </c>
      <c r="FA200" s="21"/>
      <c r="FB200" s="20">
        <v>29835</v>
      </c>
      <c r="FC200" s="21"/>
      <c r="FD200" s="20">
        <v>29981</v>
      </c>
      <c r="FE200" s="21"/>
      <c r="FF200" s="20">
        <v>31525</v>
      </c>
      <c r="FG200" s="21"/>
      <c r="FH200">
        <v>28649</v>
      </c>
      <c r="FJ200">
        <v>29799</v>
      </c>
      <c r="FL200">
        <v>30564</v>
      </c>
    </row>
    <row r="201" spans="1:168" x14ac:dyDescent="0.3">
      <c r="A201" s="17" t="s">
        <v>454</v>
      </c>
      <c r="B201" s="20">
        <v>29190</v>
      </c>
      <c r="C201" s="21"/>
      <c r="D201" s="20">
        <v>31081</v>
      </c>
      <c r="E201" s="21"/>
      <c r="F201" s="20">
        <v>28370</v>
      </c>
      <c r="G201" s="21"/>
      <c r="H201" s="20">
        <v>27223</v>
      </c>
      <c r="I201" s="21"/>
      <c r="J201" s="20">
        <v>25940</v>
      </c>
      <c r="K201" s="21"/>
      <c r="L201" s="20">
        <v>25959</v>
      </c>
      <c r="M201" s="21"/>
      <c r="N201" s="20">
        <v>26387</v>
      </c>
      <c r="O201" s="21"/>
      <c r="P201" s="20">
        <v>24929</v>
      </c>
      <c r="Q201" s="21"/>
      <c r="T201" s="17" t="s">
        <v>454</v>
      </c>
      <c r="U201" s="20">
        <v>18289</v>
      </c>
      <c r="V201" s="21"/>
      <c r="W201" s="20">
        <v>20457</v>
      </c>
      <c r="X201" s="21"/>
      <c r="Y201" s="20">
        <v>17748</v>
      </c>
      <c r="Z201" s="21"/>
      <c r="AA201" s="20">
        <v>17146</v>
      </c>
      <c r="AB201" s="21"/>
      <c r="AC201" s="20">
        <v>16488</v>
      </c>
      <c r="AD201" s="21"/>
      <c r="AE201" s="21">
        <v>16213</v>
      </c>
      <c r="AF201" s="21"/>
      <c r="AG201" s="21">
        <v>16186</v>
      </c>
      <c r="AH201" s="21"/>
      <c r="AI201" s="21">
        <v>15753</v>
      </c>
      <c r="AJ201" s="21"/>
      <c r="AM201" s="17" t="s">
        <v>454</v>
      </c>
      <c r="AN201" s="20">
        <v>10901</v>
      </c>
      <c r="AO201" s="21"/>
      <c r="AP201" s="20">
        <v>10624</v>
      </c>
      <c r="AQ201" s="21"/>
      <c r="AR201" s="20">
        <v>10623</v>
      </c>
      <c r="AS201" s="21"/>
      <c r="AT201" s="20">
        <v>10077</v>
      </c>
      <c r="AU201" s="21"/>
      <c r="AV201" s="20">
        <v>9452</v>
      </c>
      <c r="AW201" s="21"/>
      <c r="AX201" s="21">
        <v>9746</v>
      </c>
      <c r="AY201" s="21"/>
      <c r="AZ201" s="21">
        <v>10201</v>
      </c>
      <c r="BA201" s="21"/>
      <c r="BB201" s="21">
        <v>9176</v>
      </c>
      <c r="BC201" s="21"/>
      <c r="BF201" s="17" t="s">
        <v>454</v>
      </c>
      <c r="BG201" s="20">
        <v>9061</v>
      </c>
      <c r="BH201" s="21"/>
      <c r="BI201" s="20">
        <v>8568</v>
      </c>
      <c r="BJ201" s="21"/>
      <c r="BK201" s="20">
        <v>8287</v>
      </c>
      <c r="BL201" s="21"/>
      <c r="BM201" s="20">
        <v>7479</v>
      </c>
      <c r="BN201" s="21"/>
      <c r="BO201" s="20">
        <v>7654</v>
      </c>
      <c r="BP201" s="21"/>
      <c r="BQ201" s="21">
        <v>7977</v>
      </c>
      <c r="BR201" s="21"/>
      <c r="BS201" s="21">
        <v>8001</v>
      </c>
      <c r="BT201" s="21"/>
      <c r="BU201" s="21">
        <v>7582</v>
      </c>
      <c r="BV201" s="21"/>
      <c r="BY201" s="17" t="s">
        <v>454</v>
      </c>
      <c r="BZ201" s="20">
        <v>5588</v>
      </c>
      <c r="CA201" s="21"/>
      <c r="CB201" s="20">
        <v>5666</v>
      </c>
      <c r="CC201" s="21"/>
      <c r="CD201" s="20">
        <v>5296</v>
      </c>
      <c r="CE201" s="21"/>
      <c r="CF201" s="20">
        <v>4921</v>
      </c>
      <c r="CG201" s="21"/>
      <c r="CH201" s="20">
        <v>4995</v>
      </c>
      <c r="CI201" s="21"/>
      <c r="CJ201" s="21">
        <v>4939</v>
      </c>
      <c r="CK201" s="21"/>
      <c r="CL201" s="21">
        <v>4867</v>
      </c>
      <c r="CM201" s="21"/>
      <c r="CN201" s="21">
        <v>4660</v>
      </c>
      <c r="CO201" s="21"/>
      <c r="CR201" s="17" t="s">
        <v>454</v>
      </c>
      <c r="CS201" s="20">
        <v>3473</v>
      </c>
      <c r="CT201" s="21"/>
      <c r="CU201" s="20">
        <v>2902</v>
      </c>
      <c r="CV201" s="21"/>
      <c r="CW201" s="20">
        <v>2991</v>
      </c>
      <c r="CX201" s="21"/>
      <c r="CY201" s="20">
        <v>2558</v>
      </c>
      <c r="CZ201" s="21"/>
      <c r="DA201" s="20">
        <v>2659</v>
      </c>
      <c r="DB201" s="21"/>
      <c r="DC201" s="21">
        <v>3038</v>
      </c>
      <c r="DD201" s="21"/>
      <c r="DE201" s="21">
        <v>3134</v>
      </c>
      <c r="DF201" s="21"/>
      <c r="DG201" s="21">
        <v>2922</v>
      </c>
      <c r="DH201" s="21"/>
      <c r="DK201" s="17" t="s">
        <v>454</v>
      </c>
      <c r="DL201" s="20">
        <v>20129</v>
      </c>
      <c r="DM201" s="21"/>
      <c r="DN201" s="20">
        <v>22513</v>
      </c>
      <c r="DO201" s="21"/>
      <c r="DP201" s="20">
        <v>20083</v>
      </c>
      <c r="DQ201" s="21"/>
      <c r="DR201" s="20">
        <v>19743</v>
      </c>
      <c r="DS201" s="21"/>
      <c r="DT201" s="20">
        <v>18287</v>
      </c>
      <c r="DU201" s="21"/>
      <c r="DV201" s="21">
        <v>17982</v>
      </c>
      <c r="DW201" s="21"/>
      <c r="DX201" s="21">
        <v>18386</v>
      </c>
      <c r="DY201" s="21"/>
      <c r="DZ201" s="21">
        <v>17347</v>
      </c>
      <c r="EA201" s="21"/>
      <c r="ED201" s="17" t="s">
        <v>454</v>
      </c>
      <c r="EE201" s="20">
        <v>12701</v>
      </c>
      <c r="EF201" s="21"/>
      <c r="EG201" s="20">
        <v>14791</v>
      </c>
      <c r="EH201" s="21"/>
      <c r="EI201" s="20">
        <v>12452</v>
      </c>
      <c r="EJ201" s="21"/>
      <c r="EK201" s="20">
        <v>12225</v>
      </c>
      <c r="EL201" s="21"/>
      <c r="EM201" s="20">
        <v>11493</v>
      </c>
      <c r="EN201" s="21"/>
      <c r="EO201" s="21">
        <v>11273</v>
      </c>
      <c r="EP201" s="21"/>
      <c r="EQ201" s="21">
        <v>11319</v>
      </c>
      <c r="ER201" s="21"/>
      <c r="ES201" s="21">
        <v>11094</v>
      </c>
      <c r="ET201" s="21"/>
      <c r="EW201" s="17" t="s">
        <v>454</v>
      </c>
      <c r="EX201" s="20">
        <v>7429</v>
      </c>
      <c r="EY201" s="21"/>
      <c r="EZ201" s="20">
        <v>7722</v>
      </c>
      <c r="FA201" s="21"/>
      <c r="FB201" s="20">
        <v>7631</v>
      </c>
      <c r="FC201" s="21"/>
      <c r="FD201" s="20">
        <v>7519</v>
      </c>
      <c r="FE201" s="21"/>
      <c r="FF201" s="20">
        <v>6793</v>
      </c>
      <c r="FG201" s="21"/>
      <c r="FH201">
        <v>6709</v>
      </c>
      <c r="FJ201">
        <v>7067</v>
      </c>
      <c r="FL201">
        <v>6254</v>
      </c>
    </row>
    <row r="202" spans="1:168" x14ac:dyDescent="0.3">
      <c r="A202" s="17" t="s">
        <v>455</v>
      </c>
      <c r="B202" s="20">
        <v>28999</v>
      </c>
      <c r="C202" s="21"/>
      <c r="D202" s="20">
        <v>29833</v>
      </c>
      <c r="E202" s="21"/>
      <c r="F202" s="20">
        <v>31337</v>
      </c>
      <c r="G202" s="21"/>
      <c r="H202" s="20">
        <v>31030</v>
      </c>
      <c r="I202" s="21"/>
      <c r="J202" s="20">
        <v>31061</v>
      </c>
      <c r="K202" s="21"/>
      <c r="L202" s="20">
        <v>30627</v>
      </c>
      <c r="M202" s="21"/>
      <c r="N202" s="20">
        <v>32992</v>
      </c>
      <c r="O202" s="21"/>
      <c r="P202" s="20">
        <v>33196</v>
      </c>
      <c r="Q202" s="21"/>
      <c r="T202" s="17" t="s">
        <v>455</v>
      </c>
      <c r="U202" s="20">
        <v>18826</v>
      </c>
      <c r="V202" s="21"/>
      <c r="W202" s="20">
        <v>19519</v>
      </c>
      <c r="X202" s="21"/>
      <c r="Y202" s="20">
        <v>20117</v>
      </c>
      <c r="Z202" s="21"/>
      <c r="AA202" s="20">
        <v>20763</v>
      </c>
      <c r="AB202" s="21"/>
      <c r="AC202" s="20">
        <v>20538</v>
      </c>
      <c r="AD202" s="21"/>
      <c r="AE202" s="21">
        <v>20050</v>
      </c>
      <c r="AF202" s="21"/>
      <c r="AG202" s="21">
        <v>21942</v>
      </c>
      <c r="AH202" s="21"/>
      <c r="AI202" s="21">
        <v>22289</v>
      </c>
      <c r="AJ202" s="21"/>
      <c r="AM202" s="17" t="s">
        <v>455</v>
      </c>
      <c r="AN202" s="20">
        <v>10173</v>
      </c>
      <c r="AO202" s="21"/>
      <c r="AP202" s="20">
        <v>10314</v>
      </c>
      <c r="AQ202" s="21"/>
      <c r="AR202" s="20">
        <v>11220</v>
      </c>
      <c r="AS202" s="21"/>
      <c r="AT202" s="20">
        <v>10267</v>
      </c>
      <c r="AU202" s="21"/>
      <c r="AV202" s="20">
        <v>10523</v>
      </c>
      <c r="AW202" s="21"/>
      <c r="AX202" s="21">
        <v>10576</v>
      </c>
      <c r="AY202" s="21"/>
      <c r="AZ202" s="21">
        <v>11050</v>
      </c>
      <c r="BA202" s="21"/>
      <c r="BB202" s="21">
        <v>10907</v>
      </c>
      <c r="BC202" s="21"/>
      <c r="BF202" s="17" t="s">
        <v>455</v>
      </c>
      <c r="BG202" s="20">
        <v>6792</v>
      </c>
      <c r="BH202" s="21"/>
      <c r="BI202" s="20">
        <v>6910</v>
      </c>
      <c r="BJ202" s="21"/>
      <c r="BK202" s="20">
        <v>7008</v>
      </c>
      <c r="BL202" s="21"/>
      <c r="BM202" s="20">
        <v>7288</v>
      </c>
      <c r="BN202" s="21"/>
      <c r="BO202" s="20">
        <v>7175</v>
      </c>
      <c r="BP202" s="21"/>
      <c r="BQ202" s="21">
        <v>7274</v>
      </c>
      <c r="BR202" s="21"/>
      <c r="BS202" s="21">
        <v>7529</v>
      </c>
      <c r="BT202" s="21"/>
      <c r="BU202" s="21">
        <v>7653</v>
      </c>
      <c r="BV202" s="21"/>
      <c r="BY202" s="17" t="s">
        <v>455</v>
      </c>
      <c r="BZ202" s="20">
        <v>4444</v>
      </c>
      <c r="CA202" s="21"/>
      <c r="CB202" s="20">
        <v>4468</v>
      </c>
      <c r="CC202" s="21"/>
      <c r="CD202" s="20">
        <v>4524</v>
      </c>
      <c r="CE202" s="21"/>
      <c r="CF202" s="20">
        <v>4820</v>
      </c>
      <c r="CG202" s="21"/>
      <c r="CH202" s="20">
        <v>4537</v>
      </c>
      <c r="CI202" s="21"/>
      <c r="CJ202" s="21">
        <v>4577</v>
      </c>
      <c r="CK202" s="21"/>
      <c r="CL202" s="21">
        <v>4750</v>
      </c>
      <c r="CM202" s="21"/>
      <c r="CN202" s="21">
        <v>4901</v>
      </c>
      <c r="CO202" s="21"/>
      <c r="CR202" s="17" t="s">
        <v>455</v>
      </c>
      <c r="CS202" s="20">
        <v>2348</v>
      </c>
      <c r="CT202" s="21"/>
      <c r="CU202" s="20">
        <v>2441</v>
      </c>
      <c r="CV202" s="21"/>
      <c r="CW202" s="20">
        <v>2484</v>
      </c>
      <c r="CX202" s="21"/>
      <c r="CY202" s="20">
        <v>2467</v>
      </c>
      <c r="CZ202" s="21"/>
      <c r="DA202" s="20">
        <v>2638</v>
      </c>
      <c r="DB202" s="21"/>
      <c r="DC202" s="21">
        <v>2697</v>
      </c>
      <c r="DD202" s="21"/>
      <c r="DE202" s="21">
        <v>2779</v>
      </c>
      <c r="DF202" s="21"/>
      <c r="DG202" s="21">
        <v>2752</v>
      </c>
      <c r="DH202" s="21"/>
      <c r="DK202" s="17" t="s">
        <v>455</v>
      </c>
      <c r="DL202" s="20">
        <v>22207</v>
      </c>
      <c r="DM202" s="21"/>
      <c r="DN202" s="20">
        <v>22924</v>
      </c>
      <c r="DO202" s="21"/>
      <c r="DP202" s="20">
        <v>24328</v>
      </c>
      <c r="DQ202" s="21"/>
      <c r="DR202" s="20">
        <v>23742</v>
      </c>
      <c r="DS202" s="21"/>
      <c r="DT202" s="20">
        <v>23887</v>
      </c>
      <c r="DU202" s="21"/>
      <c r="DV202" s="21">
        <v>23353</v>
      </c>
      <c r="DW202" s="21"/>
      <c r="DX202" s="21">
        <v>25463</v>
      </c>
      <c r="DY202" s="21"/>
      <c r="DZ202" s="21">
        <v>25543</v>
      </c>
      <c r="EA202" s="21"/>
      <c r="ED202" s="17" t="s">
        <v>455</v>
      </c>
      <c r="EE202" s="20">
        <v>14382</v>
      </c>
      <c r="EF202" s="21"/>
      <c r="EG202" s="20">
        <v>15051</v>
      </c>
      <c r="EH202" s="21"/>
      <c r="EI202" s="20">
        <v>15592</v>
      </c>
      <c r="EJ202" s="21"/>
      <c r="EK202" s="20">
        <v>15943</v>
      </c>
      <c r="EL202" s="21"/>
      <c r="EM202" s="20">
        <v>16001</v>
      </c>
      <c r="EN202" s="21"/>
      <c r="EO202" s="21">
        <v>15473</v>
      </c>
      <c r="EP202" s="21"/>
      <c r="EQ202" s="21">
        <v>17192</v>
      </c>
      <c r="ER202" s="21"/>
      <c r="ES202" s="21">
        <v>17388</v>
      </c>
      <c r="ET202" s="21"/>
      <c r="EW202" s="17" t="s">
        <v>455</v>
      </c>
      <c r="EX202" s="20">
        <v>7825</v>
      </c>
      <c r="EY202" s="21"/>
      <c r="EZ202" s="20">
        <v>7873</v>
      </c>
      <c r="FA202" s="21"/>
      <c r="FB202" s="20">
        <v>8736</v>
      </c>
      <c r="FC202" s="21"/>
      <c r="FD202" s="20">
        <v>7799</v>
      </c>
      <c r="FE202" s="21"/>
      <c r="FF202" s="20">
        <v>7885</v>
      </c>
      <c r="FG202" s="21"/>
      <c r="FH202">
        <v>7880</v>
      </c>
      <c r="FJ202">
        <v>8271</v>
      </c>
      <c r="FL202">
        <v>8155</v>
      </c>
    </row>
    <row r="203" spans="1:168" x14ac:dyDescent="0.3">
      <c r="A203" s="17" t="s">
        <v>456</v>
      </c>
      <c r="B203" s="20">
        <v>35075</v>
      </c>
      <c r="C203" s="21"/>
      <c r="D203" s="20">
        <v>35658</v>
      </c>
      <c r="E203" s="21"/>
      <c r="F203" s="20">
        <v>35919</v>
      </c>
      <c r="G203" s="21"/>
      <c r="H203" s="20">
        <v>35717</v>
      </c>
      <c r="I203" s="21"/>
      <c r="J203" s="20">
        <v>36071</v>
      </c>
      <c r="K203" s="21"/>
      <c r="L203" s="20">
        <v>34881</v>
      </c>
      <c r="M203" s="21"/>
      <c r="N203" s="20">
        <v>36225</v>
      </c>
      <c r="O203" s="21"/>
      <c r="P203" s="20">
        <v>37100</v>
      </c>
      <c r="Q203" s="21"/>
      <c r="T203" s="17" t="s">
        <v>456</v>
      </c>
      <c r="U203" s="20">
        <v>21879</v>
      </c>
      <c r="V203" s="21"/>
      <c r="W203" s="20">
        <v>22045</v>
      </c>
      <c r="X203" s="21"/>
      <c r="Y203" s="20">
        <v>21954</v>
      </c>
      <c r="Z203" s="21"/>
      <c r="AA203" s="20">
        <v>21781</v>
      </c>
      <c r="AB203" s="21"/>
      <c r="AC203" s="20">
        <v>22248</v>
      </c>
      <c r="AD203" s="21"/>
      <c r="AE203" s="21">
        <v>22143</v>
      </c>
      <c r="AF203" s="21"/>
      <c r="AG203" s="21">
        <v>22308</v>
      </c>
      <c r="AH203" s="21"/>
      <c r="AI203" s="21">
        <v>23455</v>
      </c>
      <c r="AJ203" s="21"/>
      <c r="AM203" s="17" t="s">
        <v>456</v>
      </c>
      <c r="AN203" s="20">
        <v>13196</v>
      </c>
      <c r="AO203" s="21"/>
      <c r="AP203" s="20">
        <v>13613</v>
      </c>
      <c r="AQ203" s="21"/>
      <c r="AR203" s="20">
        <v>13965</v>
      </c>
      <c r="AS203" s="21"/>
      <c r="AT203" s="20">
        <v>13936</v>
      </c>
      <c r="AU203" s="21"/>
      <c r="AV203" s="20">
        <v>13822</v>
      </c>
      <c r="AW203" s="21"/>
      <c r="AX203" s="21">
        <v>12738</v>
      </c>
      <c r="AY203" s="21"/>
      <c r="AZ203" s="21">
        <v>13917</v>
      </c>
      <c r="BA203" s="21"/>
      <c r="BB203" s="21">
        <v>13645</v>
      </c>
      <c r="BC203" s="21"/>
      <c r="BF203" s="17" t="s">
        <v>456</v>
      </c>
      <c r="BG203" s="20">
        <v>7867</v>
      </c>
      <c r="BH203" s="21"/>
      <c r="BI203" s="20">
        <v>8170</v>
      </c>
      <c r="BJ203" s="21"/>
      <c r="BK203" s="20">
        <v>8703</v>
      </c>
      <c r="BL203" s="21"/>
      <c r="BM203" s="20">
        <v>8419</v>
      </c>
      <c r="BN203" s="21"/>
      <c r="BO203" s="20">
        <v>8390</v>
      </c>
      <c r="BP203" s="21"/>
      <c r="BQ203" s="21">
        <v>8405</v>
      </c>
      <c r="BR203" s="21"/>
      <c r="BS203" s="21">
        <v>9150</v>
      </c>
      <c r="BT203" s="21"/>
      <c r="BU203" s="21">
        <v>9132</v>
      </c>
      <c r="BV203" s="21"/>
      <c r="BY203" s="17" t="s">
        <v>456</v>
      </c>
      <c r="BZ203" s="20">
        <v>4117</v>
      </c>
      <c r="CA203" s="21"/>
      <c r="CB203" s="20">
        <v>4185</v>
      </c>
      <c r="CC203" s="21"/>
      <c r="CD203" s="20">
        <v>4444</v>
      </c>
      <c r="CE203" s="21"/>
      <c r="CF203" s="20">
        <v>4216</v>
      </c>
      <c r="CG203" s="21"/>
      <c r="CH203" s="20">
        <v>4280</v>
      </c>
      <c r="CI203" s="21"/>
      <c r="CJ203" s="21">
        <v>4299</v>
      </c>
      <c r="CK203" s="21"/>
      <c r="CL203" s="21">
        <v>4510</v>
      </c>
      <c r="CM203" s="21"/>
      <c r="CN203" s="21">
        <v>4592</v>
      </c>
      <c r="CO203" s="21"/>
      <c r="CR203" s="17" t="s">
        <v>456</v>
      </c>
      <c r="CS203" s="20">
        <v>3750</v>
      </c>
      <c r="CT203" s="21"/>
      <c r="CU203" s="20">
        <v>3985</v>
      </c>
      <c r="CV203" s="21"/>
      <c r="CW203" s="20">
        <v>4259</v>
      </c>
      <c r="CX203" s="21"/>
      <c r="CY203" s="20">
        <v>4203</v>
      </c>
      <c r="CZ203" s="21"/>
      <c r="DA203" s="20">
        <v>4110</v>
      </c>
      <c r="DB203" s="21"/>
      <c r="DC203" s="21">
        <v>4106</v>
      </c>
      <c r="DD203" s="21"/>
      <c r="DE203" s="21">
        <v>4640</v>
      </c>
      <c r="DF203" s="21"/>
      <c r="DG203" s="21">
        <v>4540</v>
      </c>
      <c r="DH203" s="21"/>
      <c r="DK203" s="17" t="s">
        <v>456</v>
      </c>
      <c r="DL203" s="20">
        <v>27208</v>
      </c>
      <c r="DM203" s="21"/>
      <c r="DN203" s="20">
        <v>27488</v>
      </c>
      <c r="DO203" s="21"/>
      <c r="DP203" s="20">
        <v>27216</v>
      </c>
      <c r="DQ203" s="21"/>
      <c r="DR203" s="20">
        <v>27298</v>
      </c>
      <c r="DS203" s="21"/>
      <c r="DT203" s="20">
        <v>27681</v>
      </c>
      <c r="DU203" s="21"/>
      <c r="DV203" s="21">
        <v>26476</v>
      </c>
      <c r="DW203" s="21"/>
      <c r="DX203" s="21">
        <v>27075</v>
      </c>
      <c r="DY203" s="21"/>
      <c r="DZ203" s="21">
        <v>27968</v>
      </c>
      <c r="EA203" s="21"/>
      <c r="ED203" s="17" t="s">
        <v>456</v>
      </c>
      <c r="EE203" s="20">
        <v>17762</v>
      </c>
      <c r="EF203" s="21"/>
      <c r="EG203" s="20">
        <v>17860</v>
      </c>
      <c r="EH203" s="21"/>
      <c r="EI203" s="20">
        <v>17510</v>
      </c>
      <c r="EJ203" s="21"/>
      <c r="EK203" s="20">
        <v>17565</v>
      </c>
      <c r="EL203" s="21"/>
      <c r="EM203" s="20">
        <v>17968</v>
      </c>
      <c r="EN203" s="21"/>
      <c r="EO203" s="21">
        <v>17844</v>
      </c>
      <c r="EP203" s="21"/>
      <c r="EQ203" s="21">
        <v>17798</v>
      </c>
      <c r="ER203" s="21"/>
      <c r="ES203" s="21">
        <v>18863</v>
      </c>
      <c r="ET203" s="21"/>
      <c r="EW203" s="17" t="s">
        <v>456</v>
      </c>
      <c r="EX203" s="20">
        <v>9446</v>
      </c>
      <c r="EY203" s="21"/>
      <c r="EZ203" s="20">
        <v>9628</v>
      </c>
      <c r="FA203" s="21"/>
      <c r="FB203" s="20">
        <v>9706</v>
      </c>
      <c r="FC203" s="21"/>
      <c r="FD203" s="20">
        <v>9733</v>
      </c>
      <c r="FE203" s="21"/>
      <c r="FF203" s="20">
        <v>9712</v>
      </c>
      <c r="FG203" s="21"/>
      <c r="FH203">
        <v>8632</v>
      </c>
      <c r="FJ203">
        <v>9277</v>
      </c>
      <c r="FL203">
        <v>9105</v>
      </c>
    </row>
    <row r="204" spans="1:168" x14ac:dyDescent="0.3">
      <c r="A204" s="17" t="s">
        <v>457</v>
      </c>
      <c r="B204" s="20">
        <v>39829</v>
      </c>
      <c r="C204" s="21"/>
      <c r="D204" s="20">
        <v>41200</v>
      </c>
      <c r="E204" s="21"/>
      <c r="F204" s="20">
        <v>40720</v>
      </c>
      <c r="G204" s="21"/>
      <c r="H204" s="20">
        <v>40705</v>
      </c>
      <c r="I204" s="21"/>
      <c r="J204" s="20">
        <v>40174</v>
      </c>
      <c r="K204" s="21"/>
      <c r="L204" s="20">
        <v>39051</v>
      </c>
      <c r="M204" s="21"/>
      <c r="N204" s="20">
        <v>41125</v>
      </c>
      <c r="O204" s="21"/>
      <c r="P204" s="20">
        <v>41668</v>
      </c>
      <c r="Q204" s="21"/>
      <c r="T204" s="17" t="s">
        <v>457</v>
      </c>
      <c r="U204" s="20">
        <v>25891</v>
      </c>
      <c r="V204" s="21"/>
      <c r="W204" s="20">
        <v>26594</v>
      </c>
      <c r="X204" s="21"/>
      <c r="Y204" s="20">
        <v>26447</v>
      </c>
      <c r="Z204" s="21"/>
      <c r="AA204" s="20">
        <v>26377</v>
      </c>
      <c r="AB204" s="21"/>
      <c r="AC204" s="20">
        <v>26150</v>
      </c>
      <c r="AD204" s="21"/>
      <c r="AE204" s="21">
        <v>25382</v>
      </c>
      <c r="AF204" s="21"/>
      <c r="AG204" s="21">
        <v>26233</v>
      </c>
      <c r="AH204" s="21"/>
      <c r="AI204" s="21">
        <v>27052</v>
      </c>
      <c r="AJ204" s="21"/>
      <c r="AM204" s="17" t="s">
        <v>457</v>
      </c>
      <c r="AN204" s="20">
        <v>13938</v>
      </c>
      <c r="AO204" s="21"/>
      <c r="AP204" s="20">
        <v>14607</v>
      </c>
      <c r="AQ204" s="21"/>
      <c r="AR204" s="20">
        <v>14272</v>
      </c>
      <c r="AS204" s="21"/>
      <c r="AT204" s="20">
        <v>14328</v>
      </c>
      <c r="AU204" s="21"/>
      <c r="AV204" s="20">
        <v>14025</v>
      </c>
      <c r="AW204" s="21"/>
      <c r="AX204" s="21">
        <v>13669</v>
      </c>
      <c r="AY204" s="21"/>
      <c r="AZ204" s="21">
        <v>14892</v>
      </c>
      <c r="BA204" s="21"/>
      <c r="BB204" s="21">
        <v>14618</v>
      </c>
      <c r="BC204" s="21"/>
      <c r="BF204" s="17" t="s">
        <v>457</v>
      </c>
      <c r="BG204" s="20">
        <v>9943</v>
      </c>
      <c r="BH204" s="21"/>
      <c r="BI204" s="20">
        <v>10641</v>
      </c>
      <c r="BJ204" s="21"/>
      <c r="BK204" s="20">
        <v>10845</v>
      </c>
      <c r="BL204" s="21"/>
      <c r="BM204" s="20">
        <v>10865</v>
      </c>
      <c r="BN204" s="21"/>
      <c r="BO204" s="20">
        <v>10909</v>
      </c>
      <c r="BP204" s="21"/>
      <c r="BQ204" s="21">
        <v>11177</v>
      </c>
      <c r="BR204" s="21"/>
      <c r="BS204" s="21">
        <v>11256</v>
      </c>
      <c r="BT204" s="21"/>
      <c r="BU204" s="21">
        <v>11714</v>
      </c>
      <c r="BV204" s="21"/>
      <c r="BY204" s="17" t="s">
        <v>457</v>
      </c>
      <c r="BZ204" s="20">
        <v>6408</v>
      </c>
      <c r="CA204" s="21"/>
      <c r="CB204" s="20">
        <v>6869</v>
      </c>
      <c r="CC204" s="21"/>
      <c r="CD204" s="20">
        <v>7052</v>
      </c>
      <c r="CE204" s="21"/>
      <c r="CF204" s="20">
        <v>7043</v>
      </c>
      <c r="CG204" s="21"/>
      <c r="CH204" s="20">
        <v>7028</v>
      </c>
      <c r="CI204" s="21"/>
      <c r="CJ204" s="21">
        <v>7098</v>
      </c>
      <c r="CK204" s="21"/>
      <c r="CL204" s="21">
        <v>7126</v>
      </c>
      <c r="CM204" s="21"/>
      <c r="CN204" s="21">
        <v>7328</v>
      </c>
      <c r="CO204" s="21"/>
      <c r="CR204" s="17" t="s">
        <v>457</v>
      </c>
      <c r="CS204" s="20">
        <v>3535</v>
      </c>
      <c r="CT204" s="21"/>
      <c r="CU204" s="20">
        <v>3772</v>
      </c>
      <c r="CV204" s="21"/>
      <c r="CW204" s="20">
        <v>3793</v>
      </c>
      <c r="CX204" s="21"/>
      <c r="CY204" s="20">
        <v>3822</v>
      </c>
      <c r="CZ204" s="21"/>
      <c r="DA204" s="20">
        <v>3881</v>
      </c>
      <c r="DB204" s="21"/>
      <c r="DC204" s="21">
        <v>4079</v>
      </c>
      <c r="DD204" s="21"/>
      <c r="DE204" s="21">
        <v>4130</v>
      </c>
      <c r="DF204" s="21"/>
      <c r="DG204" s="21">
        <v>4386</v>
      </c>
      <c r="DH204" s="21"/>
      <c r="DK204" s="17" t="s">
        <v>457</v>
      </c>
      <c r="DL204" s="20">
        <v>29887</v>
      </c>
      <c r="DM204" s="21"/>
      <c r="DN204" s="20">
        <v>30559</v>
      </c>
      <c r="DO204" s="21"/>
      <c r="DP204" s="20">
        <v>29875</v>
      </c>
      <c r="DQ204" s="21"/>
      <c r="DR204" s="20">
        <v>29840</v>
      </c>
      <c r="DS204" s="21"/>
      <c r="DT204" s="20">
        <v>29265</v>
      </c>
      <c r="DU204" s="21"/>
      <c r="DV204" s="21">
        <v>27875</v>
      </c>
      <c r="DW204" s="21"/>
      <c r="DX204" s="21">
        <v>29869</v>
      </c>
      <c r="DY204" s="21"/>
      <c r="DZ204" s="21">
        <v>29954</v>
      </c>
      <c r="EA204" s="21"/>
      <c r="ED204" s="17" t="s">
        <v>457</v>
      </c>
      <c r="EE204" s="20">
        <v>19483</v>
      </c>
      <c r="EF204" s="21"/>
      <c r="EG204" s="20">
        <v>19724</v>
      </c>
      <c r="EH204" s="21"/>
      <c r="EI204" s="20">
        <v>19395</v>
      </c>
      <c r="EJ204" s="21"/>
      <c r="EK204" s="20">
        <v>19334</v>
      </c>
      <c r="EL204" s="21"/>
      <c r="EM204" s="20">
        <v>19122</v>
      </c>
      <c r="EN204" s="21"/>
      <c r="EO204" s="21">
        <v>18284</v>
      </c>
      <c r="EP204" s="21"/>
      <c r="EQ204" s="21">
        <v>19107</v>
      </c>
      <c r="ER204" s="21"/>
      <c r="ES204" s="21">
        <v>19723</v>
      </c>
      <c r="ET204" s="21"/>
      <c r="EW204" s="17" t="s">
        <v>457</v>
      </c>
      <c r="EX204" s="20">
        <v>10404</v>
      </c>
      <c r="EY204" s="21"/>
      <c r="EZ204" s="20">
        <v>10835</v>
      </c>
      <c r="FA204" s="21"/>
      <c r="FB204" s="20">
        <v>10479</v>
      </c>
      <c r="FC204" s="21"/>
      <c r="FD204" s="20">
        <v>10506</v>
      </c>
      <c r="FE204" s="21"/>
      <c r="FF204" s="20">
        <v>10144</v>
      </c>
      <c r="FG204" s="21"/>
      <c r="FH204">
        <v>9590</v>
      </c>
      <c r="FJ204">
        <v>10762</v>
      </c>
      <c r="FL204">
        <v>10232</v>
      </c>
    </row>
    <row r="205" spans="1:168" x14ac:dyDescent="0.3">
      <c r="A205" s="17" t="s">
        <v>458</v>
      </c>
      <c r="B205" s="20">
        <v>129506</v>
      </c>
      <c r="C205" s="21"/>
      <c r="D205" s="20">
        <v>128324</v>
      </c>
      <c r="E205" s="21"/>
      <c r="F205" s="20">
        <v>134215</v>
      </c>
      <c r="G205" s="21"/>
      <c r="H205" s="20">
        <v>135207</v>
      </c>
      <c r="I205" s="21"/>
      <c r="J205" s="20">
        <v>134820</v>
      </c>
      <c r="K205" s="21"/>
      <c r="L205" s="20">
        <v>134158</v>
      </c>
      <c r="M205" s="21"/>
      <c r="N205" s="20">
        <v>134280</v>
      </c>
      <c r="O205" s="21"/>
      <c r="P205" s="20">
        <v>130226</v>
      </c>
      <c r="Q205" s="21"/>
      <c r="T205" s="17" t="s">
        <v>458</v>
      </c>
      <c r="U205" s="20">
        <v>88760</v>
      </c>
      <c r="V205" s="21"/>
      <c r="W205" s="20">
        <v>87132</v>
      </c>
      <c r="X205" s="21"/>
      <c r="Y205" s="20">
        <v>91162</v>
      </c>
      <c r="Z205" s="21"/>
      <c r="AA205" s="20">
        <v>93333</v>
      </c>
      <c r="AB205" s="21"/>
      <c r="AC205" s="20">
        <v>92862</v>
      </c>
      <c r="AD205" s="21"/>
      <c r="AE205" s="21">
        <v>92530</v>
      </c>
      <c r="AF205" s="21"/>
      <c r="AG205" s="21">
        <v>91431</v>
      </c>
      <c r="AH205" s="21"/>
      <c r="AI205" s="21">
        <v>91870</v>
      </c>
      <c r="AJ205" s="21"/>
      <c r="AM205" s="17" t="s">
        <v>458</v>
      </c>
      <c r="AN205" s="20">
        <v>40746</v>
      </c>
      <c r="AO205" s="21"/>
      <c r="AP205" s="20">
        <v>41191</v>
      </c>
      <c r="AQ205" s="21"/>
      <c r="AR205" s="20">
        <v>43054</v>
      </c>
      <c r="AS205" s="21"/>
      <c r="AT205" s="20">
        <v>41874</v>
      </c>
      <c r="AU205" s="21"/>
      <c r="AV205" s="20">
        <v>41957</v>
      </c>
      <c r="AW205" s="21"/>
      <c r="AX205" s="21">
        <v>41628</v>
      </c>
      <c r="AY205" s="21"/>
      <c r="AZ205" s="21">
        <v>42848</v>
      </c>
      <c r="BA205" s="21"/>
      <c r="BB205" s="21">
        <v>38356</v>
      </c>
      <c r="BC205" s="21"/>
      <c r="BF205" s="17" t="s">
        <v>458</v>
      </c>
      <c r="BG205" s="20">
        <v>36790</v>
      </c>
      <c r="BH205" s="21"/>
      <c r="BI205" s="20">
        <v>33667</v>
      </c>
      <c r="BJ205" s="21"/>
      <c r="BK205" s="20">
        <v>35947</v>
      </c>
      <c r="BL205" s="21"/>
      <c r="BM205" s="20">
        <v>35611</v>
      </c>
      <c r="BN205" s="21"/>
      <c r="BO205" s="20">
        <v>36105</v>
      </c>
      <c r="BP205" s="21"/>
      <c r="BQ205" s="21">
        <v>37255</v>
      </c>
      <c r="BR205" s="21"/>
      <c r="BS205" s="21">
        <v>34315</v>
      </c>
      <c r="BT205" s="21"/>
      <c r="BU205" s="21">
        <v>30131</v>
      </c>
      <c r="BV205" s="21"/>
      <c r="BY205" s="17" t="s">
        <v>458</v>
      </c>
      <c r="BZ205" s="20">
        <v>22211</v>
      </c>
      <c r="CA205" s="21"/>
      <c r="CB205" s="20">
        <v>19660</v>
      </c>
      <c r="CC205" s="21"/>
      <c r="CD205" s="20">
        <v>21255</v>
      </c>
      <c r="CE205" s="21"/>
      <c r="CF205" s="20">
        <v>20988</v>
      </c>
      <c r="CG205" s="21"/>
      <c r="CH205" s="20">
        <v>21433</v>
      </c>
      <c r="CI205" s="21"/>
      <c r="CJ205" s="21">
        <v>22999</v>
      </c>
      <c r="CK205" s="21"/>
      <c r="CL205" s="21">
        <v>19906</v>
      </c>
      <c r="CM205" s="21"/>
      <c r="CN205" s="21">
        <v>18730</v>
      </c>
      <c r="CO205" s="21"/>
      <c r="CR205" s="17" t="s">
        <v>458</v>
      </c>
      <c r="CS205" s="20">
        <v>14579</v>
      </c>
      <c r="CT205" s="21"/>
      <c r="CU205" s="20">
        <v>14007</v>
      </c>
      <c r="CV205" s="21"/>
      <c r="CW205" s="20">
        <v>14693</v>
      </c>
      <c r="CX205" s="21"/>
      <c r="CY205" s="20">
        <v>14623</v>
      </c>
      <c r="CZ205" s="21"/>
      <c r="DA205" s="20">
        <v>14672</v>
      </c>
      <c r="DB205" s="21"/>
      <c r="DC205" s="21">
        <v>14256</v>
      </c>
      <c r="DD205" s="21"/>
      <c r="DE205" s="21">
        <v>14408</v>
      </c>
      <c r="DF205" s="21"/>
      <c r="DG205" s="21">
        <v>11400</v>
      </c>
      <c r="DH205" s="21"/>
      <c r="DK205" s="17" t="s">
        <v>458</v>
      </c>
      <c r="DL205" s="20">
        <v>92716</v>
      </c>
      <c r="DM205" s="21"/>
      <c r="DN205" s="20">
        <v>94656</v>
      </c>
      <c r="DO205" s="21"/>
      <c r="DP205" s="20">
        <v>98268</v>
      </c>
      <c r="DQ205" s="21"/>
      <c r="DR205" s="20">
        <v>99596</v>
      </c>
      <c r="DS205" s="21"/>
      <c r="DT205" s="20">
        <v>98715</v>
      </c>
      <c r="DU205" s="21"/>
      <c r="DV205" s="21">
        <v>96903</v>
      </c>
      <c r="DW205" s="21"/>
      <c r="DX205" s="21">
        <v>99965</v>
      </c>
      <c r="DY205" s="21"/>
      <c r="DZ205" s="21">
        <v>100095</v>
      </c>
      <c r="EA205" s="21"/>
      <c r="ED205" s="17" t="s">
        <v>458</v>
      </c>
      <c r="EE205" s="20">
        <v>66549</v>
      </c>
      <c r="EF205" s="21"/>
      <c r="EG205" s="20">
        <v>67472</v>
      </c>
      <c r="EH205" s="21"/>
      <c r="EI205" s="20">
        <v>69907</v>
      </c>
      <c r="EJ205" s="21"/>
      <c r="EK205" s="20">
        <v>72345</v>
      </c>
      <c r="EL205" s="21"/>
      <c r="EM205" s="20">
        <v>71429</v>
      </c>
      <c r="EN205" s="21"/>
      <c r="EO205" s="21">
        <v>69531</v>
      </c>
      <c r="EP205" s="21"/>
      <c r="EQ205" s="21">
        <v>71525</v>
      </c>
      <c r="ER205" s="21"/>
      <c r="ES205" s="21">
        <v>73139</v>
      </c>
      <c r="ET205" s="21"/>
      <c r="EW205" s="17" t="s">
        <v>458</v>
      </c>
      <c r="EX205" s="20">
        <v>26167</v>
      </c>
      <c r="EY205" s="21"/>
      <c r="EZ205" s="20">
        <v>27184</v>
      </c>
      <c r="FA205" s="21"/>
      <c r="FB205" s="20">
        <v>28361</v>
      </c>
      <c r="FC205" s="21"/>
      <c r="FD205" s="20">
        <v>27251</v>
      </c>
      <c r="FE205" s="21"/>
      <c r="FF205" s="20">
        <v>27285</v>
      </c>
      <c r="FG205" s="21"/>
      <c r="FH205">
        <v>27372</v>
      </c>
      <c r="FJ205">
        <v>28440</v>
      </c>
      <c r="FL205">
        <v>26955</v>
      </c>
    </row>
    <row r="206" spans="1:168" x14ac:dyDescent="0.3">
      <c r="A206" s="17" t="s">
        <v>459</v>
      </c>
      <c r="B206" s="20">
        <v>10329</v>
      </c>
      <c r="C206" s="21"/>
      <c r="D206" s="20">
        <v>10682</v>
      </c>
      <c r="E206" s="21"/>
      <c r="F206" s="20">
        <v>11012</v>
      </c>
      <c r="G206" s="21"/>
      <c r="H206" s="20">
        <v>11200</v>
      </c>
      <c r="I206" s="21"/>
      <c r="J206" s="20">
        <v>11500</v>
      </c>
      <c r="K206" s="21"/>
      <c r="L206" s="20">
        <v>11003</v>
      </c>
      <c r="M206" s="21"/>
      <c r="N206" s="20">
        <v>11635</v>
      </c>
      <c r="O206" s="21"/>
      <c r="P206" s="20">
        <v>11187</v>
      </c>
      <c r="Q206" s="21"/>
      <c r="T206" s="17" t="s">
        <v>459</v>
      </c>
      <c r="U206" s="20">
        <v>5923</v>
      </c>
      <c r="V206" s="21"/>
      <c r="W206" s="20">
        <v>6283</v>
      </c>
      <c r="X206" s="21"/>
      <c r="Y206" s="20">
        <v>6030</v>
      </c>
      <c r="Z206" s="21"/>
      <c r="AA206" s="20">
        <v>5982</v>
      </c>
      <c r="AB206" s="21"/>
      <c r="AC206" s="20">
        <v>6077</v>
      </c>
      <c r="AD206" s="21"/>
      <c r="AE206" s="21">
        <v>6276</v>
      </c>
      <c r="AF206" s="21"/>
      <c r="AG206" s="21">
        <v>6426</v>
      </c>
      <c r="AH206" s="21"/>
      <c r="AI206" s="21">
        <v>6405</v>
      </c>
      <c r="AJ206" s="21"/>
      <c r="AM206" s="17" t="s">
        <v>459</v>
      </c>
      <c r="AN206" s="20">
        <v>4406</v>
      </c>
      <c r="AO206" s="21"/>
      <c r="AP206" s="20">
        <v>4399</v>
      </c>
      <c r="AQ206" s="21"/>
      <c r="AR206" s="20">
        <v>4982</v>
      </c>
      <c r="AS206" s="21"/>
      <c r="AT206" s="20">
        <v>5219</v>
      </c>
      <c r="AU206" s="21"/>
      <c r="AV206" s="20">
        <v>5422</v>
      </c>
      <c r="AW206" s="21"/>
      <c r="AX206" s="21">
        <v>4727</v>
      </c>
      <c r="AY206" s="21"/>
      <c r="AZ206" s="21">
        <v>5209</v>
      </c>
      <c r="BA206" s="21"/>
      <c r="BB206" s="21">
        <v>4782</v>
      </c>
      <c r="BC206" s="21"/>
      <c r="BF206" s="17" t="s">
        <v>459</v>
      </c>
      <c r="BG206" s="20">
        <v>3578</v>
      </c>
      <c r="BH206" s="21"/>
      <c r="BI206" s="20">
        <v>3642</v>
      </c>
      <c r="BJ206" s="21"/>
      <c r="BK206" s="20">
        <v>4002</v>
      </c>
      <c r="BL206" s="21"/>
      <c r="BM206" s="20">
        <v>3996</v>
      </c>
      <c r="BN206" s="21"/>
      <c r="BO206" s="20">
        <v>4120</v>
      </c>
      <c r="BP206" s="21"/>
      <c r="BQ206" s="21">
        <v>3794</v>
      </c>
      <c r="BR206" s="21"/>
      <c r="BS206" s="21">
        <v>4052</v>
      </c>
      <c r="BT206" s="21"/>
      <c r="BU206" s="21">
        <v>3831</v>
      </c>
      <c r="BV206" s="21"/>
      <c r="BY206" s="17" t="s">
        <v>459</v>
      </c>
      <c r="BZ206" s="20">
        <v>1594</v>
      </c>
      <c r="CA206" s="21"/>
      <c r="CB206" s="20">
        <v>1617</v>
      </c>
      <c r="CC206" s="21"/>
      <c r="CD206" s="20">
        <v>1512</v>
      </c>
      <c r="CE206" s="21"/>
      <c r="CF206" s="20">
        <v>1439</v>
      </c>
      <c r="CG206" s="21"/>
      <c r="CH206" s="20">
        <v>1461</v>
      </c>
      <c r="CI206" s="21"/>
      <c r="CJ206" s="21">
        <v>1642</v>
      </c>
      <c r="CK206" s="21"/>
      <c r="CL206" s="21">
        <v>1618</v>
      </c>
      <c r="CM206" s="21"/>
      <c r="CN206" s="21">
        <v>1630</v>
      </c>
      <c r="CO206" s="21"/>
      <c r="CR206" s="17" t="s">
        <v>459</v>
      </c>
      <c r="CS206" s="20">
        <v>1984</v>
      </c>
      <c r="CT206" s="21"/>
      <c r="CU206" s="20">
        <v>2025</v>
      </c>
      <c r="CV206" s="21"/>
      <c r="CW206" s="20">
        <v>2490</v>
      </c>
      <c r="CX206" s="21"/>
      <c r="CY206" s="20">
        <v>2557</v>
      </c>
      <c r="CZ206" s="21"/>
      <c r="DA206" s="20">
        <v>2659</v>
      </c>
      <c r="DB206" s="21"/>
      <c r="DC206" s="21">
        <v>2152</v>
      </c>
      <c r="DD206" s="21"/>
      <c r="DE206" s="21">
        <v>2434</v>
      </c>
      <c r="DF206" s="21"/>
      <c r="DG206" s="21">
        <v>2201</v>
      </c>
      <c r="DH206" s="21"/>
      <c r="DK206" s="17" t="s">
        <v>459</v>
      </c>
      <c r="DL206" s="20">
        <v>6751</v>
      </c>
      <c r="DM206" s="21"/>
      <c r="DN206" s="20">
        <v>7040</v>
      </c>
      <c r="DO206" s="21"/>
      <c r="DP206" s="20">
        <v>7010</v>
      </c>
      <c r="DQ206" s="21"/>
      <c r="DR206" s="20">
        <v>7204</v>
      </c>
      <c r="DS206" s="21"/>
      <c r="DT206" s="20">
        <v>7380</v>
      </c>
      <c r="DU206" s="21"/>
      <c r="DV206" s="21">
        <v>7209</v>
      </c>
      <c r="DW206" s="21"/>
      <c r="DX206" s="21">
        <v>7583</v>
      </c>
      <c r="DY206" s="21"/>
      <c r="DZ206" s="21">
        <v>7356</v>
      </c>
      <c r="EA206" s="21"/>
      <c r="ED206" s="17" t="s">
        <v>459</v>
      </c>
      <c r="EE206" s="20">
        <v>4328</v>
      </c>
      <c r="EF206" s="21"/>
      <c r="EG206" s="20">
        <v>4666</v>
      </c>
      <c r="EH206" s="21"/>
      <c r="EI206" s="20">
        <v>4518</v>
      </c>
      <c r="EJ206" s="21"/>
      <c r="EK206" s="20">
        <v>4543</v>
      </c>
      <c r="EL206" s="21"/>
      <c r="EM206" s="20">
        <v>4616</v>
      </c>
      <c r="EN206" s="21"/>
      <c r="EO206" s="21">
        <v>4634</v>
      </c>
      <c r="EP206" s="21"/>
      <c r="EQ206" s="21">
        <v>4808</v>
      </c>
      <c r="ER206" s="21"/>
      <c r="ES206" s="21">
        <v>4776</v>
      </c>
      <c r="ET206" s="21"/>
      <c r="EW206" s="17" t="s">
        <v>459</v>
      </c>
      <c r="EX206" s="20">
        <v>2422</v>
      </c>
      <c r="EY206" s="21"/>
      <c r="EZ206" s="20">
        <v>2374</v>
      </c>
      <c r="FA206" s="21"/>
      <c r="FB206" s="20">
        <v>2492</v>
      </c>
      <c r="FC206" s="21"/>
      <c r="FD206" s="20">
        <v>2662</v>
      </c>
      <c r="FE206" s="21"/>
      <c r="FF206" s="20">
        <v>2763</v>
      </c>
      <c r="FG206" s="21"/>
      <c r="FH206">
        <v>2575</v>
      </c>
      <c r="FJ206">
        <v>2775</v>
      </c>
      <c r="FL206">
        <v>2580</v>
      </c>
    </row>
    <row r="207" spans="1:168" x14ac:dyDescent="0.3">
      <c r="A207" s="17" t="s">
        <v>460</v>
      </c>
      <c r="B207" s="20">
        <v>64199</v>
      </c>
      <c r="C207" s="21"/>
      <c r="D207" s="20">
        <v>63536</v>
      </c>
      <c r="E207" s="21"/>
      <c r="F207" s="20">
        <v>63502</v>
      </c>
      <c r="G207" s="21"/>
      <c r="H207" s="20">
        <v>64172</v>
      </c>
      <c r="I207" s="21"/>
      <c r="J207" s="20">
        <v>64641</v>
      </c>
      <c r="K207" s="21"/>
      <c r="L207" s="20">
        <v>61274</v>
      </c>
      <c r="M207" s="21"/>
      <c r="N207" s="20">
        <v>64393</v>
      </c>
      <c r="O207" s="21"/>
      <c r="P207" s="20">
        <v>64589</v>
      </c>
      <c r="Q207" s="21"/>
      <c r="T207" s="17" t="s">
        <v>460</v>
      </c>
      <c r="U207" s="20">
        <v>42343</v>
      </c>
      <c r="V207" s="21"/>
      <c r="W207" s="20">
        <v>42560</v>
      </c>
      <c r="X207" s="21"/>
      <c r="Y207" s="20">
        <v>41679</v>
      </c>
      <c r="Z207" s="21"/>
      <c r="AA207" s="20">
        <v>41954</v>
      </c>
      <c r="AB207" s="21"/>
      <c r="AC207" s="20">
        <v>41945</v>
      </c>
      <c r="AD207" s="21"/>
      <c r="AE207" s="21">
        <v>40211</v>
      </c>
      <c r="AF207" s="21"/>
      <c r="AG207" s="21">
        <v>42954</v>
      </c>
      <c r="AH207" s="21"/>
      <c r="AI207" s="21">
        <v>43588</v>
      </c>
      <c r="AJ207" s="21"/>
      <c r="AM207" s="17" t="s">
        <v>460</v>
      </c>
      <c r="AN207" s="20">
        <v>21856</v>
      </c>
      <c r="AO207" s="21"/>
      <c r="AP207" s="20">
        <v>20976</v>
      </c>
      <c r="AQ207" s="21"/>
      <c r="AR207" s="20">
        <v>21824</v>
      </c>
      <c r="AS207" s="21"/>
      <c r="AT207" s="20">
        <v>22218</v>
      </c>
      <c r="AU207" s="21"/>
      <c r="AV207" s="20">
        <v>22696</v>
      </c>
      <c r="AW207" s="21"/>
      <c r="AX207" s="21">
        <v>21063</v>
      </c>
      <c r="AY207" s="21"/>
      <c r="AZ207" s="21">
        <v>21439</v>
      </c>
      <c r="BA207" s="21"/>
      <c r="BB207" s="21">
        <v>21000</v>
      </c>
      <c r="BC207" s="21"/>
      <c r="BF207" s="17" t="s">
        <v>460</v>
      </c>
      <c r="BG207" s="20">
        <v>11563</v>
      </c>
      <c r="BH207" s="21"/>
      <c r="BI207" s="20">
        <v>11102</v>
      </c>
      <c r="BJ207" s="21"/>
      <c r="BK207" s="20">
        <v>11114</v>
      </c>
      <c r="BL207" s="21"/>
      <c r="BM207" s="20">
        <v>11062</v>
      </c>
      <c r="BN207" s="21"/>
      <c r="BO207" s="20">
        <v>11048</v>
      </c>
      <c r="BP207" s="21"/>
      <c r="BQ207" s="21">
        <v>11039</v>
      </c>
      <c r="BR207" s="21"/>
      <c r="BS207" s="21">
        <v>11616</v>
      </c>
      <c r="BT207" s="21"/>
      <c r="BU207" s="21">
        <v>11154</v>
      </c>
      <c r="BV207" s="21"/>
      <c r="BY207" s="17" t="s">
        <v>460</v>
      </c>
      <c r="BZ207" s="20">
        <v>7801</v>
      </c>
      <c r="CA207" s="21"/>
      <c r="CB207" s="20">
        <v>7577</v>
      </c>
      <c r="CC207" s="21"/>
      <c r="CD207" s="20">
        <v>7585</v>
      </c>
      <c r="CE207" s="21"/>
      <c r="CF207" s="20">
        <v>7568</v>
      </c>
      <c r="CG207" s="21"/>
      <c r="CH207" s="20">
        <v>7562</v>
      </c>
      <c r="CI207" s="21"/>
      <c r="CJ207" s="21">
        <v>7441</v>
      </c>
      <c r="CK207" s="21"/>
      <c r="CL207" s="21">
        <v>8305</v>
      </c>
      <c r="CM207" s="21"/>
      <c r="CN207" s="21">
        <v>7609</v>
      </c>
      <c r="CO207" s="21"/>
      <c r="CR207" s="17" t="s">
        <v>460</v>
      </c>
      <c r="CS207" s="20">
        <v>3762</v>
      </c>
      <c r="CT207" s="21"/>
      <c r="CU207" s="20">
        <v>3525</v>
      </c>
      <c r="CV207" s="21"/>
      <c r="CW207" s="20">
        <v>3529</v>
      </c>
      <c r="CX207" s="21"/>
      <c r="CY207" s="20">
        <v>3494</v>
      </c>
      <c r="CZ207" s="21"/>
      <c r="DA207" s="20">
        <v>3486</v>
      </c>
      <c r="DB207" s="21"/>
      <c r="DC207" s="21">
        <v>3597</v>
      </c>
      <c r="DD207" s="21"/>
      <c r="DE207" s="21">
        <v>3310</v>
      </c>
      <c r="DF207" s="21"/>
      <c r="DG207" s="21">
        <v>3545</v>
      </c>
      <c r="DH207" s="21"/>
      <c r="DK207" s="17" t="s">
        <v>460</v>
      </c>
      <c r="DL207" s="20">
        <v>52636</v>
      </c>
      <c r="DM207" s="21"/>
      <c r="DN207" s="20">
        <v>52434</v>
      </c>
      <c r="DO207" s="21"/>
      <c r="DP207" s="20">
        <v>52388</v>
      </c>
      <c r="DQ207" s="21"/>
      <c r="DR207" s="20">
        <v>53110</v>
      </c>
      <c r="DS207" s="21"/>
      <c r="DT207" s="20">
        <v>53593</v>
      </c>
      <c r="DU207" s="21"/>
      <c r="DV207" s="21">
        <v>50235</v>
      </c>
      <c r="DW207" s="21"/>
      <c r="DX207" s="21">
        <v>52777</v>
      </c>
      <c r="DY207" s="21"/>
      <c r="DZ207" s="21">
        <v>53435</v>
      </c>
      <c r="EA207" s="21"/>
      <c r="ED207" s="17" t="s">
        <v>460</v>
      </c>
      <c r="EE207" s="20">
        <v>34542</v>
      </c>
      <c r="EF207" s="21"/>
      <c r="EG207" s="20">
        <v>34983</v>
      </c>
      <c r="EH207" s="21"/>
      <c r="EI207" s="20">
        <v>34093</v>
      </c>
      <c r="EJ207" s="21"/>
      <c r="EK207" s="20">
        <v>34386</v>
      </c>
      <c r="EL207" s="21"/>
      <c r="EM207" s="20">
        <v>34383</v>
      </c>
      <c r="EN207" s="21"/>
      <c r="EO207" s="21">
        <v>32769</v>
      </c>
      <c r="EP207" s="21"/>
      <c r="EQ207" s="21">
        <v>34649</v>
      </c>
      <c r="ER207" s="21"/>
      <c r="ES207" s="21">
        <v>35979</v>
      </c>
      <c r="ET207" s="21"/>
      <c r="EW207" s="17" t="s">
        <v>460</v>
      </c>
      <c r="EX207" s="20">
        <v>18094</v>
      </c>
      <c r="EY207" s="21"/>
      <c r="EZ207" s="20">
        <v>17451</v>
      </c>
      <c r="FA207" s="21"/>
      <c r="FB207" s="20">
        <v>18295</v>
      </c>
      <c r="FC207" s="21"/>
      <c r="FD207" s="20">
        <v>18724</v>
      </c>
      <c r="FE207" s="21"/>
      <c r="FF207" s="20">
        <v>19209</v>
      </c>
      <c r="FG207" s="21"/>
      <c r="FH207">
        <v>17466</v>
      </c>
      <c r="FJ207">
        <v>18128</v>
      </c>
      <c r="FL207">
        <v>17455</v>
      </c>
    </row>
    <row r="208" spans="1:168" x14ac:dyDescent="0.3">
      <c r="A208" s="17" t="s">
        <v>461</v>
      </c>
      <c r="B208" s="20">
        <v>83962</v>
      </c>
      <c r="C208" s="21"/>
      <c r="D208" s="20">
        <v>83425</v>
      </c>
      <c r="E208" s="21"/>
      <c r="F208" s="20">
        <v>84430</v>
      </c>
      <c r="G208" s="21"/>
      <c r="H208" s="20">
        <v>87244</v>
      </c>
      <c r="I208" s="21"/>
      <c r="J208" s="20">
        <v>85530</v>
      </c>
      <c r="K208" s="21"/>
      <c r="L208" s="20">
        <v>84045</v>
      </c>
      <c r="M208" s="21"/>
      <c r="N208" s="20">
        <v>83329</v>
      </c>
      <c r="O208" s="21"/>
      <c r="P208" s="20">
        <v>84213</v>
      </c>
      <c r="Q208" s="21"/>
      <c r="T208" s="17" t="s">
        <v>461</v>
      </c>
      <c r="U208" s="20">
        <v>55084</v>
      </c>
      <c r="V208" s="21"/>
      <c r="W208" s="20">
        <v>57294</v>
      </c>
      <c r="X208" s="21"/>
      <c r="Y208" s="20">
        <v>56457</v>
      </c>
      <c r="Z208" s="21"/>
      <c r="AA208" s="20">
        <v>58781</v>
      </c>
      <c r="AB208" s="21"/>
      <c r="AC208" s="20">
        <v>57146</v>
      </c>
      <c r="AD208" s="21"/>
      <c r="AE208" s="21">
        <v>55776</v>
      </c>
      <c r="AF208" s="21"/>
      <c r="AG208" s="21">
        <v>55235</v>
      </c>
      <c r="AH208" s="21"/>
      <c r="AI208" s="21">
        <v>56539</v>
      </c>
      <c r="AJ208" s="21"/>
      <c r="AM208" s="17" t="s">
        <v>461</v>
      </c>
      <c r="AN208" s="20">
        <v>28878</v>
      </c>
      <c r="AO208" s="21"/>
      <c r="AP208" s="20">
        <v>26130</v>
      </c>
      <c r="AQ208" s="21"/>
      <c r="AR208" s="20">
        <v>27972</v>
      </c>
      <c r="AS208" s="21"/>
      <c r="AT208" s="20">
        <v>28463</v>
      </c>
      <c r="AU208" s="21"/>
      <c r="AV208" s="20">
        <v>28384</v>
      </c>
      <c r="AW208" s="21"/>
      <c r="AX208" s="21">
        <v>28269</v>
      </c>
      <c r="AY208" s="21"/>
      <c r="AZ208" s="21">
        <v>28094</v>
      </c>
      <c r="BA208" s="21"/>
      <c r="BB208" s="21">
        <v>27673</v>
      </c>
      <c r="BC208" s="21"/>
      <c r="BF208" s="17" t="s">
        <v>461</v>
      </c>
      <c r="BG208" s="20">
        <v>16482</v>
      </c>
      <c r="BH208" s="21"/>
      <c r="BI208" s="20">
        <v>14578</v>
      </c>
      <c r="BJ208" s="21"/>
      <c r="BK208" s="20">
        <v>13835</v>
      </c>
      <c r="BL208" s="21"/>
      <c r="BM208" s="20">
        <v>14888</v>
      </c>
      <c r="BN208" s="21"/>
      <c r="BO208" s="20">
        <v>14815</v>
      </c>
      <c r="BP208" s="21"/>
      <c r="BQ208" s="21">
        <v>15718</v>
      </c>
      <c r="BR208" s="21"/>
      <c r="BS208" s="21">
        <v>16004</v>
      </c>
      <c r="BT208" s="21"/>
      <c r="BU208" s="21">
        <v>15649</v>
      </c>
      <c r="BV208" s="21"/>
      <c r="BY208" s="17" t="s">
        <v>461</v>
      </c>
      <c r="BZ208" s="20">
        <v>10478</v>
      </c>
      <c r="CA208" s="21"/>
      <c r="CB208" s="20">
        <v>10127</v>
      </c>
      <c r="CC208" s="21"/>
      <c r="CD208" s="20">
        <v>8987</v>
      </c>
      <c r="CE208" s="21"/>
      <c r="CF208" s="20">
        <v>9914</v>
      </c>
      <c r="CG208" s="21"/>
      <c r="CH208" s="20">
        <v>9869</v>
      </c>
      <c r="CI208" s="21"/>
      <c r="CJ208" s="21">
        <v>10541</v>
      </c>
      <c r="CK208" s="21"/>
      <c r="CL208" s="21">
        <v>10784</v>
      </c>
      <c r="CM208" s="21"/>
      <c r="CN208" s="21">
        <v>10553</v>
      </c>
      <c r="CO208" s="21"/>
      <c r="CR208" s="17" t="s">
        <v>461</v>
      </c>
      <c r="CS208" s="20">
        <v>6004</v>
      </c>
      <c r="CT208" s="21"/>
      <c r="CU208" s="20">
        <v>4451</v>
      </c>
      <c r="CV208" s="21"/>
      <c r="CW208" s="20">
        <v>4848</v>
      </c>
      <c r="CX208" s="21"/>
      <c r="CY208" s="20">
        <v>4973</v>
      </c>
      <c r="CZ208" s="21"/>
      <c r="DA208" s="20">
        <v>4946</v>
      </c>
      <c r="DB208" s="21"/>
      <c r="DC208" s="21">
        <v>5177</v>
      </c>
      <c r="DD208" s="21"/>
      <c r="DE208" s="21">
        <v>5220</v>
      </c>
      <c r="DF208" s="21"/>
      <c r="DG208" s="21">
        <v>5095</v>
      </c>
      <c r="DH208" s="21"/>
      <c r="DK208" s="17" t="s">
        <v>461</v>
      </c>
      <c r="DL208" s="20">
        <v>67481</v>
      </c>
      <c r="DM208" s="21"/>
      <c r="DN208" s="20">
        <v>68846</v>
      </c>
      <c r="DO208" s="21"/>
      <c r="DP208" s="20">
        <v>70594</v>
      </c>
      <c r="DQ208" s="21"/>
      <c r="DR208" s="20">
        <v>72356</v>
      </c>
      <c r="DS208" s="21"/>
      <c r="DT208" s="20">
        <v>70715</v>
      </c>
      <c r="DU208" s="21"/>
      <c r="DV208" s="21">
        <v>68327</v>
      </c>
      <c r="DW208" s="21"/>
      <c r="DX208" s="21">
        <v>67326</v>
      </c>
      <c r="DY208" s="21"/>
      <c r="DZ208" s="21">
        <v>68564</v>
      </c>
      <c r="EA208" s="21"/>
      <c r="ED208" s="17" t="s">
        <v>461</v>
      </c>
      <c r="EE208" s="20">
        <v>44606</v>
      </c>
      <c r="EF208" s="21"/>
      <c r="EG208" s="20">
        <v>47167</v>
      </c>
      <c r="EH208" s="21"/>
      <c r="EI208" s="20">
        <v>47470</v>
      </c>
      <c r="EJ208" s="21"/>
      <c r="EK208" s="20">
        <v>48866</v>
      </c>
      <c r="EL208" s="21"/>
      <c r="EM208" s="20">
        <v>47277</v>
      </c>
      <c r="EN208" s="21"/>
      <c r="EO208" s="21">
        <v>45235</v>
      </c>
      <c r="EP208" s="21"/>
      <c r="EQ208" s="21">
        <v>44451</v>
      </c>
      <c r="ER208" s="21"/>
      <c r="ES208" s="21">
        <v>45986</v>
      </c>
      <c r="ET208" s="21"/>
      <c r="EW208" s="17" t="s">
        <v>461</v>
      </c>
      <c r="EX208" s="20">
        <v>22874</v>
      </c>
      <c r="EY208" s="21"/>
      <c r="EZ208" s="20">
        <v>21679</v>
      </c>
      <c r="FA208" s="21"/>
      <c r="FB208" s="20">
        <v>23124</v>
      </c>
      <c r="FC208" s="21"/>
      <c r="FD208" s="20">
        <v>23489</v>
      </c>
      <c r="FE208" s="21"/>
      <c r="FF208" s="20">
        <v>23438</v>
      </c>
      <c r="FG208" s="21"/>
      <c r="FH208">
        <v>23091</v>
      </c>
      <c r="FJ208">
        <v>22874</v>
      </c>
      <c r="FL208">
        <v>22578</v>
      </c>
    </row>
    <row r="209" spans="1:168" x14ac:dyDescent="0.3">
      <c r="A209" s="17" t="s">
        <v>462</v>
      </c>
      <c r="B209" s="20">
        <v>42242</v>
      </c>
      <c r="C209" s="21"/>
      <c r="D209" s="20">
        <v>42460</v>
      </c>
      <c r="E209" s="21"/>
      <c r="F209" s="20">
        <v>42347</v>
      </c>
      <c r="G209" s="21"/>
      <c r="H209" s="20">
        <v>43376</v>
      </c>
      <c r="I209" s="21"/>
      <c r="J209" s="20">
        <v>42767</v>
      </c>
      <c r="K209" s="21"/>
      <c r="L209" s="20">
        <v>41563</v>
      </c>
      <c r="M209" s="21"/>
      <c r="N209" s="20">
        <v>42396</v>
      </c>
      <c r="O209" s="21"/>
      <c r="P209" s="20">
        <v>43067</v>
      </c>
      <c r="Q209" s="21"/>
      <c r="T209" s="17" t="s">
        <v>462</v>
      </c>
      <c r="U209" s="20">
        <v>26939</v>
      </c>
      <c r="V209" s="21"/>
      <c r="W209" s="20">
        <v>27243</v>
      </c>
      <c r="X209" s="21"/>
      <c r="Y209" s="20">
        <v>26509</v>
      </c>
      <c r="Z209" s="21"/>
      <c r="AA209" s="20">
        <v>27067</v>
      </c>
      <c r="AB209" s="21"/>
      <c r="AC209" s="20">
        <v>26458</v>
      </c>
      <c r="AD209" s="21"/>
      <c r="AE209" s="21">
        <v>25572</v>
      </c>
      <c r="AF209" s="21"/>
      <c r="AG209" s="21">
        <v>26413</v>
      </c>
      <c r="AH209" s="21"/>
      <c r="AI209" s="21">
        <v>27289</v>
      </c>
      <c r="AJ209" s="21"/>
      <c r="AM209" s="17" t="s">
        <v>462</v>
      </c>
      <c r="AN209" s="20">
        <v>15303</v>
      </c>
      <c r="AO209" s="21"/>
      <c r="AP209" s="20">
        <v>15217</v>
      </c>
      <c r="AQ209" s="21"/>
      <c r="AR209" s="20">
        <v>15838</v>
      </c>
      <c r="AS209" s="21"/>
      <c r="AT209" s="20">
        <v>16310</v>
      </c>
      <c r="AU209" s="21"/>
      <c r="AV209" s="20">
        <v>16309</v>
      </c>
      <c r="AW209" s="21"/>
      <c r="AX209" s="21">
        <v>15992</v>
      </c>
      <c r="AY209" s="21"/>
      <c r="AZ209" s="21">
        <v>15983</v>
      </c>
      <c r="BA209" s="21"/>
      <c r="BB209" s="21">
        <v>15778</v>
      </c>
      <c r="BC209" s="21"/>
      <c r="BF209" s="17" t="s">
        <v>462</v>
      </c>
      <c r="BG209" s="20">
        <v>10912</v>
      </c>
      <c r="BH209" s="21"/>
      <c r="BI209" s="20">
        <v>10303</v>
      </c>
      <c r="BJ209" s="21"/>
      <c r="BK209" s="20">
        <v>10017</v>
      </c>
      <c r="BL209" s="21"/>
      <c r="BM209" s="20">
        <v>10373</v>
      </c>
      <c r="BN209" s="21"/>
      <c r="BO209" s="20">
        <v>10372</v>
      </c>
      <c r="BP209" s="21"/>
      <c r="BQ209" s="21">
        <v>11437</v>
      </c>
      <c r="BR209" s="21"/>
      <c r="BS209" s="21">
        <v>11158</v>
      </c>
      <c r="BT209" s="21"/>
      <c r="BU209" s="21">
        <v>10885</v>
      </c>
      <c r="BV209" s="21"/>
      <c r="BY209" s="17" t="s">
        <v>462</v>
      </c>
      <c r="BZ209" s="20">
        <v>5956</v>
      </c>
      <c r="CA209" s="21"/>
      <c r="CB209" s="20">
        <v>5509</v>
      </c>
      <c r="CC209" s="21"/>
      <c r="CD209" s="20">
        <v>5333</v>
      </c>
      <c r="CE209" s="21"/>
      <c r="CF209" s="20">
        <v>5318</v>
      </c>
      <c r="CG209" s="21"/>
      <c r="CH209" s="20">
        <v>5182</v>
      </c>
      <c r="CI209" s="21"/>
      <c r="CJ209" s="21">
        <v>5597</v>
      </c>
      <c r="CK209" s="21"/>
      <c r="CL209" s="21">
        <v>5884</v>
      </c>
      <c r="CM209" s="21"/>
      <c r="CN209" s="21">
        <v>5854</v>
      </c>
      <c r="CO209" s="21"/>
      <c r="CR209" s="17" t="s">
        <v>462</v>
      </c>
      <c r="CS209" s="20">
        <v>4956</v>
      </c>
      <c r="CT209" s="21"/>
      <c r="CU209" s="20">
        <v>4794</v>
      </c>
      <c r="CV209" s="21"/>
      <c r="CW209" s="20">
        <v>4684</v>
      </c>
      <c r="CX209" s="21"/>
      <c r="CY209" s="20">
        <v>5055</v>
      </c>
      <c r="CZ209" s="21"/>
      <c r="DA209" s="20">
        <v>5190</v>
      </c>
      <c r="DB209" s="21"/>
      <c r="DC209" s="21">
        <v>5841</v>
      </c>
      <c r="DD209" s="21"/>
      <c r="DE209" s="21">
        <v>5275</v>
      </c>
      <c r="DF209" s="21"/>
      <c r="DG209" s="21">
        <v>5031</v>
      </c>
      <c r="DH209" s="21"/>
      <c r="DK209" s="17" t="s">
        <v>462</v>
      </c>
      <c r="DL209" s="20">
        <v>31330</v>
      </c>
      <c r="DM209" s="21"/>
      <c r="DN209" s="20">
        <v>32157</v>
      </c>
      <c r="DO209" s="21"/>
      <c r="DP209" s="20">
        <v>32330</v>
      </c>
      <c r="DQ209" s="21"/>
      <c r="DR209" s="20">
        <v>33003</v>
      </c>
      <c r="DS209" s="21"/>
      <c r="DT209" s="20">
        <v>32395</v>
      </c>
      <c r="DU209" s="21"/>
      <c r="DV209" s="21">
        <v>30126</v>
      </c>
      <c r="DW209" s="21"/>
      <c r="DX209" s="21">
        <v>31237</v>
      </c>
      <c r="DY209" s="21"/>
      <c r="DZ209" s="21">
        <v>32182</v>
      </c>
      <c r="EA209" s="21"/>
      <c r="ED209" s="17" t="s">
        <v>462</v>
      </c>
      <c r="EE209" s="20">
        <v>20983</v>
      </c>
      <c r="EF209" s="21"/>
      <c r="EG209" s="20">
        <v>21735</v>
      </c>
      <c r="EH209" s="21"/>
      <c r="EI209" s="20">
        <v>21176</v>
      </c>
      <c r="EJ209" s="21"/>
      <c r="EK209" s="20">
        <v>21749</v>
      </c>
      <c r="EL209" s="21"/>
      <c r="EM209" s="20">
        <v>21276</v>
      </c>
      <c r="EN209" s="21"/>
      <c r="EO209" s="21">
        <v>19975</v>
      </c>
      <c r="EP209" s="21"/>
      <c r="EQ209" s="21">
        <v>20529</v>
      </c>
      <c r="ER209" s="21"/>
      <c r="ES209" s="21">
        <v>21435</v>
      </c>
      <c r="ET209" s="21"/>
      <c r="EW209" s="17" t="s">
        <v>462</v>
      </c>
      <c r="EX209" s="20">
        <v>10347</v>
      </c>
      <c r="EY209" s="21"/>
      <c r="EZ209" s="20">
        <v>10422</v>
      </c>
      <c r="FA209" s="21"/>
      <c r="FB209" s="20">
        <v>11154</v>
      </c>
      <c r="FC209" s="21"/>
      <c r="FD209" s="20">
        <v>11255</v>
      </c>
      <c r="FE209" s="21"/>
      <c r="FF209" s="20">
        <v>11119</v>
      </c>
      <c r="FG209" s="21"/>
      <c r="FH209">
        <v>10151</v>
      </c>
      <c r="FJ209">
        <v>10708</v>
      </c>
      <c r="FL209">
        <v>10747</v>
      </c>
    </row>
    <row r="210" spans="1:168" x14ac:dyDescent="0.3">
      <c r="A210" s="17" t="s">
        <v>463</v>
      </c>
      <c r="B210" s="20">
        <v>14841</v>
      </c>
      <c r="C210" s="21"/>
      <c r="D210" s="20">
        <v>13968</v>
      </c>
      <c r="E210" s="21"/>
      <c r="F210" s="20">
        <v>14085</v>
      </c>
      <c r="G210" s="21"/>
      <c r="H210" s="20">
        <v>13792</v>
      </c>
      <c r="I210" s="21"/>
      <c r="J210" s="20">
        <v>13548</v>
      </c>
      <c r="K210" s="21"/>
      <c r="L210" s="20">
        <v>14278</v>
      </c>
      <c r="M210" s="21"/>
      <c r="N210" s="20">
        <v>14676</v>
      </c>
      <c r="O210" s="21"/>
      <c r="P210" s="20">
        <v>13858</v>
      </c>
      <c r="Q210" s="21"/>
      <c r="T210" s="17" t="s">
        <v>463</v>
      </c>
      <c r="U210" s="20">
        <v>9390</v>
      </c>
      <c r="V210" s="21"/>
      <c r="W210" s="20">
        <v>8705</v>
      </c>
      <c r="X210" s="21"/>
      <c r="Y210" s="20">
        <v>8604</v>
      </c>
      <c r="Z210" s="21"/>
      <c r="AA210" s="20">
        <v>8177</v>
      </c>
      <c r="AB210" s="21"/>
      <c r="AC210" s="20">
        <v>7818</v>
      </c>
      <c r="AD210" s="21"/>
      <c r="AE210" s="21">
        <v>8580</v>
      </c>
      <c r="AF210" s="21"/>
      <c r="AG210" s="21">
        <v>8826</v>
      </c>
      <c r="AH210" s="21"/>
      <c r="AI210" s="21">
        <v>8187</v>
      </c>
      <c r="AJ210" s="21"/>
      <c r="AM210" s="17" t="s">
        <v>463</v>
      </c>
      <c r="AN210" s="20">
        <v>5451</v>
      </c>
      <c r="AO210" s="21"/>
      <c r="AP210" s="20">
        <v>5263</v>
      </c>
      <c r="AQ210" s="21"/>
      <c r="AR210" s="20">
        <v>5480</v>
      </c>
      <c r="AS210" s="21"/>
      <c r="AT210" s="20">
        <v>5614</v>
      </c>
      <c r="AU210" s="21"/>
      <c r="AV210" s="20">
        <v>5729</v>
      </c>
      <c r="AW210" s="21"/>
      <c r="AX210" s="21">
        <v>5699</v>
      </c>
      <c r="AY210" s="21"/>
      <c r="AZ210" s="21">
        <v>5850</v>
      </c>
      <c r="BA210" s="21"/>
      <c r="BB210" s="21">
        <v>5671</v>
      </c>
      <c r="BC210" s="21"/>
      <c r="BF210" s="17" t="s">
        <v>463</v>
      </c>
      <c r="BG210" s="20">
        <v>4612</v>
      </c>
      <c r="BH210" s="21"/>
      <c r="BI210" s="20">
        <v>4646</v>
      </c>
      <c r="BJ210" s="21"/>
      <c r="BK210" s="20">
        <v>4743</v>
      </c>
      <c r="BL210" s="21"/>
      <c r="BM210" s="20">
        <v>4935</v>
      </c>
      <c r="BN210" s="21"/>
      <c r="BO210" s="20">
        <v>4983</v>
      </c>
      <c r="BP210" s="21"/>
      <c r="BQ210" s="21">
        <v>5215</v>
      </c>
      <c r="BR210" s="21"/>
      <c r="BS210" s="21">
        <v>5321</v>
      </c>
      <c r="BT210" s="21"/>
      <c r="BU210" s="21">
        <v>4988</v>
      </c>
      <c r="BV210" s="21"/>
      <c r="BY210" s="17" t="s">
        <v>463</v>
      </c>
      <c r="BZ210" s="20">
        <v>2272</v>
      </c>
      <c r="CA210" s="21"/>
      <c r="CB210" s="20">
        <v>2239</v>
      </c>
      <c r="CC210" s="21"/>
      <c r="CD210" s="20">
        <v>2339</v>
      </c>
      <c r="CE210" s="21"/>
      <c r="CF210" s="20">
        <v>2274</v>
      </c>
      <c r="CG210" s="21"/>
      <c r="CH210" s="20">
        <v>2271</v>
      </c>
      <c r="CI210" s="21"/>
      <c r="CJ210" s="21">
        <v>2563</v>
      </c>
      <c r="CK210" s="21"/>
      <c r="CL210" s="21">
        <v>2545</v>
      </c>
      <c r="CM210" s="21"/>
      <c r="CN210" s="21">
        <v>2287</v>
      </c>
      <c r="CO210" s="21"/>
      <c r="CR210" s="17" t="s">
        <v>463</v>
      </c>
      <c r="CS210" s="20">
        <v>2340</v>
      </c>
      <c r="CT210" s="21"/>
      <c r="CU210" s="20">
        <v>2408</v>
      </c>
      <c r="CV210" s="21"/>
      <c r="CW210" s="20">
        <v>2405</v>
      </c>
      <c r="CX210" s="21"/>
      <c r="CY210" s="20">
        <v>2660</v>
      </c>
      <c r="CZ210" s="21"/>
      <c r="DA210" s="20">
        <v>2712</v>
      </c>
      <c r="DB210" s="21"/>
      <c r="DC210" s="21">
        <v>2651</v>
      </c>
      <c r="DD210" s="21"/>
      <c r="DE210" s="21">
        <v>2775</v>
      </c>
      <c r="DF210" s="21"/>
      <c r="DG210" s="21">
        <v>2701</v>
      </c>
      <c r="DH210" s="21"/>
      <c r="DK210" s="17" t="s">
        <v>463</v>
      </c>
      <c r="DL210" s="20">
        <v>10229</v>
      </c>
      <c r="DM210" s="21"/>
      <c r="DN210" s="20">
        <v>9322</v>
      </c>
      <c r="DO210" s="21"/>
      <c r="DP210" s="20">
        <v>9341</v>
      </c>
      <c r="DQ210" s="21"/>
      <c r="DR210" s="20">
        <v>8857</v>
      </c>
      <c r="DS210" s="21"/>
      <c r="DT210" s="20">
        <v>8565</v>
      </c>
      <c r="DU210" s="21"/>
      <c r="DV210" s="21">
        <v>9064</v>
      </c>
      <c r="DW210" s="21"/>
      <c r="DX210" s="21">
        <v>9355</v>
      </c>
      <c r="DY210" s="21"/>
      <c r="DZ210" s="21">
        <v>8870</v>
      </c>
      <c r="EA210" s="21"/>
      <c r="ED210" s="17" t="s">
        <v>463</v>
      </c>
      <c r="EE210" s="20">
        <v>7118</v>
      </c>
      <c r="EF210" s="21"/>
      <c r="EG210" s="20">
        <v>6466</v>
      </c>
      <c r="EH210" s="21"/>
      <c r="EI210" s="20">
        <v>6266</v>
      </c>
      <c r="EJ210" s="21"/>
      <c r="EK210" s="20">
        <v>5903</v>
      </c>
      <c r="EL210" s="21"/>
      <c r="EM210" s="20">
        <v>5547</v>
      </c>
      <c r="EN210" s="21"/>
      <c r="EO210" s="21">
        <v>6016</v>
      </c>
      <c r="EP210" s="21"/>
      <c r="EQ210" s="21">
        <v>6281</v>
      </c>
      <c r="ER210" s="21"/>
      <c r="ES210" s="21">
        <v>5900</v>
      </c>
      <c r="ET210" s="21"/>
      <c r="EW210" s="17" t="s">
        <v>463</v>
      </c>
      <c r="EX210" s="20">
        <v>3111</v>
      </c>
      <c r="EY210" s="21"/>
      <c r="EZ210" s="20">
        <v>2855</v>
      </c>
      <c r="FA210" s="21"/>
      <c r="FB210" s="20">
        <v>3075</v>
      </c>
      <c r="FC210" s="21"/>
      <c r="FD210" s="20">
        <v>2954</v>
      </c>
      <c r="FE210" s="21"/>
      <c r="FF210" s="20">
        <v>3018</v>
      </c>
      <c r="FG210" s="21"/>
      <c r="FH210">
        <v>3047</v>
      </c>
      <c r="FJ210">
        <v>3074</v>
      </c>
      <c r="FL210">
        <v>2970</v>
      </c>
    </row>
    <row r="211" spans="1:168" x14ac:dyDescent="0.3">
      <c r="A211" s="17" t="s">
        <v>464</v>
      </c>
      <c r="B211" s="20">
        <v>46000</v>
      </c>
      <c r="C211" s="21"/>
      <c r="D211" s="20">
        <v>46827</v>
      </c>
      <c r="E211" s="21"/>
      <c r="F211" s="20">
        <v>45817</v>
      </c>
      <c r="G211" s="21"/>
      <c r="H211" s="20">
        <v>46683</v>
      </c>
      <c r="I211" s="21"/>
      <c r="J211" s="20">
        <v>46213</v>
      </c>
      <c r="K211" s="21"/>
      <c r="L211" s="20">
        <v>44274</v>
      </c>
      <c r="M211" s="21"/>
      <c r="N211" s="20">
        <v>46138</v>
      </c>
      <c r="O211" s="21"/>
      <c r="P211" s="20">
        <v>45847</v>
      </c>
      <c r="Q211" s="21"/>
      <c r="T211" s="17" t="s">
        <v>464</v>
      </c>
      <c r="U211" s="20">
        <v>29196</v>
      </c>
      <c r="V211" s="21"/>
      <c r="W211" s="20">
        <v>30471</v>
      </c>
      <c r="X211" s="21"/>
      <c r="Y211" s="20">
        <v>29749</v>
      </c>
      <c r="Z211" s="21"/>
      <c r="AA211" s="20">
        <v>29981</v>
      </c>
      <c r="AB211" s="21"/>
      <c r="AC211" s="20">
        <v>29346</v>
      </c>
      <c r="AD211" s="21"/>
      <c r="AE211" s="21">
        <v>28641</v>
      </c>
      <c r="AF211" s="21"/>
      <c r="AG211" s="21">
        <v>29288</v>
      </c>
      <c r="AH211" s="21"/>
      <c r="AI211" s="21">
        <v>28965</v>
      </c>
      <c r="AJ211" s="21"/>
      <c r="AM211" s="17" t="s">
        <v>464</v>
      </c>
      <c r="AN211" s="20">
        <v>16804</v>
      </c>
      <c r="AO211" s="21"/>
      <c r="AP211" s="20">
        <v>16356</v>
      </c>
      <c r="AQ211" s="21"/>
      <c r="AR211" s="20">
        <v>16068</v>
      </c>
      <c r="AS211" s="21"/>
      <c r="AT211" s="20">
        <v>16702</v>
      </c>
      <c r="AU211" s="21"/>
      <c r="AV211" s="20">
        <v>16867</v>
      </c>
      <c r="AW211" s="21"/>
      <c r="AX211" s="21">
        <v>15633</v>
      </c>
      <c r="AY211" s="21"/>
      <c r="AZ211" s="21">
        <v>16850</v>
      </c>
      <c r="BA211" s="21"/>
      <c r="BB211" s="21">
        <v>16882</v>
      </c>
      <c r="BC211" s="21"/>
      <c r="BF211" s="17" t="s">
        <v>464</v>
      </c>
      <c r="BG211" s="20">
        <v>11377</v>
      </c>
      <c r="BH211" s="21"/>
      <c r="BI211" s="20">
        <v>10938</v>
      </c>
      <c r="BJ211" s="21"/>
      <c r="BK211" s="20">
        <v>11123</v>
      </c>
      <c r="BL211" s="21"/>
      <c r="BM211" s="20">
        <v>11170</v>
      </c>
      <c r="BN211" s="21"/>
      <c r="BO211" s="20">
        <v>10862</v>
      </c>
      <c r="BP211" s="21"/>
      <c r="BQ211" s="21">
        <v>10880</v>
      </c>
      <c r="BR211" s="21"/>
      <c r="BS211" s="21">
        <v>11344</v>
      </c>
      <c r="BT211" s="21"/>
      <c r="BU211" s="21">
        <v>11140</v>
      </c>
      <c r="BV211" s="21"/>
      <c r="BY211" s="17" t="s">
        <v>464</v>
      </c>
      <c r="BZ211" s="20">
        <v>7086</v>
      </c>
      <c r="CA211" s="21"/>
      <c r="CB211" s="20">
        <v>7120</v>
      </c>
      <c r="CC211" s="21"/>
      <c r="CD211" s="20">
        <v>7221</v>
      </c>
      <c r="CE211" s="21"/>
      <c r="CF211" s="20">
        <v>6940</v>
      </c>
      <c r="CG211" s="21"/>
      <c r="CH211" s="20">
        <v>6814</v>
      </c>
      <c r="CI211" s="21"/>
      <c r="CJ211" s="21">
        <v>7023</v>
      </c>
      <c r="CK211" s="21"/>
      <c r="CL211" s="21">
        <v>7269</v>
      </c>
      <c r="CM211" s="21"/>
      <c r="CN211" s="21">
        <v>7162</v>
      </c>
      <c r="CO211" s="21"/>
      <c r="CR211" s="17" t="s">
        <v>464</v>
      </c>
      <c r="CS211" s="20">
        <v>4292</v>
      </c>
      <c r="CT211" s="21"/>
      <c r="CU211" s="20">
        <v>3818</v>
      </c>
      <c r="CV211" s="21"/>
      <c r="CW211" s="20">
        <v>3903</v>
      </c>
      <c r="CX211" s="21"/>
      <c r="CY211" s="20">
        <v>4230</v>
      </c>
      <c r="CZ211" s="21"/>
      <c r="DA211" s="20">
        <v>4048</v>
      </c>
      <c r="DB211" s="21"/>
      <c r="DC211" s="21">
        <v>3856</v>
      </c>
      <c r="DD211" s="21"/>
      <c r="DE211" s="21">
        <v>4075</v>
      </c>
      <c r="DF211" s="21"/>
      <c r="DG211" s="21">
        <v>3977</v>
      </c>
      <c r="DH211" s="21"/>
      <c r="DK211" s="17" t="s">
        <v>464</v>
      </c>
      <c r="DL211" s="20">
        <v>34623</v>
      </c>
      <c r="DM211" s="21"/>
      <c r="DN211" s="20">
        <v>35889</v>
      </c>
      <c r="DO211" s="21"/>
      <c r="DP211" s="20">
        <v>34694</v>
      </c>
      <c r="DQ211" s="21"/>
      <c r="DR211" s="20">
        <v>35513</v>
      </c>
      <c r="DS211" s="21"/>
      <c r="DT211" s="20">
        <v>35351</v>
      </c>
      <c r="DU211" s="21"/>
      <c r="DV211" s="21">
        <v>33394</v>
      </c>
      <c r="DW211" s="21"/>
      <c r="DX211" s="21">
        <v>34794</v>
      </c>
      <c r="DY211" s="21"/>
      <c r="DZ211" s="21">
        <v>34708</v>
      </c>
      <c r="EA211" s="21"/>
      <c r="ED211" s="17" t="s">
        <v>464</v>
      </c>
      <c r="EE211" s="20">
        <v>22110</v>
      </c>
      <c r="EF211" s="21"/>
      <c r="EG211" s="20">
        <v>23351</v>
      </c>
      <c r="EH211" s="21"/>
      <c r="EI211" s="20">
        <v>22529</v>
      </c>
      <c r="EJ211" s="21"/>
      <c r="EK211" s="20">
        <v>23041</v>
      </c>
      <c r="EL211" s="21"/>
      <c r="EM211" s="20">
        <v>22532</v>
      </c>
      <c r="EN211" s="21"/>
      <c r="EO211" s="21">
        <v>21618</v>
      </c>
      <c r="EP211" s="21"/>
      <c r="EQ211" s="21">
        <v>22019</v>
      </c>
      <c r="ER211" s="21"/>
      <c r="ES211" s="21">
        <v>21802</v>
      </c>
      <c r="ET211" s="21"/>
      <c r="EW211" s="17" t="s">
        <v>464</v>
      </c>
      <c r="EX211" s="20">
        <v>12513</v>
      </c>
      <c r="EY211" s="21"/>
      <c r="EZ211" s="20">
        <v>12538</v>
      </c>
      <c r="FA211" s="21"/>
      <c r="FB211" s="20">
        <v>12165</v>
      </c>
      <c r="FC211" s="21"/>
      <c r="FD211" s="20">
        <v>12472</v>
      </c>
      <c r="FE211" s="21"/>
      <c r="FF211" s="20">
        <v>12819</v>
      </c>
      <c r="FG211" s="21"/>
      <c r="FH211">
        <v>11776</v>
      </c>
      <c r="FJ211">
        <v>12775</v>
      </c>
      <c r="FL211">
        <v>12905</v>
      </c>
    </row>
    <row r="212" spans="1:168" x14ac:dyDescent="0.3">
      <c r="A212" s="17" t="s">
        <v>465</v>
      </c>
      <c r="B212" s="20">
        <v>117032</v>
      </c>
      <c r="C212" s="21"/>
      <c r="D212" s="20">
        <v>117287</v>
      </c>
      <c r="E212" s="21"/>
      <c r="F212" s="20">
        <v>116551</v>
      </c>
      <c r="G212" s="21"/>
      <c r="H212" s="20">
        <v>116017</v>
      </c>
      <c r="I212" s="21"/>
      <c r="J212" s="20">
        <v>117255</v>
      </c>
      <c r="K212" s="21"/>
      <c r="L212" s="20">
        <v>117460</v>
      </c>
      <c r="M212" s="21"/>
      <c r="N212" s="20">
        <v>119182</v>
      </c>
      <c r="O212" s="21"/>
      <c r="P212" s="20">
        <v>115937</v>
      </c>
      <c r="Q212" s="21"/>
      <c r="T212" s="17" t="s">
        <v>465</v>
      </c>
      <c r="U212" s="20">
        <v>76654</v>
      </c>
      <c r="V212" s="21"/>
      <c r="W212" s="20">
        <v>76662</v>
      </c>
      <c r="X212" s="21"/>
      <c r="Y212" s="20">
        <v>75099</v>
      </c>
      <c r="Z212" s="21"/>
      <c r="AA212" s="20">
        <v>76982</v>
      </c>
      <c r="AB212" s="21"/>
      <c r="AC212" s="20">
        <v>76982</v>
      </c>
      <c r="AD212" s="21"/>
      <c r="AE212" s="21">
        <v>76737</v>
      </c>
      <c r="AF212" s="21"/>
      <c r="AG212" s="21">
        <v>76823</v>
      </c>
      <c r="AH212" s="21"/>
      <c r="AI212" s="21">
        <v>77500</v>
      </c>
      <c r="AJ212" s="21"/>
      <c r="AM212" s="17" t="s">
        <v>465</v>
      </c>
      <c r="AN212" s="20">
        <v>40379</v>
      </c>
      <c r="AO212" s="21"/>
      <c r="AP212" s="20">
        <v>40624</v>
      </c>
      <c r="AQ212" s="21"/>
      <c r="AR212" s="20">
        <v>41452</v>
      </c>
      <c r="AS212" s="21"/>
      <c r="AT212" s="20">
        <v>39035</v>
      </c>
      <c r="AU212" s="21"/>
      <c r="AV212" s="20">
        <v>40273</v>
      </c>
      <c r="AW212" s="21"/>
      <c r="AX212" s="21">
        <v>40723</v>
      </c>
      <c r="AY212" s="21"/>
      <c r="AZ212" s="21">
        <v>42359</v>
      </c>
      <c r="BA212" s="21"/>
      <c r="BB212" s="21">
        <v>38437</v>
      </c>
      <c r="BC212" s="21"/>
      <c r="BF212" s="17" t="s">
        <v>465</v>
      </c>
      <c r="BG212" s="20">
        <v>27036</v>
      </c>
      <c r="BH212" s="21"/>
      <c r="BI212" s="20">
        <v>26785</v>
      </c>
      <c r="BJ212" s="21"/>
      <c r="BK212" s="20">
        <v>27266</v>
      </c>
      <c r="BL212" s="21"/>
      <c r="BM212" s="20">
        <v>28882</v>
      </c>
      <c r="BN212" s="21"/>
      <c r="BO212" s="20">
        <v>30579</v>
      </c>
      <c r="BP212" s="21"/>
      <c r="BQ212" s="21">
        <v>32972</v>
      </c>
      <c r="BR212" s="21"/>
      <c r="BS212" s="21">
        <v>33950</v>
      </c>
      <c r="BT212" s="21"/>
      <c r="BU212" s="21">
        <v>30558</v>
      </c>
      <c r="BV212" s="21"/>
      <c r="BY212" s="17" t="s">
        <v>465</v>
      </c>
      <c r="BZ212" s="20">
        <v>17083</v>
      </c>
      <c r="CA212" s="21"/>
      <c r="CB212" s="20">
        <v>16399</v>
      </c>
      <c r="CC212" s="21"/>
      <c r="CD212" s="20">
        <v>17249</v>
      </c>
      <c r="CE212" s="21"/>
      <c r="CF212" s="20">
        <v>18043</v>
      </c>
      <c r="CG212" s="21"/>
      <c r="CH212" s="20">
        <v>18795</v>
      </c>
      <c r="CI212" s="21"/>
      <c r="CJ212" s="21">
        <v>19962</v>
      </c>
      <c r="CK212" s="21"/>
      <c r="CL212" s="21">
        <v>20014</v>
      </c>
      <c r="CM212" s="21"/>
      <c r="CN212" s="21">
        <v>19376</v>
      </c>
      <c r="CO212" s="21"/>
      <c r="CR212" s="17" t="s">
        <v>465</v>
      </c>
      <c r="CS212" s="20">
        <v>9953</v>
      </c>
      <c r="CT212" s="21"/>
      <c r="CU212" s="20">
        <v>10386</v>
      </c>
      <c r="CV212" s="21"/>
      <c r="CW212" s="20">
        <v>10017</v>
      </c>
      <c r="CX212" s="21"/>
      <c r="CY212" s="20">
        <v>10839</v>
      </c>
      <c r="CZ212" s="21"/>
      <c r="DA212" s="20">
        <v>11784</v>
      </c>
      <c r="DB212" s="21"/>
      <c r="DC212" s="21">
        <v>13010</v>
      </c>
      <c r="DD212" s="21"/>
      <c r="DE212" s="21">
        <v>13937</v>
      </c>
      <c r="DF212" s="21"/>
      <c r="DG212" s="21">
        <v>11182</v>
      </c>
      <c r="DH212" s="21"/>
      <c r="DK212" s="17" t="s">
        <v>465</v>
      </c>
      <c r="DL212" s="20">
        <v>89996</v>
      </c>
      <c r="DM212" s="21"/>
      <c r="DN212" s="20">
        <v>90502</v>
      </c>
      <c r="DO212" s="21"/>
      <c r="DP212" s="20">
        <v>89285</v>
      </c>
      <c r="DQ212" s="21"/>
      <c r="DR212" s="20">
        <v>87135</v>
      </c>
      <c r="DS212" s="21"/>
      <c r="DT212" s="20">
        <v>86675</v>
      </c>
      <c r="DU212" s="21"/>
      <c r="DV212" s="21">
        <v>84488</v>
      </c>
      <c r="DW212" s="21"/>
      <c r="DX212" s="21">
        <v>85231</v>
      </c>
      <c r="DY212" s="21"/>
      <c r="DZ212" s="21">
        <v>85379</v>
      </c>
      <c r="EA212" s="21"/>
      <c r="ED212" s="17" t="s">
        <v>465</v>
      </c>
      <c r="EE212" s="20">
        <v>59571</v>
      </c>
      <c r="EF212" s="21"/>
      <c r="EG212" s="20">
        <v>60263</v>
      </c>
      <c r="EH212" s="21"/>
      <c r="EI212" s="20">
        <v>57850</v>
      </c>
      <c r="EJ212" s="21"/>
      <c r="EK212" s="20">
        <v>58939</v>
      </c>
      <c r="EL212" s="21"/>
      <c r="EM212" s="20">
        <v>58187</v>
      </c>
      <c r="EN212" s="21"/>
      <c r="EO212" s="21">
        <v>56776</v>
      </c>
      <c r="EP212" s="21"/>
      <c r="EQ212" s="21">
        <v>56809</v>
      </c>
      <c r="ER212" s="21"/>
      <c r="ES212" s="21">
        <v>58124</v>
      </c>
      <c r="ET212" s="21"/>
      <c r="EW212" s="17" t="s">
        <v>465</v>
      </c>
      <c r="EX212" s="20">
        <v>30426</v>
      </c>
      <c r="EY212" s="21"/>
      <c r="EZ212" s="20">
        <v>30239</v>
      </c>
      <c r="FA212" s="21"/>
      <c r="FB212" s="20">
        <v>31435</v>
      </c>
      <c r="FC212" s="21"/>
      <c r="FD212" s="20">
        <v>28196</v>
      </c>
      <c r="FE212" s="21"/>
      <c r="FF212" s="20">
        <v>28489</v>
      </c>
      <c r="FG212" s="21"/>
      <c r="FH212">
        <v>27712</v>
      </c>
      <c r="FJ212">
        <v>28422</v>
      </c>
      <c r="FL212">
        <v>27254</v>
      </c>
    </row>
    <row r="213" spans="1:168" x14ac:dyDescent="0.3">
      <c r="A213" s="17" t="s">
        <v>466</v>
      </c>
      <c r="B213" s="20">
        <v>45423</v>
      </c>
      <c r="C213" s="21"/>
      <c r="D213" s="20">
        <v>45607</v>
      </c>
      <c r="E213" s="21"/>
      <c r="F213" s="20">
        <v>46208</v>
      </c>
      <c r="G213" s="21"/>
      <c r="H213" s="20">
        <v>46945</v>
      </c>
      <c r="I213" s="21"/>
      <c r="J213" s="20">
        <v>49321</v>
      </c>
      <c r="K213" s="21"/>
      <c r="L213" s="20">
        <v>46260</v>
      </c>
      <c r="M213" s="21"/>
      <c r="N213" s="20">
        <v>46331</v>
      </c>
      <c r="O213" s="21"/>
      <c r="P213" s="20">
        <v>47173</v>
      </c>
      <c r="Q213" s="21"/>
      <c r="T213" s="17" t="s">
        <v>466</v>
      </c>
      <c r="U213" s="20">
        <v>30140</v>
      </c>
      <c r="V213" s="21"/>
      <c r="W213" s="20">
        <v>31059</v>
      </c>
      <c r="X213" s="21"/>
      <c r="Y213" s="20">
        <v>31197</v>
      </c>
      <c r="Z213" s="21"/>
      <c r="AA213" s="20">
        <v>31901</v>
      </c>
      <c r="AB213" s="21"/>
      <c r="AC213" s="20">
        <v>33305</v>
      </c>
      <c r="AD213" s="21"/>
      <c r="AE213" s="21">
        <v>30819</v>
      </c>
      <c r="AF213" s="21"/>
      <c r="AG213" s="21">
        <v>30664</v>
      </c>
      <c r="AH213" s="21"/>
      <c r="AI213" s="21">
        <v>31679</v>
      </c>
      <c r="AJ213" s="21"/>
      <c r="AM213" s="17" t="s">
        <v>466</v>
      </c>
      <c r="AN213" s="20">
        <v>15283</v>
      </c>
      <c r="AO213" s="21"/>
      <c r="AP213" s="20">
        <v>14549</v>
      </c>
      <c r="AQ213" s="21"/>
      <c r="AR213" s="20">
        <v>15012</v>
      </c>
      <c r="AS213" s="21"/>
      <c r="AT213" s="20">
        <v>15044</v>
      </c>
      <c r="AU213" s="21"/>
      <c r="AV213" s="20">
        <v>16017</v>
      </c>
      <c r="AW213" s="21"/>
      <c r="AX213" s="21">
        <v>15441</v>
      </c>
      <c r="AY213" s="21"/>
      <c r="AZ213" s="21">
        <v>15667</v>
      </c>
      <c r="BA213" s="21"/>
      <c r="BB213" s="21">
        <v>15494</v>
      </c>
      <c r="BC213" s="21"/>
      <c r="BF213" s="17" t="s">
        <v>466</v>
      </c>
      <c r="BG213" s="20">
        <v>7830</v>
      </c>
      <c r="BH213" s="21"/>
      <c r="BI213" s="20">
        <v>7642</v>
      </c>
      <c r="BJ213" s="21"/>
      <c r="BK213" s="20">
        <v>7106</v>
      </c>
      <c r="BL213" s="21"/>
      <c r="BM213" s="20">
        <v>7070</v>
      </c>
      <c r="BN213" s="21"/>
      <c r="BO213" s="20">
        <v>7844</v>
      </c>
      <c r="BP213" s="21"/>
      <c r="BQ213" s="21">
        <v>8214</v>
      </c>
      <c r="BR213" s="21"/>
      <c r="BS213" s="21">
        <v>8850</v>
      </c>
      <c r="BT213" s="21"/>
      <c r="BU213" s="21">
        <v>8799</v>
      </c>
      <c r="BV213" s="21"/>
      <c r="BY213" s="17" t="s">
        <v>466</v>
      </c>
      <c r="BZ213" s="20">
        <v>5292</v>
      </c>
      <c r="CA213" s="21"/>
      <c r="CB213" s="20">
        <v>5093</v>
      </c>
      <c r="CC213" s="21"/>
      <c r="CD213" s="20">
        <v>4699</v>
      </c>
      <c r="CE213" s="21"/>
      <c r="CF213" s="20">
        <v>4610</v>
      </c>
      <c r="CG213" s="21"/>
      <c r="CH213" s="20">
        <v>4876</v>
      </c>
      <c r="CI213" s="21"/>
      <c r="CJ213" s="21">
        <v>4976</v>
      </c>
      <c r="CK213" s="21"/>
      <c r="CL213" s="21">
        <v>5533</v>
      </c>
      <c r="CM213" s="21"/>
      <c r="CN213" s="21">
        <v>5544</v>
      </c>
      <c r="CO213" s="21"/>
      <c r="CR213" s="17" t="s">
        <v>466</v>
      </c>
      <c r="CS213" s="20">
        <v>2538</v>
      </c>
      <c r="CT213" s="21"/>
      <c r="CU213" s="20">
        <v>2549</v>
      </c>
      <c r="CV213" s="21"/>
      <c r="CW213" s="20">
        <v>2406</v>
      </c>
      <c r="CX213" s="21"/>
      <c r="CY213" s="20">
        <v>2460</v>
      </c>
      <c r="CZ213" s="21"/>
      <c r="DA213" s="20">
        <v>2969</v>
      </c>
      <c r="DB213" s="21"/>
      <c r="DC213" s="21">
        <v>3238</v>
      </c>
      <c r="DD213" s="21"/>
      <c r="DE213" s="21">
        <v>3317</v>
      </c>
      <c r="DF213" s="21"/>
      <c r="DG213" s="21">
        <v>3255</v>
      </c>
      <c r="DH213" s="21"/>
      <c r="DK213" s="17" t="s">
        <v>466</v>
      </c>
      <c r="DL213" s="20">
        <v>37593</v>
      </c>
      <c r="DM213" s="21"/>
      <c r="DN213" s="20">
        <v>37965</v>
      </c>
      <c r="DO213" s="21"/>
      <c r="DP213" s="20">
        <v>39103</v>
      </c>
      <c r="DQ213" s="21"/>
      <c r="DR213" s="20">
        <v>39875</v>
      </c>
      <c r="DS213" s="21"/>
      <c r="DT213" s="20">
        <v>41477</v>
      </c>
      <c r="DU213" s="21"/>
      <c r="DV213" s="21">
        <v>38046</v>
      </c>
      <c r="DW213" s="21"/>
      <c r="DX213" s="21">
        <v>37481</v>
      </c>
      <c r="DY213" s="21"/>
      <c r="DZ213" s="21">
        <v>38375</v>
      </c>
      <c r="EA213" s="21"/>
      <c r="ED213" s="17" t="s">
        <v>466</v>
      </c>
      <c r="EE213" s="20">
        <v>24848</v>
      </c>
      <c r="EF213" s="21"/>
      <c r="EG213" s="20">
        <v>25966</v>
      </c>
      <c r="EH213" s="21"/>
      <c r="EI213" s="20">
        <v>26497</v>
      </c>
      <c r="EJ213" s="21"/>
      <c r="EK213" s="20">
        <v>27292</v>
      </c>
      <c r="EL213" s="21"/>
      <c r="EM213" s="20">
        <v>28429</v>
      </c>
      <c r="EN213" s="21"/>
      <c r="EO213" s="21">
        <v>25844</v>
      </c>
      <c r="EP213" s="21"/>
      <c r="EQ213" s="21">
        <v>25131</v>
      </c>
      <c r="ER213" s="21"/>
      <c r="ES213" s="21">
        <v>26135</v>
      </c>
      <c r="ET213" s="21"/>
      <c r="EW213" s="17" t="s">
        <v>466</v>
      </c>
      <c r="EX213" s="20">
        <v>12745</v>
      </c>
      <c r="EY213" s="21"/>
      <c r="EZ213" s="20">
        <v>11999</v>
      </c>
      <c r="FA213" s="21"/>
      <c r="FB213" s="20">
        <v>12605</v>
      </c>
      <c r="FC213" s="21"/>
      <c r="FD213" s="20">
        <v>12583</v>
      </c>
      <c r="FE213" s="21"/>
      <c r="FF213" s="20">
        <v>13048</v>
      </c>
      <c r="FG213" s="21"/>
      <c r="FH213">
        <v>12202</v>
      </c>
      <c r="FJ213">
        <v>12350</v>
      </c>
      <c r="FL213">
        <v>12240</v>
      </c>
    </row>
    <row r="214" spans="1:168" x14ac:dyDescent="0.3">
      <c r="A214" s="17" t="s">
        <v>467</v>
      </c>
      <c r="B214" s="20">
        <v>31251</v>
      </c>
      <c r="C214" s="21"/>
      <c r="D214" s="20">
        <v>29972</v>
      </c>
      <c r="E214" s="21"/>
      <c r="F214" s="20">
        <v>30570</v>
      </c>
      <c r="G214" s="21"/>
      <c r="H214" s="20">
        <v>31403</v>
      </c>
      <c r="I214" s="21"/>
      <c r="J214" s="20">
        <v>30488</v>
      </c>
      <c r="K214" s="21"/>
      <c r="L214" s="20">
        <v>31562</v>
      </c>
      <c r="M214" s="21"/>
      <c r="N214" s="20">
        <v>33043</v>
      </c>
      <c r="O214" s="21"/>
      <c r="P214" s="20">
        <v>32448</v>
      </c>
      <c r="Q214" s="21"/>
      <c r="T214" s="17" t="s">
        <v>467</v>
      </c>
      <c r="U214" s="20">
        <v>19753</v>
      </c>
      <c r="V214" s="21"/>
      <c r="W214" s="20">
        <v>19392</v>
      </c>
      <c r="X214" s="21"/>
      <c r="Y214" s="20">
        <v>19940</v>
      </c>
      <c r="Z214" s="21"/>
      <c r="AA214" s="20">
        <v>20292</v>
      </c>
      <c r="AB214" s="21"/>
      <c r="AC214" s="20">
        <v>19325</v>
      </c>
      <c r="AD214" s="21"/>
      <c r="AE214" s="21">
        <v>20400</v>
      </c>
      <c r="AF214" s="21"/>
      <c r="AG214" s="21">
        <v>21259</v>
      </c>
      <c r="AH214" s="21"/>
      <c r="AI214" s="21">
        <v>21313</v>
      </c>
      <c r="AJ214" s="21"/>
      <c r="AM214" s="17" t="s">
        <v>467</v>
      </c>
      <c r="AN214" s="20">
        <v>11498</v>
      </c>
      <c r="AO214" s="21"/>
      <c r="AP214" s="20">
        <v>10580</v>
      </c>
      <c r="AQ214" s="21"/>
      <c r="AR214" s="20">
        <v>10630</v>
      </c>
      <c r="AS214" s="21"/>
      <c r="AT214" s="20">
        <v>11111</v>
      </c>
      <c r="AU214" s="21"/>
      <c r="AV214" s="20">
        <v>11163</v>
      </c>
      <c r="AW214" s="21"/>
      <c r="AX214" s="21">
        <v>11162</v>
      </c>
      <c r="AY214" s="21"/>
      <c r="AZ214" s="21">
        <v>11784</v>
      </c>
      <c r="BA214" s="21"/>
      <c r="BB214" s="21">
        <v>11136</v>
      </c>
      <c r="BC214" s="21"/>
      <c r="BF214" s="17" t="s">
        <v>467</v>
      </c>
      <c r="BG214" s="20">
        <v>11185</v>
      </c>
      <c r="BH214" s="21"/>
      <c r="BI214" s="20">
        <v>10411</v>
      </c>
      <c r="BJ214" s="21"/>
      <c r="BK214" s="20">
        <v>10777</v>
      </c>
      <c r="BL214" s="21"/>
      <c r="BM214" s="20">
        <v>10884</v>
      </c>
      <c r="BN214" s="21"/>
      <c r="BO214" s="20">
        <v>10910</v>
      </c>
      <c r="BP214" s="21"/>
      <c r="BQ214" s="21">
        <v>11282</v>
      </c>
      <c r="BR214" s="21"/>
      <c r="BS214" s="21">
        <v>11694</v>
      </c>
      <c r="BT214" s="21"/>
      <c r="BU214" s="21">
        <v>11300</v>
      </c>
      <c r="BV214" s="21"/>
      <c r="BY214" s="17" t="s">
        <v>467</v>
      </c>
      <c r="BZ214" s="20">
        <v>6850</v>
      </c>
      <c r="CA214" s="21"/>
      <c r="CB214" s="20">
        <v>6521</v>
      </c>
      <c r="CC214" s="21"/>
      <c r="CD214" s="20">
        <v>7068</v>
      </c>
      <c r="CE214" s="21"/>
      <c r="CF214" s="20">
        <v>6844</v>
      </c>
      <c r="CG214" s="21"/>
      <c r="CH214" s="20">
        <v>6467</v>
      </c>
      <c r="CI214" s="21"/>
      <c r="CJ214" s="21">
        <v>7147</v>
      </c>
      <c r="CK214" s="21"/>
      <c r="CL214" s="21">
        <v>7438</v>
      </c>
      <c r="CM214" s="21"/>
      <c r="CN214" s="21">
        <v>7300</v>
      </c>
      <c r="CO214" s="21"/>
      <c r="CR214" s="17" t="s">
        <v>467</v>
      </c>
      <c r="CS214" s="20">
        <v>4334</v>
      </c>
      <c r="CT214" s="21"/>
      <c r="CU214" s="20">
        <v>3889</v>
      </c>
      <c r="CV214" s="21"/>
      <c r="CW214" s="20">
        <v>3710</v>
      </c>
      <c r="CX214" s="21"/>
      <c r="CY214" s="20">
        <v>4040</v>
      </c>
      <c r="CZ214" s="21"/>
      <c r="DA214" s="20">
        <v>4443</v>
      </c>
      <c r="DB214" s="21"/>
      <c r="DC214" s="21">
        <v>4135</v>
      </c>
      <c r="DD214" s="21"/>
      <c r="DE214" s="21">
        <v>4257</v>
      </c>
      <c r="DF214" s="21"/>
      <c r="DG214" s="21">
        <v>4000</v>
      </c>
      <c r="DH214" s="21"/>
      <c r="DK214" s="17" t="s">
        <v>467</v>
      </c>
      <c r="DL214" s="20">
        <v>20067</v>
      </c>
      <c r="DM214" s="21"/>
      <c r="DN214" s="20">
        <v>19561</v>
      </c>
      <c r="DO214" s="21"/>
      <c r="DP214" s="20">
        <v>19793</v>
      </c>
      <c r="DQ214" s="21"/>
      <c r="DR214" s="20">
        <v>20519</v>
      </c>
      <c r="DS214" s="21"/>
      <c r="DT214" s="20">
        <v>19578</v>
      </c>
      <c r="DU214" s="21"/>
      <c r="DV214" s="21">
        <v>20280</v>
      </c>
      <c r="DW214" s="21"/>
      <c r="DX214" s="21">
        <v>21348</v>
      </c>
      <c r="DY214" s="21"/>
      <c r="DZ214" s="21">
        <v>21149</v>
      </c>
      <c r="EA214" s="21"/>
      <c r="ED214" s="17" t="s">
        <v>467</v>
      </c>
      <c r="EE214" s="20">
        <v>12903</v>
      </c>
      <c r="EF214" s="21"/>
      <c r="EG214" s="20">
        <v>12871</v>
      </c>
      <c r="EH214" s="21"/>
      <c r="EI214" s="20">
        <v>12872</v>
      </c>
      <c r="EJ214" s="21"/>
      <c r="EK214" s="20">
        <v>13448</v>
      </c>
      <c r="EL214" s="21"/>
      <c r="EM214" s="20">
        <v>12858</v>
      </c>
      <c r="EN214" s="21"/>
      <c r="EO214" s="21">
        <v>13253</v>
      </c>
      <c r="EP214" s="21"/>
      <c r="EQ214" s="21">
        <v>13822</v>
      </c>
      <c r="ER214" s="21"/>
      <c r="ES214" s="21">
        <v>14014</v>
      </c>
      <c r="ET214" s="21"/>
      <c r="EW214" s="17" t="s">
        <v>467</v>
      </c>
      <c r="EX214" s="20">
        <v>7163</v>
      </c>
      <c r="EY214" s="21"/>
      <c r="EZ214" s="20">
        <v>6690</v>
      </c>
      <c r="FA214" s="21"/>
      <c r="FB214" s="20">
        <v>6921</v>
      </c>
      <c r="FC214" s="21"/>
      <c r="FD214" s="20">
        <v>7071</v>
      </c>
      <c r="FE214" s="21"/>
      <c r="FF214" s="20">
        <v>6720</v>
      </c>
      <c r="FG214" s="21"/>
      <c r="FH214">
        <v>7027</v>
      </c>
      <c r="FJ214">
        <v>7527</v>
      </c>
      <c r="FL214">
        <v>7136</v>
      </c>
    </row>
    <row r="215" spans="1:168" x14ac:dyDescent="0.3">
      <c r="A215" s="17" t="s">
        <v>468</v>
      </c>
      <c r="B215" s="20">
        <v>76904</v>
      </c>
      <c r="C215" s="21"/>
      <c r="D215" s="20">
        <v>76451</v>
      </c>
      <c r="E215" s="21"/>
      <c r="F215" s="20">
        <v>76395</v>
      </c>
      <c r="G215" s="21"/>
      <c r="H215" s="20">
        <v>76096</v>
      </c>
      <c r="I215" s="21"/>
      <c r="J215" s="20">
        <v>78163</v>
      </c>
      <c r="K215" s="21"/>
      <c r="L215" s="20">
        <v>75461</v>
      </c>
      <c r="M215" s="21"/>
      <c r="N215" s="20">
        <v>77219</v>
      </c>
      <c r="O215" s="21"/>
      <c r="P215" s="20">
        <v>76313</v>
      </c>
      <c r="Q215" s="21"/>
      <c r="T215" s="17" t="s">
        <v>468</v>
      </c>
      <c r="U215" s="20">
        <v>51951</v>
      </c>
      <c r="V215" s="21"/>
      <c r="W215" s="20">
        <v>51825</v>
      </c>
      <c r="X215" s="21"/>
      <c r="Y215" s="20">
        <v>51639</v>
      </c>
      <c r="Z215" s="21"/>
      <c r="AA215" s="20">
        <v>51588</v>
      </c>
      <c r="AB215" s="21"/>
      <c r="AC215" s="20">
        <v>56150</v>
      </c>
      <c r="AD215" s="21"/>
      <c r="AE215" s="21">
        <v>54411</v>
      </c>
      <c r="AF215" s="21"/>
      <c r="AG215" s="21">
        <v>54753</v>
      </c>
      <c r="AH215" s="21"/>
      <c r="AI215" s="21">
        <v>54361</v>
      </c>
      <c r="AJ215" s="21"/>
      <c r="AM215" s="17" t="s">
        <v>468</v>
      </c>
      <c r="AN215" s="20">
        <v>24952</v>
      </c>
      <c r="AO215" s="21"/>
      <c r="AP215" s="20">
        <v>24627</v>
      </c>
      <c r="AQ215" s="21"/>
      <c r="AR215" s="20">
        <v>24756</v>
      </c>
      <c r="AS215" s="21"/>
      <c r="AT215" s="20">
        <v>24508</v>
      </c>
      <c r="AU215" s="21"/>
      <c r="AV215" s="20">
        <v>22013</v>
      </c>
      <c r="AW215" s="21"/>
      <c r="AX215" s="21">
        <v>21050</v>
      </c>
      <c r="AY215" s="21"/>
      <c r="AZ215" s="21">
        <v>22466</v>
      </c>
      <c r="BA215" s="21"/>
      <c r="BB215" s="21">
        <v>21952</v>
      </c>
      <c r="BC215" s="21"/>
      <c r="BF215" s="17" t="s">
        <v>468</v>
      </c>
      <c r="BG215" s="20">
        <v>14834</v>
      </c>
      <c r="BH215" s="21"/>
      <c r="BI215" s="20">
        <v>14925</v>
      </c>
      <c r="BJ215" s="21"/>
      <c r="BK215" s="20">
        <v>15194</v>
      </c>
      <c r="BL215" s="21"/>
      <c r="BM215" s="20">
        <v>14984</v>
      </c>
      <c r="BN215" s="21"/>
      <c r="BO215" s="20">
        <v>15043</v>
      </c>
      <c r="BP215" s="21"/>
      <c r="BQ215" s="21">
        <v>14770</v>
      </c>
      <c r="BR215" s="21"/>
      <c r="BS215" s="21">
        <v>14696</v>
      </c>
      <c r="BT215" s="21"/>
      <c r="BU215" s="21">
        <v>14224</v>
      </c>
      <c r="BV215" s="21"/>
      <c r="BY215" s="17" t="s">
        <v>468</v>
      </c>
      <c r="BZ215" s="20">
        <v>7617</v>
      </c>
      <c r="CA215" s="21"/>
      <c r="CB215" s="20">
        <v>7196</v>
      </c>
      <c r="CC215" s="21"/>
      <c r="CD215" s="20">
        <v>7783</v>
      </c>
      <c r="CE215" s="21"/>
      <c r="CF215" s="20">
        <v>8007</v>
      </c>
      <c r="CG215" s="21"/>
      <c r="CH215" s="20">
        <v>9646</v>
      </c>
      <c r="CI215" s="21"/>
      <c r="CJ215" s="21">
        <v>9296</v>
      </c>
      <c r="CK215" s="21"/>
      <c r="CL215" s="21">
        <v>9574</v>
      </c>
      <c r="CM215" s="21"/>
      <c r="CN215" s="21">
        <v>9294</v>
      </c>
      <c r="CO215" s="21"/>
      <c r="CR215" s="17" t="s">
        <v>468</v>
      </c>
      <c r="CS215" s="20">
        <v>7217</v>
      </c>
      <c r="CT215" s="21"/>
      <c r="CU215" s="20">
        <v>7729</v>
      </c>
      <c r="CV215" s="21"/>
      <c r="CW215" s="20">
        <v>7412</v>
      </c>
      <c r="CX215" s="21"/>
      <c r="CY215" s="20">
        <v>6977</v>
      </c>
      <c r="CZ215" s="21"/>
      <c r="DA215" s="20">
        <v>5397</v>
      </c>
      <c r="DB215" s="21"/>
      <c r="DC215" s="21">
        <v>5473</v>
      </c>
      <c r="DD215" s="21"/>
      <c r="DE215" s="21">
        <v>5121</v>
      </c>
      <c r="DF215" s="21"/>
      <c r="DG215" s="21">
        <v>4930</v>
      </c>
      <c r="DH215" s="21"/>
      <c r="DK215" s="17" t="s">
        <v>468</v>
      </c>
      <c r="DL215" s="20">
        <v>62069</v>
      </c>
      <c r="DM215" s="21"/>
      <c r="DN215" s="20">
        <v>61526</v>
      </c>
      <c r="DO215" s="21"/>
      <c r="DP215" s="20">
        <v>61201</v>
      </c>
      <c r="DQ215" s="21"/>
      <c r="DR215" s="20">
        <v>61112</v>
      </c>
      <c r="DS215" s="21"/>
      <c r="DT215" s="20">
        <v>63120</v>
      </c>
      <c r="DU215" s="21"/>
      <c r="DV215" s="21">
        <v>60691</v>
      </c>
      <c r="DW215" s="21"/>
      <c r="DX215" s="21">
        <v>62524</v>
      </c>
      <c r="DY215" s="21"/>
      <c r="DZ215" s="21">
        <v>62089</v>
      </c>
      <c r="EA215" s="21"/>
      <c r="ED215" s="17" t="s">
        <v>468</v>
      </c>
      <c r="EE215" s="20">
        <v>44334</v>
      </c>
      <c r="EF215" s="21"/>
      <c r="EG215" s="20">
        <v>44629</v>
      </c>
      <c r="EH215" s="21"/>
      <c r="EI215" s="20">
        <v>43856</v>
      </c>
      <c r="EJ215" s="21"/>
      <c r="EK215" s="20">
        <v>43581</v>
      </c>
      <c r="EL215" s="21"/>
      <c r="EM215" s="20">
        <v>46504</v>
      </c>
      <c r="EN215" s="21"/>
      <c r="EO215" s="21">
        <v>45114</v>
      </c>
      <c r="EP215" s="21"/>
      <c r="EQ215" s="21">
        <v>45179</v>
      </c>
      <c r="ER215" s="21"/>
      <c r="ES215" s="21">
        <v>45067</v>
      </c>
      <c r="ET215" s="21"/>
      <c r="EW215" s="17" t="s">
        <v>468</v>
      </c>
      <c r="EX215" s="20">
        <v>17735</v>
      </c>
      <c r="EY215" s="21"/>
      <c r="EZ215" s="20">
        <v>16897</v>
      </c>
      <c r="FA215" s="21"/>
      <c r="FB215" s="20">
        <v>17345</v>
      </c>
      <c r="FC215" s="21"/>
      <c r="FD215" s="20">
        <v>17531</v>
      </c>
      <c r="FE215" s="21"/>
      <c r="FF215" s="20">
        <v>16616</v>
      </c>
      <c r="FG215" s="21"/>
      <c r="FH215">
        <v>15577</v>
      </c>
      <c r="FJ215">
        <v>17345</v>
      </c>
      <c r="FL215">
        <v>17022</v>
      </c>
    </row>
    <row r="216" spans="1:168" x14ac:dyDescent="0.3">
      <c r="A216" s="17" t="s">
        <v>159</v>
      </c>
      <c r="B216" s="20">
        <v>37353</v>
      </c>
      <c r="C216" s="21"/>
      <c r="D216" s="20">
        <v>37163</v>
      </c>
      <c r="E216" s="21"/>
      <c r="F216" s="20">
        <v>37790</v>
      </c>
      <c r="G216" s="21"/>
      <c r="H216" s="20">
        <v>36978</v>
      </c>
      <c r="I216" s="21"/>
      <c r="J216" s="20">
        <v>37518</v>
      </c>
      <c r="K216" s="21"/>
      <c r="L216" s="20">
        <v>34270</v>
      </c>
      <c r="M216" s="21"/>
      <c r="N216" s="20">
        <v>35243</v>
      </c>
      <c r="O216" s="21"/>
      <c r="P216" s="20">
        <v>34972</v>
      </c>
      <c r="Q216" s="21"/>
      <c r="T216" s="17" t="s">
        <v>159</v>
      </c>
      <c r="U216" s="20">
        <v>23574</v>
      </c>
      <c r="V216" s="21"/>
      <c r="W216" s="20">
        <v>23143</v>
      </c>
      <c r="X216" s="21"/>
      <c r="Y216" s="20">
        <v>23512</v>
      </c>
      <c r="Z216" s="21"/>
      <c r="AA216" s="20">
        <v>23539</v>
      </c>
      <c r="AB216" s="21"/>
      <c r="AC216" s="20">
        <v>23511</v>
      </c>
      <c r="AD216" s="21"/>
      <c r="AE216" s="21">
        <v>21771</v>
      </c>
      <c r="AF216" s="21"/>
      <c r="AG216" s="21">
        <v>22744</v>
      </c>
      <c r="AH216" s="21"/>
      <c r="AI216" s="21">
        <v>22851</v>
      </c>
      <c r="AJ216" s="21"/>
      <c r="AM216" s="17" t="s">
        <v>159</v>
      </c>
      <c r="AN216" s="20">
        <v>13779</v>
      </c>
      <c r="AO216" s="21"/>
      <c r="AP216" s="20">
        <v>14020</v>
      </c>
      <c r="AQ216" s="21"/>
      <c r="AR216" s="20">
        <v>14278</v>
      </c>
      <c r="AS216" s="21"/>
      <c r="AT216" s="20">
        <v>13440</v>
      </c>
      <c r="AU216" s="21"/>
      <c r="AV216" s="20">
        <v>14006</v>
      </c>
      <c r="AW216" s="21"/>
      <c r="AX216" s="21">
        <v>12499</v>
      </c>
      <c r="AY216" s="21"/>
      <c r="AZ216" s="21">
        <v>12498</v>
      </c>
      <c r="BA216" s="21"/>
      <c r="BB216" s="21">
        <v>12116</v>
      </c>
      <c r="BC216" s="21"/>
      <c r="BF216" s="17" t="s">
        <v>159</v>
      </c>
      <c r="BG216" s="20">
        <v>6527</v>
      </c>
      <c r="BH216" s="21"/>
      <c r="BI216" s="20">
        <v>6409</v>
      </c>
      <c r="BJ216" s="21"/>
      <c r="BK216" s="20">
        <v>6324</v>
      </c>
      <c r="BL216" s="21"/>
      <c r="BM216" s="20">
        <v>6195</v>
      </c>
      <c r="BN216" s="21"/>
      <c r="BO216" s="20">
        <v>5216</v>
      </c>
      <c r="BP216" s="21"/>
      <c r="BQ216" s="21">
        <v>5155</v>
      </c>
      <c r="BR216" s="21"/>
      <c r="BS216" s="21">
        <v>5523</v>
      </c>
      <c r="BT216" s="21"/>
      <c r="BU216" s="21">
        <v>4980</v>
      </c>
      <c r="BV216" s="21"/>
      <c r="BY216" s="17" t="s">
        <v>159</v>
      </c>
      <c r="BZ216" s="20">
        <v>3241</v>
      </c>
      <c r="CA216" s="21"/>
      <c r="CB216" s="20">
        <v>3352</v>
      </c>
      <c r="CC216" s="21"/>
      <c r="CD216" s="20">
        <v>3266</v>
      </c>
      <c r="CE216" s="21"/>
      <c r="CF216" s="20">
        <v>3320</v>
      </c>
      <c r="CG216" s="21"/>
      <c r="CH216" s="20">
        <v>2827</v>
      </c>
      <c r="CI216" s="21"/>
      <c r="CJ216" s="21">
        <v>2869</v>
      </c>
      <c r="CK216" s="21"/>
      <c r="CL216" s="21">
        <v>3131</v>
      </c>
      <c r="CM216" s="21"/>
      <c r="CN216" s="21">
        <v>2806</v>
      </c>
      <c r="CO216" s="21"/>
      <c r="CR216" s="17" t="s">
        <v>159</v>
      </c>
      <c r="CS216" s="20">
        <v>3286</v>
      </c>
      <c r="CT216" s="21"/>
      <c r="CU216" s="20">
        <v>3057</v>
      </c>
      <c r="CV216" s="21"/>
      <c r="CW216" s="20">
        <v>3058</v>
      </c>
      <c r="CX216" s="21"/>
      <c r="CY216" s="20">
        <v>2874</v>
      </c>
      <c r="CZ216" s="21"/>
      <c r="DA216" s="20">
        <v>2389</v>
      </c>
      <c r="DB216" s="21"/>
      <c r="DC216" s="21">
        <v>2285</v>
      </c>
      <c r="DD216" s="21"/>
      <c r="DE216" s="21">
        <v>2392</v>
      </c>
      <c r="DF216" s="21"/>
      <c r="DG216" s="21">
        <v>2173</v>
      </c>
      <c r="DH216" s="21"/>
      <c r="DK216" s="17" t="s">
        <v>159</v>
      </c>
      <c r="DL216" s="20">
        <v>30826</v>
      </c>
      <c r="DM216" s="21"/>
      <c r="DN216" s="20">
        <v>30754</v>
      </c>
      <c r="DO216" s="21"/>
      <c r="DP216" s="20">
        <v>31466</v>
      </c>
      <c r="DQ216" s="21"/>
      <c r="DR216" s="20">
        <v>30784</v>
      </c>
      <c r="DS216" s="21"/>
      <c r="DT216" s="20">
        <v>32302</v>
      </c>
      <c r="DU216" s="21"/>
      <c r="DV216" s="21">
        <v>29115</v>
      </c>
      <c r="DW216" s="21"/>
      <c r="DX216" s="21">
        <v>29720</v>
      </c>
      <c r="DY216" s="21"/>
      <c r="DZ216" s="21">
        <v>29992</v>
      </c>
      <c r="EA216" s="21"/>
      <c r="ED216" s="17" t="s">
        <v>159</v>
      </c>
      <c r="EE216" s="20">
        <v>20333</v>
      </c>
      <c r="EF216" s="21"/>
      <c r="EG216" s="20">
        <v>19791</v>
      </c>
      <c r="EH216" s="21"/>
      <c r="EI216" s="20">
        <v>20245</v>
      </c>
      <c r="EJ216" s="21"/>
      <c r="EK216" s="20">
        <v>20218</v>
      </c>
      <c r="EL216" s="21"/>
      <c r="EM216" s="20">
        <v>20684</v>
      </c>
      <c r="EN216" s="21"/>
      <c r="EO216" s="21">
        <v>18902</v>
      </c>
      <c r="EP216" s="21"/>
      <c r="EQ216" s="21">
        <v>19613</v>
      </c>
      <c r="ER216" s="21"/>
      <c r="ES216" s="21">
        <v>20044</v>
      </c>
      <c r="ET216" s="21"/>
      <c r="EW216" s="17" t="s">
        <v>159</v>
      </c>
      <c r="EX216" s="20">
        <v>10493</v>
      </c>
      <c r="EY216" s="21"/>
      <c r="EZ216" s="20">
        <v>10963</v>
      </c>
      <c r="FA216" s="21"/>
      <c r="FB216" s="20">
        <v>11220</v>
      </c>
      <c r="FC216" s="21"/>
      <c r="FD216" s="20">
        <v>10565</v>
      </c>
      <c r="FE216" s="21"/>
      <c r="FF216" s="20">
        <v>11617</v>
      </c>
      <c r="FG216" s="21"/>
      <c r="FH216">
        <v>10213</v>
      </c>
      <c r="FJ216">
        <v>10106</v>
      </c>
      <c r="FL216">
        <v>9943</v>
      </c>
    </row>
    <row r="217" spans="1:168" x14ac:dyDescent="0.3">
      <c r="A217" s="17" t="s">
        <v>172</v>
      </c>
      <c r="B217" s="20">
        <v>31340</v>
      </c>
      <c r="C217" s="21"/>
      <c r="D217" s="20">
        <v>30095</v>
      </c>
      <c r="E217" s="21"/>
      <c r="F217" s="20">
        <v>30122</v>
      </c>
      <c r="G217" s="21"/>
      <c r="H217" s="20">
        <v>29883</v>
      </c>
      <c r="I217" s="21"/>
      <c r="J217" s="20">
        <v>30241</v>
      </c>
      <c r="K217" s="21"/>
      <c r="L217" s="20">
        <v>29945</v>
      </c>
      <c r="M217" s="21"/>
      <c r="N217" s="20">
        <v>29746</v>
      </c>
      <c r="O217" s="21"/>
      <c r="P217" s="20">
        <v>30406</v>
      </c>
      <c r="Q217" s="21"/>
      <c r="T217" s="17" t="s">
        <v>172</v>
      </c>
      <c r="U217" s="20">
        <v>21324</v>
      </c>
      <c r="V217" s="21"/>
      <c r="W217" s="20">
        <v>20382</v>
      </c>
      <c r="X217" s="21"/>
      <c r="Y217" s="20">
        <v>20529</v>
      </c>
      <c r="Z217" s="21"/>
      <c r="AA217" s="20">
        <v>20632</v>
      </c>
      <c r="AB217" s="21"/>
      <c r="AC217" s="20">
        <v>21064</v>
      </c>
      <c r="AD217" s="21"/>
      <c r="AE217" s="21">
        <v>20815</v>
      </c>
      <c r="AF217" s="21"/>
      <c r="AG217" s="21">
        <v>20702</v>
      </c>
      <c r="AH217" s="21"/>
      <c r="AI217" s="21">
        <v>21956</v>
      </c>
      <c r="AJ217" s="21"/>
      <c r="AM217" s="17" t="s">
        <v>172</v>
      </c>
      <c r="AN217" s="20">
        <v>10016</v>
      </c>
      <c r="AO217" s="21"/>
      <c r="AP217" s="20">
        <v>9713</v>
      </c>
      <c r="AQ217" s="21"/>
      <c r="AR217" s="20">
        <v>9593</v>
      </c>
      <c r="AS217" s="21"/>
      <c r="AT217" s="20">
        <v>9251</v>
      </c>
      <c r="AU217" s="21"/>
      <c r="AV217" s="20">
        <v>9177</v>
      </c>
      <c r="AW217" s="21"/>
      <c r="AX217" s="21">
        <v>9130</v>
      </c>
      <c r="AY217" s="21"/>
      <c r="AZ217" s="21">
        <v>9044</v>
      </c>
      <c r="BA217" s="21"/>
      <c r="BB217" s="21">
        <v>8450</v>
      </c>
      <c r="BC217" s="21"/>
      <c r="BF217" s="17" t="s">
        <v>172</v>
      </c>
      <c r="BG217" s="20">
        <v>6336</v>
      </c>
      <c r="BH217" s="21"/>
      <c r="BI217" s="20">
        <v>6207</v>
      </c>
      <c r="BJ217" s="21"/>
      <c r="BK217" s="20">
        <v>6048</v>
      </c>
      <c r="BL217" s="21"/>
      <c r="BM217" s="20">
        <v>6208</v>
      </c>
      <c r="BN217" s="21"/>
      <c r="BO217" s="20">
        <v>6447</v>
      </c>
      <c r="BP217" s="21"/>
      <c r="BQ217" s="21">
        <v>6095</v>
      </c>
      <c r="BR217" s="21"/>
      <c r="BS217" s="21">
        <v>6603</v>
      </c>
      <c r="BT217" s="21"/>
      <c r="BU217" s="21">
        <v>5692</v>
      </c>
      <c r="BV217" s="21"/>
      <c r="BY217" s="17" t="s">
        <v>172</v>
      </c>
      <c r="BZ217" s="20">
        <v>3413</v>
      </c>
      <c r="CA217" s="21"/>
      <c r="CB217" s="20">
        <v>3416</v>
      </c>
      <c r="CC217" s="21"/>
      <c r="CD217" s="20">
        <v>3304</v>
      </c>
      <c r="CE217" s="21"/>
      <c r="CF217" s="20">
        <v>3548</v>
      </c>
      <c r="CG217" s="21"/>
      <c r="CH217" s="20">
        <v>3753</v>
      </c>
      <c r="CI217" s="21"/>
      <c r="CJ217" s="21">
        <v>3613</v>
      </c>
      <c r="CK217" s="21"/>
      <c r="CL217" s="21">
        <v>4018</v>
      </c>
      <c r="CM217" s="21"/>
      <c r="CN217" s="21">
        <v>3384</v>
      </c>
      <c r="CO217" s="21"/>
      <c r="CR217" s="17" t="s">
        <v>172</v>
      </c>
      <c r="CS217" s="20">
        <v>2923</v>
      </c>
      <c r="CT217" s="21"/>
      <c r="CU217" s="20">
        <v>2792</v>
      </c>
      <c r="CV217" s="21"/>
      <c r="CW217" s="20">
        <v>2744</v>
      </c>
      <c r="CX217" s="21"/>
      <c r="CY217" s="20">
        <v>2659</v>
      </c>
      <c r="CZ217" s="21"/>
      <c r="DA217" s="20">
        <v>2695</v>
      </c>
      <c r="DB217" s="21"/>
      <c r="DC217" s="21">
        <v>2482</v>
      </c>
      <c r="DD217" s="21"/>
      <c r="DE217" s="21">
        <v>2585</v>
      </c>
      <c r="DF217" s="21"/>
      <c r="DG217" s="21">
        <v>2308</v>
      </c>
      <c r="DH217" s="21"/>
      <c r="DK217" s="17" t="s">
        <v>172</v>
      </c>
      <c r="DL217" s="20">
        <v>25005</v>
      </c>
      <c r="DM217" s="21"/>
      <c r="DN217" s="20">
        <v>23888</v>
      </c>
      <c r="DO217" s="21"/>
      <c r="DP217" s="20">
        <v>24074</v>
      </c>
      <c r="DQ217" s="21"/>
      <c r="DR217" s="20">
        <v>23675</v>
      </c>
      <c r="DS217" s="21"/>
      <c r="DT217" s="20">
        <v>23793</v>
      </c>
      <c r="DU217" s="21"/>
      <c r="DV217" s="21">
        <v>23850</v>
      </c>
      <c r="DW217" s="21"/>
      <c r="DX217" s="21">
        <v>23143</v>
      </c>
      <c r="DY217" s="21"/>
      <c r="DZ217" s="21">
        <v>24714</v>
      </c>
      <c r="EA217" s="21"/>
      <c r="ED217" s="17" t="s">
        <v>172</v>
      </c>
      <c r="EE217" s="20">
        <v>17911</v>
      </c>
      <c r="EF217" s="21"/>
      <c r="EG217" s="20">
        <v>16967</v>
      </c>
      <c r="EH217" s="21"/>
      <c r="EI217" s="20">
        <v>17225</v>
      </c>
      <c r="EJ217" s="21"/>
      <c r="EK217" s="20">
        <v>17084</v>
      </c>
      <c r="EL217" s="21"/>
      <c r="EM217" s="20">
        <v>17311</v>
      </c>
      <c r="EN217" s="21"/>
      <c r="EO217" s="21">
        <v>17202</v>
      </c>
      <c r="EP217" s="21"/>
      <c r="EQ217" s="21">
        <v>16684</v>
      </c>
      <c r="ER217" s="21"/>
      <c r="ES217" s="21">
        <v>18573</v>
      </c>
      <c r="ET217" s="21"/>
      <c r="EW217" s="17" t="s">
        <v>172</v>
      </c>
      <c r="EX217" s="20">
        <v>7094</v>
      </c>
      <c r="EY217" s="21"/>
      <c r="EZ217" s="20">
        <v>6921</v>
      </c>
      <c r="FA217" s="21"/>
      <c r="FB217" s="20">
        <v>6849</v>
      </c>
      <c r="FC217" s="21"/>
      <c r="FD217" s="20">
        <v>6592</v>
      </c>
      <c r="FE217" s="21"/>
      <c r="FF217" s="20">
        <v>6482</v>
      </c>
      <c r="FG217" s="21"/>
      <c r="FH217">
        <v>6648</v>
      </c>
      <c r="FJ217">
        <v>6459</v>
      </c>
      <c r="FL217">
        <v>6141</v>
      </c>
    </row>
    <row r="218" spans="1:168" x14ac:dyDescent="0.3">
      <c r="A218" s="17" t="s">
        <v>182</v>
      </c>
      <c r="B218" s="20">
        <v>55844</v>
      </c>
      <c r="C218" s="21"/>
      <c r="D218" s="20">
        <v>55760</v>
      </c>
      <c r="E218" s="21"/>
      <c r="F218" s="20">
        <v>56328</v>
      </c>
      <c r="G218" s="21"/>
      <c r="H218" s="20">
        <v>57374</v>
      </c>
      <c r="I218" s="21"/>
      <c r="J218" s="20">
        <v>58116</v>
      </c>
      <c r="K218" s="21"/>
      <c r="L218" s="20">
        <v>56399</v>
      </c>
      <c r="M218" s="21"/>
      <c r="N218" s="20">
        <v>58087</v>
      </c>
      <c r="O218" s="21"/>
      <c r="P218" s="20">
        <v>58051</v>
      </c>
      <c r="Q218" s="21"/>
      <c r="T218" s="17" t="s">
        <v>182</v>
      </c>
      <c r="U218" s="20">
        <v>35849</v>
      </c>
      <c r="V218" s="21"/>
      <c r="W218" s="20">
        <v>35336</v>
      </c>
      <c r="X218" s="21"/>
      <c r="Y218" s="20">
        <v>36012</v>
      </c>
      <c r="Z218" s="21"/>
      <c r="AA218" s="20">
        <v>37388</v>
      </c>
      <c r="AB218" s="21"/>
      <c r="AC218" s="20">
        <v>37912</v>
      </c>
      <c r="AD218" s="21"/>
      <c r="AE218" s="21">
        <v>36827</v>
      </c>
      <c r="AF218" s="21"/>
      <c r="AG218" s="21">
        <v>37950</v>
      </c>
      <c r="AH218" s="21"/>
      <c r="AI218" s="21">
        <v>37955</v>
      </c>
      <c r="AJ218" s="21"/>
      <c r="AM218" s="17" t="s">
        <v>182</v>
      </c>
      <c r="AN218" s="20">
        <v>19995</v>
      </c>
      <c r="AO218" s="21"/>
      <c r="AP218" s="20">
        <v>20424</v>
      </c>
      <c r="AQ218" s="21"/>
      <c r="AR218" s="20">
        <v>20317</v>
      </c>
      <c r="AS218" s="21"/>
      <c r="AT218" s="20">
        <v>19985</v>
      </c>
      <c r="AU218" s="21"/>
      <c r="AV218" s="20">
        <v>20205</v>
      </c>
      <c r="AW218" s="21"/>
      <c r="AX218" s="21">
        <v>19572</v>
      </c>
      <c r="AY218" s="21"/>
      <c r="AZ218" s="21">
        <v>20137</v>
      </c>
      <c r="BA218" s="21"/>
      <c r="BB218" s="21">
        <v>20095</v>
      </c>
      <c r="BC218" s="21"/>
      <c r="BF218" s="17" t="s">
        <v>182</v>
      </c>
      <c r="BG218" s="20">
        <v>11985</v>
      </c>
      <c r="BH218" s="21"/>
      <c r="BI218" s="20">
        <v>11689</v>
      </c>
      <c r="BJ218" s="21"/>
      <c r="BK218" s="20">
        <v>11927</v>
      </c>
      <c r="BL218" s="21"/>
      <c r="BM218" s="20">
        <v>12306</v>
      </c>
      <c r="BN218" s="21"/>
      <c r="BO218" s="20">
        <v>11438</v>
      </c>
      <c r="BP218" s="21"/>
      <c r="BQ218" s="21">
        <v>11887</v>
      </c>
      <c r="BR218" s="21"/>
      <c r="BS218" s="21">
        <v>12544</v>
      </c>
      <c r="BT218" s="21"/>
      <c r="BU218" s="21">
        <v>11047</v>
      </c>
      <c r="BV218" s="21"/>
      <c r="BY218" s="17" t="s">
        <v>182</v>
      </c>
      <c r="BZ218" s="20">
        <v>6704</v>
      </c>
      <c r="CA218" s="21"/>
      <c r="CB218" s="20">
        <v>6449</v>
      </c>
      <c r="CC218" s="21"/>
      <c r="CD218" s="20">
        <v>6630</v>
      </c>
      <c r="CE218" s="21"/>
      <c r="CF218" s="20">
        <v>7237</v>
      </c>
      <c r="CG218" s="21"/>
      <c r="CH218" s="20">
        <v>6892</v>
      </c>
      <c r="CI218" s="21"/>
      <c r="CJ218" s="21">
        <v>7179</v>
      </c>
      <c r="CK218" s="21"/>
      <c r="CL218" s="21">
        <v>7146</v>
      </c>
      <c r="CM218" s="21"/>
      <c r="CN218" s="21">
        <v>6514</v>
      </c>
      <c r="CO218" s="21"/>
      <c r="CR218" s="17" t="s">
        <v>182</v>
      </c>
      <c r="CS218" s="20">
        <v>5281</v>
      </c>
      <c r="CT218" s="21"/>
      <c r="CU218" s="20">
        <v>5240</v>
      </c>
      <c r="CV218" s="21"/>
      <c r="CW218" s="20">
        <v>5296</v>
      </c>
      <c r="CX218" s="21"/>
      <c r="CY218" s="20">
        <v>5069</v>
      </c>
      <c r="CZ218" s="21"/>
      <c r="DA218" s="20">
        <v>4547</v>
      </c>
      <c r="DB218" s="21"/>
      <c r="DC218" s="21">
        <v>4708</v>
      </c>
      <c r="DD218" s="21"/>
      <c r="DE218" s="21">
        <v>5399</v>
      </c>
      <c r="DF218" s="21"/>
      <c r="DG218" s="21">
        <v>4534</v>
      </c>
      <c r="DH218" s="21"/>
      <c r="DK218" s="17" t="s">
        <v>182</v>
      </c>
      <c r="DL218" s="20">
        <v>43859</v>
      </c>
      <c r="DM218" s="21"/>
      <c r="DN218" s="20">
        <v>44071</v>
      </c>
      <c r="DO218" s="21"/>
      <c r="DP218" s="20">
        <v>44402</v>
      </c>
      <c r="DQ218" s="21"/>
      <c r="DR218" s="20">
        <v>45067</v>
      </c>
      <c r="DS218" s="21"/>
      <c r="DT218" s="20">
        <v>46678</v>
      </c>
      <c r="DU218" s="21"/>
      <c r="DV218" s="21">
        <v>44511</v>
      </c>
      <c r="DW218" s="21"/>
      <c r="DX218" s="21">
        <v>45543</v>
      </c>
      <c r="DY218" s="21"/>
      <c r="DZ218" s="21">
        <v>47004</v>
      </c>
      <c r="EA218" s="21"/>
      <c r="ED218" s="17" t="s">
        <v>182</v>
      </c>
      <c r="EE218" s="20">
        <v>29145</v>
      </c>
      <c r="EF218" s="21"/>
      <c r="EG218" s="20">
        <v>28887</v>
      </c>
      <c r="EH218" s="21"/>
      <c r="EI218" s="20">
        <v>29381</v>
      </c>
      <c r="EJ218" s="21"/>
      <c r="EK218" s="20">
        <v>30151</v>
      </c>
      <c r="EL218" s="21"/>
      <c r="EM218" s="20">
        <v>31020</v>
      </c>
      <c r="EN218" s="21"/>
      <c r="EO218" s="21">
        <v>29648</v>
      </c>
      <c r="EP218" s="21"/>
      <c r="EQ218" s="21">
        <v>30804</v>
      </c>
      <c r="ER218" s="21"/>
      <c r="ES218" s="21">
        <v>31442</v>
      </c>
      <c r="ET218" s="21"/>
      <c r="EW218" s="17" t="s">
        <v>182</v>
      </c>
      <c r="EX218" s="20">
        <v>14714</v>
      </c>
      <c r="EY218" s="21"/>
      <c r="EZ218" s="20">
        <v>15184</v>
      </c>
      <c r="FA218" s="21"/>
      <c r="FB218" s="20">
        <v>15020</v>
      </c>
      <c r="FC218" s="21"/>
      <c r="FD218" s="20">
        <v>14916</v>
      </c>
      <c r="FE218" s="21"/>
      <c r="FF218" s="20">
        <v>15658</v>
      </c>
      <c r="FG218" s="21"/>
      <c r="FH218">
        <v>14863</v>
      </c>
      <c r="FJ218">
        <v>14738</v>
      </c>
      <c r="FL218">
        <v>15561</v>
      </c>
    </row>
    <row r="219" spans="1:168" x14ac:dyDescent="0.3">
      <c r="A219" s="17" t="s">
        <v>190</v>
      </c>
      <c r="B219" s="20">
        <v>32314</v>
      </c>
      <c r="C219" s="21"/>
      <c r="D219" s="20">
        <v>32911</v>
      </c>
      <c r="E219" s="21"/>
      <c r="F219" s="20">
        <v>32101</v>
      </c>
      <c r="G219" s="21"/>
      <c r="H219" s="20">
        <v>33050</v>
      </c>
      <c r="I219" s="21"/>
      <c r="J219" s="20">
        <v>33344</v>
      </c>
      <c r="K219" s="21"/>
      <c r="L219" s="20">
        <v>30750</v>
      </c>
      <c r="M219" s="21"/>
      <c r="N219" s="20">
        <v>31700</v>
      </c>
      <c r="O219" s="21"/>
      <c r="P219" s="20">
        <v>31689</v>
      </c>
      <c r="Q219" s="21"/>
      <c r="T219" s="17" t="s">
        <v>190</v>
      </c>
      <c r="U219" s="20">
        <v>23518</v>
      </c>
      <c r="V219" s="21"/>
      <c r="W219" s="20">
        <v>23799</v>
      </c>
      <c r="X219" s="21"/>
      <c r="Y219" s="20">
        <v>23594</v>
      </c>
      <c r="Z219" s="21"/>
      <c r="AA219" s="20">
        <v>24515</v>
      </c>
      <c r="AB219" s="21"/>
      <c r="AC219" s="20">
        <v>24495</v>
      </c>
      <c r="AD219" s="21"/>
      <c r="AE219" s="21">
        <v>22981</v>
      </c>
      <c r="AF219" s="21"/>
      <c r="AG219" s="21">
        <v>23852</v>
      </c>
      <c r="AH219" s="21"/>
      <c r="AI219" s="21">
        <v>23900</v>
      </c>
      <c r="AJ219" s="21"/>
      <c r="AM219" s="17" t="s">
        <v>190</v>
      </c>
      <c r="AN219" s="20">
        <v>8796</v>
      </c>
      <c r="AO219" s="21"/>
      <c r="AP219" s="20">
        <v>9112</v>
      </c>
      <c r="AQ219" s="21"/>
      <c r="AR219" s="20">
        <v>8507</v>
      </c>
      <c r="AS219" s="21"/>
      <c r="AT219" s="20">
        <v>8535</v>
      </c>
      <c r="AU219" s="21"/>
      <c r="AV219" s="20">
        <v>8849</v>
      </c>
      <c r="AW219" s="21"/>
      <c r="AX219" s="21">
        <v>7769</v>
      </c>
      <c r="AY219" s="21"/>
      <c r="AZ219" s="21">
        <v>7848</v>
      </c>
      <c r="BA219" s="21"/>
      <c r="BB219" s="21">
        <v>7789</v>
      </c>
      <c r="BC219" s="21"/>
      <c r="BF219" s="17" t="s">
        <v>190</v>
      </c>
      <c r="BG219" s="20">
        <v>16456</v>
      </c>
      <c r="BH219" s="21"/>
      <c r="BI219" s="20">
        <v>16559</v>
      </c>
      <c r="BJ219" s="21"/>
      <c r="BK219" s="20">
        <v>16569</v>
      </c>
      <c r="BL219" s="21"/>
      <c r="BM219" s="20">
        <v>16791</v>
      </c>
      <c r="BN219" s="21"/>
      <c r="BO219" s="20">
        <v>16863</v>
      </c>
      <c r="BP219" s="21"/>
      <c r="BQ219" s="21">
        <v>15767</v>
      </c>
      <c r="BR219" s="21"/>
      <c r="BS219" s="21">
        <v>16629</v>
      </c>
      <c r="BT219" s="21"/>
      <c r="BU219" s="21">
        <v>16750</v>
      </c>
      <c r="BV219" s="21"/>
      <c r="BY219" s="17" t="s">
        <v>190</v>
      </c>
      <c r="BZ219" s="20">
        <v>13179</v>
      </c>
      <c r="CA219" s="21"/>
      <c r="CB219" s="20">
        <v>13211</v>
      </c>
      <c r="CC219" s="21"/>
      <c r="CD219" s="20">
        <v>13389</v>
      </c>
      <c r="CE219" s="21"/>
      <c r="CF219" s="20">
        <v>13463</v>
      </c>
      <c r="CG219" s="21"/>
      <c r="CH219" s="20">
        <v>13515</v>
      </c>
      <c r="CI219" s="21"/>
      <c r="CJ219" s="21">
        <v>12708</v>
      </c>
      <c r="CK219" s="21"/>
      <c r="CL219" s="21">
        <v>13563</v>
      </c>
      <c r="CM219" s="21"/>
      <c r="CN219" s="21">
        <v>13508</v>
      </c>
      <c r="CO219" s="21"/>
      <c r="CR219" s="17" t="s">
        <v>190</v>
      </c>
      <c r="CS219" s="20">
        <v>3277</v>
      </c>
      <c r="CT219" s="21"/>
      <c r="CU219" s="20">
        <v>3348</v>
      </c>
      <c r="CV219" s="21"/>
      <c r="CW219" s="20">
        <v>3180</v>
      </c>
      <c r="CX219" s="21"/>
      <c r="CY219" s="20">
        <v>3328</v>
      </c>
      <c r="CZ219" s="21"/>
      <c r="DA219" s="20">
        <v>3348</v>
      </c>
      <c r="DB219" s="21"/>
      <c r="DC219" s="21">
        <v>3060</v>
      </c>
      <c r="DD219" s="21"/>
      <c r="DE219" s="21">
        <v>3066</v>
      </c>
      <c r="DF219" s="21"/>
      <c r="DG219" s="21">
        <v>3241</v>
      </c>
      <c r="DH219" s="21"/>
      <c r="DK219" s="17" t="s">
        <v>190</v>
      </c>
      <c r="DL219" s="20">
        <v>15858</v>
      </c>
      <c r="DM219" s="21"/>
      <c r="DN219" s="20">
        <v>16352</v>
      </c>
      <c r="DO219" s="21"/>
      <c r="DP219" s="20">
        <v>15533</v>
      </c>
      <c r="DQ219" s="21"/>
      <c r="DR219" s="20">
        <v>16259</v>
      </c>
      <c r="DS219" s="21"/>
      <c r="DT219" s="20">
        <v>16481</v>
      </c>
      <c r="DU219" s="21"/>
      <c r="DV219" s="21">
        <v>14982</v>
      </c>
      <c r="DW219" s="21"/>
      <c r="DX219" s="21">
        <v>15072</v>
      </c>
      <c r="DY219" s="21"/>
      <c r="DZ219" s="21">
        <v>14939</v>
      </c>
      <c r="EA219" s="21"/>
      <c r="ED219" s="17" t="s">
        <v>190</v>
      </c>
      <c r="EE219" s="20">
        <v>10339</v>
      </c>
      <c r="EF219" s="21"/>
      <c r="EG219" s="20">
        <v>10588</v>
      </c>
      <c r="EH219" s="21"/>
      <c r="EI219" s="20">
        <v>10206</v>
      </c>
      <c r="EJ219" s="21"/>
      <c r="EK219" s="20">
        <v>11052</v>
      </c>
      <c r="EL219" s="21"/>
      <c r="EM219" s="20">
        <v>10980</v>
      </c>
      <c r="EN219" s="21"/>
      <c r="EO219" s="21">
        <v>10273</v>
      </c>
      <c r="EP219" s="21"/>
      <c r="EQ219" s="21">
        <v>10289</v>
      </c>
      <c r="ER219" s="21"/>
      <c r="ES219" s="21">
        <v>10392</v>
      </c>
      <c r="ET219" s="21"/>
      <c r="EW219" s="17" t="s">
        <v>190</v>
      </c>
      <c r="EX219" s="20">
        <v>5519</v>
      </c>
      <c r="EY219" s="21"/>
      <c r="EZ219" s="20">
        <v>5764</v>
      </c>
      <c r="FA219" s="21"/>
      <c r="FB219" s="20">
        <v>5327</v>
      </c>
      <c r="FC219" s="21"/>
      <c r="FD219" s="20">
        <v>5207</v>
      </c>
      <c r="FE219" s="21"/>
      <c r="FF219" s="20">
        <v>5501</v>
      </c>
      <c r="FG219" s="21"/>
      <c r="FH219">
        <v>4709</v>
      </c>
      <c r="FJ219">
        <v>4783</v>
      </c>
      <c r="FL219">
        <v>4547</v>
      </c>
    </row>
    <row r="220" spans="1:168" x14ac:dyDescent="0.3">
      <c r="A220" s="17" t="s">
        <v>193</v>
      </c>
      <c r="B220" s="20">
        <v>24727</v>
      </c>
      <c r="C220" s="21"/>
      <c r="D220" s="20">
        <v>25970</v>
      </c>
      <c r="E220" s="21"/>
      <c r="F220" s="20">
        <v>24790</v>
      </c>
      <c r="G220" s="21"/>
      <c r="H220" s="20">
        <v>25583</v>
      </c>
      <c r="I220" s="21"/>
      <c r="J220" s="20">
        <v>26204</v>
      </c>
      <c r="K220" s="21"/>
      <c r="L220" s="20">
        <v>25202</v>
      </c>
      <c r="M220" s="21"/>
      <c r="N220" s="20">
        <v>25582</v>
      </c>
      <c r="O220" s="21"/>
      <c r="P220" s="20">
        <v>25520</v>
      </c>
      <c r="Q220" s="21"/>
      <c r="T220" s="17" t="s">
        <v>193</v>
      </c>
      <c r="U220" s="20">
        <v>15354</v>
      </c>
      <c r="V220" s="21"/>
      <c r="W220" s="20">
        <v>16126</v>
      </c>
      <c r="X220" s="21"/>
      <c r="Y220" s="20">
        <v>15208</v>
      </c>
      <c r="Z220" s="21"/>
      <c r="AA220" s="20">
        <v>16311</v>
      </c>
      <c r="AB220" s="21"/>
      <c r="AC220" s="20">
        <v>16350</v>
      </c>
      <c r="AD220" s="21"/>
      <c r="AE220" s="21">
        <v>15956</v>
      </c>
      <c r="AF220" s="21"/>
      <c r="AG220" s="21">
        <v>16555</v>
      </c>
      <c r="AH220" s="21"/>
      <c r="AI220" s="21">
        <v>16359</v>
      </c>
      <c r="AJ220" s="21"/>
      <c r="AM220" s="17" t="s">
        <v>193</v>
      </c>
      <c r="AN220" s="20">
        <v>9372</v>
      </c>
      <c r="AO220" s="21"/>
      <c r="AP220" s="20">
        <v>9843</v>
      </c>
      <c r="AQ220" s="21"/>
      <c r="AR220" s="20">
        <v>9582</v>
      </c>
      <c r="AS220" s="21"/>
      <c r="AT220" s="20">
        <v>9272</v>
      </c>
      <c r="AU220" s="21"/>
      <c r="AV220" s="20">
        <v>9853</v>
      </c>
      <c r="AW220" s="21"/>
      <c r="AX220" s="21">
        <v>9246</v>
      </c>
      <c r="AY220" s="21"/>
      <c r="AZ220" s="21">
        <v>9027</v>
      </c>
      <c r="BA220" s="21"/>
      <c r="BB220" s="21">
        <v>9157</v>
      </c>
      <c r="BC220" s="21"/>
      <c r="BF220" s="17" t="s">
        <v>193</v>
      </c>
      <c r="BG220" s="20">
        <v>4414</v>
      </c>
      <c r="BH220" s="21"/>
      <c r="BI220" s="20">
        <v>4273</v>
      </c>
      <c r="BJ220" s="21"/>
      <c r="BK220" s="20">
        <v>4250</v>
      </c>
      <c r="BL220" s="21"/>
      <c r="BM220" s="20">
        <v>4173</v>
      </c>
      <c r="BN220" s="21"/>
      <c r="BO220" s="20">
        <v>4025</v>
      </c>
      <c r="BP220" s="21"/>
      <c r="BQ220" s="21">
        <v>3787</v>
      </c>
      <c r="BR220" s="21"/>
      <c r="BS220" s="21">
        <v>3637</v>
      </c>
      <c r="BT220" s="21"/>
      <c r="BU220" s="21">
        <v>3742</v>
      </c>
      <c r="BV220" s="21"/>
      <c r="BY220" s="17" t="s">
        <v>193</v>
      </c>
      <c r="BZ220" s="20">
        <v>2101</v>
      </c>
      <c r="CA220" s="21"/>
      <c r="CB220" s="20">
        <v>2216</v>
      </c>
      <c r="CC220" s="21"/>
      <c r="CD220" s="20">
        <v>2130</v>
      </c>
      <c r="CE220" s="21"/>
      <c r="CF220" s="20">
        <v>2358</v>
      </c>
      <c r="CG220" s="21"/>
      <c r="CH220" s="20">
        <v>2317</v>
      </c>
      <c r="CI220" s="21"/>
      <c r="CJ220" s="21">
        <v>2307</v>
      </c>
      <c r="CK220" s="21"/>
      <c r="CL220" s="21">
        <v>2191</v>
      </c>
      <c r="CM220" s="21"/>
      <c r="CN220" s="21">
        <v>2202</v>
      </c>
      <c r="CO220" s="21"/>
      <c r="CR220" s="17" t="s">
        <v>193</v>
      </c>
      <c r="CS220" s="20">
        <v>2313</v>
      </c>
      <c r="CT220" s="21"/>
      <c r="CU220" s="20">
        <v>2056</v>
      </c>
      <c r="CV220" s="21"/>
      <c r="CW220" s="20">
        <v>2120</v>
      </c>
      <c r="CX220" s="21"/>
      <c r="CY220" s="20">
        <v>1815</v>
      </c>
      <c r="CZ220" s="21"/>
      <c r="DA220" s="20">
        <v>1709</v>
      </c>
      <c r="DB220" s="21"/>
      <c r="DC220" s="21">
        <v>1479</v>
      </c>
      <c r="DD220" s="21"/>
      <c r="DE220" s="21">
        <v>1447</v>
      </c>
      <c r="DF220" s="21"/>
      <c r="DG220" s="21">
        <v>1540</v>
      </c>
      <c r="DH220" s="21"/>
      <c r="DK220" s="17" t="s">
        <v>193</v>
      </c>
      <c r="DL220" s="20">
        <v>20313</v>
      </c>
      <c r="DM220" s="21"/>
      <c r="DN220" s="20">
        <v>21697</v>
      </c>
      <c r="DO220" s="21"/>
      <c r="DP220" s="20">
        <v>20540</v>
      </c>
      <c r="DQ220" s="21"/>
      <c r="DR220" s="20">
        <v>21410</v>
      </c>
      <c r="DS220" s="21"/>
      <c r="DT220" s="20">
        <v>22178</v>
      </c>
      <c r="DU220" s="21"/>
      <c r="DV220" s="21">
        <v>21416</v>
      </c>
      <c r="DW220" s="21"/>
      <c r="DX220" s="21">
        <v>21945</v>
      </c>
      <c r="DY220" s="21"/>
      <c r="DZ220" s="21">
        <v>21778</v>
      </c>
      <c r="EA220" s="21"/>
      <c r="ED220" s="17" t="s">
        <v>193</v>
      </c>
      <c r="EE220" s="20">
        <v>13253</v>
      </c>
      <c r="EF220" s="21"/>
      <c r="EG220" s="20">
        <v>13910</v>
      </c>
      <c r="EH220" s="21"/>
      <c r="EI220" s="20">
        <v>13078</v>
      </c>
      <c r="EJ220" s="21"/>
      <c r="EK220" s="20">
        <v>13953</v>
      </c>
      <c r="EL220" s="21"/>
      <c r="EM220" s="20">
        <v>14034</v>
      </c>
      <c r="EN220" s="21"/>
      <c r="EO220" s="21">
        <v>13649</v>
      </c>
      <c r="EP220" s="21"/>
      <c r="EQ220" s="21">
        <v>14364</v>
      </c>
      <c r="ER220" s="21"/>
      <c r="ES220" s="21">
        <v>14156</v>
      </c>
      <c r="ET220" s="21"/>
      <c r="EW220" s="17" t="s">
        <v>193</v>
      </c>
      <c r="EX220" s="20">
        <v>7060</v>
      </c>
      <c r="EY220" s="21"/>
      <c r="EZ220" s="20">
        <v>7787</v>
      </c>
      <c r="FA220" s="21"/>
      <c r="FB220" s="20">
        <v>7462</v>
      </c>
      <c r="FC220" s="21"/>
      <c r="FD220" s="20">
        <v>7457</v>
      </c>
      <c r="FE220" s="21"/>
      <c r="FF220" s="20">
        <v>8144</v>
      </c>
      <c r="FG220" s="21"/>
      <c r="FH220">
        <v>7767</v>
      </c>
      <c r="FJ220">
        <v>7580</v>
      </c>
      <c r="FL220">
        <v>7617</v>
      </c>
    </row>
    <row r="221" spans="1:168" x14ac:dyDescent="0.3">
      <c r="A221" s="17" t="s">
        <v>207</v>
      </c>
      <c r="B221" s="20">
        <v>50632</v>
      </c>
      <c r="C221" s="21"/>
      <c r="D221" s="20">
        <v>52678</v>
      </c>
      <c r="E221" s="21"/>
      <c r="F221" s="20">
        <v>50038</v>
      </c>
      <c r="G221" s="21"/>
      <c r="H221" s="20">
        <v>52198</v>
      </c>
      <c r="I221" s="21"/>
      <c r="J221" s="20">
        <v>52858</v>
      </c>
      <c r="K221" s="21"/>
      <c r="L221" s="20">
        <v>49940</v>
      </c>
      <c r="M221" s="21"/>
      <c r="N221" s="20">
        <v>51068</v>
      </c>
      <c r="O221" s="21"/>
      <c r="P221" s="20">
        <v>50587</v>
      </c>
      <c r="Q221" s="21"/>
      <c r="T221" s="17" t="s">
        <v>207</v>
      </c>
      <c r="U221" s="20">
        <v>31876</v>
      </c>
      <c r="V221" s="21"/>
      <c r="W221" s="20">
        <v>32204</v>
      </c>
      <c r="X221" s="21"/>
      <c r="Y221" s="20">
        <v>31423</v>
      </c>
      <c r="Z221" s="21"/>
      <c r="AA221" s="20">
        <v>32745</v>
      </c>
      <c r="AB221" s="21"/>
      <c r="AC221" s="20">
        <v>32944</v>
      </c>
      <c r="AD221" s="21"/>
      <c r="AE221" s="21">
        <v>31499</v>
      </c>
      <c r="AF221" s="21"/>
      <c r="AG221" s="21">
        <v>32300</v>
      </c>
      <c r="AH221" s="21"/>
      <c r="AI221" s="21">
        <v>32197</v>
      </c>
      <c r="AJ221" s="21"/>
      <c r="AM221" s="17" t="s">
        <v>207</v>
      </c>
      <c r="AN221" s="20">
        <v>18756</v>
      </c>
      <c r="AO221" s="21"/>
      <c r="AP221" s="20">
        <v>20473</v>
      </c>
      <c r="AQ221" s="21"/>
      <c r="AR221" s="20">
        <v>18615</v>
      </c>
      <c r="AS221" s="21"/>
      <c r="AT221" s="20">
        <v>19453</v>
      </c>
      <c r="AU221" s="21"/>
      <c r="AV221" s="20">
        <v>19915</v>
      </c>
      <c r="AW221" s="21"/>
      <c r="AX221" s="21">
        <v>18441</v>
      </c>
      <c r="AY221" s="21"/>
      <c r="AZ221" s="21">
        <v>18767</v>
      </c>
      <c r="BA221" s="21"/>
      <c r="BB221" s="21">
        <v>18381</v>
      </c>
      <c r="BC221" s="21"/>
      <c r="BF221" s="17" t="s">
        <v>207</v>
      </c>
      <c r="BG221" s="20">
        <v>6772</v>
      </c>
      <c r="BH221" s="21"/>
      <c r="BI221" s="20">
        <v>6749</v>
      </c>
      <c r="BJ221" s="21"/>
      <c r="BK221" s="20">
        <v>6543</v>
      </c>
      <c r="BL221" s="21"/>
      <c r="BM221" s="20">
        <v>6628</v>
      </c>
      <c r="BN221" s="21"/>
      <c r="BO221" s="20">
        <v>6012</v>
      </c>
      <c r="BP221" s="21"/>
      <c r="BQ221" s="21">
        <v>5743</v>
      </c>
      <c r="BR221" s="21"/>
      <c r="BS221" s="21">
        <v>5465</v>
      </c>
      <c r="BT221" s="21"/>
      <c r="BU221" s="21">
        <v>6248</v>
      </c>
      <c r="BV221" s="21"/>
      <c r="BY221" s="17" t="s">
        <v>207</v>
      </c>
      <c r="BZ221" s="20">
        <v>3304</v>
      </c>
      <c r="CA221" s="21"/>
      <c r="CB221" s="20">
        <v>3378</v>
      </c>
      <c r="CC221" s="21"/>
      <c r="CD221" s="20">
        <v>3454</v>
      </c>
      <c r="CE221" s="21"/>
      <c r="CF221" s="20">
        <v>3546</v>
      </c>
      <c r="CG221" s="21"/>
      <c r="CH221" s="20">
        <v>3047</v>
      </c>
      <c r="CI221" s="21"/>
      <c r="CJ221" s="21">
        <v>3092</v>
      </c>
      <c r="CK221" s="21"/>
      <c r="CL221" s="21">
        <v>2769</v>
      </c>
      <c r="CM221" s="21"/>
      <c r="CN221" s="21">
        <v>3372</v>
      </c>
      <c r="CO221" s="21"/>
      <c r="CR221" s="17" t="s">
        <v>207</v>
      </c>
      <c r="CS221" s="20">
        <v>3468</v>
      </c>
      <c r="CT221" s="21"/>
      <c r="CU221" s="20">
        <v>3371</v>
      </c>
      <c r="CV221" s="21"/>
      <c r="CW221" s="20">
        <v>3089</v>
      </c>
      <c r="CX221" s="21"/>
      <c r="CY221" s="20">
        <v>3082</v>
      </c>
      <c r="CZ221" s="21"/>
      <c r="DA221" s="20">
        <v>2964</v>
      </c>
      <c r="DB221" s="21"/>
      <c r="DC221" s="21">
        <v>2651</v>
      </c>
      <c r="DD221" s="21"/>
      <c r="DE221" s="21">
        <v>2695</v>
      </c>
      <c r="DF221" s="21"/>
      <c r="DG221" s="21">
        <v>2876</v>
      </c>
      <c r="DH221" s="21"/>
      <c r="DK221" s="17" t="s">
        <v>207</v>
      </c>
      <c r="DL221" s="20">
        <v>43860</v>
      </c>
      <c r="DM221" s="21"/>
      <c r="DN221" s="20">
        <v>45929</v>
      </c>
      <c r="DO221" s="21"/>
      <c r="DP221" s="20">
        <v>43495</v>
      </c>
      <c r="DQ221" s="21"/>
      <c r="DR221" s="20">
        <v>45570</v>
      </c>
      <c r="DS221" s="21"/>
      <c r="DT221" s="20">
        <v>46847</v>
      </c>
      <c r="DU221" s="21"/>
      <c r="DV221" s="21">
        <v>44197</v>
      </c>
      <c r="DW221" s="21"/>
      <c r="DX221" s="21">
        <v>45603</v>
      </c>
      <c r="DY221" s="21"/>
      <c r="DZ221" s="21">
        <v>44339</v>
      </c>
      <c r="EA221" s="21"/>
      <c r="ED221" s="17" t="s">
        <v>207</v>
      </c>
      <c r="EE221" s="20">
        <v>28572</v>
      </c>
      <c r="EF221" s="21"/>
      <c r="EG221" s="20">
        <v>28827</v>
      </c>
      <c r="EH221" s="21"/>
      <c r="EI221" s="20">
        <v>27969</v>
      </c>
      <c r="EJ221" s="21"/>
      <c r="EK221" s="20">
        <v>29199</v>
      </c>
      <c r="EL221" s="21"/>
      <c r="EM221" s="20">
        <v>29896</v>
      </c>
      <c r="EN221" s="21"/>
      <c r="EO221" s="21">
        <v>28407</v>
      </c>
      <c r="EP221" s="21"/>
      <c r="EQ221" s="21">
        <v>29530</v>
      </c>
      <c r="ER221" s="21"/>
      <c r="ES221" s="21">
        <v>28825</v>
      </c>
      <c r="ET221" s="21"/>
      <c r="EW221" s="17" t="s">
        <v>207</v>
      </c>
      <c r="EX221" s="20">
        <v>15289</v>
      </c>
      <c r="EY221" s="21"/>
      <c r="EZ221" s="20">
        <v>17102</v>
      </c>
      <c r="FA221" s="21"/>
      <c r="FB221" s="20">
        <v>15525</v>
      </c>
      <c r="FC221" s="21"/>
      <c r="FD221" s="20">
        <v>16372</v>
      </c>
      <c r="FE221" s="21"/>
      <c r="FF221" s="20">
        <v>16950</v>
      </c>
      <c r="FG221" s="21"/>
      <c r="FH221">
        <v>15789</v>
      </c>
      <c r="FJ221">
        <v>16071</v>
      </c>
      <c r="FL221">
        <v>15506</v>
      </c>
    </row>
    <row r="222" spans="1:168" x14ac:dyDescent="0.3">
      <c r="A222" s="17" t="s">
        <v>30</v>
      </c>
      <c r="B222" s="20">
        <v>37632</v>
      </c>
      <c r="C222" s="21"/>
      <c r="D222" s="20">
        <v>38509</v>
      </c>
      <c r="E222" s="21"/>
      <c r="F222" s="20">
        <v>39280</v>
      </c>
      <c r="G222" s="21"/>
      <c r="H222" s="20">
        <v>39269</v>
      </c>
      <c r="I222" s="21"/>
      <c r="J222" s="20">
        <v>39884</v>
      </c>
      <c r="K222" s="21"/>
      <c r="L222" s="20">
        <v>38118</v>
      </c>
      <c r="M222" s="21"/>
      <c r="N222" s="20">
        <v>40036</v>
      </c>
      <c r="O222" s="21"/>
      <c r="P222" s="20">
        <v>38755</v>
      </c>
      <c r="Q222" s="21"/>
      <c r="T222" s="17" t="s">
        <v>30</v>
      </c>
      <c r="U222" s="20">
        <v>26232</v>
      </c>
      <c r="V222" s="21"/>
      <c r="W222" s="20">
        <v>26395</v>
      </c>
      <c r="X222" s="21"/>
      <c r="Y222" s="20">
        <v>27258</v>
      </c>
      <c r="Z222" s="21"/>
      <c r="AA222" s="20">
        <v>26127</v>
      </c>
      <c r="AB222" s="21"/>
      <c r="AC222" s="20">
        <v>27872</v>
      </c>
      <c r="AD222" s="21"/>
      <c r="AE222" s="21">
        <v>26744</v>
      </c>
      <c r="AF222" s="21"/>
      <c r="AG222" s="21">
        <v>28346</v>
      </c>
      <c r="AH222" s="21"/>
      <c r="AI222" s="21">
        <v>26559</v>
      </c>
      <c r="AJ222" s="21"/>
      <c r="AM222" s="17" t="s">
        <v>30</v>
      </c>
      <c r="AN222" s="20">
        <v>11400</v>
      </c>
      <c r="AO222" s="21"/>
      <c r="AP222" s="20">
        <v>12114</v>
      </c>
      <c r="AQ222" s="21"/>
      <c r="AR222" s="20">
        <v>12022</v>
      </c>
      <c r="AS222" s="21"/>
      <c r="AT222" s="20">
        <v>13142</v>
      </c>
      <c r="AU222" s="21"/>
      <c r="AV222" s="20">
        <v>12012</v>
      </c>
      <c r="AW222" s="21"/>
      <c r="AX222" s="21">
        <v>11374</v>
      </c>
      <c r="AY222" s="21"/>
      <c r="AZ222" s="21">
        <v>11691</v>
      </c>
      <c r="BA222" s="21"/>
      <c r="BB222" s="21">
        <v>12194</v>
      </c>
      <c r="BC222" s="21"/>
      <c r="BF222" s="17" t="s">
        <v>30</v>
      </c>
      <c r="BG222" s="20">
        <v>7266</v>
      </c>
      <c r="BH222" s="21"/>
      <c r="BI222" s="20">
        <v>7255</v>
      </c>
      <c r="BJ222" s="21"/>
      <c r="BK222" s="20">
        <v>7102</v>
      </c>
      <c r="BL222" s="21"/>
      <c r="BM222" s="20">
        <v>7087</v>
      </c>
      <c r="BN222" s="21"/>
      <c r="BO222" s="20">
        <v>6971</v>
      </c>
      <c r="BP222" s="21"/>
      <c r="BQ222" s="21">
        <v>7240</v>
      </c>
      <c r="BR222" s="21"/>
      <c r="BS222" s="21">
        <v>9961</v>
      </c>
      <c r="BT222" s="21"/>
      <c r="BU222" s="21">
        <v>7376</v>
      </c>
      <c r="BV222" s="21"/>
      <c r="BY222" s="17" t="s">
        <v>30</v>
      </c>
      <c r="BZ222" s="20">
        <v>4476</v>
      </c>
      <c r="CA222" s="21"/>
      <c r="CB222" s="20">
        <v>4539</v>
      </c>
      <c r="CC222" s="21"/>
      <c r="CD222" s="20">
        <v>4343</v>
      </c>
      <c r="CE222" s="21"/>
      <c r="CF222" s="20">
        <v>4351</v>
      </c>
      <c r="CG222" s="21"/>
      <c r="CH222" s="20">
        <v>4239</v>
      </c>
      <c r="CI222" s="21"/>
      <c r="CJ222" s="21">
        <v>4369</v>
      </c>
      <c r="CK222" s="21"/>
      <c r="CL222" s="21">
        <v>7106</v>
      </c>
      <c r="CM222" s="21"/>
      <c r="CN222" s="21">
        <v>4758</v>
      </c>
      <c r="CO222" s="21"/>
      <c r="CR222" s="17" t="s">
        <v>30</v>
      </c>
      <c r="CS222" s="20">
        <v>2790</v>
      </c>
      <c r="CT222" s="21"/>
      <c r="CU222" s="20">
        <v>2716</v>
      </c>
      <c r="CV222" s="21"/>
      <c r="CW222" s="20">
        <v>2760</v>
      </c>
      <c r="CX222" s="21"/>
      <c r="CY222" s="20">
        <v>2736</v>
      </c>
      <c r="CZ222" s="21"/>
      <c r="DA222" s="20">
        <v>2732</v>
      </c>
      <c r="DB222" s="21"/>
      <c r="DC222" s="21">
        <v>2871</v>
      </c>
      <c r="DD222" s="21"/>
      <c r="DE222" s="21">
        <v>2854</v>
      </c>
      <c r="DF222" s="21"/>
      <c r="DG222" s="21">
        <v>2618</v>
      </c>
      <c r="DH222" s="21"/>
      <c r="DK222" s="17" t="s">
        <v>30</v>
      </c>
      <c r="DL222" s="20">
        <v>30366</v>
      </c>
      <c r="DM222" s="21"/>
      <c r="DN222" s="20">
        <v>31254</v>
      </c>
      <c r="DO222" s="21"/>
      <c r="DP222" s="20">
        <v>32178</v>
      </c>
      <c r="DQ222" s="21"/>
      <c r="DR222" s="20">
        <v>32182</v>
      </c>
      <c r="DS222" s="21"/>
      <c r="DT222" s="20">
        <v>32913</v>
      </c>
      <c r="DU222" s="21"/>
      <c r="DV222" s="21">
        <v>30878</v>
      </c>
      <c r="DW222" s="21"/>
      <c r="DX222" s="21">
        <v>30076</v>
      </c>
      <c r="DY222" s="21"/>
      <c r="DZ222" s="21">
        <v>31378</v>
      </c>
      <c r="EA222" s="21"/>
      <c r="ED222" s="17" t="s">
        <v>30</v>
      </c>
      <c r="EE222" s="20">
        <v>21756</v>
      </c>
      <c r="EF222" s="21"/>
      <c r="EG222" s="20">
        <v>21856</v>
      </c>
      <c r="EH222" s="21"/>
      <c r="EI222" s="20">
        <v>22915</v>
      </c>
      <c r="EJ222" s="21"/>
      <c r="EK222" s="20">
        <v>21776</v>
      </c>
      <c r="EL222" s="21"/>
      <c r="EM222" s="20">
        <v>23633</v>
      </c>
      <c r="EN222" s="21"/>
      <c r="EO222" s="21">
        <v>22375</v>
      </c>
      <c r="EP222" s="21"/>
      <c r="EQ222" s="21">
        <v>21239</v>
      </c>
      <c r="ER222" s="21"/>
      <c r="ES222" s="21">
        <v>21801</v>
      </c>
      <c r="ET222" s="21"/>
      <c r="EW222" s="17" t="s">
        <v>30</v>
      </c>
      <c r="EX222" s="20">
        <v>8610</v>
      </c>
      <c r="EY222" s="21"/>
      <c r="EZ222" s="20">
        <v>9398</v>
      </c>
      <c r="FA222" s="21"/>
      <c r="FB222" s="20">
        <v>9263</v>
      </c>
      <c r="FC222" s="21"/>
      <c r="FD222" s="20">
        <v>10405</v>
      </c>
      <c r="FE222" s="21"/>
      <c r="FF222" s="20">
        <v>9280</v>
      </c>
      <c r="FG222" s="21"/>
      <c r="FH222">
        <v>8503</v>
      </c>
      <c r="FJ222">
        <v>8836</v>
      </c>
      <c r="FL222">
        <v>9577</v>
      </c>
    </row>
    <row r="223" spans="1:168" x14ac:dyDescent="0.3">
      <c r="A223" s="17" t="s">
        <v>48</v>
      </c>
      <c r="B223" s="20">
        <v>38469</v>
      </c>
      <c r="C223" s="21"/>
      <c r="D223" s="20">
        <v>39428</v>
      </c>
      <c r="E223" s="21"/>
      <c r="F223" s="20">
        <v>38802</v>
      </c>
      <c r="G223" s="21"/>
      <c r="H223" s="20">
        <v>38497</v>
      </c>
      <c r="I223" s="21"/>
      <c r="J223" s="20">
        <v>40520</v>
      </c>
      <c r="K223" s="21"/>
      <c r="L223" s="20">
        <v>39638</v>
      </c>
      <c r="M223" s="21"/>
      <c r="N223" s="20">
        <v>40680</v>
      </c>
      <c r="O223" s="21"/>
      <c r="P223" s="20">
        <v>41240</v>
      </c>
      <c r="Q223" s="21"/>
      <c r="T223" s="17" t="s">
        <v>48</v>
      </c>
      <c r="U223" s="20">
        <v>26075</v>
      </c>
      <c r="V223" s="21"/>
      <c r="W223" s="20">
        <v>26106</v>
      </c>
      <c r="X223" s="21"/>
      <c r="Y223" s="20">
        <v>25387</v>
      </c>
      <c r="Z223" s="21"/>
      <c r="AA223" s="20">
        <v>25610</v>
      </c>
      <c r="AB223" s="21"/>
      <c r="AC223" s="20">
        <v>27183</v>
      </c>
      <c r="AD223" s="21"/>
      <c r="AE223" s="21">
        <v>26145</v>
      </c>
      <c r="AF223" s="21"/>
      <c r="AG223" s="21">
        <v>27760</v>
      </c>
      <c r="AH223" s="21"/>
      <c r="AI223" s="21">
        <v>28381</v>
      </c>
      <c r="AJ223" s="21"/>
      <c r="AM223" s="17" t="s">
        <v>48</v>
      </c>
      <c r="AN223" s="20">
        <v>12395</v>
      </c>
      <c r="AO223" s="21"/>
      <c r="AP223" s="20">
        <v>13322</v>
      </c>
      <c r="AQ223" s="21"/>
      <c r="AR223" s="20">
        <v>13415</v>
      </c>
      <c r="AS223" s="21"/>
      <c r="AT223" s="20">
        <v>12887</v>
      </c>
      <c r="AU223" s="21"/>
      <c r="AV223" s="20">
        <v>13337</v>
      </c>
      <c r="AW223" s="21"/>
      <c r="AX223" s="21">
        <v>13493</v>
      </c>
      <c r="AY223" s="21"/>
      <c r="AZ223" s="21">
        <v>12920</v>
      </c>
      <c r="BA223" s="21"/>
      <c r="BB223" s="21">
        <v>12858</v>
      </c>
      <c r="BC223" s="21"/>
      <c r="BF223" s="17" t="s">
        <v>48</v>
      </c>
      <c r="BG223" s="20">
        <v>7541</v>
      </c>
      <c r="BH223" s="21"/>
      <c r="BI223" s="20">
        <v>6867</v>
      </c>
      <c r="BJ223" s="21"/>
      <c r="BK223" s="20">
        <v>6454</v>
      </c>
      <c r="BL223" s="21"/>
      <c r="BM223" s="20">
        <v>6674</v>
      </c>
      <c r="BN223" s="21"/>
      <c r="BO223" s="20">
        <v>7637</v>
      </c>
      <c r="BP223" s="21"/>
      <c r="BQ223" s="21">
        <v>8041</v>
      </c>
      <c r="BR223" s="21"/>
      <c r="BS223" s="21">
        <v>8005</v>
      </c>
      <c r="BT223" s="21"/>
      <c r="BU223" s="21">
        <v>8095</v>
      </c>
      <c r="BV223" s="21"/>
      <c r="BY223" s="17" t="s">
        <v>48</v>
      </c>
      <c r="BZ223" s="20">
        <v>4685</v>
      </c>
      <c r="CA223" s="21"/>
      <c r="CB223" s="20">
        <v>4163</v>
      </c>
      <c r="CC223" s="21"/>
      <c r="CD223" s="20">
        <v>3716</v>
      </c>
      <c r="CE223" s="21"/>
      <c r="CF223" s="20">
        <v>3873</v>
      </c>
      <c r="CG223" s="21"/>
      <c r="CH223" s="20">
        <v>4523</v>
      </c>
      <c r="CI223" s="21"/>
      <c r="CJ223" s="21">
        <v>4848</v>
      </c>
      <c r="CK223" s="21"/>
      <c r="CL223" s="21">
        <v>5194</v>
      </c>
      <c r="CM223" s="21"/>
      <c r="CN223" s="21">
        <v>5288</v>
      </c>
      <c r="CO223" s="21"/>
      <c r="CR223" s="17" t="s">
        <v>48</v>
      </c>
      <c r="CS223" s="20">
        <v>2856</v>
      </c>
      <c r="CT223" s="21"/>
      <c r="CU223" s="20">
        <v>2704</v>
      </c>
      <c r="CV223" s="21"/>
      <c r="CW223" s="20">
        <v>2737</v>
      </c>
      <c r="CX223" s="21"/>
      <c r="CY223" s="20">
        <v>2801</v>
      </c>
      <c r="CZ223" s="21"/>
      <c r="DA223" s="20">
        <v>3114</v>
      </c>
      <c r="DB223" s="21"/>
      <c r="DC223" s="21">
        <v>3194</v>
      </c>
      <c r="DD223" s="21"/>
      <c r="DE223" s="21">
        <v>2810</v>
      </c>
      <c r="DF223" s="21"/>
      <c r="DG223" s="21">
        <v>2807</v>
      </c>
      <c r="DH223" s="21"/>
      <c r="DK223" s="17" t="s">
        <v>48</v>
      </c>
      <c r="DL223" s="20">
        <v>30928</v>
      </c>
      <c r="DM223" s="21"/>
      <c r="DN223" s="20">
        <v>32561</v>
      </c>
      <c r="DO223" s="21"/>
      <c r="DP223" s="20">
        <v>32349</v>
      </c>
      <c r="DQ223" s="21"/>
      <c r="DR223" s="20">
        <v>31823</v>
      </c>
      <c r="DS223" s="21"/>
      <c r="DT223" s="20">
        <v>32882</v>
      </c>
      <c r="DU223" s="21"/>
      <c r="DV223" s="21">
        <v>31596</v>
      </c>
      <c r="DW223" s="21"/>
      <c r="DX223" s="21">
        <v>32675</v>
      </c>
      <c r="DY223" s="21"/>
      <c r="DZ223" s="21">
        <v>33145</v>
      </c>
      <c r="EA223" s="21"/>
      <c r="ED223" s="17" t="s">
        <v>48</v>
      </c>
      <c r="EE223" s="20">
        <v>21389</v>
      </c>
      <c r="EF223" s="21"/>
      <c r="EG223" s="20">
        <v>21943</v>
      </c>
      <c r="EH223" s="21"/>
      <c r="EI223" s="20">
        <v>21671</v>
      </c>
      <c r="EJ223" s="21"/>
      <c r="EK223" s="20">
        <v>21737</v>
      </c>
      <c r="EL223" s="21"/>
      <c r="EM223" s="20">
        <v>22660</v>
      </c>
      <c r="EN223" s="21"/>
      <c r="EO223" s="21">
        <v>21297</v>
      </c>
      <c r="EP223" s="21"/>
      <c r="EQ223" s="21">
        <v>22565</v>
      </c>
      <c r="ER223" s="21"/>
      <c r="ES223" s="21">
        <v>23093</v>
      </c>
      <c r="ET223" s="21"/>
      <c r="EW223" s="17" t="s">
        <v>48</v>
      </c>
      <c r="EX223" s="20">
        <v>9539</v>
      </c>
      <c r="EY223" s="21"/>
      <c r="EZ223" s="20">
        <v>10618</v>
      </c>
      <c r="FA223" s="21"/>
      <c r="FB223" s="20">
        <v>10677</v>
      </c>
      <c r="FC223" s="21"/>
      <c r="FD223" s="20">
        <v>10086</v>
      </c>
      <c r="FE223" s="21"/>
      <c r="FF223" s="20">
        <v>10222</v>
      </c>
      <c r="FG223" s="21"/>
      <c r="FH223">
        <v>10299</v>
      </c>
      <c r="FJ223">
        <v>10110</v>
      </c>
      <c r="FL223">
        <v>10051</v>
      </c>
    </row>
    <row r="224" spans="1:168" x14ac:dyDescent="0.3">
      <c r="A224" s="17" t="s">
        <v>52</v>
      </c>
      <c r="B224" s="20">
        <v>42445</v>
      </c>
      <c r="C224" s="21"/>
      <c r="D224" s="20">
        <v>41377</v>
      </c>
      <c r="E224" s="21"/>
      <c r="F224" s="20">
        <v>41795</v>
      </c>
      <c r="G224" s="21"/>
      <c r="H224" s="20">
        <v>39005</v>
      </c>
      <c r="I224" s="21"/>
      <c r="J224" s="20">
        <v>38474</v>
      </c>
      <c r="K224" s="21"/>
      <c r="L224" s="20">
        <v>38155</v>
      </c>
      <c r="M224" s="21"/>
      <c r="N224" s="20">
        <v>38604</v>
      </c>
      <c r="O224" s="21"/>
      <c r="P224" s="20">
        <v>40569</v>
      </c>
      <c r="Q224" s="21"/>
      <c r="T224" s="17" t="s">
        <v>52</v>
      </c>
      <c r="U224" s="20">
        <v>32269</v>
      </c>
      <c r="V224" s="21"/>
      <c r="W224" s="20">
        <v>30744</v>
      </c>
      <c r="X224" s="21"/>
      <c r="Y224" s="20">
        <v>30060</v>
      </c>
      <c r="Z224" s="21"/>
      <c r="AA224" s="20">
        <v>28929</v>
      </c>
      <c r="AB224" s="21"/>
      <c r="AC224" s="20">
        <v>27947</v>
      </c>
      <c r="AD224" s="21"/>
      <c r="AE224" s="21">
        <v>25895</v>
      </c>
      <c r="AF224" s="21"/>
      <c r="AG224" s="21">
        <v>28544</v>
      </c>
      <c r="AH224" s="21"/>
      <c r="AI224" s="21">
        <v>30157</v>
      </c>
      <c r="AJ224" s="21"/>
      <c r="AM224" s="17" t="s">
        <v>52</v>
      </c>
      <c r="AN224" s="20">
        <v>10175</v>
      </c>
      <c r="AO224" s="21"/>
      <c r="AP224" s="20">
        <v>10633</v>
      </c>
      <c r="AQ224" s="21"/>
      <c r="AR224" s="20">
        <v>11735</v>
      </c>
      <c r="AS224" s="21"/>
      <c r="AT224" s="20">
        <v>10076</v>
      </c>
      <c r="AU224" s="21"/>
      <c r="AV224" s="20">
        <v>10527</v>
      </c>
      <c r="AW224" s="21"/>
      <c r="AX224" s="21">
        <v>12260</v>
      </c>
      <c r="AY224" s="21"/>
      <c r="AZ224" s="21">
        <v>10060</v>
      </c>
      <c r="BA224" s="21"/>
      <c r="BB224" s="21">
        <v>10408</v>
      </c>
      <c r="BC224" s="21"/>
      <c r="BF224" s="17" t="s">
        <v>52</v>
      </c>
      <c r="BG224" s="20">
        <v>6105</v>
      </c>
      <c r="BH224" s="21"/>
      <c r="BI224" s="20">
        <v>6481</v>
      </c>
      <c r="BJ224" s="21"/>
      <c r="BK224" s="20">
        <v>6545</v>
      </c>
      <c r="BL224" s="21"/>
      <c r="BM224" s="20">
        <v>5171</v>
      </c>
      <c r="BN224" s="21"/>
      <c r="BO224" s="20">
        <v>4873</v>
      </c>
      <c r="BP224" s="21"/>
      <c r="BQ224" s="21">
        <v>5221</v>
      </c>
      <c r="BR224" s="21"/>
      <c r="BS224" s="21">
        <v>4955</v>
      </c>
      <c r="BT224" s="21"/>
      <c r="BU224" s="21">
        <v>5031</v>
      </c>
      <c r="BV224" s="21"/>
      <c r="BY224" s="17" t="s">
        <v>52</v>
      </c>
      <c r="BZ224" s="20">
        <v>4369</v>
      </c>
      <c r="CA224" s="21"/>
      <c r="CB224" s="20">
        <v>4633</v>
      </c>
      <c r="CC224" s="21"/>
      <c r="CD224" s="20">
        <v>4270</v>
      </c>
      <c r="CE224" s="21"/>
      <c r="CF224" s="20">
        <v>3513</v>
      </c>
      <c r="CG224" s="21"/>
      <c r="CH224" s="20">
        <v>2919</v>
      </c>
      <c r="CI224" s="21"/>
      <c r="CJ224" s="21">
        <v>3481</v>
      </c>
      <c r="CK224" s="21"/>
      <c r="CL224" s="21">
        <v>3472</v>
      </c>
      <c r="CM224" s="21"/>
      <c r="CN224" s="21">
        <v>3458</v>
      </c>
      <c r="CO224" s="21"/>
      <c r="CR224" s="17" t="s">
        <v>52</v>
      </c>
      <c r="CS224" s="20">
        <v>1736</v>
      </c>
      <c r="CT224" s="21"/>
      <c r="CU224" s="20">
        <v>1847</v>
      </c>
      <c r="CV224" s="21"/>
      <c r="CW224" s="20">
        <v>2275</v>
      </c>
      <c r="CX224" s="21"/>
      <c r="CY224" s="20">
        <v>1658</v>
      </c>
      <c r="CZ224" s="21"/>
      <c r="DA224" s="20">
        <v>1955</v>
      </c>
      <c r="DB224" s="21"/>
      <c r="DC224" s="21">
        <v>1740</v>
      </c>
      <c r="DD224" s="21"/>
      <c r="DE224" s="21">
        <v>1483</v>
      </c>
      <c r="DF224" s="21"/>
      <c r="DG224" s="21">
        <v>1574</v>
      </c>
      <c r="DH224" s="21"/>
      <c r="DK224" s="17" t="s">
        <v>52</v>
      </c>
      <c r="DL224" s="20">
        <v>36339</v>
      </c>
      <c r="DM224" s="21"/>
      <c r="DN224" s="20">
        <v>34897</v>
      </c>
      <c r="DO224" s="21"/>
      <c r="DP224" s="20">
        <v>35250</v>
      </c>
      <c r="DQ224" s="21"/>
      <c r="DR224" s="20">
        <v>33834</v>
      </c>
      <c r="DS224" s="21"/>
      <c r="DT224" s="20">
        <v>33600</v>
      </c>
      <c r="DU224" s="21"/>
      <c r="DV224" s="21">
        <v>32934</v>
      </c>
      <c r="DW224" s="21"/>
      <c r="DX224" s="21">
        <v>33649</v>
      </c>
      <c r="DY224" s="21"/>
      <c r="DZ224" s="21">
        <v>35537</v>
      </c>
      <c r="EA224" s="21"/>
      <c r="ED224" s="17" t="s">
        <v>52</v>
      </c>
      <c r="EE224" s="20">
        <v>27900</v>
      </c>
      <c r="EF224" s="21"/>
      <c r="EG224" s="20">
        <v>26111</v>
      </c>
      <c r="EH224" s="21"/>
      <c r="EI224" s="20">
        <v>25791</v>
      </c>
      <c r="EJ224" s="21"/>
      <c r="EK224" s="20">
        <v>25416</v>
      </c>
      <c r="EL224" s="21"/>
      <c r="EM224" s="20">
        <v>25028</v>
      </c>
      <c r="EN224" s="21"/>
      <c r="EO224" s="21">
        <v>22414</v>
      </c>
      <c r="EP224" s="21"/>
      <c r="EQ224" s="21">
        <v>25072</v>
      </c>
      <c r="ER224" s="21"/>
      <c r="ES224" s="21">
        <v>26700</v>
      </c>
      <c r="ET224" s="21"/>
      <c r="EW224" s="17" t="s">
        <v>52</v>
      </c>
      <c r="EX224" s="20">
        <v>8439</v>
      </c>
      <c r="EY224" s="21"/>
      <c r="EZ224" s="20">
        <v>8786</v>
      </c>
      <c r="FA224" s="21"/>
      <c r="FB224" s="20">
        <v>9459</v>
      </c>
      <c r="FC224" s="21"/>
      <c r="FD224" s="20">
        <v>8418</v>
      </c>
      <c r="FE224" s="21"/>
      <c r="FF224" s="20">
        <v>8572</v>
      </c>
      <c r="FG224" s="21"/>
      <c r="FH224">
        <v>10520</v>
      </c>
      <c r="FJ224">
        <v>8577</v>
      </c>
      <c r="FL224">
        <v>8835</v>
      </c>
    </row>
    <row r="225" spans="1:168" x14ac:dyDescent="0.3">
      <c r="A225" s="17" t="s">
        <v>68</v>
      </c>
      <c r="B225" s="20">
        <v>27611</v>
      </c>
      <c r="C225" s="21"/>
      <c r="D225" s="20">
        <v>27617</v>
      </c>
      <c r="E225" s="21"/>
      <c r="F225" s="20">
        <v>27750</v>
      </c>
      <c r="G225" s="21"/>
      <c r="H225" s="20">
        <v>27648</v>
      </c>
      <c r="I225" s="21"/>
      <c r="J225" s="20">
        <v>28884</v>
      </c>
      <c r="K225" s="21"/>
      <c r="L225" s="20">
        <v>27384</v>
      </c>
      <c r="M225" s="21"/>
      <c r="N225" s="20">
        <v>28072</v>
      </c>
      <c r="O225" s="21"/>
      <c r="P225" s="20">
        <v>28712</v>
      </c>
      <c r="Q225" s="21"/>
      <c r="T225" s="17" t="s">
        <v>68</v>
      </c>
      <c r="U225" s="20">
        <v>20107</v>
      </c>
      <c r="V225" s="21"/>
      <c r="W225" s="20">
        <v>19083</v>
      </c>
      <c r="X225" s="21"/>
      <c r="Y225" s="20">
        <v>19373</v>
      </c>
      <c r="Z225" s="21"/>
      <c r="AA225" s="20">
        <v>19602</v>
      </c>
      <c r="AB225" s="21"/>
      <c r="AC225" s="20">
        <v>19716</v>
      </c>
      <c r="AD225" s="21"/>
      <c r="AE225" s="21">
        <v>18650</v>
      </c>
      <c r="AF225" s="21"/>
      <c r="AG225" s="21">
        <v>19473</v>
      </c>
      <c r="AH225" s="21"/>
      <c r="AI225" s="21">
        <v>20533</v>
      </c>
      <c r="AJ225" s="21"/>
      <c r="AM225" s="17" t="s">
        <v>68</v>
      </c>
      <c r="AN225" s="20">
        <v>7504</v>
      </c>
      <c r="AO225" s="21"/>
      <c r="AP225" s="20">
        <v>8534</v>
      </c>
      <c r="AQ225" s="21"/>
      <c r="AR225" s="20">
        <v>8376</v>
      </c>
      <c r="AS225" s="21"/>
      <c r="AT225" s="20">
        <v>8046</v>
      </c>
      <c r="AU225" s="21"/>
      <c r="AV225" s="20">
        <v>9168</v>
      </c>
      <c r="AW225" s="21"/>
      <c r="AX225" s="21">
        <v>8734</v>
      </c>
      <c r="AY225" s="21"/>
      <c r="AZ225" s="21">
        <v>8599</v>
      </c>
      <c r="BA225" s="21"/>
      <c r="BB225" s="21">
        <v>8179</v>
      </c>
      <c r="BC225" s="21"/>
      <c r="BF225" s="17" t="s">
        <v>68</v>
      </c>
      <c r="BG225" s="20">
        <v>4428</v>
      </c>
      <c r="BH225" s="21"/>
      <c r="BI225" s="20">
        <v>4261</v>
      </c>
      <c r="BJ225" s="21"/>
      <c r="BK225" s="20">
        <v>3737</v>
      </c>
      <c r="BL225" s="21"/>
      <c r="BM225" s="20">
        <v>3545</v>
      </c>
      <c r="BN225" s="21"/>
      <c r="BO225" s="20">
        <v>3637</v>
      </c>
      <c r="BP225" s="21"/>
      <c r="BQ225" s="21">
        <v>3636</v>
      </c>
      <c r="BR225" s="21"/>
      <c r="BS225" s="21">
        <v>3481</v>
      </c>
      <c r="BT225" s="21"/>
      <c r="BU225" s="21">
        <v>3539</v>
      </c>
      <c r="BV225" s="21"/>
      <c r="BY225" s="17" t="s">
        <v>68</v>
      </c>
      <c r="BZ225" s="20">
        <v>2741</v>
      </c>
      <c r="CA225" s="21"/>
      <c r="CB225" s="20">
        <v>2495</v>
      </c>
      <c r="CC225" s="21"/>
      <c r="CD225" s="20">
        <v>2039</v>
      </c>
      <c r="CE225" s="21"/>
      <c r="CF225" s="20">
        <v>1977</v>
      </c>
      <c r="CG225" s="21"/>
      <c r="CH225" s="20">
        <v>1896</v>
      </c>
      <c r="CI225" s="21"/>
      <c r="CJ225" s="21">
        <v>1868</v>
      </c>
      <c r="CK225" s="21"/>
      <c r="CL225" s="21">
        <v>2076</v>
      </c>
      <c r="CM225" s="21"/>
      <c r="CN225" s="21">
        <v>2132</v>
      </c>
      <c r="CO225" s="21"/>
      <c r="CR225" s="17" t="s">
        <v>68</v>
      </c>
      <c r="CS225" s="20">
        <v>1687</v>
      </c>
      <c r="CT225" s="21"/>
      <c r="CU225" s="20">
        <v>1766</v>
      </c>
      <c r="CV225" s="21"/>
      <c r="CW225" s="20">
        <v>1697</v>
      </c>
      <c r="CX225" s="21"/>
      <c r="CY225" s="20">
        <v>1568</v>
      </c>
      <c r="CZ225" s="21"/>
      <c r="DA225" s="20">
        <v>1741</v>
      </c>
      <c r="DB225" s="21"/>
      <c r="DC225" s="21">
        <v>1768</v>
      </c>
      <c r="DD225" s="21"/>
      <c r="DE225" s="21">
        <v>1405</v>
      </c>
      <c r="DF225" s="21"/>
      <c r="DG225" s="21">
        <v>1407</v>
      </c>
      <c r="DH225" s="21"/>
      <c r="DK225" s="17" t="s">
        <v>68</v>
      </c>
      <c r="DL225" s="20">
        <v>23183</v>
      </c>
      <c r="DM225" s="21"/>
      <c r="DN225" s="20">
        <v>23356</v>
      </c>
      <c r="DO225" s="21"/>
      <c r="DP225" s="20">
        <v>24013</v>
      </c>
      <c r="DQ225" s="21"/>
      <c r="DR225" s="20">
        <v>24103</v>
      </c>
      <c r="DS225" s="21"/>
      <c r="DT225" s="20">
        <v>25247</v>
      </c>
      <c r="DU225" s="21"/>
      <c r="DV225" s="21">
        <v>23748</v>
      </c>
      <c r="DW225" s="21"/>
      <c r="DX225" s="21">
        <v>24591</v>
      </c>
      <c r="DY225" s="21"/>
      <c r="DZ225" s="21">
        <v>25173</v>
      </c>
      <c r="EA225" s="21"/>
      <c r="ED225" s="17" t="s">
        <v>68</v>
      </c>
      <c r="EE225" s="20">
        <v>17366</v>
      </c>
      <c r="EF225" s="21"/>
      <c r="EG225" s="20">
        <v>16588</v>
      </c>
      <c r="EH225" s="21"/>
      <c r="EI225" s="20">
        <v>17334</v>
      </c>
      <c r="EJ225" s="21"/>
      <c r="EK225" s="20">
        <v>17625</v>
      </c>
      <c r="EL225" s="21"/>
      <c r="EM225" s="20">
        <v>17819</v>
      </c>
      <c r="EN225" s="21"/>
      <c r="EO225" s="21">
        <v>16782</v>
      </c>
      <c r="EP225" s="21"/>
      <c r="EQ225" s="21">
        <v>17398</v>
      </c>
      <c r="ER225" s="21"/>
      <c r="ES225" s="21">
        <v>18401</v>
      </c>
      <c r="ET225" s="21"/>
      <c r="EW225" s="17" t="s">
        <v>68</v>
      </c>
      <c r="EX225" s="20">
        <v>5816</v>
      </c>
      <c r="EY225" s="21"/>
      <c r="EZ225" s="20">
        <v>6768</v>
      </c>
      <c r="FA225" s="21"/>
      <c r="FB225" s="20">
        <v>6679</v>
      </c>
      <c r="FC225" s="21"/>
      <c r="FD225" s="20">
        <v>6478</v>
      </c>
      <c r="FE225" s="21"/>
      <c r="FF225" s="20">
        <v>7427</v>
      </c>
      <c r="FG225" s="21"/>
      <c r="FH225">
        <v>6966</v>
      </c>
      <c r="FJ225">
        <v>7193</v>
      </c>
      <c r="FL225">
        <v>6772</v>
      </c>
    </row>
    <row r="226" spans="1:168" x14ac:dyDescent="0.3">
      <c r="A226" s="17" t="s">
        <v>79</v>
      </c>
      <c r="B226" s="20">
        <v>55853</v>
      </c>
      <c r="C226" s="21"/>
      <c r="D226" s="20">
        <v>58670</v>
      </c>
      <c r="E226" s="21"/>
      <c r="F226" s="20">
        <v>57073</v>
      </c>
      <c r="G226" s="21"/>
      <c r="H226" s="20">
        <v>55106</v>
      </c>
      <c r="I226" s="21"/>
      <c r="J226" s="20">
        <v>56373</v>
      </c>
      <c r="K226" s="21"/>
      <c r="L226" s="20">
        <v>53720</v>
      </c>
      <c r="M226" s="21"/>
      <c r="N226" s="20">
        <v>54410</v>
      </c>
      <c r="O226" s="21"/>
      <c r="P226" s="20">
        <v>56366</v>
      </c>
      <c r="Q226" s="21"/>
      <c r="T226" s="17" t="s">
        <v>79</v>
      </c>
      <c r="U226" s="20">
        <v>35798</v>
      </c>
      <c r="V226" s="21"/>
      <c r="W226" s="20">
        <v>37004</v>
      </c>
      <c r="X226" s="21"/>
      <c r="Y226" s="20">
        <v>36139</v>
      </c>
      <c r="Z226" s="21"/>
      <c r="AA226" s="20">
        <v>35035</v>
      </c>
      <c r="AB226" s="21"/>
      <c r="AC226" s="20">
        <v>35333</v>
      </c>
      <c r="AD226" s="21"/>
      <c r="AE226" s="21">
        <v>33372</v>
      </c>
      <c r="AF226" s="21"/>
      <c r="AG226" s="21">
        <v>35636</v>
      </c>
      <c r="AH226" s="21"/>
      <c r="AI226" s="21">
        <v>37222</v>
      </c>
      <c r="AJ226" s="21"/>
      <c r="AM226" s="17" t="s">
        <v>79</v>
      </c>
      <c r="AN226" s="20">
        <v>20056</v>
      </c>
      <c r="AO226" s="21"/>
      <c r="AP226" s="20">
        <v>21666</v>
      </c>
      <c r="AQ226" s="21"/>
      <c r="AR226" s="20">
        <v>20934</v>
      </c>
      <c r="AS226" s="21"/>
      <c r="AT226" s="20">
        <v>20071</v>
      </c>
      <c r="AU226" s="21"/>
      <c r="AV226" s="20">
        <v>21039</v>
      </c>
      <c r="AW226" s="21"/>
      <c r="AX226" s="21">
        <v>20348</v>
      </c>
      <c r="AY226" s="21"/>
      <c r="AZ226" s="21">
        <v>18773</v>
      </c>
      <c r="BA226" s="21"/>
      <c r="BB226" s="21">
        <v>19143</v>
      </c>
      <c r="BC226" s="21"/>
      <c r="BF226" s="17" t="s">
        <v>79</v>
      </c>
      <c r="BG226" s="20">
        <v>10890</v>
      </c>
      <c r="BH226" s="21"/>
      <c r="BI226" s="20">
        <v>11081</v>
      </c>
      <c r="BJ226" s="21"/>
      <c r="BK226" s="20">
        <v>10305</v>
      </c>
      <c r="BL226" s="21"/>
      <c r="BM226" s="20">
        <v>10583</v>
      </c>
      <c r="BN226" s="21"/>
      <c r="BO226" s="20">
        <v>10304</v>
      </c>
      <c r="BP226" s="21"/>
      <c r="BQ226" s="21">
        <v>10281</v>
      </c>
      <c r="BR226" s="21"/>
      <c r="BS226" s="21">
        <v>10574</v>
      </c>
      <c r="BT226" s="21"/>
      <c r="BU226" s="21">
        <v>10520</v>
      </c>
      <c r="BV226" s="21"/>
      <c r="BY226" s="17" t="s">
        <v>79</v>
      </c>
      <c r="BZ226" s="20">
        <v>7022</v>
      </c>
      <c r="CA226" s="21"/>
      <c r="CB226" s="20">
        <v>6976</v>
      </c>
      <c r="CC226" s="21"/>
      <c r="CD226" s="20">
        <v>6209</v>
      </c>
      <c r="CE226" s="21"/>
      <c r="CF226" s="20">
        <v>6274</v>
      </c>
      <c r="CG226" s="21"/>
      <c r="CH226" s="20">
        <v>5814</v>
      </c>
      <c r="CI226" s="21"/>
      <c r="CJ226" s="21">
        <v>5814</v>
      </c>
      <c r="CK226" s="21"/>
      <c r="CL226" s="21">
        <v>6553</v>
      </c>
      <c r="CM226" s="21"/>
      <c r="CN226" s="21">
        <v>6481</v>
      </c>
      <c r="CO226" s="21"/>
      <c r="CR226" s="17" t="s">
        <v>79</v>
      </c>
      <c r="CS226" s="20">
        <v>3868</v>
      </c>
      <c r="CT226" s="21"/>
      <c r="CU226" s="20">
        <v>4104</v>
      </c>
      <c r="CV226" s="21"/>
      <c r="CW226" s="20">
        <v>4096</v>
      </c>
      <c r="CX226" s="21"/>
      <c r="CY226" s="20">
        <v>4309</v>
      </c>
      <c r="CZ226" s="21"/>
      <c r="DA226" s="20">
        <v>4490</v>
      </c>
      <c r="DB226" s="21"/>
      <c r="DC226" s="21">
        <v>4467</v>
      </c>
      <c r="DD226" s="21"/>
      <c r="DE226" s="21">
        <v>4021</v>
      </c>
      <c r="DF226" s="21"/>
      <c r="DG226" s="21">
        <v>4039</v>
      </c>
      <c r="DH226" s="21"/>
      <c r="DK226" s="17" t="s">
        <v>79</v>
      </c>
      <c r="DL226" s="20">
        <v>44963</v>
      </c>
      <c r="DM226" s="21"/>
      <c r="DN226" s="20">
        <v>47590</v>
      </c>
      <c r="DO226" s="21"/>
      <c r="DP226" s="20">
        <v>46768</v>
      </c>
      <c r="DQ226" s="21"/>
      <c r="DR226" s="20">
        <v>44524</v>
      </c>
      <c r="DS226" s="21"/>
      <c r="DT226" s="20">
        <v>46069</v>
      </c>
      <c r="DU226" s="21"/>
      <c r="DV226" s="21">
        <v>43439</v>
      </c>
      <c r="DW226" s="21"/>
      <c r="DX226" s="21">
        <v>43836</v>
      </c>
      <c r="DY226" s="21"/>
      <c r="DZ226" s="21">
        <v>45845</v>
      </c>
      <c r="EA226" s="21"/>
      <c r="ED226" s="17" t="s">
        <v>79</v>
      </c>
      <c r="EE226" s="20">
        <v>28776</v>
      </c>
      <c r="EF226" s="21"/>
      <c r="EG226" s="20">
        <v>30028</v>
      </c>
      <c r="EH226" s="21"/>
      <c r="EI226" s="20">
        <v>29930</v>
      </c>
      <c r="EJ226" s="21"/>
      <c r="EK226" s="20">
        <v>28761</v>
      </c>
      <c r="EL226" s="21"/>
      <c r="EM226" s="20">
        <v>29519</v>
      </c>
      <c r="EN226" s="21"/>
      <c r="EO226" s="21">
        <v>27558</v>
      </c>
      <c r="EP226" s="21"/>
      <c r="EQ226" s="21">
        <v>29083</v>
      </c>
      <c r="ER226" s="21"/>
      <c r="ES226" s="21">
        <v>30741</v>
      </c>
      <c r="ET226" s="21"/>
      <c r="EW226" s="17" t="s">
        <v>79</v>
      </c>
      <c r="EX226" s="20">
        <v>16187</v>
      </c>
      <c r="EY226" s="21"/>
      <c r="EZ226" s="20">
        <v>17562</v>
      </c>
      <c r="FA226" s="21"/>
      <c r="FB226" s="20">
        <v>16838</v>
      </c>
      <c r="FC226" s="21"/>
      <c r="FD226" s="20">
        <v>15762</v>
      </c>
      <c r="FE226" s="21"/>
      <c r="FF226" s="20">
        <v>16549</v>
      </c>
      <c r="FG226" s="21"/>
      <c r="FH226">
        <v>15882</v>
      </c>
      <c r="FJ226">
        <v>14753</v>
      </c>
      <c r="FL226">
        <v>15104</v>
      </c>
    </row>
    <row r="227" spans="1:168" x14ac:dyDescent="0.3">
      <c r="A227" s="17" t="s">
        <v>87</v>
      </c>
      <c r="B227" s="20">
        <v>30896</v>
      </c>
      <c r="C227" s="21"/>
      <c r="D227" s="20">
        <v>31601</v>
      </c>
      <c r="E227" s="21"/>
      <c r="F227" s="20">
        <v>33533</v>
      </c>
      <c r="G227" s="21"/>
      <c r="H227" s="20">
        <v>33084</v>
      </c>
      <c r="I227" s="21"/>
      <c r="J227" s="20">
        <v>32657</v>
      </c>
      <c r="K227" s="21"/>
      <c r="L227" s="20">
        <v>33577</v>
      </c>
      <c r="M227" s="21"/>
      <c r="N227" s="20">
        <v>32124</v>
      </c>
      <c r="O227" s="21"/>
      <c r="P227" s="20">
        <v>30843</v>
      </c>
      <c r="Q227" s="21"/>
      <c r="T227" s="17" t="s">
        <v>87</v>
      </c>
      <c r="U227" s="20">
        <v>22759</v>
      </c>
      <c r="V227" s="21"/>
      <c r="W227" s="20">
        <v>22810</v>
      </c>
      <c r="X227" s="21"/>
      <c r="Y227" s="20">
        <v>23817</v>
      </c>
      <c r="Z227" s="21"/>
      <c r="AA227" s="20">
        <v>23247</v>
      </c>
      <c r="AB227" s="21"/>
      <c r="AC227" s="20">
        <v>23124</v>
      </c>
      <c r="AD227" s="21"/>
      <c r="AE227" s="21">
        <v>22962</v>
      </c>
      <c r="AF227" s="21"/>
      <c r="AG227" s="21">
        <v>22993</v>
      </c>
      <c r="AH227" s="21"/>
      <c r="AI227" s="21">
        <v>22511</v>
      </c>
      <c r="AJ227" s="21"/>
      <c r="AM227" s="17" t="s">
        <v>87</v>
      </c>
      <c r="AN227" s="20">
        <v>8137</v>
      </c>
      <c r="AO227" s="21"/>
      <c r="AP227" s="20">
        <v>8792</v>
      </c>
      <c r="AQ227" s="21"/>
      <c r="AR227" s="20">
        <v>9716</v>
      </c>
      <c r="AS227" s="21"/>
      <c r="AT227" s="20">
        <v>9837</v>
      </c>
      <c r="AU227" s="21"/>
      <c r="AV227" s="20">
        <v>9533</v>
      </c>
      <c r="AW227" s="21"/>
      <c r="AX227" s="21">
        <v>10615</v>
      </c>
      <c r="AY227" s="21"/>
      <c r="AZ227" s="21">
        <v>9130</v>
      </c>
      <c r="BA227" s="21"/>
      <c r="BB227" s="21">
        <v>8332</v>
      </c>
      <c r="BC227" s="21"/>
      <c r="BF227" s="17" t="s">
        <v>87</v>
      </c>
      <c r="BG227" s="20">
        <v>3831</v>
      </c>
      <c r="BH227" s="21"/>
      <c r="BI227" s="20">
        <v>3923</v>
      </c>
      <c r="BJ227" s="21"/>
      <c r="BK227" s="20">
        <v>3970</v>
      </c>
      <c r="BL227" s="21"/>
      <c r="BM227" s="20">
        <v>3858</v>
      </c>
      <c r="BN227" s="21"/>
      <c r="BO227" s="20">
        <v>3834</v>
      </c>
      <c r="BP227" s="21"/>
      <c r="BQ227" s="21">
        <v>4747</v>
      </c>
      <c r="BR227" s="21"/>
      <c r="BS227" s="21">
        <v>4330</v>
      </c>
      <c r="BT227" s="21"/>
      <c r="BU227" s="21">
        <v>3480</v>
      </c>
      <c r="BV227" s="21"/>
      <c r="BY227" s="17" t="s">
        <v>87</v>
      </c>
      <c r="BZ227" s="20">
        <v>2412</v>
      </c>
      <c r="CA227" s="21"/>
      <c r="CB227" s="20">
        <v>2348</v>
      </c>
      <c r="CC227" s="21"/>
      <c r="CD227" s="20">
        <v>2354</v>
      </c>
      <c r="CE227" s="21"/>
      <c r="CF227" s="20">
        <v>2309</v>
      </c>
      <c r="CG227" s="21"/>
      <c r="CH227" s="20">
        <v>2154</v>
      </c>
      <c r="CI227" s="21"/>
      <c r="CJ227" s="21">
        <v>2675</v>
      </c>
      <c r="CK227" s="21"/>
      <c r="CL227" s="21">
        <v>2686</v>
      </c>
      <c r="CM227" s="21"/>
      <c r="CN227" s="21">
        <v>2170</v>
      </c>
      <c r="CO227" s="21"/>
      <c r="CR227" s="17" t="s">
        <v>87</v>
      </c>
      <c r="CS227" s="20">
        <v>1420</v>
      </c>
      <c r="CT227" s="21"/>
      <c r="CU227" s="20">
        <v>1575</v>
      </c>
      <c r="CV227" s="21"/>
      <c r="CW227" s="20">
        <v>1616</v>
      </c>
      <c r="CX227" s="21"/>
      <c r="CY227" s="20">
        <v>1549</v>
      </c>
      <c r="CZ227" s="21"/>
      <c r="DA227" s="20">
        <v>1680</v>
      </c>
      <c r="DB227" s="21"/>
      <c r="DC227" s="21">
        <v>2073</v>
      </c>
      <c r="DD227" s="21"/>
      <c r="DE227" s="21">
        <v>1644</v>
      </c>
      <c r="DF227" s="21"/>
      <c r="DG227" s="21">
        <v>1310</v>
      </c>
      <c r="DH227" s="21"/>
      <c r="DK227" s="17" t="s">
        <v>87</v>
      </c>
      <c r="DL227" s="20">
        <v>27065</v>
      </c>
      <c r="DM227" s="21"/>
      <c r="DN227" s="20">
        <v>27679</v>
      </c>
      <c r="DO227" s="21"/>
      <c r="DP227" s="20">
        <v>29563</v>
      </c>
      <c r="DQ227" s="21"/>
      <c r="DR227" s="20">
        <v>29226</v>
      </c>
      <c r="DS227" s="21"/>
      <c r="DT227" s="20">
        <v>28823</v>
      </c>
      <c r="DU227" s="21"/>
      <c r="DV227" s="21">
        <v>28830</v>
      </c>
      <c r="DW227" s="21"/>
      <c r="DX227" s="21">
        <v>27794</v>
      </c>
      <c r="DY227" s="21"/>
      <c r="DZ227" s="21">
        <v>27363</v>
      </c>
      <c r="EA227" s="21"/>
      <c r="ED227" s="17" t="s">
        <v>87</v>
      </c>
      <c r="EE227" s="20">
        <v>20347</v>
      </c>
      <c r="EF227" s="21"/>
      <c r="EG227" s="20">
        <v>20462</v>
      </c>
      <c r="EH227" s="21"/>
      <c r="EI227" s="20">
        <v>21463</v>
      </c>
      <c r="EJ227" s="21"/>
      <c r="EK227" s="20">
        <v>20938</v>
      </c>
      <c r="EL227" s="21"/>
      <c r="EM227" s="20">
        <v>20970</v>
      </c>
      <c r="EN227" s="21"/>
      <c r="EO227" s="21">
        <v>20288</v>
      </c>
      <c r="EP227" s="21"/>
      <c r="EQ227" s="21">
        <v>20307</v>
      </c>
      <c r="ER227" s="21"/>
      <c r="ES227" s="21">
        <v>20341</v>
      </c>
      <c r="ET227" s="21"/>
      <c r="EW227" s="17" t="s">
        <v>87</v>
      </c>
      <c r="EX227" s="20">
        <v>6717</v>
      </c>
      <c r="EY227" s="21"/>
      <c r="EZ227" s="20">
        <v>7217</v>
      </c>
      <c r="FA227" s="21"/>
      <c r="FB227" s="20">
        <v>8100</v>
      </c>
      <c r="FC227" s="21"/>
      <c r="FD227" s="20">
        <v>8288</v>
      </c>
      <c r="FE227" s="21"/>
      <c r="FF227" s="20">
        <v>7853</v>
      </c>
      <c r="FG227" s="21"/>
      <c r="FH227">
        <v>8542</v>
      </c>
      <c r="FJ227">
        <v>7486</v>
      </c>
      <c r="FL227">
        <v>7022</v>
      </c>
    </row>
    <row r="228" spans="1:168" x14ac:dyDescent="0.3">
      <c r="A228" s="17" t="s">
        <v>102</v>
      </c>
      <c r="B228" s="20">
        <v>82881</v>
      </c>
      <c r="C228" s="21"/>
      <c r="D228" s="20">
        <v>82975</v>
      </c>
      <c r="E228" s="21"/>
      <c r="F228" s="20">
        <v>87331</v>
      </c>
      <c r="G228" s="21"/>
      <c r="H228" s="20">
        <v>88478</v>
      </c>
      <c r="I228" s="21"/>
      <c r="J228" s="20">
        <v>91024</v>
      </c>
      <c r="K228" s="21"/>
      <c r="L228" s="20">
        <v>89082</v>
      </c>
      <c r="M228" s="21"/>
      <c r="N228" s="20">
        <v>91041</v>
      </c>
      <c r="O228" s="21"/>
      <c r="P228" s="20">
        <v>96609</v>
      </c>
      <c r="Q228" s="21"/>
      <c r="T228" s="17" t="s">
        <v>102</v>
      </c>
      <c r="U228" s="20">
        <v>56738</v>
      </c>
      <c r="V228" s="21"/>
      <c r="W228" s="20">
        <v>56585</v>
      </c>
      <c r="X228" s="21"/>
      <c r="Y228" s="20">
        <v>59651</v>
      </c>
      <c r="Z228" s="21"/>
      <c r="AA228" s="20">
        <v>60384</v>
      </c>
      <c r="AB228" s="21"/>
      <c r="AC228" s="20">
        <v>60794</v>
      </c>
      <c r="AD228" s="21"/>
      <c r="AE228" s="21">
        <v>60121</v>
      </c>
      <c r="AF228" s="21"/>
      <c r="AG228" s="21">
        <v>63537</v>
      </c>
      <c r="AH228" s="21"/>
      <c r="AI228" s="21">
        <v>67799</v>
      </c>
      <c r="AJ228" s="21"/>
      <c r="AM228" s="17" t="s">
        <v>102</v>
      </c>
      <c r="AN228" s="20">
        <v>26143</v>
      </c>
      <c r="AO228" s="21"/>
      <c r="AP228" s="20">
        <v>26390</v>
      </c>
      <c r="AQ228" s="21"/>
      <c r="AR228" s="20">
        <v>27680</v>
      </c>
      <c r="AS228" s="21"/>
      <c r="AT228" s="20">
        <v>28094</v>
      </c>
      <c r="AU228" s="21"/>
      <c r="AV228" s="20">
        <v>30231</v>
      </c>
      <c r="AW228" s="21"/>
      <c r="AX228" s="21">
        <v>28961</v>
      </c>
      <c r="AY228" s="21"/>
      <c r="AZ228" s="21">
        <v>27504</v>
      </c>
      <c r="BA228" s="21"/>
      <c r="BB228" s="21">
        <v>28812</v>
      </c>
      <c r="BC228" s="21"/>
      <c r="BF228" s="17" t="s">
        <v>102</v>
      </c>
      <c r="BG228" s="20">
        <v>25004</v>
      </c>
      <c r="BH228" s="21"/>
      <c r="BI228" s="20">
        <v>24839</v>
      </c>
      <c r="BJ228" s="21"/>
      <c r="BK228" s="20">
        <v>25206</v>
      </c>
      <c r="BL228" s="21"/>
      <c r="BM228" s="20">
        <v>25382</v>
      </c>
      <c r="BN228" s="21"/>
      <c r="BO228" s="20">
        <v>26708</v>
      </c>
      <c r="BP228" s="21"/>
      <c r="BQ228" s="21">
        <v>26619</v>
      </c>
      <c r="BR228" s="21"/>
      <c r="BS228" s="21">
        <v>28231</v>
      </c>
      <c r="BT228" s="21"/>
      <c r="BU228" s="21">
        <v>29731</v>
      </c>
      <c r="BV228" s="21"/>
      <c r="BY228" s="17" t="s">
        <v>102</v>
      </c>
      <c r="BZ228" s="20">
        <v>16338</v>
      </c>
      <c r="CA228" s="21"/>
      <c r="CB228" s="20">
        <v>16361</v>
      </c>
      <c r="CC228" s="21"/>
      <c r="CD228" s="20">
        <v>16815</v>
      </c>
      <c r="CE228" s="21"/>
      <c r="CF228" s="20">
        <v>16546</v>
      </c>
      <c r="CG228" s="21"/>
      <c r="CH228" s="20">
        <v>16504</v>
      </c>
      <c r="CI228" s="21"/>
      <c r="CJ228" s="21">
        <v>16468</v>
      </c>
      <c r="CK228" s="21"/>
      <c r="CL228" s="21">
        <v>19870</v>
      </c>
      <c r="CM228" s="21"/>
      <c r="CN228" s="21">
        <v>21067</v>
      </c>
      <c r="CO228" s="21"/>
      <c r="CR228" s="17" t="s">
        <v>102</v>
      </c>
      <c r="CS228" s="20">
        <v>8666</v>
      </c>
      <c r="CT228" s="21"/>
      <c r="CU228" s="20">
        <v>8478</v>
      </c>
      <c r="CV228" s="21"/>
      <c r="CW228" s="20">
        <v>8391</v>
      </c>
      <c r="CX228" s="21"/>
      <c r="CY228" s="20">
        <v>8836</v>
      </c>
      <c r="CZ228" s="21"/>
      <c r="DA228" s="20">
        <v>10204</v>
      </c>
      <c r="DB228" s="21"/>
      <c r="DC228" s="21">
        <v>10151</v>
      </c>
      <c r="DD228" s="21"/>
      <c r="DE228" s="21">
        <v>8361</v>
      </c>
      <c r="DF228" s="21"/>
      <c r="DG228" s="21">
        <v>8664</v>
      </c>
      <c r="DH228" s="21"/>
      <c r="DK228" s="17" t="s">
        <v>102</v>
      </c>
      <c r="DL228" s="20">
        <v>57877</v>
      </c>
      <c r="DM228" s="21"/>
      <c r="DN228" s="20">
        <v>58136</v>
      </c>
      <c r="DO228" s="21"/>
      <c r="DP228" s="20">
        <v>62125</v>
      </c>
      <c r="DQ228" s="21"/>
      <c r="DR228" s="20">
        <v>63096</v>
      </c>
      <c r="DS228" s="21"/>
      <c r="DT228" s="20">
        <v>64317</v>
      </c>
      <c r="DU228" s="21"/>
      <c r="DV228" s="21">
        <v>62463</v>
      </c>
      <c r="DW228" s="21"/>
      <c r="DX228" s="21">
        <v>62810</v>
      </c>
      <c r="DY228" s="21"/>
      <c r="DZ228" s="21">
        <v>66878</v>
      </c>
      <c r="EA228" s="21"/>
      <c r="ED228" s="17" t="s">
        <v>102</v>
      </c>
      <c r="EE228" s="20">
        <v>40400</v>
      </c>
      <c r="EF228" s="21"/>
      <c r="EG228" s="20">
        <v>40224</v>
      </c>
      <c r="EH228" s="21"/>
      <c r="EI228" s="20">
        <v>42836</v>
      </c>
      <c r="EJ228" s="21"/>
      <c r="EK228" s="20">
        <v>43838</v>
      </c>
      <c r="EL228" s="21"/>
      <c r="EM228" s="20">
        <v>44290</v>
      </c>
      <c r="EN228" s="21"/>
      <c r="EO228" s="21">
        <v>43653</v>
      </c>
      <c r="EP228" s="21"/>
      <c r="EQ228" s="21">
        <v>43667</v>
      </c>
      <c r="ER228" s="21"/>
      <c r="ES228" s="21">
        <v>46732</v>
      </c>
      <c r="ET228" s="21"/>
      <c r="EW228" s="17" t="s">
        <v>102</v>
      </c>
      <c r="EX228" s="20">
        <v>17477</v>
      </c>
      <c r="EY228" s="21"/>
      <c r="EZ228" s="20">
        <v>17912</v>
      </c>
      <c r="FA228" s="21"/>
      <c r="FB228" s="20">
        <v>19289</v>
      </c>
      <c r="FC228" s="21"/>
      <c r="FD228" s="20">
        <v>19258</v>
      </c>
      <c r="FE228" s="21"/>
      <c r="FF228" s="20">
        <v>20027</v>
      </c>
      <c r="FG228" s="21"/>
      <c r="FH228">
        <v>18810</v>
      </c>
      <c r="FJ228">
        <v>19144</v>
      </c>
      <c r="FL228">
        <v>20149</v>
      </c>
    </row>
    <row r="229" spans="1:168" x14ac:dyDescent="0.3">
      <c r="A229" s="17" t="s">
        <v>108</v>
      </c>
      <c r="B229" s="20">
        <v>27430</v>
      </c>
      <c r="C229" s="21"/>
      <c r="D229" s="20">
        <v>27952</v>
      </c>
      <c r="E229" s="21"/>
      <c r="F229" s="20">
        <v>27257</v>
      </c>
      <c r="G229" s="21"/>
      <c r="H229" s="20">
        <v>27025</v>
      </c>
      <c r="I229" s="21"/>
      <c r="J229" s="20">
        <v>28879</v>
      </c>
      <c r="K229" s="21"/>
      <c r="L229" s="20">
        <v>28091</v>
      </c>
      <c r="M229" s="21"/>
      <c r="N229" s="20">
        <v>28846</v>
      </c>
      <c r="O229" s="21"/>
      <c r="P229" s="20">
        <v>29353</v>
      </c>
      <c r="Q229" s="21"/>
      <c r="T229" s="17" t="s">
        <v>108</v>
      </c>
      <c r="U229" s="20">
        <v>20031</v>
      </c>
      <c r="V229" s="21"/>
      <c r="W229" s="20">
        <v>19422</v>
      </c>
      <c r="X229" s="21"/>
      <c r="Y229" s="20">
        <v>18774</v>
      </c>
      <c r="Z229" s="21"/>
      <c r="AA229" s="20">
        <v>19122</v>
      </c>
      <c r="AB229" s="21"/>
      <c r="AC229" s="20">
        <v>20424</v>
      </c>
      <c r="AD229" s="21"/>
      <c r="AE229" s="21">
        <v>19984</v>
      </c>
      <c r="AF229" s="21"/>
      <c r="AG229" s="21">
        <v>20959</v>
      </c>
      <c r="AH229" s="21"/>
      <c r="AI229" s="21">
        <v>20930</v>
      </c>
      <c r="AJ229" s="21"/>
      <c r="AM229" s="17" t="s">
        <v>108</v>
      </c>
      <c r="AN229" s="20">
        <v>7399</v>
      </c>
      <c r="AO229" s="21"/>
      <c r="AP229" s="20">
        <v>8530</v>
      </c>
      <c r="AQ229" s="21"/>
      <c r="AR229" s="20">
        <v>8483</v>
      </c>
      <c r="AS229" s="21"/>
      <c r="AT229" s="20">
        <v>7903</v>
      </c>
      <c r="AU229" s="21"/>
      <c r="AV229" s="20">
        <v>8454</v>
      </c>
      <c r="AW229" s="21"/>
      <c r="AX229" s="21">
        <v>8107</v>
      </c>
      <c r="AY229" s="21"/>
      <c r="AZ229" s="21">
        <v>7887</v>
      </c>
      <c r="BA229" s="21"/>
      <c r="BB229" s="21">
        <v>8418</v>
      </c>
      <c r="BC229" s="21"/>
      <c r="BF229" s="17" t="s">
        <v>108</v>
      </c>
      <c r="BG229" s="20">
        <v>3957</v>
      </c>
      <c r="BH229" s="21"/>
      <c r="BI229" s="20">
        <v>3932</v>
      </c>
      <c r="BJ229" s="21"/>
      <c r="BK229" s="20">
        <v>3557</v>
      </c>
      <c r="BL229" s="21"/>
      <c r="BM229" s="20">
        <v>3532</v>
      </c>
      <c r="BN229" s="21"/>
      <c r="BO229" s="20">
        <v>3640</v>
      </c>
      <c r="BP229" s="21"/>
      <c r="BQ229" s="21">
        <v>3594</v>
      </c>
      <c r="BR229" s="21"/>
      <c r="BS229" s="21">
        <v>3360</v>
      </c>
      <c r="BT229" s="21"/>
      <c r="BU229" s="21">
        <v>3320</v>
      </c>
      <c r="BV229" s="21"/>
      <c r="BY229" s="17" t="s">
        <v>108</v>
      </c>
      <c r="BZ229" s="20">
        <v>2598</v>
      </c>
      <c r="CA229" s="21"/>
      <c r="CB229" s="20">
        <v>2517</v>
      </c>
      <c r="CC229" s="21"/>
      <c r="CD229" s="20">
        <v>2046</v>
      </c>
      <c r="CE229" s="21"/>
      <c r="CF229" s="20">
        <v>2085</v>
      </c>
      <c r="CG229" s="21"/>
      <c r="CH229" s="20">
        <v>1938</v>
      </c>
      <c r="CI229" s="21"/>
      <c r="CJ229" s="21">
        <v>1906</v>
      </c>
      <c r="CK229" s="21"/>
      <c r="CL229" s="21">
        <v>2037</v>
      </c>
      <c r="CM229" s="21"/>
      <c r="CN229" s="21">
        <v>1888</v>
      </c>
      <c r="CO229" s="21"/>
      <c r="CR229" s="17" t="s">
        <v>108</v>
      </c>
      <c r="CS229" s="20">
        <v>1359</v>
      </c>
      <c r="CT229" s="21"/>
      <c r="CU229" s="20">
        <v>1415</v>
      </c>
      <c r="CV229" s="21"/>
      <c r="CW229" s="20">
        <v>1510</v>
      </c>
      <c r="CX229" s="21"/>
      <c r="CY229" s="20">
        <v>1447</v>
      </c>
      <c r="CZ229" s="21"/>
      <c r="DA229" s="20">
        <v>1702</v>
      </c>
      <c r="DB229" s="21"/>
      <c r="DC229" s="21">
        <v>1688</v>
      </c>
      <c r="DD229" s="21"/>
      <c r="DE229" s="21">
        <v>1323</v>
      </c>
      <c r="DF229" s="21"/>
      <c r="DG229" s="21">
        <v>1432</v>
      </c>
      <c r="DH229" s="21"/>
      <c r="DK229" s="17" t="s">
        <v>108</v>
      </c>
      <c r="DL229" s="20">
        <v>23473</v>
      </c>
      <c r="DM229" s="21"/>
      <c r="DN229" s="20">
        <v>24020</v>
      </c>
      <c r="DO229" s="21"/>
      <c r="DP229" s="20">
        <v>23700</v>
      </c>
      <c r="DQ229" s="21"/>
      <c r="DR229" s="20">
        <v>23493</v>
      </c>
      <c r="DS229" s="21"/>
      <c r="DT229" s="20">
        <v>25238</v>
      </c>
      <c r="DU229" s="21"/>
      <c r="DV229" s="21">
        <v>24497</v>
      </c>
      <c r="DW229" s="21"/>
      <c r="DX229" s="21">
        <v>25485</v>
      </c>
      <c r="DY229" s="21"/>
      <c r="DZ229" s="21">
        <v>26033</v>
      </c>
      <c r="EA229" s="21"/>
      <c r="ED229" s="17" t="s">
        <v>108</v>
      </c>
      <c r="EE229" s="20">
        <v>17433</v>
      </c>
      <c r="EF229" s="21"/>
      <c r="EG229" s="20">
        <v>16904</v>
      </c>
      <c r="EH229" s="21"/>
      <c r="EI229" s="20">
        <v>16728</v>
      </c>
      <c r="EJ229" s="21"/>
      <c r="EK229" s="20">
        <v>17037</v>
      </c>
      <c r="EL229" s="21"/>
      <c r="EM229" s="20">
        <v>18486</v>
      </c>
      <c r="EN229" s="21"/>
      <c r="EO229" s="21">
        <v>18078</v>
      </c>
      <c r="EP229" s="21"/>
      <c r="EQ229" s="21">
        <v>18922</v>
      </c>
      <c r="ER229" s="21"/>
      <c r="ES229" s="21">
        <v>19042</v>
      </c>
      <c r="ET229" s="21"/>
      <c r="EW229" s="17" t="s">
        <v>108</v>
      </c>
      <c r="EX229" s="20">
        <v>6040</v>
      </c>
      <c r="EY229" s="21"/>
      <c r="EZ229" s="20">
        <v>7115</v>
      </c>
      <c r="FA229" s="21"/>
      <c r="FB229" s="20">
        <v>6972</v>
      </c>
      <c r="FC229" s="21"/>
      <c r="FD229" s="20">
        <v>6455</v>
      </c>
      <c r="FE229" s="21"/>
      <c r="FF229" s="20">
        <v>6752</v>
      </c>
      <c r="FG229" s="21"/>
      <c r="FH229">
        <v>6419</v>
      </c>
      <c r="FJ229">
        <v>6563</v>
      </c>
      <c r="FL229">
        <v>6986</v>
      </c>
    </row>
    <row r="230" spans="1:168" x14ac:dyDescent="0.3">
      <c r="A230" s="17" t="s">
        <v>123</v>
      </c>
      <c r="B230" s="20">
        <v>23761</v>
      </c>
      <c r="C230" s="21"/>
      <c r="D230" s="20">
        <v>21608</v>
      </c>
      <c r="E230" s="21"/>
      <c r="F230" s="20">
        <v>19900</v>
      </c>
      <c r="G230" s="21"/>
      <c r="H230" s="20">
        <v>21844</v>
      </c>
      <c r="I230" s="21"/>
      <c r="J230" s="20">
        <v>19826</v>
      </c>
      <c r="K230" s="21"/>
      <c r="L230" s="20">
        <v>19135</v>
      </c>
      <c r="M230" s="21"/>
      <c r="N230" s="20">
        <v>21531</v>
      </c>
      <c r="O230" s="21"/>
      <c r="P230" s="20">
        <v>20399</v>
      </c>
      <c r="Q230" s="21"/>
      <c r="T230" s="17" t="s">
        <v>123</v>
      </c>
      <c r="U230" s="20">
        <v>17238</v>
      </c>
      <c r="V230" s="21"/>
      <c r="W230" s="20">
        <v>14992</v>
      </c>
      <c r="X230" s="21"/>
      <c r="Y230" s="20">
        <v>13746</v>
      </c>
      <c r="Z230" s="21"/>
      <c r="AA230" s="20">
        <v>15341</v>
      </c>
      <c r="AB230" s="21"/>
      <c r="AC230" s="20">
        <v>13464</v>
      </c>
      <c r="AD230" s="21"/>
      <c r="AE230" s="21">
        <v>12944</v>
      </c>
      <c r="AF230" s="21"/>
      <c r="AG230" s="21">
        <v>14811</v>
      </c>
      <c r="AH230" s="21"/>
      <c r="AI230" s="21">
        <v>14489</v>
      </c>
      <c r="AJ230" s="21"/>
      <c r="AM230" s="17" t="s">
        <v>123</v>
      </c>
      <c r="AN230" s="20">
        <v>6523</v>
      </c>
      <c r="AO230" s="21"/>
      <c r="AP230" s="20">
        <v>6616</v>
      </c>
      <c r="AQ230" s="21"/>
      <c r="AR230" s="20">
        <v>6154</v>
      </c>
      <c r="AS230" s="21"/>
      <c r="AT230" s="20">
        <v>6504</v>
      </c>
      <c r="AU230" s="21"/>
      <c r="AV230" s="20">
        <v>6361</v>
      </c>
      <c r="AW230" s="21"/>
      <c r="AX230" s="21">
        <v>6191</v>
      </c>
      <c r="AY230" s="21"/>
      <c r="AZ230" s="21">
        <v>6720</v>
      </c>
      <c r="BA230" s="21"/>
      <c r="BB230" s="21">
        <v>5911</v>
      </c>
      <c r="BC230" s="21"/>
      <c r="BF230" s="17" t="s">
        <v>123</v>
      </c>
      <c r="BG230" s="20">
        <v>2890</v>
      </c>
      <c r="BH230" s="21"/>
      <c r="BI230" s="20">
        <v>2857</v>
      </c>
      <c r="BJ230" s="21"/>
      <c r="BK230" s="20">
        <v>2674</v>
      </c>
      <c r="BL230" s="21"/>
      <c r="BM230" s="20">
        <v>2392</v>
      </c>
      <c r="BN230" s="21"/>
      <c r="BO230" s="20">
        <v>2492</v>
      </c>
      <c r="BP230" s="21"/>
      <c r="BQ230" s="21">
        <v>2301</v>
      </c>
      <c r="BR230" s="21"/>
      <c r="BS230" s="21">
        <v>2265</v>
      </c>
      <c r="BT230" s="21"/>
      <c r="BU230" s="21">
        <v>2468</v>
      </c>
      <c r="BV230" s="21"/>
      <c r="BY230" s="17" t="s">
        <v>123</v>
      </c>
      <c r="BZ230" s="20">
        <v>1861</v>
      </c>
      <c r="CA230" s="21"/>
      <c r="CB230" s="20">
        <v>1732</v>
      </c>
      <c r="CC230" s="21"/>
      <c r="CD230" s="20">
        <v>1590</v>
      </c>
      <c r="CE230" s="21"/>
      <c r="CF230" s="20">
        <v>1441</v>
      </c>
      <c r="CG230" s="21"/>
      <c r="CH230" s="20">
        <v>1152</v>
      </c>
      <c r="CI230" s="21"/>
      <c r="CJ230" s="21">
        <v>1124</v>
      </c>
      <c r="CK230" s="21"/>
      <c r="CL230" s="21">
        <v>1316</v>
      </c>
      <c r="CM230" s="21"/>
      <c r="CN230" s="21">
        <v>1501</v>
      </c>
      <c r="CO230" s="21"/>
      <c r="CR230" s="17" t="s">
        <v>123</v>
      </c>
      <c r="CS230" s="20">
        <v>1029</v>
      </c>
      <c r="CT230" s="21"/>
      <c r="CU230" s="20">
        <v>1125</v>
      </c>
      <c r="CV230" s="21"/>
      <c r="CW230" s="20">
        <v>1084</v>
      </c>
      <c r="CX230" s="21"/>
      <c r="CY230" s="20">
        <v>951</v>
      </c>
      <c r="CZ230" s="21"/>
      <c r="DA230" s="20">
        <v>1341</v>
      </c>
      <c r="DB230" s="21"/>
      <c r="DC230" s="21">
        <v>1177</v>
      </c>
      <c r="DD230" s="21"/>
      <c r="DE230" s="21">
        <v>949</v>
      </c>
      <c r="DF230" s="21"/>
      <c r="DG230" s="21">
        <v>967</v>
      </c>
      <c r="DH230" s="21"/>
      <c r="DK230" s="17" t="s">
        <v>123</v>
      </c>
      <c r="DL230" s="20">
        <v>20871</v>
      </c>
      <c r="DM230" s="21"/>
      <c r="DN230" s="20">
        <v>18751</v>
      </c>
      <c r="DO230" s="21"/>
      <c r="DP230" s="20">
        <v>17226</v>
      </c>
      <c r="DQ230" s="21"/>
      <c r="DR230" s="20">
        <v>19452</v>
      </c>
      <c r="DS230" s="21"/>
      <c r="DT230" s="20">
        <v>17333</v>
      </c>
      <c r="DU230" s="21"/>
      <c r="DV230" s="21">
        <v>16833</v>
      </c>
      <c r="DW230" s="21"/>
      <c r="DX230" s="21">
        <v>19266</v>
      </c>
      <c r="DY230" s="21"/>
      <c r="DZ230" s="21">
        <v>17930</v>
      </c>
      <c r="EA230" s="21"/>
      <c r="ED230" s="17" t="s">
        <v>123</v>
      </c>
      <c r="EE230" s="20">
        <v>15377</v>
      </c>
      <c r="EF230" s="21"/>
      <c r="EG230" s="20">
        <v>13260</v>
      </c>
      <c r="EH230" s="21"/>
      <c r="EI230" s="20">
        <v>12155</v>
      </c>
      <c r="EJ230" s="21"/>
      <c r="EK230" s="20">
        <v>13900</v>
      </c>
      <c r="EL230" s="21"/>
      <c r="EM230" s="20">
        <v>12313</v>
      </c>
      <c r="EN230" s="21"/>
      <c r="EO230" s="21">
        <v>11819</v>
      </c>
      <c r="EP230" s="21"/>
      <c r="EQ230" s="21">
        <v>13495</v>
      </c>
      <c r="ER230" s="21"/>
      <c r="ES230" s="21">
        <v>12988</v>
      </c>
      <c r="ET230" s="21"/>
      <c r="EW230" s="17" t="s">
        <v>123</v>
      </c>
      <c r="EX230" s="20">
        <v>5494</v>
      </c>
      <c r="EY230" s="21"/>
      <c r="EZ230" s="20">
        <v>5491</v>
      </c>
      <c r="FA230" s="21"/>
      <c r="FB230" s="20">
        <v>5070</v>
      </c>
      <c r="FC230" s="21"/>
      <c r="FD230" s="20">
        <v>5552</v>
      </c>
      <c r="FE230" s="21"/>
      <c r="FF230" s="20">
        <v>5021</v>
      </c>
      <c r="FG230" s="21"/>
      <c r="FH230">
        <v>5014</v>
      </c>
      <c r="FJ230">
        <v>5771</v>
      </c>
      <c r="FL230">
        <v>4944</v>
      </c>
    </row>
    <row r="231" spans="1:168" x14ac:dyDescent="0.3">
      <c r="A231" s="17" t="s">
        <v>129</v>
      </c>
      <c r="B231" s="20">
        <v>54831</v>
      </c>
      <c r="C231" s="21"/>
      <c r="D231" s="20">
        <v>56252</v>
      </c>
      <c r="E231" s="21"/>
      <c r="F231" s="20">
        <v>54745</v>
      </c>
      <c r="G231" s="21"/>
      <c r="H231" s="20">
        <v>54175</v>
      </c>
      <c r="I231" s="21"/>
      <c r="J231" s="20">
        <v>57426</v>
      </c>
      <c r="K231" s="21"/>
      <c r="L231" s="20">
        <v>55459</v>
      </c>
      <c r="M231" s="21"/>
      <c r="N231" s="20">
        <v>48816</v>
      </c>
      <c r="O231" s="21"/>
      <c r="P231" s="20">
        <v>48680</v>
      </c>
      <c r="Q231" s="21"/>
      <c r="T231" s="17" t="s">
        <v>129</v>
      </c>
      <c r="U231" s="20">
        <v>41584</v>
      </c>
      <c r="V231" s="21"/>
      <c r="W231" s="20">
        <v>41729</v>
      </c>
      <c r="X231" s="21"/>
      <c r="Y231" s="20">
        <v>41231</v>
      </c>
      <c r="Z231" s="21"/>
      <c r="AA231" s="20">
        <v>41523</v>
      </c>
      <c r="AB231" s="21"/>
      <c r="AC231" s="20">
        <v>43255</v>
      </c>
      <c r="AD231" s="21"/>
      <c r="AE231" s="21">
        <v>41953</v>
      </c>
      <c r="AF231" s="21"/>
      <c r="AG231" s="21">
        <v>35071</v>
      </c>
      <c r="AH231" s="21"/>
      <c r="AI231" s="21">
        <v>35516</v>
      </c>
      <c r="AJ231" s="21"/>
      <c r="AM231" s="17" t="s">
        <v>129</v>
      </c>
      <c r="AN231" s="20">
        <v>13247</v>
      </c>
      <c r="AO231" s="21"/>
      <c r="AP231" s="20">
        <v>14523</v>
      </c>
      <c r="AQ231" s="21"/>
      <c r="AR231" s="20">
        <v>13513</v>
      </c>
      <c r="AS231" s="21"/>
      <c r="AT231" s="20">
        <v>12652</v>
      </c>
      <c r="AU231" s="21"/>
      <c r="AV231" s="20">
        <v>14171</v>
      </c>
      <c r="AW231" s="21"/>
      <c r="AX231" s="21">
        <v>13506</v>
      </c>
      <c r="AY231" s="21"/>
      <c r="AZ231" s="21">
        <v>13745</v>
      </c>
      <c r="BA231" s="21"/>
      <c r="BB231" s="21">
        <v>13164</v>
      </c>
      <c r="BC231" s="21"/>
      <c r="BF231" s="17" t="s">
        <v>129</v>
      </c>
      <c r="BG231" s="20">
        <v>7001</v>
      </c>
      <c r="BH231" s="21"/>
      <c r="BI231" s="20">
        <v>6907</v>
      </c>
      <c r="BJ231" s="21"/>
      <c r="BK231" s="20">
        <v>6700</v>
      </c>
      <c r="BL231" s="21"/>
      <c r="BM231" s="20">
        <v>6561</v>
      </c>
      <c r="BN231" s="21"/>
      <c r="BO231" s="20">
        <v>6873</v>
      </c>
      <c r="BP231" s="21"/>
      <c r="BQ231" s="21">
        <v>6179</v>
      </c>
      <c r="BR231" s="21"/>
      <c r="BS231" s="21">
        <v>6326</v>
      </c>
      <c r="BT231" s="21"/>
      <c r="BU231" s="21">
        <v>7296</v>
      </c>
      <c r="BV231" s="21"/>
      <c r="BY231" s="17" t="s">
        <v>129</v>
      </c>
      <c r="BZ231" s="20">
        <v>4728</v>
      </c>
      <c r="CA231" s="21"/>
      <c r="CB231" s="20">
        <v>4375</v>
      </c>
      <c r="CC231" s="21"/>
      <c r="CD231" s="20">
        <v>4372</v>
      </c>
      <c r="CE231" s="21"/>
      <c r="CF231" s="20">
        <v>4494</v>
      </c>
      <c r="CG231" s="21"/>
      <c r="CH231" s="20">
        <v>4144</v>
      </c>
      <c r="CI231" s="21"/>
      <c r="CJ231" s="21">
        <v>3822</v>
      </c>
      <c r="CK231" s="21"/>
      <c r="CL231" s="21">
        <v>4380</v>
      </c>
      <c r="CM231" s="21"/>
      <c r="CN231" s="21">
        <v>5057</v>
      </c>
      <c r="CO231" s="21"/>
      <c r="CR231" s="17" t="s">
        <v>129</v>
      </c>
      <c r="CS231" s="20">
        <v>2273</v>
      </c>
      <c r="CT231" s="21"/>
      <c r="CU231" s="20">
        <v>2533</v>
      </c>
      <c r="CV231" s="21"/>
      <c r="CW231" s="20">
        <v>2328</v>
      </c>
      <c r="CX231" s="21"/>
      <c r="CY231" s="20">
        <v>2066</v>
      </c>
      <c r="CZ231" s="21"/>
      <c r="DA231" s="20">
        <v>2729</v>
      </c>
      <c r="DB231" s="21"/>
      <c r="DC231" s="21">
        <v>2357</v>
      </c>
      <c r="DD231" s="21"/>
      <c r="DE231" s="21">
        <v>1946</v>
      </c>
      <c r="DF231" s="21"/>
      <c r="DG231" s="21">
        <v>2239</v>
      </c>
      <c r="DH231" s="21"/>
      <c r="DK231" s="17" t="s">
        <v>129</v>
      </c>
      <c r="DL231" s="20">
        <v>47830</v>
      </c>
      <c r="DM231" s="21"/>
      <c r="DN231" s="20">
        <v>49344</v>
      </c>
      <c r="DO231" s="21"/>
      <c r="DP231" s="20">
        <v>48045</v>
      </c>
      <c r="DQ231" s="21"/>
      <c r="DR231" s="20">
        <v>47615</v>
      </c>
      <c r="DS231" s="21"/>
      <c r="DT231" s="20">
        <v>50553</v>
      </c>
      <c r="DU231" s="21"/>
      <c r="DV231" s="21">
        <v>49280</v>
      </c>
      <c r="DW231" s="21"/>
      <c r="DX231" s="21">
        <v>42490</v>
      </c>
      <c r="DY231" s="21"/>
      <c r="DZ231" s="21">
        <v>41384</v>
      </c>
      <c r="EA231" s="21"/>
      <c r="ED231" s="17" t="s">
        <v>129</v>
      </c>
      <c r="EE231" s="20">
        <v>36856</v>
      </c>
      <c r="EF231" s="21"/>
      <c r="EG231" s="20">
        <v>37355</v>
      </c>
      <c r="EH231" s="21"/>
      <c r="EI231" s="20">
        <v>36859</v>
      </c>
      <c r="EJ231" s="21"/>
      <c r="EK231" s="20">
        <v>37029</v>
      </c>
      <c r="EL231" s="21"/>
      <c r="EM231" s="20">
        <v>39110</v>
      </c>
      <c r="EN231" s="21"/>
      <c r="EO231" s="21">
        <v>38131</v>
      </c>
      <c r="EP231" s="21"/>
      <c r="EQ231" s="21">
        <v>30692</v>
      </c>
      <c r="ER231" s="21"/>
      <c r="ES231" s="21">
        <v>30460</v>
      </c>
      <c r="ET231" s="21"/>
      <c r="EW231" s="17" t="s">
        <v>129</v>
      </c>
      <c r="EX231" s="20">
        <v>10974</v>
      </c>
      <c r="EY231" s="21"/>
      <c r="EZ231" s="20">
        <v>11990</v>
      </c>
      <c r="FA231" s="21"/>
      <c r="FB231" s="20">
        <v>11185</v>
      </c>
      <c r="FC231" s="21"/>
      <c r="FD231" s="20">
        <v>10586</v>
      </c>
      <c r="FE231" s="21"/>
      <c r="FF231" s="20">
        <v>11442</v>
      </c>
      <c r="FG231" s="21"/>
      <c r="FH231">
        <v>11149</v>
      </c>
      <c r="FJ231">
        <v>11798</v>
      </c>
      <c r="FL231">
        <v>10925</v>
      </c>
    </row>
    <row r="232" spans="1:168" x14ac:dyDescent="0.3">
      <c r="A232" s="17" t="s">
        <v>139</v>
      </c>
      <c r="B232" s="20">
        <v>48108</v>
      </c>
      <c r="C232" s="21"/>
      <c r="D232" s="20">
        <v>49734</v>
      </c>
      <c r="E232" s="21"/>
      <c r="F232" s="20">
        <v>48872</v>
      </c>
      <c r="G232" s="21"/>
      <c r="H232" s="20">
        <v>49505</v>
      </c>
      <c r="I232" s="21"/>
      <c r="J232" s="20">
        <v>49300</v>
      </c>
      <c r="K232" s="21"/>
      <c r="L232" s="20">
        <v>47446</v>
      </c>
      <c r="M232" s="21"/>
      <c r="N232" s="20">
        <v>49733</v>
      </c>
      <c r="O232" s="21"/>
      <c r="P232" s="20">
        <v>50474</v>
      </c>
      <c r="Q232" s="21"/>
      <c r="T232" s="17" t="s">
        <v>139</v>
      </c>
      <c r="U232" s="20">
        <v>33982</v>
      </c>
      <c r="V232" s="21"/>
      <c r="W232" s="20">
        <v>33824</v>
      </c>
      <c r="X232" s="21"/>
      <c r="Y232" s="20">
        <v>32634</v>
      </c>
      <c r="Z232" s="21"/>
      <c r="AA232" s="20">
        <v>33659</v>
      </c>
      <c r="AB232" s="21"/>
      <c r="AC232" s="20">
        <v>32292</v>
      </c>
      <c r="AD232" s="21"/>
      <c r="AE232" s="21">
        <v>31521</v>
      </c>
      <c r="AF232" s="21"/>
      <c r="AG232" s="21">
        <v>34337</v>
      </c>
      <c r="AH232" s="21"/>
      <c r="AI232" s="21">
        <v>34715</v>
      </c>
      <c r="AJ232" s="21"/>
      <c r="AM232" s="17" t="s">
        <v>139</v>
      </c>
      <c r="AN232" s="20">
        <v>14126</v>
      </c>
      <c r="AO232" s="21"/>
      <c r="AP232" s="20">
        <v>15911</v>
      </c>
      <c r="AQ232" s="21"/>
      <c r="AR232" s="20">
        <v>16238</v>
      </c>
      <c r="AS232" s="21"/>
      <c r="AT232" s="20">
        <v>15846</v>
      </c>
      <c r="AU232" s="21"/>
      <c r="AV232" s="20">
        <v>17008</v>
      </c>
      <c r="AW232" s="21"/>
      <c r="AX232" s="21">
        <v>15926</v>
      </c>
      <c r="AY232" s="21"/>
      <c r="AZ232" s="21">
        <v>15397</v>
      </c>
      <c r="BA232" s="21"/>
      <c r="BB232" s="21">
        <v>15794</v>
      </c>
      <c r="BC232" s="21"/>
      <c r="BF232" s="17" t="s">
        <v>139</v>
      </c>
      <c r="BG232" s="20">
        <v>7285</v>
      </c>
      <c r="BH232" s="21"/>
      <c r="BI232" s="20">
        <v>8158</v>
      </c>
      <c r="BJ232" s="21"/>
      <c r="BK232" s="20">
        <v>7146</v>
      </c>
      <c r="BL232" s="21"/>
      <c r="BM232" s="20">
        <v>6755</v>
      </c>
      <c r="BN232" s="21"/>
      <c r="BO232" s="20">
        <v>6444</v>
      </c>
      <c r="BP232" s="21"/>
      <c r="BQ232" s="21">
        <v>6999</v>
      </c>
      <c r="BR232" s="21"/>
      <c r="BS232" s="21">
        <v>6506</v>
      </c>
      <c r="BT232" s="21"/>
      <c r="BU232" s="21">
        <v>6507</v>
      </c>
      <c r="BV232" s="21"/>
      <c r="BY232" s="17" t="s">
        <v>139</v>
      </c>
      <c r="BZ232" s="20">
        <v>4304</v>
      </c>
      <c r="CA232" s="21"/>
      <c r="CB232" s="20">
        <v>4621</v>
      </c>
      <c r="CC232" s="21"/>
      <c r="CD232" s="20">
        <v>3645</v>
      </c>
      <c r="CE232" s="21"/>
      <c r="CF232" s="20">
        <v>3665</v>
      </c>
      <c r="CG232" s="21"/>
      <c r="CH232" s="20">
        <v>3088</v>
      </c>
      <c r="CI232" s="21"/>
      <c r="CJ232" s="21">
        <v>3624</v>
      </c>
      <c r="CK232" s="21"/>
      <c r="CL232" s="21">
        <v>3887</v>
      </c>
      <c r="CM232" s="21"/>
      <c r="CN232" s="21">
        <v>3949</v>
      </c>
      <c r="CO232" s="21"/>
      <c r="CR232" s="17" t="s">
        <v>139</v>
      </c>
      <c r="CS232" s="20">
        <v>2982</v>
      </c>
      <c r="CT232" s="21"/>
      <c r="CU232" s="20">
        <v>3538</v>
      </c>
      <c r="CV232" s="21"/>
      <c r="CW232" s="20">
        <v>3501</v>
      </c>
      <c r="CX232" s="21"/>
      <c r="CY232" s="20">
        <v>3090</v>
      </c>
      <c r="CZ232" s="21"/>
      <c r="DA232" s="20">
        <v>3355</v>
      </c>
      <c r="DB232" s="21"/>
      <c r="DC232" s="21">
        <v>3375</v>
      </c>
      <c r="DD232" s="21"/>
      <c r="DE232" s="21">
        <v>2619</v>
      </c>
      <c r="DF232" s="21"/>
      <c r="DG232" s="21">
        <v>2558</v>
      </c>
      <c r="DH232" s="21"/>
      <c r="DK232" s="17" t="s">
        <v>139</v>
      </c>
      <c r="DL232" s="20">
        <v>40823</v>
      </c>
      <c r="DM232" s="21"/>
      <c r="DN232" s="20">
        <v>41576</v>
      </c>
      <c r="DO232" s="21"/>
      <c r="DP232" s="20">
        <v>41726</v>
      </c>
      <c r="DQ232" s="21"/>
      <c r="DR232" s="20">
        <v>42750</v>
      </c>
      <c r="DS232" s="21"/>
      <c r="DT232" s="20">
        <v>42857</v>
      </c>
      <c r="DU232" s="21"/>
      <c r="DV232" s="21">
        <v>40448</v>
      </c>
      <c r="DW232" s="21"/>
      <c r="DX232" s="21">
        <v>43227</v>
      </c>
      <c r="DY232" s="21"/>
      <c r="DZ232" s="21">
        <v>43967</v>
      </c>
      <c r="EA232" s="21"/>
      <c r="ED232" s="17" t="s">
        <v>139</v>
      </c>
      <c r="EE232" s="20">
        <v>29678</v>
      </c>
      <c r="EF232" s="21"/>
      <c r="EG232" s="20">
        <v>29203</v>
      </c>
      <c r="EH232" s="21"/>
      <c r="EI232" s="20">
        <v>28989</v>
      </c>
      <c r="EJ232" s="21"/>
      <c r="EK232" s="20">
        <v>29994</v>
      </c>
      <c r="EL232" s="21"/>
      <c r="EM232" s="20">
        <v>29204</v>
      </c>
      <c r="EN232" s="21"/>
      <c r="EO232" s="21">
        <v>27897</v>
      </c>
      <c r="EP232" s="21"/>
      <c r="EQ232" s="21">
        <v>30450</v>
      </c>
      <c r="ER232" s="21"/>
      <c r="ES232" s="21">
        <v>30766</v>
      </c>
      <c r="ET232" s="21"/>
      <c r="EW232" s="17" t="s">
        <v>139</v>
      </c>
      <c r="EX232" s="20">
        <v>11145</v>
      </c>
      <c r="EY232" s="21"/>
      <c r="EZ232" s="20">
        <v>12373</v>
      </c>
      <c r="FA232" s="21"/>
      <c r="FB232" s="20">
        <v>12737</v>
      </c>
      <c r="FC232" s="21"/>
      <c r="FD232" s="20">
        <v>12756</v>
      </c>
      <c r="FE232" s="21"/>
      <c r="FF232" s="20">
        <v>13653</v>
      </c>
      <c r="FG232" s="21"/>
      <c r="FH232">
        <v>12550</v>
      </c>
      <c r="FJ232">
        <v>12777</v>
      </c>
      <c r="FL232">
        <v>13236</v>
      </c>
    </row>
    <row r="233" spans="1:168" x14ac:dyDescent="0.3">
      <c r="A233" s="17" t="s">
        <v>143</v>
      </c>
      <c r="B233" s="20">
        <v>30570</v>
      </c>
      <c r="C233" s="21"/>
      <c r="D233" s="20">
        <v>31173</v>
      </c>
      <c r="E233" s="21"/>
      <c r="F233" s="20">
        <v>31120</v>
      </c>
      <c r="G233" s="21"/>
      <c r="H233" s="20">
        <v>30593</v>
      </c>
      <c r="I233" s="21"/>
      <c r="J233" s="20">
        <v>31461</v>
      </c>
      <c r="K233" s="21"/>
      <c r="L233" s="20">
        <v>31747</v>
      </c>
      <c r="M233" s="21"/>
      <c r="N233" s="20">
        <v>32733</v>
      </c>
      <c r="O233" s="21"/>
      <c r="P233" s="20">
        <v>32472</v>
      </c>
      <c r="Q233" s="21"/>
      <c r="T233" s="17" t="s">
        <v>143</v>
      </c>
      <c r="U233" s="20">
        <v>19930</v>
      </c>
      <c r="V233" s="21"/>
      <c r="W233" s="20">
        <v>19707</v>
      </c>
      <c r="X233" s="21"/>
      <c r="Y233" s="20">
        <v>19512</v>
      </c>
      <c r="Z233" s="21"/>
      <c r="AA233" s="20">
        <v>19225</v>
      </c>
      <c r="AB233" s="21"/>
      <c r="AC233" s="20">
        <v>19648</v>
      </c>
      <c r="AD233" s="21"/>
      <c r="AE233" s="21">
        <v>19865</v>
      </c>
      <c r="AF233" s="21"/>
      <c r="AG233" s="21">
        <v>20882</v>
      </c>
      <c r="AH233" s="21"/>
      <c r="AI233" s="21">
        <v>20798</v>
      </c>
      <c r="AJ233" s="21"/>
      <c r="AM233" s="17" t="s">
        <v>143</v>
      </c>
      <c r="AN233" s="20">
        <v>10641</v>
      </c>
      <c r="AO233" s="21"/>
      <c r="AP233" s="20">
        <v>11466</v>
      </c>
      <c r="AQ233" s="21"/>
      <c r="AR233" s="20">
        <v>11608</v>
      </c>
      <c r="AS233" s="21"/>
      <c r="AT233" s="20">
        <v>11368</v>
      </c>
      <c r="AU233" s="21"/>
      <c r="AV233" s="20">
        <v>11813</v>
      </c>
      <c r="AW233" s="21"/>
      <c r="AX233" s="21">
        <v>11883</v>
      </c>
      <c r="AY233" s="21"/>
      <c r="AZ233" s="21">
        <v>11851</v>
      </c>
      <c r="BA233" s="21"/>
      <c r="BB233" s="21">
        <v>11670</v>
      </c>
      <c r="BC233" s="21"/>
      <c r="BF233" s="17" t="s">
        <v>143</v>
      </c>
      <c r="BG233" s="20">
        <v>4457</v>
      </c>
      <c r="BH233" s="21"/>
      <c r="BI233" s="20">
        <v>4533</v>
      </c>
      <c r="BJ233" s="21"/>
      <c r="BK233" s="20">
        <v>4511</v>
      </c>
      <c r="BL233" s="21"/>
      <c r="BM233" s="20">
        <v>4143</v>
      </c>
      <c r="BN233" s="21"/>
      <c r="BO233" s="20">
        <v>4351</v>
      </c>
      <c r="BP233" s="21"/>
      <c r="BQ233" s="21">
        <v>4310</v>
      </c>
      <c r="BR233" s="21"/>
      <c r="BS233" s="21">
        <v>4260</v>
      </c>
      <c r="BT233" s="21"/>
      <c r="BU233" s="21">
        <v>4555</v>
      </c>
      <c r="BV233" s="21"/>
      <c r="BY233" s="17" t="s">
        <v>143</v>
      </c>
      <c r="BZ233" s="20">
        <v>2798</v>
      </c>
      <c r="CA233" s="21"/>
      <c r="CB233" s="20">
        <v>2745</v>
      </c>
      <c r="CC233" s="21"/>
      <c r="CD233" s="20">
        <v>2528</v>
      </c>
      <c r="CE233" s="21"/>
      <c r="CF233" s="20">
        <v>2303</v>
      </c>
      <c r="CG233" s="21"/>
      <c r="CH233" s="20">
        <v>2254</v>
      </c>
      <c r="CI233" s="21"/>
      <c r="CJ233" s="21">
        <v>2241</v>
      </c>
      <c r="CK233" s="21"/>
      <c r="CL233" s="21">
        <v>2507</v>
      </c>
      <c r="CM233" s="21"/>
      <c r="CN233" s="21">
        <v>2725</v>
      </c>
      <c r="CO233" s="21"/>
      <c r="CR233" s="17" t="s">
        <v>143</v>
      </c>
      <c r="CS233" s="20">
        <v>1658</v>
      </c>
      <c r="CT233" s="21"/>
      <c r="CU233" s="20">
        <v>1788</v>
      </c>
      <c r="CV233" s="21"/>
      <c r="CW233" s="20">
        <v>1983</v>
      </c>
      <c r="CX233" s="21"/>
      <c r="CY233" s="20">
        <v>1840</v>
      </c>
      <c r="CZ233" s="21"/>
      <c r="DA233" s="20">
        <v>2097</v>
      </c>
      <c r="DB233" s="21"/>
      <c r="DC233" s="21">
        <v>2069</v>
      </c>
      <c r="DD233" s="21"/>
      <c r="DE233" s="21">
        <v>1753</v>
      </c>
      <c r="DF233" s="21"/>
      <c r="DG233" s="21">
        <v>1829</v>
      </c>
      <c r="DH233" s="21"/>
      <c r="DK233" s="17" t="s">
        <v>143</v>
      </c>
      <c r="DL233" s="20">
        <v>26114</v>
      </c>
      <c r="DM233" s="21"/>
      <c r="DN233" s="20">
        <v>26640</v>
      </c>
      <c r="DO233" s="21"/>
      <c r="DP233" s="20">
        <v>26609</v>
      </c>
      <c r="DQ233" s="21"/>
      <c r="DR233" s="20">
        <v>26450</v>
      </c>
      <c r="DS233" s="21"/>
      <c r="DT233" s="20">
        <v>27109</v>
      </c>
      <c r="DU233" s="21"/>
      <c r="DV233" s="21">
        <v>27437</v>
      </c>
      <c r="DW233" s="21"/>
      <c r="DX233" s="21">
        <v>28473</v>
      </c>
      <c r="DY233" s="21"/>
      <c r="DZ233" s="21">
        <v>27918</v>
      </c>
      <c r="EA233" s="21"/>
      <c r="ED233" s="17" t="s">
        <v>143</v>
      </c>
      <c r="EE233" s="20">
        <v>17131</v>
      </c>
      <c r="EF233" s="21"/>
      <c r="EG233" s="20">
        <v>16962</v>
      </c>
      <c r="EH233" s="21"/>
      <c r="EI233" s="20">
        <v>16984</v>
      </c>
      <c r="EJ233" s="21"/>
      <c r="EK233" s="20">
        <v>16922</v>
      </c>
      <c r="EL233" s="21"/>
      <c r="EM233" s="20">
        <v>17394</v>
      </c>
      <c r="EN233" s="21"/>
      <c r="EO233" s="21">
        <v>17624</v>
      </c>
      <c r="EP233" s="21"/>
      <c r="EQ233" s="21">
        <v>18375</v>
      </c>
      <c r="ER233" s="21"/>
      <c r="ES233" s="21">
        <v>18073</v>
      </c>
      <c r="ET233" s="21"/>
      <c r="EW233" s="17" t="s">
        <v>143</v>
      </c>
      <c r="EX233" s="20">
        <v>8982</v>
      </c>
      <c r="EY233" s="21"/>
      <c r="EZ233" s="20">
        <v>9678</v>
      </c>
      <c r="FA233" s="21"/>
      <c r="FB233" s="20">
        <v>9625</v>
      </c>
      <c r="FC233" s="21"/>
      <c r="FD233" s="20">
        <v>9528</v>
      </c>
      <c r="FE233" s="21"/>
      <c r="FF233" s="20">
        <v>9716</v>
      </c>
      <c r="FG233" s="21"/>
      <c r="FH233">
        <v>9814</v>
      </c>
      <c r="FJ233">
        <v>10098</v>
      </c>
      <c r="FL233">
        <v>9840</v>
      </c>
    </row>
    <row r="234" spans="1:168" x14ac:dyDescent="0.3">
      <c r="A234" s="17" t="s">
        <v>322</v>
      </c>
      <c r="B234" s="20">
        <v>30401</v>
      </c>
      <c r="C234" s="21"/>
      <c r="D234" s="20">
        <v>30906</v>
      </c>
      <c r="E234" s="21"/>
      <c r="F234" s="20">
        <v>30843</v>
      </c>
      <c r="G234" s="21"/>
      <c r="H234" s="20">
        <v>29860</v>
      </c>
      <c r="I234" s="21"/>
      <c r="J234" s="20">
        <v>29976</v>
      </c>
      <c r="K234" s="21"/>
      <c r="L234" s="20">
        <v>29976</v>
      </c>
      <c r="M234" s="21"/>
      <c r="N234" s="20">
        <v>31306</v>
      </c>
      <c r="O234" s="21"/>
      <c r="P234" s="20">
        <v>31846</v>
      </c>
      <c r="Q234" s="21"/>
      <c r="T234" s="17" t="s">
        <v>322</v>
      </c>
      <c r="U234" s="20">
        <v>18314</v>
      </c>
      <c r="V234" s="21"/>
      <c r="W234" s="20">
        <v>18296</v>
      </c>
      <c r="X234" s="21"/>
      <c r="Y234" s="20">
        <v>18799</v>
      </c>
      <c r="Z234" s="21"/>
      <c r="AA234" s="20">
        <v>17496</v>
      </c>
      <c r="AB234" s="21"/>
      <c r="AC234" s="20">
        <v>17700</v>
      </c>
      <c r="AD234" s="21"/>
      <c r="AE234" s="21">
        <v>18527</v>
      </c>
      <c r="AF234" s="21"/>
      <c r="AG234" s="21">
        <v>21334</v>
      </c>
      <c r="AH234" s="21"/>
      <c r="AI234" s="21">
        <v>19864</v>
      </c>
      <c r="AJ234" s="21"/>
      <c r="AM234" s="17" t="s">
        <v>322</v>
      </c>
      <c r="AN234" s="20">
        <v>12087</v>
      </c>
      <c r="AO234" s="21"/>
      <c r="AP234" s="20">
        <v>12610</v>
      </c>
      <c r="AQ234" s="21"/>
      <c r="AR234" s="20">
        <v>12045</v>
      </c>
      <c r="AS234" s="21"/>
      <c r="AT234" s="20">
        <v>12364</v>
      </c>
      <c r="AU234" s="21"/>
      <c r="AV234" s="20">
        <v>12276</v>
      </c>
      <c r="AW234" s="21"/>
      <c r="AX234" s="21">
        <v>11449</v>
      </c>
      <c r="AY234" s="21"/>
      <c r="AZ234" s="21">
        <v>9972</v>
      </c>
      <c r="BA234" s="21"/>
      <c r="BB234" s="21">
        <v>11978</v>
      </c>
      <c r="BC234" s="21"/>
      <c r="BF234" s="17" t="s">
        <v>322</v>
      </c>
      <c r="BG234" s="20">
        <v>2994</v>
      </c>
      <c r="BH234" s="21"/>
      <c r="BI234" s="20">
        <v>2989</v>
      </c>
      <c r="BJ234" s="21"/>
      <c r="BK234" s="20">
        <v>2744</v>
      </c>
      <c r="BL234" s="21"/>
      <c r="BM234" s="20">
        <v>2776</v>
      </c>
      <c r="BN234" s="21"/>
      <c r="BO234" s="20">
        <v>2476</v>
      </c>
      <c r="BP234" s="21"/>
      <c r="BQ234" s="21">
        <v>2469</v>
      </c>
      <c r="BR234" s="21"/>
      <c r="BS234" s="21">
        <v>2703</v>
      </c>
      <c r="BT234" s="21"/>
      <c r="BU234" s="21">
        <v>2560</v>
      </c>
      <c r="BV234" s="21"/>
      <c r="BY234" s="17" t="s">
        <v>322</v>
      </c>
      <c r="BZ234" s="20">
        <v>1165</v>
      </c>
      <c r="CA234" s="21"/>
      <c r="CB234" s="20">
        <v>1319</v>
      </c>
      <c r="CC234" s="21"/>
      <c r="CD234" s="20">
        <v>1181</v>
      </c>
      <c r="CE234" s="21"/>
      <c r="CF234" s="20">
        <v>1218</v>
      </c>
      <c r="CG234" s="21"/>
      <c r="CH234" s="20">
        <v>1116</v>
      </c>
      <c r="CI234" s="21"/>
      <c r="CJ234" s="21">
        <v>1222</v>
      </c>
      <c r="CK234" s="21"/>
      <c r="CL234" s="21">
        <v>1541</v>
      </c>
      <c r="CM234" s="21"/>
      <c r="CN234" s="21">
        <v>1339</v>
      </c>
      <c r="CO234" s="21"/>
      <c r="CR234" s="17" t="s">
        <v>322</v>
      </c>
      <c r="CS234" s="20">
        <v>1829</v>
      </c>
      <c r="CT234" s="21"/>
      <c r="CU234" s="20">
        <v>1670</v>
      </c>
      <c r="CV234" s="21"/>
      <c r="CW234" s="20">
        <v>1563</v>
      </c>
      <c r="CX234" s="21"/>
      <c r="CY234" s="20">
        <v>1558</v>
      </c>
      <c r="CZ234" s="21"/>
      <c r="DA234" s="20">
        <v>1361</v>
      </c>
      <c r="DB234" s="21"/>
      <c r="DC234" s="21">
        <v>1247</v>
      </c>
      <c r="DD234" s="21"/>
      <c r="DE234" s="21">
        <v>1162</v>
      </c>
      <c r="DF234" s="21"/>
      <c r="DG234" s="21">
        <v>1221</v>
      </c>
      <c r="DH234" s="21"/>
      <c r="DK234" s="17" t="s">
        <v>322</v>
      </c>
      <c r="DL234" s="20">
        <v>27407</v>
      </c>
      <c r="DM234" s="21"/>
      <c r="DN234" s="20">
        <v>27917</v>
      </c>
      <c r="DO234" s="21"/>
      <c r="DP234" s="20">
        <v>28099</v>
      </c>
      <c r="DQ234" s="21"/>
      <c r="DR234" s="20">
        <v>27083</v>
      </c>
      <c r="DS234" s="21"/>
      <c r="DT234" s="20">
        <v>27500</v>
      </c>
      <c r="DU234" s="21"/>
      <c r="DV234" s="21">
        <v>27507</v>
      </c>
      <c r="DW234" s="21"/>
      <c r="DX234" s="21">
        <v>28603</v>
      </c>
      <c r="DY234" s="21"/>
      <c r="DZ234" s="21">
        <v>29286</v>
      </c>
      <c r="EA234" s="21"/>
      <c r="ED234" s="17" t="s">
        <v>322</v>
      </c>
      <c r="EE234" s="20">
        <v>17149</v>
      </c>
      <c r="EF234" s="21"/>
      <c r="EG234" s="20">
        <v>16978</v>
      </c>
      <c r="EH234" s="21"/>
      <c r="EI234" s="20">
        <v>17618</v>
      </c>
      <c r="EJ234" s="21"/>
      <c r="EK234" s="20">
        <v>16278</v>
      </c>
      <c r="EL234" s="21"/>
      <c r="EM234" s="20">
        <v>16585</v>
      </c>
      <c r="EN234" s="21"/>
      <c r="EO234" s="21">
        <v>17305</v>
      </c>
      <c r="EP234" s="21"/>
      <c r="EQ234" s="21">
        <v>19794</v>
      </c>
      <c r="ER234" s="21"/>
      <c r="ES234" s="21">
        <v>18525</v>
      </c>
      <c r="ET234" s="21"/>
      <c r="EW234" s="17" t="s">
        <v>322</v>
      </c>
      <c r="EX234" s="20">
        <v>10258</v>
      </c>
      <c r="EY234" s="21"/>
      <c r="EZ234" s="20">
        <v>10940</v>
      </c>
      <c r="FA234" s="21"/>
      <c r="FB234" s="20">
        <v>10482</v>
      </c>
      <c r="FC234" s="21"/>
      <c r="FD234" s="20">
        <v>10806</v>
      </c>
      <c r="FE234" s="21"/>
      <c r="FF234" s="20">
        <v>10915</v>
      </c>
      <c r="FG234" s="21"/>
      <c r="FH234">
        <v>10202</v>
      </c>
      <c r="FJ234">
        <v>8809</v>
      </c>
      <c r="FL234">
        <v>10757</v>
      </c>
    </row>
    <row r="235" spans="1:168" x14ac:dyDescent="0.3">
      <c r="A235" s="17" t="s">
        <v>327</v>
      </c>
      <c r="B235" s="20">
        <v>41291</v>
      </c>
      <c r="C235" s="21"/>
      <c r="D235" s="20">
        <v>40077</v>
      </c>
      <c r="E235" s="21"/>
      <c r="F235" s="20">
        <v>41440</v>
      </c>
      <c r="G235" s="21"/>
      <c r="H235" s="20">
        <v>40022</v>
      </c>
      <c r="I235" s="21"/>
      <c r="J235" s="20">
        <v>40272</v>
      </c>
      <c r="K235" s="21"/>
      <c r="L235" s="20">
        <v>37324</v>
      </c>
      <c r="M235" s="21"/>
      <c r="N235" s="20">
        <v>36878</v>
      </c>
      <c r="O235" s="21"/>
      <c r="P235" s="20">
        <v>40487</v>
      </c>
      <c r="Q235" s="21"/>
      <c r="T235" s="17" t="s">
        <v>327</v>
      </c>
      <c r="U235" s="20">
        <v>26911</v>
      </c>
      <c r="V235" s="21"/>
      <c r="W235" s="20">
        <v>26163</v>
      </c>
      <c r="X235" s="21"/>
      <c r="Y235" s="20">
        <v>26790</v>
      </c>
      <c r="Z235" s="21"/>
      <c r="AA235" s="20">
        <v>26313</v>
      </c>
      <c r="AB235" s="21"/>
      <c r="AC235" s="20">
        <v>25564</v>
      </c>
      <c r="AD235" s="21"/>
      <c r="AE235" s="21">
        <v>24793</v>
      </c>
      <c r="AF235" s="21"/>
      <c r="AG235" s="21">
        <v>24410</v>
      </c>
      <c r="AH235" s="21"/>
      <c r="AI235" s="21">
        <v>26726</v>
      </c>
      <c r="AJ235" s="21"/>
      <c r="AM235" s="17" t="s">
        <v>327</v>
      </c>
      <c r="AN235" s="20">
        <v>14380</v>
      </c>
      <c r="AO235" s="21"/>
      <c r="AP235" s="20">
        <v>13914</v>
      </c>
      <c r="AQ235" s="21"/>
      <c r="AR235" s="20">
        <v>14650</v>
      </c>
      <c r="AS235" s="21"/>
      <c r="AT235" s="20">
        <v>13708</v>
      </c>
      <c r="AU235" s="21"/>
      <c r="AV235" s="20">
        <v>14708</v>
      </c>
      <c r="AW235" s="21"/>
      <c r="AX235" s="21">
        <v>12531</v>
      </c>
      <c r="AY235" s="21"/>
      <c r="AZ235" s="21">
        <v>12468</v>
      </c>
      <c r="BA235" s="21"/>
      <c r="BB235" s="21">
        <v>13759</v>
      </c>
      <c r="BC235" s="21"/>
      <c r="BF235" s="17" t="s">
        <v>327</v>
      </c>
      <c r="BG235" s="20">
        <v>9124</v>
      </c>
      <c r="BH235" s="21"/>
      <c r="BI235" s="20">
        <v>9251</v>
      </c>
      <c r="BJ235" s="21"/>
      <c r="BK235" s="20">
        <v>9452</v>
      </c>
      <c r="BL235" s="21"/>
      <c r="BM235" s="20">
        <v>9061</v>
      </c>
      <c r="BN235" s="21"/>
      <c r="BO235" s="20">
        <v>8656</v>
      </c>
      <c r="BP235" s="21"/>
      <c r="BQ235" s="21">
        <v>6684</v>
      </c>
      <c r="BR235" s="21"/>
      <c r="BS235" s="21">
        <v>6759</v>
      </c>
      <c r="BT235" s="21"/>
      <c r="BU235" s="21">
        <v>8547</v>
      </c>
      <c r="BV235" s="21"/>
      <c r="BY235" s="17" t="s">
        <v>327</v>
      </c>
      <c r="BZ235" s="20">
        <v>4876</v>
      </c>
      <c r="CA235" s="21"/>
      <c r="CB235" s="20">
        <v>5169</v>
      </c>
      <c r="CC235" s="21"/>
      <c r="CD235" s="20">
        <v>5368</v>
      </c>
      <c r="CE235" s="21"/>
      <c r="CF235" s="20">
        <v>5244</v>
      </c>
      <c r="CG235" s="21"/>
      <c r="CH235" s="20">
        <v>4119</v>
      </c>
      <c r="CI235" s="21"/>
      <c r="CJ235" s="21">
        <v>3761</v>
      </c>
      <c r="CK235" s="21"/>
      <c r="CL235" s="21">
        <v>4019</v>
      </c>
      <c r="CM235" s="21"/>
      <c r="CN235" s="21">
        <v>5287</v>
      </c>
      <c r="CO235" s="21"/>
      <c r="CR235" s="17" t="s">
        <v>327</v>
      </c>
      <c r="CS235" s="20">
        <v>4249</v>
      </c>
      <c r="CT235" s="21"/>
      <c r="CU235" s="20">
        <v>4082</v>
      </c>
      <c r="CV235" s="21"/>
      <c r="CW235" s="20">
        <v>4085</v>
      </c>
      <c r="CX235" s="21"/>
      <c r="CY235" s="20">
        <v>3816</v>
      </c>
      <c r="CZ235" s="21"/>
      <c r="DA235" s="20">
        <v>4537</v>
      </c>
      <c r="DB235" s="21"/>
      <c r="DC235" s="21">
        <v>2923</v>
      </c>
      <c r="DD235" s="21"/>
      <c r="DE235" s="21">
        <v>2739</v>
      </c>
      <c r="DF235" s="21"/>
      <c r="DG235" s="21">
        <v>3260</v>
      </c>
      <c r="DH235" s="21"/>
      <c r="DK235" s="17" t="s">
        <v>327</v>
      </c>
      <c r="DL235" s="20">
        <v>32167</v>
      </c>
      <c r="DM235" s="21"/>
      <c r="DN235" s="20">
        <v>30826</v>
      </c>
      <c r="DO235" s="21"/>
      <c r="DP235" s="20">
        <v>31987</v>
      </c>
      <c r="DQ235" s="21"/>
      <c r="DR235" s="20">
        <v>30961</v>
      </c>
      <c r="DS235" s="21"/>
      <c r="DT235" s="20">
        <v>31616</v>
      </c>
      <c r="DU235" s="21"/>
      <c r="DV235" s="21">
        <v>30640</v>
      </c>
      <c r="DW235" s="21"/>
      <c r="DX235" s="21">
        <v>30119</v>
      </c>
      <c r="DY235" s="21"/>
      <c r="DZ235" s="21">
        <v>31940</v>
      </c>
      <c r="EA235" s="21"/>
      <c r="ED235" s="17" t="s">
        <v>327</v>
      </c>
      <c r="EE235" s="20">
        <v>22035</v>
      </c>
      <c r="EF235" s="21"/>
      <c r="EG235" s="20">
        <v>20993</v>
      </c>
      <c r="EH235" s="21"/>
      <c r="EI235" s="20">
        <v>21422</v>
      </c>
      <c r="EJ235" s="21"/>
      <c r="EK235" s="20">
        <v>21069</v>
      </c>
      <c r="EL235" s="21"/>
      <c r="EM235" s="20">
        <v>21444</v>
      </c>
      <c r="EN235" s="21"/>
      <c r="EO235" s="21">
        <v>21032</v>
      </c>
      <c r="EP235" s="21"/>
      <c r="EQ235" s="21">
        <v>20390</v>
      </c>
      <c r="ER235" s="21"/>
      <c r="ES235" s="21">
        <v>21439</v>
      </c>
      <c r="ET235" s="21"/>
      <c r="EW235" s="17" t="s">
        <v>327</v>
      </c>
      <c r="EX235" s="20">
        <v>10132</v>
      </c>
      <c r="EY235" s="21"/>
      <c r="EZ235" s="20">
        <v>9832</v>
      </c>
      <c r="FA235" s="21"/>
      <c r="FB235" s="20">
        <v>10565</v>
      </c>
      <c r="FC235" s="21"/>
      <c r="FD235" s="20">
        <v>9892</v>
      </c>
      <c r="FE235" s="21"/>
      <c r="FF235" s="20">
        <v>10171</v>
      </c>
      <c r="FG235" s="21"/>
      <c r="FH235">
        <v>9608</v>
      </c>
      <c r="FJ235">
        <v>9729</v>
      </c>
      <c r="FL235">
        <v>10498</v>
      </c>
    </row>
    <row r="236" spans="1:168" x14ac:dyDescent="0.3">
      <c r="A236" s="17" t="s">
        <v>331</v>
      </c>
      <c r="B236" s="20">
        <v>79222</v>
      </c>
      <c r="C236" s="21"/>
      <c r="D236" s="20">
        <v>81568</v>
      </c>
      <c r="E236" s="21"/>
      <c r="F236" s="20">
        <v>79413</v>
      </c>
      <c r="G236" s="21"/>
      <c r="H236" s="20">
        <v>79137</v>
      </c>
      <c r="I236" s="21"/>
      <c r="J236" s="20">
        <v>77108</v>
      </c>
      <c r="K236" s="21"/>
      <c r="L236" s="20">
        <v>74564</v>
      </c>
      <c r="M236" s="21"/>
      <c r="N236" s="20">
        <v>79407</v>
      </c>
      <c r="O236" s="21"/>
      <c r="P236" s="20">
        <v>77686</v>
      </c>
      <c r="Q236" s="21"/>
      <c r="T236" s="17" t="s">
        <v>331</v>
      </c>
      <c r="U236" s="20">
        <v>49414</v>
      </c>
      <c r="V236" s="21"/>
      <c r="W236" s="20">
        <v>51354</v>
      </c>
      <c r="X236" s="21"/>
      <c r="Y236" s="20">
        <v>49289</v>
      </c>
      <c r="Z236" s="21"/>
      <c r="AA236" s="20">
        <v>50138</v>
      </c>
      <c r="AB236" s="21"/>
      <c r="AC236" s="20">
        <v>48546</v>
      </c>
      <c r="AD236" s="21"/>
      <c r="AE236" s="21">
        <v>48228</v>
      </c>
      <c r="AF236" s="21"/>
      <c r="AG236" s="21">
        <v>50085</v>
      </c>
      <c r="AH236" s="21"/>
      <c r="AI236" s="21">
        <v>50287</v>
      </c>
      <c r="AJ236" s="21"/>
      <c r="AM236" s="17" t="s">
        <v>331</v>
      </c>
      <c r="AN236" s="20">
        <v>29808</v>
      </c>
      <c r="AO236" s="21"/>
      <c r="AP236" s="20">
        <v>30214</v>
      </c>
      <c r="AQ236" s="21"/>
      <c r="AR236" s="20">
        <v>30124</v>
      </c>
      <c r="AS236" s="21"/>
      <c r="AT236" s="20">
        <v>28999</v>
      </c>
      <c r="AU236" s="21"/>
      <c r="AV236" s="20">
        <v>28562</v>
      </c>
      <c r="AW236" s="21"/>
      <c r="AX236" s="21">
        <v>26336</v>
      </c>
      <c r="AY236" s="21"/>
      <c r="AZ236" s="21">
        <v>29322</v>
      </c>
      <c r="BA236" s="21"/>
      <c r="BB236" s="21">
        <v>27399</v>
      </c>
      <c r="BC236" s="21"/>
      <c r="BF236" s="17" t="s">
        <v>331</v>
      </c>
      <c r="BG236" s="20">
        <v>11663</v>
      </c>
      <c r="BH236" s="21"/>
      <c r="BI236" s="20">
        <v>12240</v>
      </c>
      <c r="BJ236" s="21"/>
      <c r="BK236" s="20">
        <v>11921</v>
      </c>
      <c r="BL236" s="21"/>
      <c r="BM236" s="20">
        <v>11754</v>
      </c>
      <c r="BN236" s="21"/>
      <c r="BO236" s="20">
        <v>11548</v>
      </c>
      <c r="BP236" s="21"/>
      <c r="BQ236" s="21">
        <v>11488</v>
      </c>
      <c r="BR236" s="21"/>
      <c r="BS236" s="21">
        <v>11948</v>
      </c>
      <c r="BT236" s="21"/>
      <c r="BU236" s="21">
        <v>11076</v>
      </c>
      <c r="BV236" s="21"/>
      <c r="BY236" s="17" t="s">
        <v>331</v>
      </c>
      <c r="BZ236" s="20">
        <v>6247</v>
      </c>
      <c r="CA236" s="21"/>
      <c r="CB236" s="20">
        <v>6885</v>
      </c>
      <c r="CC236" s="21"/>
      <c r="CD236" s="20">
        <v>6430</v>
      </c>
      <c r="CE236" s="21"/>
      <c r="CF236" s="20">
        <v>6587</v>
      </c>
      <c r="CG236" s="21"/>
      <c r="CH236" s="20">
        <v>5978</v>
      </c>
      <c r="CI236" s="21"/>
      <c r="CJ236" s="21">
        <v>6620</v>
      </c>
      <c r="CK236" s="21"/>
      <c r="CL236" s="21">
        <v>6817</v>
      </c>
      <c r="CM236" s="21"/>
      <c r="CN236" s="21">
        <v>6652</v>
      </c>
      <c r="CO236" s="21"/>
      <c r="CR236" s="17" t="s">
        <v>331</v>
      </c>
      <c r="CS236" s="20">
        <v>5416</v>
      </c>
      <c r="CT236" s="21"/>
      <c r="CU236" s="20">
        <v>5355</v>
      </c>
      <c r="CV236" s="21"/>
      <c r="CW236" s="20">
        <v>5491</v>
      </c>
      <c r="CX236" s="21"/>
      <c r="CY236" s="20">
        <v>5167</v>
      </c>
      <c r="CZ236" s="21"/>
      <c r="DA236" s="20">
        <v>5569</v>
      </c>
      <c r="DB236" s="21"/>
      <c r="DC236" s="21">
        <v>4868</v>
      </c>
      <c r="DD236" s="21"/>
      <c r="DE236" s="21">
        <v>5130</v>
      </c>
      <c r="DF236" s="21"/>
      <c r="DG236" s="21">
        <v>4424</v>
      </c>
      <c r="DH236" s="21"/>
      <c r="DK236" s="17" t="s">
        <v>331</v>
      </c>
      <c r="DL236" s="20">
        <v>67560</v>
      </c>
      <c r="DM236" s="21"/>
      <c r="DN236" s="20">
        <v>69329</v>
      </c>
      <c r="DO236" s="21"/>
      <c r="DP236" s="20">
        <v>67492</v>
      </c>
      <c r="DQ236" s="21"/>
      <c r="DR236" s="20">
        <v>67383</v>
      </c>
      <c r="DS236" s="21"/>
      <c r="DT236" s="20">
        <v>65560</v>
      </c>
      <c r="DU236" s="21"/>
      <c r="DV236" s="21">
        <v>63076</v>
      </c>
      <c r="DW236" s="21"/>
      <c r="DX236" s="21">
        <v>67459</v>
      </c>
      <c r="DY236" s="21"/>
      <c r="DZ236" s="21">
        <v>66610</v>
      </c>
      <c r="EA236" s="21"/>
      <c r="ED236" s="17" t="s">
        <v>331</v>
      </c>
      <c r="EE236" s="20">
        <v>43168</v>
      </c>
      <c r="EF236" s="21"/>
      <c r="EG236" s="20">
        <v>44469</v>
      </c>
      <c r="EH236" s="21"/>
      <c r="EI236" s="20">
        <v>42859</v>
      </c>
      <c r="EJ236" s="21"/>
      <c r="EK236" s="20">
        <v>43551</v>
      </c>
      <c r="EL236" s="21"/>
      <c r="EM236" s="20">
        <v>42567</v>
      </c>
      <c r="EN236" s="21"/>
      <c r="EO236" s="21">
        <v>41608</v>
      </c>
      <c r="EP236" s="21"/>
      <c r="EQ236" s="21">
        <v>43268</v>
      </c>
      <c r="ER236" s="21"/>
      <c r="ES236" s="21">
        <v>43635</v>
      </c>
      <c r="ET236" s="21"/>
      <c r="EW236" s="17" t="s">
        <v>331</v>
      </c>
      <c r="EX236" s="20">
        <v>24392</v>
      </c>
      <c r="EY236" s="21"/>
      <c r="EZ236" s="20">
        <v>24860</v>
      </c>
      <c r="FA236" s="21"/>
      <c r="FB236" s="20">
        <v>24633</v>
      </c>
      <c r="FC236" s="21"/>
      <c r="FD236" s="20">
        <v>23832</v>
      </c>
      <c r="FE236" s="21"/>
      <c r="FF236" s="20">
        <v>22993</v>
      </c>
      <c r="FG236" s="21"/>
      <c r="FH236">
        <v>21468</v>
      </c>
      <c r="FJ236">
        <v>24192</v>
      </c>
      <c r="FL236">
        <v>22975</v>
      </c>
    </row>
    <row r="237" spans="1:168" x14ac:dyDescent="0.3">
      <c r="A237" s="17" t="s">
        <v>337</v>
      </c>
      <c r="B237" s="20">
        <v>16891</v>
      </c>
      <c r="C237" s="21"/>
      <c r="D237" s="20">
        <v>17682</v>
      </c>
      <c r="E237" s="21"/>
      <c r="F237" s="20">
        <v>17864</v>
      </c>
      <c r="G237" s="21"/>
      <c r="H237" s="20">
        <v>17690</v>
      </c>
      <c r="I237" s="21"/>
      <c r="J237" s="20">
        <v>17601</v>
      </c>
      <c r="K237" s="21"/>
      <c r="L237" s="20">
        <v>17419</v>
      </c>
      <c r="M237" s="21"/>
      <c r="N237" s="20">
        <v>17786</v>
      </c>
      <c r="O237" s="21"/>
      <c r="P237" s="20">
        <v>17469</v>
      </c>
      <c r="Q237" s="21"/>
      <c r="T237" s="17" t="s">
        <v>337</v>
      </c>
      <c r="U237" s="20">
        <v>10318</v>
      </c>
      <c r="V237" s="21"/>
      <c r="W237" s="20">
        <v>10683</v>
      </c>
      <c r="X237" s="21"/>
      <c r="Y237" s="20">
        <v>10848</v>
      </c>
      <c r="Z237" s="21"/>
      <c r="AA237" s="20">
        <v>10808</v>
      </c>
      <c r="AB237" s="21"/>
      <c r="AC237" s="20">
        <v>10867</v>
      </c>
      <c r="AD237" s="21"/>
      <c r="AE237" s="21">
        <v>11081</v>
      </c>
      <c r="AF237" s="21"/>
      <c r="AG237" s="21">
        <v>11006</v>
      </c>
      <c r="AH237" s="21"/>
      <c r="AI237" s="21">
        <v>10848</v>
      </c>
      <c r="AJ237" s="21"/>
      <c r="AM237" s="17" t="s">
        <v>337</v>
      </c>
      <c r="AN237" s="20">
        <v>6573</v>
      </c>
      <c r="AO237" s="21"/>
      <c r="AP237" s="20">
        <v>7000</v>
      </c>
      <c r="AQ237" s="21"/>
      <c r="AR237" s="20">
        <v>7016</v>
      </c>
      <c r="AS237" s="21"/>
      <c r="AT237" s="20">
        <v>6882</v>
      </c>
      <c r="AU237" s="21"/>
      <c r="AV237" s="20">
        <v>6734</v>
      </c>
      <c r="AW237" s="21"/>
      <c r="AX237" s="21">
        <v>6337</v>
      </c>
      <c r="AY237" s="21"/>
      <c r="AZ237" s="21">
        <v>6779</v>
      </c>
      <c r="BA237" s="21"/>
      <c r="BB237" s="21">
        <v>6618</v>
      </c>
      <c r="BC237" s="21"/>
      <c r="BF237" s="17" t="s">
        <v>337</v>
      </c>
      <c r="BG237" s="20">
        <v>2882</v>
      </c>
      <c r="BH237" s="21"/>
      <c r="BI237" s="20">
        <v>2817</v>
      </c>
      <c r="BJ237" s="21"/>
      <c r="BK237" s="20">
        <v>2742</v>
      </c>
      <c r="BL237" s="21"/>
      <c r="BM237" s="20">
        <v>2751</v>
      </c>
      <c r="BN237" s="21"/>
      <c r="BO237" s="20">
        <v>2508</v>
      </c>
      <c r="BP237" s="21"/>
      <c r="BQ237" s="21">
        <v>2450</v>
      </c>
      <c r="BR237" s="21"/>
      <c r="BS237" s="21">
        <v>2789</v>
      </c>
      <c r="BT237" s="21"/>
      <c r="BU237" s="21">
        <v>2511</v>
      </c>
      <c r="BV237" s="21"/>
      <c r="BY237" s="17" t="s">
        <v>337</v>
      </c>
      <c r="BZ237" s="20">
        <v>1561</v>
      </c>
      <c r="CA237" s="21"/>
      <c r="CB237" s="20">
        <v>1633</v>
      </c>
      <c r="CC237" s="21"/>
      <c r="CD237" s="20">
        <v>1557</v>
      </c>
      <c r="CE237" s="21"/>
      <c r="CF237" s="20">
        <v>1652</v>
      </c>
      <c r="CG237" s="21"/>
      <c r="CH237" s="20">
        <v>1444</v>
      </c>
      <c r="CI237" s="21"/>
      <c r="CJ237" s="21">
        <v>1457</v>
      </c>
      <c r="CK237" s="21"/>
      <c r="CL237" s="21">
        <v>1679</v>
      </c>
      <c r="CM237" s="21"/>
      <c r="CN237" s="21">
        <v>1632</v>
      </c>
      <c r="CO237" s="21"/>
      <c r="CR237" s="17" t="s">
        <v>337</v>
      </c>
      <c r="CS237" s="20">
        <v>1321</v>
      </c>
      <c r="CT237" s="21"/>
      <c r="CU237" s="20">
        <v>1184</v>
      </c>
      <c r="CV237" s="21"/>
      <c r="CW237" s="20">
        <v>1185</v>
      </c>
      <c r="CX237" s="21"/>
      <c r="CY237" s="20">
        <v>1099</v>
      </c>
      <c r="CZ237" s="21"/>
      <c r="DA237" s="20">
        <v>1064</v>
      </c>
      <c r="DB237" s="21"/>
      <c r="DC237" s="21">
        <v>993</v>
      </c>
      <c r="DD237" s="21"/>
      <c r="DE237" s="21">
        <v>1110</v>
      </c>
      <c r="DF237" s="21"/>
      <c r="DG237" s="21">
        <v>879</v>
      </c>
      <c r="DH237" s="21"/>
      <c r="DK237" s="17" t="s">
        <v>337</v>
      </c>
      <c r="DL237" s="20">
        <v>14010</v>
      </c>
      <c r="DM237" s="21"/>
      <c r="DN237" s="20">
        <v>14865</v>
      </c>
      <c r="DO237" s="21"/>
      <c r="DP237" s="20">
        <v>15122</v>
      </c>
      <c r="DQ237" s="21"/>
      <c r="DR237" s="20">
        <v>14938</v>
      </c>
      <c r="DS237" s="21"/>
      <c r="DT237" s="20">
        <v>15093</v>
      </c>
      <c r="DU237" s="21"/>
      <c r="DV237" s="21">
        <v>14969</v>
      </c>
      <c r="DW237" s="21"/>
      <c r="DX237" s="21">
        <v>14997</v>
      </c>
      <c r="DY237" s="21"/>
      <c r="DZ237" s="21">
        <v>14958</v>
      </c>
      <c r="EA237" s="21"/>
      <c r="ED237" s="17" t="s">
        <v>337</v>
      </c>
      <c r="EE237" s="20">
        <v>8757</v>
      </c>
      <c r="EF237" s="21"/>
      <c r="EG237" s="20">
        <v>9050</v>
      </c>
      <c r="EH237" s="21"/>
      <c r="EI237" s="20">
        <v>9291</v>
      </c>
      <c r="EJ237" s="21"/>
      <c r="EK237" s="20">
        <v>9156</v>
      </c>
      <c r="EL237" s="21"/>
      <c r="EM237" s="20">
        <v>9423</v>
      </c>
      <c r="EN237" s="21"/>
      <c r="EO237" s="21">
        <v>9624</v>
      </c>
      <c r="EP237" s="21"/>
      <c r="EQ237" s="21">
        <v>9328</v>
      </c>
      <c r="ER237" s="21"/>
      <c r="ES237" s="21">
        <v>9217</v>
      </c>
      <c r="ET237" s="21"/>
      <c r="EW237" s="17" t="s">
        <v>337</v>
      </c>
      <c r="EX237" s="20">
        <v>5252</v>
      </c>
      <c r="EY237" s="21"/>
      <c r="EZ237" s="20">
        <v>5815</v>
      </c>
      <c r="FA237" s="21"/>
      <c r="FB237" s="20">
        <v>5831</v>
      </c>
      <c r="FC237" s="21"/>
      <c r="FD237" s="20">
        <v>5782</v>
      </c>
      <c r="FE237" s="21"/>
      <c r="FF237" s="20">
        <v>5670</v>
      </c>
      <c r="FG237" s="21"/>
      <c r="FH237">
        <v>5344</v>
      </c>
      <c r="FJ237">
        <v>5669</v>
      </c>
      <c r="FL237">
        <v>5739</v>
      </c>
    </row>
    <row r="238" spans="1:168" x14ac:dyDescent="0.3">
      <c r="A238" s="17" t="s">
        <v>340</v>
      </c>
      <c r="B238" s="20">
        <v>24477</v>
      </c>
      <c r="C238" s="21"/>
      <c r="D238" s="20">
        <v>24880</v>
      </c>
      <c r="E238" s="21"/>
      <c r="F238" s="20">
        <v>26089</v>
      </c>
      <c r="G238" s="21"/>
      <c r="H238" s="20">
        <v>24408</v>
      </c>
      <c r="I238" s="21"/>
      <c r="J238" s="20">
        <v>25263</v>
      </c>
      <c r="K238" s="21"/>
      <c r="L238" s="20">
        <v>25208</v>
      </c>
      <c r="M238" s="21"/>
      <c r="N238" s="20">
        <v>25331</v>
      </c>
      <c r="O238" s="21"/>
      <c r="P238" s="20">
        <v>25386</v>
      </c>
      <c r="Q238" s="21"/>
      <c r="T238" s="17" t="s">
        <v>340</v>
      </c>
      <c r="U238" s="20">
        <v>16557</v>
      </c>
      <c r="V238" s="21"/>
      <c r="W238" s="20">
        <v>16401</v>
      </c>
      <c r="X238" s="21"/>
      <c r="Y238" s="20">
        <v>17366</v>
      </c>
      <c r="Z238" s="21"/>
      <c r="AA238" s="20">
        <v>16487</v>
      </c>
      <c r="AB238" s="21"/>
      <c r="AC238" s="20">
        <v>16990</v>
      </c>
      <c r="AD238" s="21"/>
      <c r="AE238" s="21">
        <v>17477</v>
      </c>
      <c r="AF238" s="21"/>
      <c r="AG238" s="21">
        <v>17247</v>
      </c>
      <c r="AH238" s="21"/>
      <c r="AI238" s="21">
        <v>17147</v>
      </c>
      <c r="AJ238" s="21"/>
      <c r="AM238" s="17" t="s">
        <v>340</v>
      </c>
      <c r="AN238" s="20">
        <v>7920</v>
      </c>
      <c r="AO238" s="21"/>
      <c r="AP238" s="20">
        <v>8481</v>
      </c>
      <c r="AQ238" s="21"/>
      <c r="AR238" s="20">
        <v>8723</v>
      </c>
      <c r="AS238" s="21"/>
      <c r="AT238" s="20">
        <v>7921</v>
      </c>
      <c r="AU238" s="21"/>
      <c r="AV238" s="20">
        <v>8274</v>
      </c>
      <c r="AW238" s="21"/>
      <c r="AX238" s="21">
        <v>7731</v>
      </c>
      <c r="AY238" s="21"/>
      <c r="AZ238" s="21">
        <v>8085</v>
      </c>
      <c r="BA238" s="21"/>
      <c r="BB238" s="21">
        <v>8238</v>
      </c>
      <c r="BC238" s="21"/>
      <c r="BF238" s="17" t="s">
        <v>340</v>
      </c>
      <c r="BG238" s="20">
        <v>3201</v>
      </c>
      <c r="BH238" s="21"/>
      <c r="BI238" s="20">
        <v>3010</v>
      </c>
      <c r="BJ238" s="21"/>
      <c r="BK238" s="20">
        <v>2949</v>
      </c>
      <c r="BL238" s="21"/>
      <c r="BM238" s="20">
        <v>2921</v>
      </c>
      <c r="BN238" s="21"/>
      <c r="BO238" s="20">
        <v>2765</v>
      </c>
      <c r="BP238" s="21"/>
      <c r="BQ238" s="21">
        <v>2822</v>
      </c>
      <c r="BR238" s="21"/>
      <c r="BS238" s="21">
        <v>3117</v>
      </c>
      <c r="BT238" s="21"/>
      <c r="BU238" s="21">
        <v>2830</v>
      </c>
      <c r="BV238" s="21"/>
      <c r="BY238" s="17" t="s">
        <v>340</v>
      </c>
      <c r="BZ238" s="20">
        <v>1517</v>
      </c>
      <c r="CA238" s="21"/>
      <c r="CB238" s="20">
        <v>1536</v>
      </c>
      <c r="CC238" s="21"/>
      <c r="CD238" s="20">
        <v>1436</v>
      </c>
      <c r="CE238" s="21"/>
      <c r="CF238" s="20">
        <v>1537</v>
      </c>
      <c r="CG238" s="21"/>
      <c r="CH238" s="20">
        <v>1372</v>
      </c>
      <c r="CI238" s="21"/>
      <c r="CJ238" s="21">
        <v>1456</v>
      </c>
      <c r="CK238" s="21"/>
      <c r="CL238" s="21">
        <v>1764</v>
      </c>
      <c r="CM238" s="21"/>
      <c r="CN238" s="21">
        <v>1589</v>
      </c>
      <c r="CO238" s="21"/>
      <c r="CR238" s="17" t="s">
        <v>340</v>
      </c>
      <c r="CS238" s="20">
        <v>1684</v>
      </c>
      <c r="CT238" s="21"/>
      <c r="CU238" s="20">
        <v>1474</v>
      </c>
      <c r="CV238" s="21"/>
      <c r="CW238" s="20">
        <v>1513</v>
      </c>
      <c r="CX238" s="21"/>
      <c r="CY238" s="20">
        <v>1384</v>
      </c>
      <c r="CZ238" s="21"/>
      <c r="DA238" s="20">
        <v>1393</v>
      </c>
      <c r="DB238" s="21"/>
      <c r="DC238" s="21">
        <v>1366</v>
      </c>
      <c r="DD238" s="21"/>
      <c r="DE238" s="21">
        <v>1353</v>
      </c>
      <c r="DF238" s="21"/>
      <c r="DG238" s="21">
        <v>1241</v>
      </c>
      <c r="DH238" s="21"/>
      <c r="DK238" s="17" t="s">
        <v>340</v>
      </c>
      <c r="DL238" s="20">
        <v>21276</v>
      </c>
      <c r="DM238" s="21"/>
      <c r="DN238" s="20">
        <v>21870</v>
      </c>
      <c r="DO238" s="21"/>
      <c r="DP238" s="20">
        <v>23141</v>
      </c>
      <c r="DQ238" s="21"/>
      <c r="DR238" s="20">
        <v>21487</v>
      </c>
      <c r="DS238" s="21"/>
      <c r="DT238" s="20">
        <v>22499</v>
      </c>
      <c r="DU238" s="21"/>
      <c r="DV238" s="21">
        <v>22386</v>
      </c>
      <c r="DW238" s="21"/>
      <c r="DX238" s="21">
        <v>22214</v>
      </c>
      <c r="DY238" s="21"/>
      <c r="DZ238" s="21">
        <v>22556</v>
      </c>
      <c r="EA238" s="21"/>
      <c r="ED238" s="17" t="s">
        <v>340</v>
      </c>
      <c r="EE238" s="20">
        <v>15040</v>
      </c>
      <c r="EF238" s="21"/>
      <c r="EG238" s="20">
        <v>14864</v>
      </c>
      <c r="EH238" s="21"/>
      <c r="EI238" s="20">
        <v>15931</v>
      </c>
      <c r="EJ238" s="21"/>
      <c r="EK238" s="20">
        <v>14950</v>
      </c>
      <c r="EL238" s="21"/>
      <c r="EM238" s="20">
        <v>15618</v>
      </c>
      <c r="EN238" s="21"/>
      <c r="EO238" s="21">
        <v>16021</v>
      </c>
      <c r="EP238" s="21"/>
      <c r="EQ238" s="21">
        <v>15483</v>
      </c>
      <c r="ER238" s="21"/>
      <c r="ES238" s="21">
        <v>15557</v>
      </c>
      <c r="ET238" s="21"/>
      <c r="EW238" s="17" t="s">
        <v>340</v>
      </c>
      <c r="EX238" s="20">
        <v>6236</v>
      </c>
      <c r="EY238" s="21"/>
      <c r="EZ238" s="20">
        <v>7007</v>
      </c>
      <c r="FA238" s="21"/>
      <c r="FB238" s="20">
        <v>7210</v>
      </c>
      <c r="FC238" s="21"/>
      <c r="FD238" s="20">
        <v>6537</v>
      </c>
      <c r="FE238" s="21"/>
      <c r="FF238" s="20">
        <v>6881</v>
      </c>
      <c r="FG238" s="21"/>
      <c r="FH238">
        <v>6365</v>
      </c>
      <c r="FJ238">
        <v>6732</v>
      </c>
      <c r="FL238">
        <v>6997</v>
      </c>
    </row>
    <row r="239" spans="1:168" x14ac:dyDescent="0.3">
      <c r="A239" s="17" t="s">
        <v>343</v>
      </c>
      <c r="B239" s="20">
        <v>42224</v>
      </c>
      <c r="C239" s="21"/>
      <c r="D239" s="20">
        <v>43926</v>
      </c>
      <c r="E239" s="21"/>
      <c r="F239" s="20">
        <v>42765</v>
      </c>
      <c r="G239" s="21"/>
      <c r="H239" s="20">
        <v>42785</v>
      </c>
      <c r="I239" s="21"/>
      <c r="J239" s="20">
        <v>43445</v>
      </c>
      <c r="K239" s="21"/>
      <c r="L239" s="20">
        <v>41686</v>
      </c>
      <c r="M239" s="21"/>
      <c r="N239" s="20">
        <v>45336</v>
      </c>
      <c r="O239" s="21"/>
      <c r="P239" s="20">
        <v>44616</v>
      </c>
      <c r="Q239" s="21"/>
      <c r="T239" s="17" t="s">
        <v>343</v>
      </c>
      <c r="U239" s="20">
        <v>24506</v>
      </c>
      <c r="V239" s="21"/>
      <c r="W239" s="20">
        <v>25545</v>
      </c>
      <c r="X239" s="21"/>
      <c r="Y239" s="20">
        <v>24468</v>
      </c>
      <c r="Z239" s="21"/>
      <c r="AA239" s="20">
        <v>24811</v>
      </c>
      <c r="AB239" s="21"/>
      <c r="AC239" s="20">
        <v>25183</v>
      </c>
      <c r="AD239" s="21"/>
      <c r="AE239" s="21">
        <v>24904</v>
      </c>
      <c r="AF239" s="21"/>
      <c r="AG239" s="21">
        <v>26269</v>
      </c>
      <c r="AH239" s="21"/>
      <c r="AI239" s="21">
        <v>25839</v>
      </c>
      <c r="AJ239" s="21"/>
      <c r="AM239" s="17" t="s">
        <v>343</v>
      </c>
      <c r="AN239" s="20">
        <v>17718</v>
      </c>
      <c r="AO239" s="21"/>
      <c r="AP239" s="20">
        <v>18381</v>
      </c>
      <c r="AQ239" s="21"/>
      <c r="AR239" s="20">
        <v>18298</v>
      </c>
      <c r="AS239" s="21"/>
      <c r="AT239" s="20">
        <v>17974</v>
      </c>
      <c r="AU239" s="21"/>
      <c r="AV239" s="20">
        <v>18262</v>
      </c>
      <c r="AW239" s="21"/>
      <c r="AX239" s="21">
        <v>16782</v>
      </c>
      <c r="AY239" s="21"/>
      <c r="AZ239" s="21">
        <v>19066</v>
      </c>
      <c r="BA239" s="21"/>
      <c r="BB239" s="21">
        <v>18774</v>
      </c>
      <c r="BC239" s="21"/>
      <c r="BF239" s="17" t="s">
        <v>343</v>
      </c>
      <c r="BG239" s="20">
        <v>8815</v>
      </c>
      <c r="BH239" s="21"/>
      <c r="BI239" s="20">
        <v>8814</v>
      </c>
      <c r="BJ239" s="21"/>
      <c r="BK239" s="20">
        <v>8620</v>
      </c>
      <c r="BL239" s="21"/>
      <c r="BM239" s="20">
        <v>8763</v>
      </c>
      <c r="BN239" s="21"/>
      <c r="BO239" s="20">
        <v>8560</v>
      </c>
      <c r="BP239" s="21"/>
      <c r="BQ239" s="21">
        <v>8388</v>
      </c>
      <c r="BR239" s="21"/>
      <c r="BS239" s="21">
        <v>8715</v>
      </c>
      <c r="BT239" s="21"/>
      <c r="BU239" s="21">
        <v>8491</v>
      </c>
      <c r="BV239" s="21"/>
      <c r="BY239" s="17" t="s">
        <v>343</v>
      </c>
      <c r="BZ239" s="20">
        <v>4436</v>
      </c>
      <c r="CA239" s="21"/>
      <c r="CB239" s="20">
        <v>5105</v>
      </c>
      <c r="CC239" s="21"/>
      <c r="CD239" s="20">
        <v>4378</v>
      </c>
      <c r="CE239" s="21"/>
      <c r="CF239" s="20">
        <v>4611</v>
      </c>
      <c r="CG239" s="21"/>
      <c r="CH239" s="20">
        <v>4260</v>
      </c>
      <c r="CI239" s="21"/>
      <c r="CJ239" s="21">
        <v>4399</v>
      </c>
      <c r="CK239" s="21"/>
      <c r="CL239" s="21">
        <v>4695</v>
      </c>
      <c r="CM239" s="21"/>
      <c r="CN239" s="21">
        <v>4577</v>
      </c>
      <c r="CO239" s="21"/>
      <c r="CR239" s="17" t="s">
        <v>343</v>
      </c>
      <c r="CS239" s="20">
        <v>4378</v>
      </c>
      <c r="CT239" s="21"/>
      <c r="CU239" s="20">
        <v>3709</v>
      </c>
      <c r="CV239" s="21"/>
      <c r="CW239" s="20">
        <v>4242</v>
      </c>
      <c r="CX239" s="21"/>
      <c r="CY239" s="20">
        <v>4152</v>
      </c>
      <c r="CZ239" s="21"/>
      <c r="DA239" s="20">
        <v>4300</v>
      </c>
      <c r="DB239" s="21"/>
      <c r="DC239" s="21">
        <v>3989</v>
      </c>
      <c r="DD239" s="21"/>
      <c r="DE239" s="21">
        <v>4020</v>
      </c>
      <c r="DF239" s="21"/>
      <c r="DG239" s="21">
        <v>3914</v>
      </c>
      <c r="DH239" s="21"/>
      <c r="DK239" s="17" t="s">
        <v>343</v>
      </c>
      <c r="DL239" s="20">
        <v>33409</v>
      </c>
      <c r="DM239" s="21"/>
      <c r="DN239" s="20">
        <v>35113</v>
      </c>
      <c r="DO239" s="21"/>
      <c r="DP239" s="20">
        <v>34146</v>
      </c>
      <c r="DQ239" s="21"/>
      <c r="DR239" s="20">
        <v>34022</v>
      </c>
      <c r="DS239" s="21"/>
      <c r="DT239" s="20">
        <v>34885</v>
      </c>
      <c r="DU239" s="21"/>
      <c r="DV239" s="21">
        <v>33298</v>
      </c>
      <c r="DW239" s="21"/>
      <c r="DX239" s="21">
        <v>36620</v>
      </c>
      <c r="DY239" s="21"/>
      <c r="DZ239" s="21">
        <v>36125</v>
      </c>
      <c r="EA239" s="21"/>
      <c r="ED239" s="17" t="s">
        <v>343</v>
      </c>
      <c r="EE239" s="20">
        <v>20069</v>
      </c>
      <c r="EF239" s="21"/>
      <c r="EG239" s="20">
        <v>20440</v>
      </c>
      <c r="EH239" s="21"/>
      <c r="EI239" s="20">
        <v>20089</v>
      </c>
      <c r="EJ239" s="21"/>
      <c r="EK239" s="20">
        <v>20200</v>
      </c>
      <c r="EL239" s="21"/>
      <c r="EM239" s="20">
        <v>20923</v>
      </c>
      <c r="EN239" s="21"/>
      <c r="EO239" s="21">
        <v>20505</v>
      </c>
      <c r="EP239" s="21"/>
      <c r="EQ239" s="21">
        <v>21574</v>
      </c>
      <c r="ER239" s="21"/>
      <c r="ES239" s="21">
        <v>21262</v>
      </c>
      <c r="ET239" s="21"/>
      <c r="EW239" s="17" t="s">
        <v>343</v>
      </c>
      <c r="EX239" s="20">
        <v>13340</v>
      </c>
      <c r="EY239" s="21"/>
      <c r="EZ239" s="20">
        <v>14672</v>
      </c>
      <c r="FA239" s="21"/>
      <c r="FB239" s="20">
        <v>14056</v>
      </c>
      <c r="FC239" s="21"/>
      <c r="FD239" s="20">
        <v>13822</v>
      </c>
      <c r="FE239" s="21"/>
      <c r="FF239" s="20">
        <v>13962</v>
      </c>
      <c r="FG239" s="21"/>
      <c r="FH239">
        <v>12793</v>
      </c>
      <c r="FJ239">
        <v>15047</v>
      </c>
      <c r="FL239">
        <v>14860</v>
      </c>
    </row>
    <row r="240" spans="1:168" x14ac:dyDescent="0.3">
      <c r="A240" s="17" t="s">
        <v>346</v>
      </c>
      <c r="B240" s="20">
        <v>36280</v>
      </c>
      <c r="C240" s="21"/>
      <c r="D240" s="20">
        <v>36368</v>
      </c>
      <c r="E240" s="21"/>
      <c r="F240" s="20">
        <v>37067</v>
      </c>
      <c r="G240" s="21"/>
      <c r="H240" s="20">
        <v>36812</v>
      </c>
      <c r="I240" s="21"/>
      <c r="J240" s="20">
        <v>35972</v>
      </c>
      <c r="K240" s="21"/>
      <c r="L240" s="20">
        <v>35026</v>
      </c>
      <c r="M240" s="21"/>
      <c r="N240" s="20">
        <v>35545</v>
      </c>
      <c r="O240" s="21"/>
      <c r="P240" s="20">
        <v>36593</v>
      </c>
      <c r="Q240" s="21"/>
      <c r="T240" s="17" t="s">
        <v>346</v>
      </c>
      <c r="U240" s="20">
        <v>25045</v>
      </c>
      <c r="V240" s="21"/>
      <c r="W240" s="20">
        <v>25808</v>
      </c>
      <c r="X240" s="21"/>
      <c r="Y240" s="20">
        <v>26755</v>
      </c>
      <c r="Z240" s="21"/>
      <c r="AA240" s="20">
        <v>26048</v>
      </c>
      <c r="AB240" s="21"/>
      <c r="AC240" s="20">
        <v>25660</v>
      </c>
      <c r="AD240" s="21"/>
      <c r="AE240" s="21">
        <v>25485</v>
      </c>
      <c r="AF240" s="21"/>
      <c r="AG240" s="21">
        <v>25407</v>
      </c>
      <c r="AH240" s="21"/>
      <c r="AI240" s="21">
        <v>26596</v>
      </c>
      <c r="AJ240" s="21"/>
      <c r="AM240" s="17" t="s">
        <v>346</v>
      </c>
      <c r="AN240" s="20">
        <v>11236</v>
      </c>
      <c r="AO240" s="21"/>
      <c r="AP240" s="20">
        <v>10560</v>
      </c>
      <c r="AQ240" s="21"/>
      <c r="AR240" s="20">
        <v>10312</v>
      </c>
      <c r="AS240" s="21"/>
      <c r="AT240" s="20">
        <v>10765</v>
      </c>
      <c r="AU240" s="21"/>
      <c r="AV240" s="20">
        <v>10311</v>
      </c>
      <c r="AW240" s="21"/>
      <c r="AX240" s="21">
        <v>9541</v>
      </c>
      <c r="AY240" s="21"/>
      <c r="AZ240" s="21">
        <v>10138</v>
      </c>
      <c r="BA240" s="21"/>
      <c r="BB240" s="21">
        <v>9995</v>
      </c>
      <c r="BC240" s="21"/>
      <c r="BF240" s="17" t="s">
        <v>346</v>
      </c>
      <c r="BG240" s="20">
        <v>3925</v>
      </c>
      <c r="BH240" s="21"/>
      <c r="BI240" s="20">
        <v>3450</v>
      </c>
      <c r="BJ240" s="21"/>
      <c r="BK240" s="20">
        <v>3616</v>
      </c>
      <c r="BL240" s="21"/>
      <c r="BM240" s="20">
        <v>3814</v>
      </c>
      <c r="BN240" s="21"/>
      <c r="BO240" s="20">
        <v>3140</v>
      </c>
      <c r="BP240" s="21"/>
      <c r="BQ240" s="21">
        <v>3072</v>
      </c>
      <c r="BR240" s="21"/>
      <c r="BS240" s="21">
        <v>3471</v>
      </c>
      <c r="BT240" s="21"/>
      <c r="BU240" s="21">
        <v>3076</v>
      </c>
      <c r="BV240" s="21"/>
      <c r="BY240" s="17" t="s">
        <v>346</v>
      </c>
      <c r="BZ240" s="20">
        <v>1522</v>
      </c>
      <c r="CA240" s="21"/>
      <c r="CB240" s="20">
        <v>1501</v>
      </c>
      <c r="CC240" s="21"/>
      <c r="CD240" s="20">
        <v>1626</v>
      </c>
      <c r="CE240" s="21"/>
      <c r="CF240" s="20">
        <v>1808</v>
      </c>
      <c r="CG240" s="21"/>
      <c r="CH240" s="20">
        <v>1474</v>
      </c>
      <c r="CI240" s="21"/>
      <c r="CJ240" s="21">
        <v>1551</v>
      </c>
      <c r="CK240" s="21"/>
      <c r="CL240" s="21">
        <v>1786</v>
      </c>
      <c r="CM240" s="21"/>
      <c r="CN240" s="21">
        <v>1655</v>
      </c>
      <c r="CO240" s="21"/>
      <c r="CR240" s="17" t="s">
        <v>346</v>
      </c>
      <c r="CS240" s="20">
        <v>2403</v>
      </c>
      <c r="CT240" s="21"/>
      <c r="CU240" s="20">
        <v>1950</v>
      </c>
      <c r="CV240" s="21"/>
      <c r="CW240" s="20">
        <v>1990</v>
      </c>
      <c r="CX240" s="21"/>
      <c r="CY240" s="20">
        <v>2006</v>
      </c>
      <c r="CZ240" s="21"/>
      <c r="DA240" s="20">
        <v>1665</v>
      </c>
      <c r="DB240" s="21"/>
      <c r="DC240" s="21">
        <v>1521</v>
      </c>
      <c r="DD240" s="21"/>
      <c r="DE240" s="21">
        <v>1685</v>
      </c>
      <c r="DF240" s="21"/>
      <c r="DG240" s="21">
        <v>1421</v>
      </c>
      <c r="DH240" s="21"/>
      <c r="DK240" s="17" t="s">
        <v>346</v>
      </c>
      <c r="DL240" s="20">
        <v>32355</v>
      </c>
      <c r="DM240" s="21"/>
      <c r="DN240" s="20">
        <v>32917</v>
      </c>
      <c r="DO240" s="21"/>
      <c r="DP240" s="20">
        <v>33451</v>
      </c>
      <c r="DQ240" s="21"/>
      <c r="DR240" s="20">
        <v>32998</v>
      </c>
      <c r="DS240" s="21"/>
      <c r="DT240" s="20">
        <v>32832</v>
      </c>
      <c r="DU240" s="21"/>
      <c r="DV240" s="21">
        <v>31954</v>
      </c>
      <c r="DW240" s="21"/>
      <c r="DX240" s="21">
        <v>32074</v>
      </c>
      <c r="DY240" s="21"/>
      <c r="DZ240" s="21">
        <v>33517</v>
      </c>
      <c r="EA240" s="21"/>
      <c r="ED240" s="17" t="s">
        <v>346</v>
      </c>
      <c r="EE240" s="20">
        <v>23523</v>
      </c>
      <c r="EF240" s="21"/>
      <c r="EG240" s="20">
        <v>24307</v>
      </c>
      <c r="EH240" s="21"/>
      <c r="EI240" s="20">
        <v>25129</v>
      </c>
      <c r="EJ240" s="21"/>
      <c r="EK240" s="20">
        <v>24239</v>
      </c>
      <c r="EL240" s="21"/>
      <c r="EM240" s="20">
        <v>24186</v>
      </c>
      <c r="EN240" s="21"/>
      <c r="EO240" s="21">
        <v>23934</v>
      </c>
      <c r="EP240" s="21"/>
      <c r="EQ240" s="21">
        <v>23621</v>
      </c>
      <c r="ER240" s="21"/>
      <c r="ES240" s="21">
        <v>24941</v>
      </c>
      <c r="ET240" s="21"/>
      <c r="EW240" s="17" t="s">
        <v>346</v>
      </c>
      <c r="EX240" s="20">
        <v>8832</v>
      </c>
      <c r="EY240" s="21"/>
      <c r="EZ240" s="20">
        <v>8610</v>
      </c>
      <c r="FA240" s="21"/>
      <c r="FB240" s="20">
        <v>8323</v>
      </c>
      <c r="FC240" s="21"/>
      <c r="FD240" s="20">
        <v>8759</v>
      </c>
      <c r="FE240" s="21"/>
      <c r="FF240" s="20">
        <v>8646</v>
      </c>
      <c r="FG240" s="21"/>
      <c r="FH240">
        <v>8021</v>
      </c>
      <c r="FJ240">
        <v>8453</v>
      </c>
      <c r="FL240">
        <v>8574</v>
      </c>
    </row>
    <row r="241" spans="1:168" x14ac:dyDescent="0.3">
      <c r="A241" s="17" t="s">
        <v>212</v>
      </c>
      <c r="B241" s="20">
        <v>50171</v>
      </c>
      <c r="C241" s="21"/>
      <c r="D241" s="20">
        <v>49172</v>
      </c>
      <c r="E241" s="21"/>
      <c r="F241" s="20">
        <v>50080</v>
      </c>
      <c r="G241" s="21"/>
      <c r="H241" s="20">
        <v>49165</v>
      </c>
      <c r="I241" s="21"/>
      <c r="J241" s="20">
        <v>50399</v>
      </c>
      <c r="K241" s="21"/>
      <c r="L241" s="20">
        <v>47410</v>
      </c>
      <c r="M241" s="21"/>
      <c r="N241" s="20">
        <v>48572</v>
      </c>
      <c r="O241" s="21"/>
      <c r="P241" s="20">
        <v>49339</v>
      </c>
      <c r="Q241" s="21"/>
      <c r="T241" s="17" t="s">
        <v>212</v>
      </c>
      <c r="U241" s="20">
        <v>35603</v>
      </c>
      <c r="V241" s="21"/>
      <c r="W241" s="20">
        <v>34263</v>
      </c>
      <c r="X241" s="21"/>
      <c r="Y241" s="20">
        <v>35258</v>
      </c>
      <c r="Z241" s="21"/>
      <c r="AA241" s="20">
        <v>34114</v>
      </c>
      <c r="AB241" s="21"/>
      <c r="AC241" s="20">
        <v>35270</v>
      </c>
      <c r="AD241" s="21"/>
      <c r="AE241" s="21">
        <v>31641</v>
      </c>
      <c r="AF241" s="21"/>
      <c r="AG241" s="21">
        <v>32661</v>
      </c>
      <c r="AH241" s="21"/>
      <c r="AI241" s="21">
        <v>33737</v>
      </c>
      <c r="AJ241" s="21"/>
      <c r="AM241" s="17" t="s">
        <v>212</v>
      </c>
      <c r="AN241" s="20">
        <v>14567</v>
      </c>
      <c r="AO241" s="21"/>
      <c r="AP241" s="20">
        <v>14909</v>
      </c>
      <c r="AQ241" s="21"/>
      <c r="AR241" s="20">
        <v>14821</v>
      </c>
      <c r="AS241" s="21"/>
      <c r="AT241" s="20">
        <v>15051</v>
      </c>
      <c r="AU241" s="21"/>
      <c r="AV241" s="20">
        <v>15130</v>
      </c>
      <c r="AW241" s="21"/>
      <c r="AX241" s="21">
        <v>15769</v>
      </c>
      <c r="AY241" s="21"/>
      <c r="AZ241" s="21">
        <v>15911</v>
      </c>
      <c r="BA241" s="21"/>
      <c r="BB241" s="21">
        <v>15599</v>
      </c>
      <c r="BC241" s="21"/>
      <c r="BF241" s="17" t="s">
        <v>212</v>
      </c>
      <c r="BG241" s="20">
        <v>8437</v>
      </c>
      <c r="BH241" s="21"/>
      <c r="BI241" s="20">
        <v>7841</v>
      </c>
      <c r="BJ241" s="21"/>
      <c r="BK241" s="20">
        <v>8234</v>
      </c>
      <c r="BL241" s="21"/>
      <c r="BM241" s="20">
        <v>8167</v>
      </c>
      <c r="BN241" s="21"/>
      <c r="BO241" s="20">
        <v>7772</v>
      </c>
      <c r="BP241" s="21"/>
      <c r="BQ241" s="21">
        <v>7954</v>
      </c>
      <c r="BR241" s="21"/>
      <c r="BS241" s="21">
        <v>8309</v>
      </c>
      <c r="BT241" s="21"/>
      <c r="BU241" s="21">
        <v>8240</v>
      </c>
      <c r="BV241" s="21"/>
      <c r="BY241" s="17" t="s">
        <v>212</v>
      </c>
      <c r="BZ241" s="20">
        <v>5096</v>
      </c>
      <c r="CA241" s="21"/>
      <c r="CB241" s="20">
        <v>4883</v>
      </c>
      <c r="CC241" s="21"/>
      <c r="CD241" s="20">
        <v>5292</v>
      </c>
      <c r="CE241" s="21"/>
      <c r="CF241" s="20">
        <v>5240</v>
      </c>
      <c r="CG241" s="21"/>
      <c r="CH241" s="20">
        <v>4368</v>
      </c>
      <c r="CI241" s="21"/>
      <c r="CJ241" s="21">
        <v>4390</v>
      </c>
      <c r="CK241" s="21"/>
      <c r="CL241" s="21">
        <v>4624</v>
      </c>
      <c r="CM241" s="21"/>
      <c r="CN241" s="21">
        <v>5032</v>
      </c>
      <c r="CO241" s="21"/>
      <c r="CR241" s="17" t="s">
        <v>212</v>
      </c>
      <c r="CS241" s="20">
        <v>3341</v>
      </c>
      <c r="CT241" s="21"/>
      <c r="CU241" s="20">
        <v>2958</v>
      </c>
      <c r="CV241" s="21"/>
      <c r="CW241" s="20">
        <v>2943</v>
      </c>
      <c r="CX241" s="21"/>
      <c r="CY241" s="20">
        <v>2927</v>
      </c>
      <c r="CZ241" s="21"/>
      <c r="DA241" s="20">
        <v>3405</v>
      </c>
      <c r="DB241" s="21"/>
      <c r="DC241" s="21">
        <v>3564</v>
      </c>
      <c r="DD241" s="21"/>
      <c r="DE241" s="21">
        <v>3685</v>
      </c>
      <c r="DF241" s="21"/>
      <c r="DG241" s="21">
        <v>3208</v>
      </c>
      <c r="DH241" s="21"/>
      <c r="DK241" s="17" t="s">
        <v>212</v>
      </c>
      <c r="DL241" s="20">
        <v>41734</v>
      </c>
      <c r="DM241" s="21"/>
      <c r="DN241" s="20">
        <v>41331</v>
      </c>
      <c r="DO241" s="21"/>
      <c r="DP241" s="20">
        <v>41845</v>
      </c>
      <c r="DQ241" s="21"/>
      <c r="DR241" s="20">
        <v>40998</v>
      </c>
      <c r="DS241" s="21"/>
      <c r="DT241" s="20">
        <v>42627</v>
      </c>
      <c r="DU241" s="21"/>
      <c r="DV241" s="21">
        <v>39456</v>
      </c>
      <c r="DW241" s="21"/>
      <c r="DX241" s="21">
        <v>40263</v>
      </c>
      <c r="DY241" s="21"/>
      <c r="DZ241" s="21">
        <v>41099</v>
      </c>
      <c r="EA241" s="21"/>
      <c r="ED241" s="17" t="s">
        <v>212</v>
      </c>
      <c r="EE241" s="20">
        <v>30507</v>
      </c>
      <c r="EF241" s="21"/>
      <c r="EG241" s="20">
        <v>29380</v>
      </c>
      <c r="EH241" s="21"/>
      <c r="EI241" s="20">
        <v>29967</v>
      </c>
      <c r="EJ241" s="21"/>
      <c r="EK241" s="20">
        <v>28874</v>
      </c>
      <c r="EL241" s="21"/>
      <c r="EM241" s="20">
        <v>30902</v>
      </c>
      <c r="EN241" s="21"/>
      <c r="EO241" s="21">
        <v>27250</v>
      </c>
      <c r="EP241" s="21"/>
      <c r="EQ241" s="21">
        <v>28037</v>
      </c>
      <c r="ER241" s="21"/>
      <c r="ES241" s="21">
        <v>28705</v>
      </c>
      <c r="ET241" s="21"/>
      <c r="EW241" s="17" t="s">
        <v>212</v>
      </c>
      <c r="EX241" s="20">
        <v>11227</v>
      </c>
      <c r="EY241" s="21"/>
      <c r="EZ241" s="20">
        <v>11951</v>
      </c>
      <c r="FA241" s="21"/>
      <c r="FB241" s="20">
        <v>11878</v>
      </c>
      <c r="FC241" s="21"/>
      <c r="FD241" s="20">
        <v>12124</v>
      </c>
      <c r="FE241" s="21"/>
      <c r="FF241" s="20">
        <v>11725</v>
      </c>
      <c r="FG241" s="21"/>
      <c r="FH241">
        <v>12206</v>
      </c>
      <c r="FJ241">
        <v>12226</v>
      </c>
      <c r="FL241">
        <v>12391</v>
      </c>
    </row>
    <row r="242" spans="1:168" x14ac:dyDescent="0.3">
      <c r="A242" s="17" t="s">
        <v>220</v>
      </c>
      <c r="B242" s="20">
        <v>34949</v>
      </c>
      <c r="C242" s="21"/>
      <c r="D242" s="20">
        <v>32005</v>
      </c>
      <c r="E242" s="21"/>
      <c r="F242" s="20">
        <v>29666</v>
      </c>
      <c r="G242" s="21"/>
      <c r="H242" s="20">
        <v>28709</v>
      </c>
      <c r="I242" s="21"/>
      <c r="J242" s="20">
        <v>29017</v>
      </c>
      <c r="K242" s="21"/>
      <c r="L242" s="20">
        <v>29115</v>
      </c>
      <c r="M242" s="21"/>
      <c r="N242" s="20">
        <v>30956</v>
      </c>
      <c r="O242" s="21"/>
      <c r="P242" s="20">
        <v>33193</v>
      </c>
      <c r="Q242" s="21"/>
      <c r="T242" s="17" t="s">
        <v>220</v>
      </c>
      <c r="U242" s="20">
        <v>25811</v>
      </c>
      <c r="V242" s="21"/>
      <c r="W242" s="20">
        <v>22590</v>
      </c>
      <c r="X242" s="21"/>
      <c r="Y242" s="20">
        <v>21496</v>
      </c>
      <c r="Z242" s="21"/>
      <c r="AA242" s="20">
        <v>20781</v>
      </c>
      <c r="AB242" s="21"/>
      <c r="AC242" s="20">
        <v>20677</v>
      </c>
      <c r="AD242" s="21"/>
      <c r="AE242" s="21">
        <v>20735</v>
      </c>
      <c r="AF242" s="21"/>
      <c r="AG242" s="21">
        <v>21938</v>
      </c>
      <c r="AH242" s="21"/>
      <c r="AI242" s="21">
        <v>23304</v>
      </c>
      <c r="AJ242" s="21"/>
      <c r="AM242" s="17" t="s">
        <v>220</v>
      </c>
      <c r="AN242" s="20">
        <v>9138</v>
      </c>
      <c r="AO242" s="21"/>
      <c r="AP242" s="20">
        <v>9415</v>
      </c>
      <c r="AQ242" s="21"/>
      <c r="AR242" s="20">
        <v>8170</v>
      </c>
      <c r="AS242" s="21"/>
      <c r="AT242" s="20">
        <v>7928</v>
      </c>
      <c r="AU242" s="21"/>
      <c r="AV242" s="20">
        <v>8340</v>
      </c>
      <c r="AW242" s="21"/>
      <c r="AX242" s="21">
        <v>8379</v>
      </c>
      <c r="AY242" s="21"/>
      <c r="AZ242" s="21">
        <v>9018</v>
      </c>
      <c r="BA242" s="21"/>
      <c r="BB242" s="21">
        <v>9889</v>
      </c>
      <c r="BC242" s="21"/>
      <c r="BF242" s="17" t="s">
        <v>220</v>
      </c>
      <c r="BG242" s="20">
        <v>4082</v>
      </c>
      <c r="BH242" s="21"/>
      <c r="BI242" s="20">
        <v>4228</v>
      </c>
      <c r="BJ242" s="21"/>
      <c r="BK242" s="20">
        <v>3931</v>
      </c>
      <c r="BL242" s="21"/>
      <c r="BM242" s="20">
        <v>3989</v>
      </c>
      <c r="BN242" s="21"/>
      <c r="BO242" s="20">
        <v>3470</v>
      </c>
      <c r="BP242" s="21"/>
      <c r="BQ242" s="21">
        <v>3041</v>
      </c>
      <c r="BR242" s="21"/>
      <c r="BS242" s="21">
        <v>3280</v>
      </c>
      <c r="BT242" s="21"/>
      <c r="BU242" s="21">
        <v>3116</v>
      </c>
      <c r="BV242" s="21"/>
      <c r="BY242" s="17" t="s">
        <v>220</v>
      </c>
      <c r="BZ242" s="20">
        <v>2373</v>
      </c>
      <c r="CA242" s="21"/>
      <c r="CB242" s="20">
        <v>2485</v>
      </c>
      <c r="CC242" s="21"/>
      <c r="CD242" s="20">
        <v>2271</v>
      </c>
      <c r="CE242" s="21"/>
      <c r="CF242" s="20">
        <v>2501</v>
      </c>
      <c r="CG242" s="21"/>
      <c r="CH242" s="20">
        <v>1652</v>
      </c>
      <c r="CI242" s="21"/>
      <c r="CJ242" s="21">
        <v>1465</v>
      </c>
      <c r="CK242" s="21"/>
      <c r="CL242" s="21">
        <v>1551</v>
      </c>
      <c r="CM242" s="21"/>
      <c r="CN242" s="21">
        <v>1522</v>
      </c>
      <c r="CO242" s="21"/>
      <c r="CR242" s="17" t="s">
        <v>220</v>
      </c>
      <c r="CS242" s="20">
        <v>1709</v>
      </c>
      <c r="CT242" s="21"/>
      <c r="CU242" s="20">
        <v>1743</v>
      </c>
      <c r="CV242" s="21"/>
      <c r="CW242" s="20">
        <v>1660</v>
      </c>
      <c r="CX242" s="21"/>
      <c r="CY242" s="20">
        <v>1488</v>
      </c>
      <c r="CZ242" s="21"/>
      <c r="DA242" s="20">
        <v>1818</v>
      </c>
      <c r="DB242" s="21"/>
      <c r="DC242" s="21">
        <v>1576</v>
      </c>
      <c r="DD242" s="21"/>
      <c r="DE242" s="21">
        <v>1729</v>
      </c>
      <c r="DF242" s="21"/>
      <c r="DG242" s="21">
        <v>1593</v>
      </c>
      <c r="DH242" s="21"/>
      <c r="DK242" s="17" t="s">
        <v>220</v>
      </c>
      <c r="DL242" s="20">
        <v>30867</v>
      </c>
      <c r="DM242" s="21"/>
      <c r="DN242" s="20">
        <v>27777</v>
      </c>
      <c r="DO242" s="21"/>
      <c r="DP242" s="20">
        <v>25735</v>
      </c>
      <c r="DQ242" s="21"/>
      <c r="DR242" s="20">
        <v>24720</v>
      </c>
      <c r="DS242" s="21"/>
      <c r="DT242" s="20">
        <v>25547</v>
      </c>
      <c r="DU242" s="21"/>
      <c r="DV242" s="21">
        <v>26074</v>
      </c>
      <c r="DW242" s="21"/>
      <c r="DX242" s="21">
        <v>27676</v>
      </c>
      <c r="DY242" s="21"/>
      <c r="DZ242" s="21">
        <v>30078</v>
      </c>
      <c r="EA242" s="21"/>
      <c r="ED242" s="17" t="s">
        <v>220</v>
      </c>
      <c r="EE242" s="20">
        <v>23438</v>
      </c>
      <c r="EF242" s="21"/>
      <c r="EG242" s="20">
        <v>20105</v>
      </c>
      <c r="EH242" s="21"/>
      <c r="EI242" s="20">
        <v>19226</v>
      </c>
      <c r="EJ242" s="21"/>
      <c r="EK242" s="20">
        <v>18279</v>
      </c>
      <c r="EL242" s="21"/>
      <c r="EM242" s="20">
        <v>19025</v>
      </c>
      <c r="EN242" s="21"/>
      <c r="EO242" s="21">
        <v>19271</v>
      </c>
      <c r="EP242" s="21"/>
      <c r="EQ242" s="21">
        <v>20387</v>
      </c>
      <c r="ER242" s="21"/>
      <c r="ES242" s="21">
        <v>21782</v>
      </c>
      <c r="ET242" s="21"/>
      <c r="EW242" s="17" t="s">
        <v>220</v>
      </c>
      <c r="EX242" s="20">
        <v>7429</v>
      </c>
      <c r="EY242" s="21"/>
      <c r="EZ242" s="20">
        <v>7672</v>
      </c>
      <c r="FA242" s="21"/>
      <c r="FB242" s="20">
        <v>6509</v>
      </c>
      <c r="FC242" s="21"/>
      <c r="FD242" s="20">
        <v>6440</v>
      </c>
      <c r="FE242" s="21"/>
      <c r="FF242" s="20">
        <v>6522</v>
      </c>
      <c r="FG242" s="21"/>
      <c r="FH242">
        <v>6803</v>
      </c>
      <c r="FJ242">
        <v>7288</v>
      </c>
      <c r="FL242">
        <v>8296</v>
      </c>
    </row>
    <row r="243" spans="1:168" x14ac:dyDescent="0.3">
      <c r="A243" s="17" t="s">
        <v>228</v>
      </c>
      <c r="B243" s="20">
        <v>49867</v>
      </c>
      <c r="C243" s="21"/>
      <c r="D243" s="20">
        <v>49872</v>
      </c>
      <c r="E243" s="21"/>
      <c r="F243" s="20">
        <v>49978</v>
      </c>
      <c r="G243" s="21"/>
      <c r="H243" s="20">
        <v>52068</v>
      </c>
      <c r="I243" s="21"/>
      <c r="J243" s="20">
        <v>50866</v>
      </c>
      <c r="K243" s="21"/>
      <c r="L243" s="20">
        <v>50601</v>
      </c>
      <c r="M243" s="21"/>
      <c r="N243" s="20">
        <v>50539</v>
      </c>
      <c r="O243" s="21"/>
      <c r="P243" s="20">
        <v>50959</v>
      </c>
      <c r="Q243" s="21"/>
      <c r="T243" s="17" t="s">
        <v>228</v>
      </c>
      <c r="U243" s="20">
        <v>32609</v>
      </c>
      <c r="V243" s="21"/>
      <c r="W243" s="20">
        <v>32177</v>
      </c>
      <c r="X243" s="21"/>
      <c r="Y243" s="20">
        <v>31917</v>
      </c>
      <c r="Z243" s="21"/>
      <c r="AA243" s="20">
        <v>34312</v>
      </c>
      <c r="AB243" s="21"/>
      <c r="AC243" s="20">
        <v>33932</v>
      </c>
      <c r="AD243" s="21"/>
      <c r="AE243" s="21">
        <v>32470</v>
      </c>
      <c r="AF243" s="21"/>
      <c r="AG243" s="21">
        <v>32584</v>
      </c>
      <c r="AH243" s="21"/>
      <c r="AI243" s="21">
        <v>33815</v>
      </c>
      <c r="AJ243" s="21"/>
      <c r="AM243" s="17" t="s">
        <v>228</v>
      </c>
      <c r="AN243" s="20">
        <v>17258</v>
      </c>
      <c r="AO243" s="21"/>
      <c r="AP243" s="20">
        <v>17695</v>
      </c>
      <c r="AQ243" s="21"/>
      <c r="AR243" s="20">
        <v>18060</v>
      </c>
      <c r="AS243" s="21"/>
      <c r="AT243" s="20">
        <v>17755</v>
      </c>
      <c r="AU243" s="21"/>
      <c r="AV243" s="20">
        <v>16934</v>
      </c>
      <c r="AW243" s="21"/>
      <c r="AX243" s="21">
        <v>18131</v>
      </c>
      <c r="AY243" s="21"/>
      <c r="AZ243" s="21">
        <v>17955</v>
      </c>
      <c r="BA243" s="21"/>
      <c r="BB243" s="21">
        <v>17144</v>
      </c>
      <c r="BC243" s="21"/>
      <c r="BF243" s="17" t="s">
        <v>228</v>
      </c>
      <c r="BG243" s="20">
        <v>13201</v>
      </c>
      <c r="BH243" s="21"/>
      <c r="BI243" s="20">
        <v>12949</v>
      </c>
      <c r="BJ243" s="21"/>
      <c r="BK243" s="20">
        <v>12423</v>
      </c>
      <c r="BL243" s="21"/>
      <c r="BM243" s="20">
        <v>13194</v>
      </c>
      <c r="BN243" s="21"/>
      <c r="BO243" s="20">
        <v>11545</v>
      </c>
      <c r="BP243" s="21"/>
      <c r="BQ243" s="21">
        <v>11685</v>
      </c>
      <c r="BR243" s="21"/>
      <c r="BS243" s="21">
        <v>11946</v>
      </c>
      <c r="BT243" s="21"/>
      <c r="BU243" s="21">
        <v>12089</v>
      </c>
      <c r="BV243" s="21"/>
      <c r="BY243" s="17" t="s">
        <v>228</v>
      </c>
      <c r="BZ243" s="20">
        <v>7252</v>
      </c>
      <c r="CA243" s="21"/>
      <c r="CB243" s="20">
        <v>7386</v>
      </c>
      <c r="CC243" s="21"/>
      <c r="CD243" s="20">
        <v>6708</v>
      </c>
      <c r="CE243" s="21"/>
      <c r="CF243" s="20">
        <v>7604</v>
      </c>
      <c r="CG243" s="21"/>
      <c r="CH243" s="20">
        <v>6436</v>
      </c>
      <c r="CI243" s="21"/>
      <c r="CJ243" s="21">
        <v>6264</v>
      </c>
      <c r="CK243" s="21"/>
      <c r="CL243" s="21">
        <v>6244</v>
      </c>
      <c r="CM243" s="21"/>
      <c r="CN243" s="21">
        <v>7033</v>
      </c>
      <c r="CO243" s="21"/>
      <c r="CR243" s="17" t="s">
        <v>228</v>
      </c>
      <c r="CS243" s="20">
        <v>5949</v>
      </c>
      <c r="CT243" s="21"/>
      <c r="CU243" s="20">
        <v>5562</v>
      </c>
      <c r="CV243" s="21"/>
      <c r="CW243" s="20">
        <v>5716</v>
      </c>
      <c r="CX243" s="21"/>
      <c r="CY243" s="20">
        <v>5589</v>
      </c>
      <c r="CZ243" s="21"/>
      <c r="DA243" s="20">
        <v>5109</v>
      </c>
      <c r="DB243" s="21"/>
      <c r="DC243" s="21">
        <v>5421</v>
      </c>
      <c r="DD243" s="21"/>
      <c r="DE243" s="21">
        <v>5703</v>
      </c>
      <c r="DF243" s="21"/>
      <c r="DG243" s="21">
        <v>5056</v>
      </c>
      <c r="DH243" s="21"/>
      <c r="DK243" s="17" t="s">
        <v>228</v>
      </c>
      <c r="DL243" s="20">
        <v>36666</v>
      </c>
      <c r="DM243" s="21"/>
      <c r="DN243" s="20">
        <v>36923</v>
      </c>
      <c r="DO243" s="21"/>
      <c r="DP243" s="20">
        <v>37554</v>
      </c>
      <c r="DQ243" s="21"/>
      <c r="DR243" s="20">
        <v>38874</v>
      </c>
      <c r="DS243" s="21"/>
      <c r="DT243" s="20">
        <v>39321</v>
      </c>
      <c r="DU243" s="21"/>
      <c r="DV243" s="21">
        <v>38916</v>
      </c>
      <c r="DW243" s="21"/>
      <c r="DX243" s="21">
        <v>38592</v>
      </c>
      <c r="DY243" s="21"/>
      <c r="DZ243" s="21">
        <v>38870</v>
      </c>
      <c r="EA243" s="21"/>
      <c r="ED243" s="17" t="s">
        <v>228</v>
      </c>
      <c r="EE243" s="20">
        <v>25357</v>
      </c>
      <c r="EF243" s="21"/>
      <c r="EG243" s="20">
        <v>24791</v>
      </c>
      <c r="EH243" s="21"/>
      <c r="EI243" s="20">
        <v>25210</v>
      </c>
      <c r="EJ243" s="21"/>
      <c r="EK243" s="20">
        <v>26708</v>
      </c>
      <c r="EL243" s="21"/>
      <c r="EM243" s="20">
        <v>27496</v>
      </c>
      <c r="EN243" s="21"/>
      <c r="EO243" s="21">
        <v>26206</v>
      </c>
      <c r="EP243" s="21"/>
      <c r="EQ243" s="21">
        <v>26340</v>
      </c>
      <c r="ER243" s="21"/>
      <c r="ES243" s="21">
        <v>26782</v>
      </c>
      <c r="ET243" s="21"/>
      <c r="EW243" s="17" t="s">
        <v>228</v>
      </c>
      <c r="EX243" s="20">
        <v>11309</v>
      </c>
      <c r="EY243" s="21"/>
      <c r="EZ243" s="20">
        <v>12132</v>
      </c>
      <c r="FA243" s="21"/>
      <c r="FB243" s="20">
        <v>12345</v>
      </c>
      <c r="FC243" s="21"/>
      <c r="FD243" s="20">
        <v>12166</v>
      </c>
      <c r="FE243" s="21"/>
      <c r="FF243" s="20">
        <v>11825</v>
      </c>
      <c r="FG243" s="21"/>
      <c r="FH243">
        <v>12710</v>
      </c>
      <c r="FJ243">
        <v>12252</v>
      </c>
      <c r="FL243">
        <v>12088</v>
      </c>
    </row>
    <row r="244" spans="1:168" x14ac:dyDescent="0.3">
      <c r="A244" s="17" t="s">
        <v>238</v>
      </c>
      <c r="B244" s="20">
        <v>29858</v>
      </c>
      <c r="C244" s="21"/>
      <c r="D244" s="20">
        <v>32959</v>
      </c>
      <c r="E244" s="21"/>
      <c r="F244" s="20">
        <v>32571</v>
      </c>
      <c r="G244" s="21"/>
      <c r="H244" s="20">
        <v>33733</v>
      </c>
      <c r="I244" s="21"/>
      <c r="J244" s="20">
        <v>32640</v>
      </c>
      <c r="K244" s="21"/>
      <c r="L244" s="20">
        <v>31177</v>
      </c>
      <c r="M244" s="21"/>
      <c r="N244" s="20">
        <v>32012</v>
      </c>
      <c r="O244" s="21"/>
      <c r="P244" s="20">
        <v>33012</v>
      </c>
      <c r="Q244" s="21"/>
      <c r="T244" s="17" t="s">
        <v>238</v>
      </c>
      <c r="U244" s="20">
        <v>19332</v>
      </c>
      <c r="V244" s="21"/>
      <c r="W244" s="20">
        <v>20527</v>
      </c>
      <c r="X244" s="21"/>
      <c r="Y244" s="20">
        <v>20343</v>
      </c>
      <c r="Z244" s="21"/>
      <c r="AA244" s="20">
        <v>20592</v>
      </c>
      <c r="AB244" s="21"/>
      <c r="AC244" s="20">
        <v>20545</v>
      </c>
      <c r="AD244" s="21"/>
      <c r="AE244" s="21">
        <v>19667</v>
      </c>
      <c r="AF244" s="21"/>
      <c r="AG244" s="21">
        <v>20058</v>
      </c>
      <c r="AH244" s="21"/>
      <c r="AI244" s="21">
        <v>20522</v>
      </c>
      <c r="AJ244" s="21"/>
      <c r="AM244" s="17" t="s">
        <v>238</v>
      </c>
      <c r="AN244" s="20">
        <v>10526</v>
      </c>
      <c r="AO244" s="21"/>
      <c r="AP244" s="20">
        <v>12432</v>
      </c>
      <c r="AQ244" s="21"/>
      <c r="AR244" s="20">
        <v>12228</v>
      </c>
      <c r="AS244" s="21"/>
      <c r="AT244" s="20">
        <v>13141</v>
      </c>
      <c r="AU244" s="21"/>
      <c r="AV244" s="20">
        <v>12096</v>
      </c>
      <c r="AW244" s="21"/>
      <c r="AX244" s="21">
        <v>11511</v>
      </c>
      <c r="AY244" s="21"/>
      <c r="AZ244" s="21">
        <v>11955</v>
      </c>
      <c r="BA244" s="21"/>
      <c r="BB244" s="21">
        <v>12481</v>
      </c>
      <c r="BC244" s="21"/>
      <c r="BF244" s="17" t="s">
        <v>238</v>
      </c>
      <c r="BG244" s="20">
        <v>4844</v>
      </c>
      <c r="BH244" s="21"/>
      <c r="BI244" s="20">
        <v>6737</v>
      </c>
      <c r="BJ244" s="21"/>
      <c r="BK244" s="20">
        <v>6578</v>
      </c>
      <c r="BL244" s="21"/>
      <c r="BM244" s="20">
        <v>7203</v>
      </c>
      <c r="BN244" s="21"/>
      <c r="BO244" s="20">
        <v>6326</v>
      </c>
      <c r="BP244" s="21"/>
      <c r="BQ244" s="21">
        <v>6011</v>
      </c>
      <c r="BR244" s="21"/>
      <c r="BS244" s="21">
        <v>6477</v>
      </c>
      <c r="BT244" s="21"/>
      <c r="BU244" s="21">
        <v>6464</v>
      </c>
      <c r="BV244" s="21"/>
      <c r="BY244" s="17" t="s">
        <v>238</v>
      </c>
      <c r="BZ244" s="20">
        <v>2685</v>
      </c>
      <c r="CA244" s="21"/>
      <c r="CB244" s="20">
        <v>3857</v>
      </c>
      <c r="CC244" s="21"/>
      <c r="CD244" s="20">
        <v>3191</v>
      </c>
      <c r="CE244" s="21"/>
      <c r="CF244" s="20">
        <v>3627</v>
      </c>
      <c r="CG244" s="21"/>
      <c r="CH244" s="20">
        <v>3420</v>
      </c>
      <c r="CI244" s="21"/>
      <c r="CJ244" s="21">
        <v>3346</v>
      </c>
      <c r="CK244" s="21"/>
      <c r="CL244" s="21">
        <v>3573</v>
      </c>
      <c r="CM244" s="21"/>
      <c r="CN244" s="21">
        <v>3656</v>
      </c>
      <c r="CO244" s="21"/>
      <c r="CR244" s="17" t="s">
        <v>238</v>
      </c>
      <c r="CS244" s="20">
        <v>2159</v>
      </c>
      <c r="CT244" s="21"/>
      <c r="CU244" s="20">
        <v>2880</v>
      </c>
      <c r="CV244" s="21"/>
      <c r="CW244" s="20">
        <v>3387</v>
      </c>
      <c r="CX244" s="21"/>
      <c r="CY244" s="20">
        <v>3576</v>
      </c>
      <c r="CZ244" s="21"/>
      <c r="DA244" s="20">
        <v>2906</v>
      </c>
      <c r="DB244" s="21"/>
      <c r="DC244" s="21">
        <v>2664</v>
      </c>
      <c r="DD244" s="21"/>
      <c r="DE244" s="21">
        <v>2905</v>
      </c>
      <c r="DF244" s="21"/>
      <c r="DG244" s="21">
        <v>2809</v>
      </c>
      <c r="DH244" s="21"/>
      <c r="DK244" s="17" t="s">
        <v>238</v>
      </c>
      <c r="DL244" s="20">
        <v>25014</v>
      </c>
      <c r="DM244" s="21"/>
      <c r="DN244" s="20">
        <v>26222</v>
      </c>
      <c r="DO244" s="21"/>
      <c r="DP244" s="20">
        <v>25993</v>
      </c>
      <c r="DQ244" s="21"/>
      <c r="DR244" s="20">
        <v>26530</v>
      </c>
      <c r="DS244" s="21"/>
      <c r="DT244" s="20">
        <v>26314</v>
      </c>
      <c r="DU244" s="21"/>
      <c r="DV244" s="21">
        <v>25167</v>
      </c>
      <c r="DW244" s="21"/>
      <c r="DX244" s="21">
        <v>25534</v>
      </c>
      <c r="DY244" s="21"/>
      <c r="DZ244" s="21">
        <v>26548</v>
      </c>
      <c r="EA244" s="21"/>
      <c r="ED244" s="17" t="s">
        <v>238</v>
      </c>
      <c r="EE244" s="20">
        <v>16647</v>
      </c>
      <c r="EF244" s="21"/>
      <c r="EG244" s="20">
        <v>16669</v>
      </c>
      <c r="EH244" s="21"/>
      <c r="EI244" s="20">
        <v>17152</v>
      </c>
      <c r="EJ244" s="21"/>
      <c r="EK244" s="20">
        <v>16965</v>
      </c>
      <c r="EL244" s="21"/>
      <c r="EM244" s="20">
        <v>17125</v>
      </c>
      <c r="EN244" s="21"/>
      <c r="EO244" s="21">
        <v>16321</v>
      </c>
      <c r="EP244" s="21"/>
      <c r="EQ244" s="21">
        <v>16485</v>
      </c>
      <c r="ER244" s="21"/>
      <c r="ES244" s="21">
        <v>16866</v>
      </c>
      <c r="ET244" s="21"/>
      <c r="EW244" s="17" t="s">
        <v>238</v>
      </c>
      <c r="EX244" s="20">
        <v>8367</v>
      </c>
      <c r="EY244" s="21"/>
      <c r="EZ244" s="20">
        <v>9552</v>
      </c>
      <c r="FA244" s="21"/>
      <c r="FB244" s="20">
        <v>8841</v>
      </c>
      <c r="FC244" s="21"/>
      <c r="FD244" s="20">
        <v>9565</v>
      </c>
      <c r="FE244" s="21"/>
      <c r="FF244" s="20">
        <v>9189</v>
      </c>
      <c r="FG244" s="21"/>
      <c r="FH244">
        <v>8846</v>
      </c>
      <c r="FJ244">
        <v>9050</v>
      </c>
      <c r="FL244">
        <v>9672</v>
      </c>
    </row>
    <row r="245" spans="1:168" x14ac:dyDescent="0.3">
      <c r="A245" s="17" t="s">
        <v>244</v>
      </c>
      <c r="B245" s="20">
        <v>36295</v>
      </c>
      <c r="C245" s="21"/>
      <c r="D245" s="20">
        <v>37681</v>
      </c>
      <c r="E245" s="21"/>
      <c r="F245" s="20">
        <v>38433</v>
      </c>
      <c r="G245" s="21"/>
      <c r="H245" s="20">
        <v>39545</v>
      </c>
      <c r="I245" s="21"/>
      <c r="J245" s="20">
        <v>38349</v>
      </c>
      <c r="K245" s="21"/>
      <c r="L245" s="20">
        <v>36384</v>
      </c>
      <c r="M245" s="21"/>
      <c r="N245" s="20">
        <v>36707</v>
      </c>
      <c r="O245" s="21"/>
      <c r="P245" s="20">
        <v>39322</v>
      </c>
      <c r="Q245" s="21"/>
      <c r="T245" s="17" t="s">
        <v>244</v>
      </c>
      <c r="U245" s="20">
        <v>25266</v>
      </c>
      <c r="V245" s="21"/>
      <c r="W245" s="20">
        <v>25581</v>
      </c>
      <c r="X245" s="21"/>
      <c r="Y245" s="20">
        <v>26400</v>
      </c>
      <c r="Z245" s="21"/>
      <c r="AA245" s="20">
        <v>27189</v>
      </c>
      <c r="AB245" s="21"/>
      <c r="AC245" s="20">
        <v>25598</v>
      </c>
      <c r="AD245" s="21"/>
      <c r="AE245" s="21">
        <v>23481</v>
      </c>
      <c r="AF245" s="21"/>
      <c r="AG245" s="21">
        <v>23951</v>
      </c>
      <c r="AH245" s="21"/>
      <c r="AI245" s="21">
        <v>25815</v>
      </c>
      <c r="AJ245" s="21"/>
      <c r="AM245" s="17" t="s">
        <v>244</v>
      </c>
      <c r="AN245" s="20">
        <v>11029</v>
      </c>
      <c r="AO245" s="21"/>
      <c r="AP245" s="20">
        <v>12099</v>
      </c>
      <c r="AQ245" s="21"/>
      <c r="AR245" s="20">
        <v>12034</v>
      </c>
      <c r="AS245" s="21"/>
      <c r="AT245" s="20">
        <v>12357</v>
      </c>
      <c r="AU245" s="21"/>
      <c r="AV245" s="20">
        <v>12751</v>
      </c>
      <c r="AW245" s="21"/>
      <c r="AX245" s="21">
        <v>12903</v>
      </c>
      <c r="AY245" s="21"/>
      <c r="AZ245" s="21">
        <v>12755</v>
      </c>
      <c r="BA245" s="21"/>
      <c r="BB245" s="21">
        <v>13507</v>
      </c>
      <c r="BC245" s="21"/>
      <c r="BF245" s="17" t="s">
        <v>244</v>
      </c>
      <c r="BG245" s="20">
        <v>6139</v>
      </c>
      <c r="BH245" s="21"/>
      <c r="BI245" s="20">
        <v>6124</v>
      </c>
      <c r="BJ245" s="21"/>
      <c r="BK245" s="20">
        <v>6058</v>
      </c>
      <c r="BL245" s="21"/>
      <c r="BM245" s="20">
        <v>5932</v>
      </c>
      <c r="BN245" s="21"/>
      <c r="BO245" s="20">
        <v>5155</v>
      </c>
      <c r="BP245" s="21"/>
      <c r="BQ245" s="21">
        <v>5168</v>
      </c>
      <c r="BR245" s="21"/>
      <c r="BS245" s="21">
        <v>5141</v>
      </c>
      <c r="BT245" s="21"/>
      <c r="BU245" s="21">
        <v>5162</v>
      </c>
      <c r="BV245" s="21"/>
      <c r="BY245" s="17" t="s">
        <v>244</v>
      </c>
      <c r="BZ245" s="20">
        <v>3802</v>
      </c>
      <c r="CA245" s="21"/>
      <c r="CB245" s="20">
        <v>3596</v>
      </c>
      <c r="CC245" s="21"/>
      <c r="CD245" s="20">
        <v>3583</v>
      </c>
      <c r="CE245" s="21"/>
      <c r="CF245" s="20">
        <v>3565</v>
      </c>
      <c r="CG245" s="21"/>
      <c r="CH245" s="20">
        <v>2482</v>
      </c>
      <c r="CI245" s="21"/>
      <c r="CJ245" s="21">
        <v>2479</v>
      </c>
      <c r="CK245" s="21"/>
      <c r="CL245" s="21">
        <v>2502</v>
      </c>
      <c r="CM245" s="21"/>
      <c r="CN245" s="21">
        <v>2681</v>
      </c>
      <c r="CO245" s="21"/>
      <c r="CR245" s="17" t="s">
        <v>244</v>
      </c>
      <c r="CS245" s="20">
        <v>2338</v>
      </c>
      <c r="CT245" s="21"/>
      <c r="CU245" s="20">
        <v>2529</v>
      </c>
      <c r="CV245" s="21"/>
      <c r="CW245" s="20">
        <v>2476</v>
      </c>
      <c r="CX245" s="21"/>
      <c r="CY245" s="20">
        <v>2366</v>
      </c>
      <c r="CZ245" s="21"/>
      <c r="DA245" s="20">
        <v>2674</v>
      </c>
      <c r="DB245" s="21"/>
      <c r="DC245" s="21">
        <v>2689</v>
      </c>
      <c r="DD245" s="21"/>
      <c r="DE245" s="21">
        <v>2639</v>
      </c>
      <c r="DF245" s="21"/>
      <c r="DG245" s="21">
        <v>2481</v>
      </c>
      <c r="DH245" s="21"/>
      <c r="DK245" s="17" t="s">
        <v>244</v>
      </c>
      <c r="DL245" s="20">
        <v>30155</v>
      </c>
      <c r="DM245" s="21"/>
      <c r="DN245" s="20">
        <v>31556</v>
      </c>
      <c r="DO245" s="21"/>
      <c r="DP245" s="20">
        <v>32375</v>
      </c>
      <c r="DQ245" s="21"/>
      <c r="DR245" s="20">
        <v>33613</v>
      </c>
      <c r="DS245" s="21"/>
      <c r="DT245" s="20">
        <v>33194</v>
      </c>
      <c r="DU245" s="21"/>
      <c r="DV245" s="21">
        <v>31216</v>
      </c>
      <c r="DW245" s="21"/>
      <c r="DX245" s="21">
        <v>31565</v>
      </c>
      <c r="DY245" s="21"/>
      <c r="DZ245" s="21">
        <v>34161</v>
      </c>
      <c r="EA245" s="21"/>
      <c r="ED245" s="17" t="s">
        <v>244</v>
      </c>
      <c r="EE245" s="20">
        <v>21464</v>
      </c>
      <c r="EF245" s="21"/>
      <c r="EG245" s="20">
        <v>21986</v>
      </c>
      <c r="EH245" s="21"/>
      <c r="EI245" s="20">
        <v>22817</v>
      </c>
      <c r="EJ245" s="21"/>
      <c r="EK245" s="20">
        <v>23623</v>
      </c>
      <c r="EL245" s="21"/>
      <c r="EM245" s="20">
        <v>23116</v>
      </c>
      <c r="EN245" s="21"/>
      <c r="EO245" s="21">
        <v>21002</v>
      </c>
      <c r="EP245" s="21"/>
      <c r="EQ245" s="21">
        <v>21449</v>
      </c>
      <c r="ER245" s="21"/>
      <c r="ES245" s="21">
        <v>23134</v>
      </c>
      <c r="ET245" s="21"/>
      <c r="EW245" s="17" t="s">
        <v>244</v>
      </c>
      <c r="EX245" s="20">
        <v>8691</v>
      </c>
      <c r="EY245" s="21"/>
      <c r="EZ245" s="20">
        <v>9571</v>
      </c>
      <c r="FA245" s="21"/>
      <c r="FB245" s="20">
        <v>9558</v>
      </c>
      <c r="FC245" s="21"/>
      <c r="FD245" s="20">
        <v>9990</v>
      </c>
      <c r="FE245" s="21"/>
      <c r="FF245" s="20">
        <v>10077</v>
      </c>
      <c r="FG245" s="21"/>
      <c r="FH245">
        <v>10214</v>
      </c>
      <c r="FJ245">
        <v>10116</v>
      </c>
      <c r="FL245">
        <v>11026</v>
      </c>
    </row>
    <row r="246" spans="1:168" x14ac:dyDescent="0.3">
      <c r="A246" s="17" t="s">
        <v>248</v>
      </c>
      <c r="B246" s="20">
        <v>31765</v>
      </c>
      <c r="C246" s="21"/>
      <c r="D246" s="20">
        <v>32165</v>
      </c>
      <c r="E246" s="21"/>
      <c r="F246" s="20">
        <v>31941</v>
      </c>
      <c r="G246" s="21"/>
      <c r="H246" s="20">
        <v>32537</v>
      </c>
      <c r="I246" s="21"/>
      <c r="J246" s="20">
        <v>31606</v>
      </c>
      <c r="K246" s="21"/>
      <c r="L246" s="20">
        <v>30343</v>
      </c>
      <c r="M246" s="21"/>
      <c r="N246" s="20">
        <v>31633</v>
      </c>
      <c r="O246" s="21"/>
      <c r="P246" s="20">
        <v>33086</v>
      </c>
      <c r="Q246" s="21"/>
      <c r="T246" s="17" t="s">
        <v>248</v>
      </c>
      <c r="U246" s="20">
        <v>20896</v>
      </c>
      <c r="V246" s="21"/>
      <c r="W246" s="20">
        <v>20990</v>
      </c>
      <c r="X246" s="21"/>
      <c r="Y246" s="20">
        <v>21181</v>
      </c>
      <c r="Z246" s="21"/>
      <c r="AA246" s="20">
        <v>21543</v>
      </c>
      <c r="AB246" s="21"/>
      <c r="AC246" s="20">
        <v>20192</v>
      </c>
      <c r="AD246" s="21"/>
      <c r="AE246" s="21">
        <v>19491</v>
      </c>
      <c r="AF246" s="21"/>
      <c r="AG246" s="21">
        <v>20281</v>
      </c>
      <c r="AH246" s="21"/>
      <c r="AI246" s="21">
        <v>21382</v>
      </c>
      <c r="AJ246" s="21"/>
      <c r="AM246" s="17" t="s">
        <v>248</v>
      </c>
      <c r="AN246" s="20">
        <v>10869</v>
      </c>
      <c r="AO246" s="21"/>
      <c r="AP246" s="20">
        <v>11175</v>
      </c>
      <c r="AQ246" s="21"/>
      <c r="AR246" s="20">
        <v>10760</v>
      </c>
      <c r="AS246" s="21"/>
      <c r="AT246" s="20">
        <v>10994</v>
      </c>
      <c r="AU246" s="21"/>
      <c r="AV246" s="20">
        <v>11414</v>
      </c>
      <c r="AW246" s="21"/>
      <c r="AX246" s="21">
        <v>10852</v>
      </c>
      <c r="AY246" s="21"/>
      <c r="AZ246" s="21">
        <v>11354</v>
      </c>
      <c r="BA246" s="21"/>
      <c r="BB246" s="21">
        <v>11702</v>
      </c>
      <c r="BC246" s="21"/>
      <c r="BF246" s="17" t="s">
        <v>248</v>
      </c>
      <c r="BG246" s="20">
        <v>5577</v>
      </c>
      <c r="BH246" s="21"/>
      <c r="BI246" s="20">
        <v>5100</v>
      </c>
      <c r="BJ246" s="21"/>
      <c r="BK246" s="20">
        <v>4879</v>
      </c>
      <c r="BL246" s="21"/>
      <c r="BM246" s="20">
        <v>5249</v>
      </c>
      <c r="BN246" s="21"/>
      <c r="BO246" s="20">
        <v>4448</v>
      </c>
      <c r="BP246" s="21"/>
      <c r="BQ246" s="21">
        <v>4346</v>
      </c>
      <c r="BR246" s="21"/>
      <c r="BS246" s="21">
        <v>4805</v>
      </c>
      <c r="BT246" s="21"/>
      <c r="BU246" s="21">
        <v>4544</v>
      </c>
      <c r="BV246" s="21"/>
      <c r="BY246" s="17" t="s">
        <v>248</v>
      </c>
      <c r="BZ246" s="20">
        <v>3450</v>
      </c>
      <c r="CA246" s="21"/>
      <c r="CB246" s="20">
        <v>3011</v>
      </c>
      <c r="CC246" s="21"/>
      <c r="CD246" s="20">
        <v>3089</v>
      </c>
      <c r="CE246" s="21"/>
      <c r="CF246" s="20">
        <v>3301</v>
      </c>
      <c r="CG246" s="21"/>
      <c r="CH246" s="20">
        <v>2062</v>
      </c>
      <c r="CI246" s="21"/>
      <c r="CJ246" s="21">
        <v>2061</v>
      </c>
      <c r="CK246" s="21"/>
      <c r="CL246" s="21">
        <v>2398</v>
      </c>
      <c r="CM246" s="21"/>
      <c r="CN246" s="21">
        <v>2125</v>
      </c>
      <c r="CO246" s="21"/>
      <c r="CR246" s="17" t="s">
        <v>248</v>
      </c>
      <c r="CS246" s="20">
        <v>2127</v>
      </c>
      <c r="CT246" s="21"/>
      <c r="CU246" s="20">
        <v>2089</v>
      </c>
      <c r="CV246" s="21"/>
      <c r="CW246" s="20">
        <v>1790</v>
      </c>
      <c r="CX246" s="21"/>
      <c r="CY246" s="20">
        <v>1947</v>
      </c>
      <c r="CZ246" s="21"/>
      <c r="DA246" s="20">
        <v>2386</v>
      </c>
      <c r="DB246" s="21"/>
      <c r="DC246" s="21">
        <v>2285</v>
      </c>
      <c r="DD246" s="21"/>
      <c r="DE246" s="21">
        <v>2407</v>
      </c>
      <c r="DF246" s="21"/>
      <c r="DG246" s="21">
        <v>2418</v>
      </c>
      <c r="DH246" s="21"/>
      <c r="DK246" s="17" t="s">
        <v>248</v>
      </c>
      <c r="DL246" s="20">
        <v>26188</v>
      </c>
      <c r="DM246" s="21"/>
      <c r="DN246" s="20">
        <v>27065</v>
      </c>
      <c r="DO246" s="21"/>
      <c r="DP246" s="20">
        <v>27062</v>
      </c>
      <c r="DQ246" s="21"/>
      <c r="DR246" s="20">
        <v>27288</v>
      </c>
      <c r="DS246" s="21"/>
      <c r="DT246" s="20">
        <v>27158</v>
      </c>
      <c r="DU246" s="21"/>
      <c r="DV246" s="21">
        <v>25997</v>
      </c>
      <c r="DW246" s="21"/>
      <c r="DX246" s="21">
        <v>26828</v>
      </c>
      <c r="DY246" s="21"/>
      <c r="DZ246" s="21">
        <v>28543</v>
      </c>
      <c r="EA246" s="21"/>
      <c r="ED246" s="17" t="s">
        <v>248</v>
      </c>
      <c r="EE246" s="20">
        <v>17446</v>
      </c>
      <c r="EF246" s="21"/>
      <c r="EG246" s="20">
        <v>17979</v>
      </c>
      <c r="EH246" s="21"/>
      <c r="EI246" s="20">
        <v>18092</v>
      </c>
      <c r="EJ246" s="21"/>
      <c r="EK246" s="20">
        <v>18242</v>
      </c>
      <c r="EL246" s="21"/>
      <c r="EM246" s="20">
        <v>18130</v>
      </c>
      <c r="EN246" s="21"/>
      <c r="EO246" s="21">
        <v>17430</v>
      </c>
      <c r="EP246" s="21"/>
      <c r="EQ246" s="21">
        <v>17883</v>
      </c>
      <c r="ER246" s="21"/>
      <c r="ES246" s="21">
        <v>19257</v>
      </c>
      <c r="ET246" s="21"/>
      <c r="EW246" s="17" t="s">
        <v>248</v>
      </c>
      <c r="EX246" s="20">
        <v>8742</v>
      </c>
      <c r="EY246" s="21"/>
      <c r="EZ246" s="20">
        <v>9086</v>
      </c>
      <c r="FA246" s="21"/>
      <c r="FB246" s="20">
        <v>8970</v>
      </c>
      <c r="FC246" s="21"/>
      <c r="FD246" s="20">
        <v>9046</v>
      </c>
      <c r="FE246" s="21"/>
      <c r="FF246" s="20">
        <v>9028</v>
      </c>
      <c r="FG246" s="21"/>
      <c r="FH246">
        <v>8567</v>
      </c>
      <c r="FJ246">
        <v>8946</v>
      </c>
      <c r="FL246">
        <v>9284</v>
      </c>
    </row>
    <row r="247" spans="1:168" x14ac:dyDescent="0.3">
      <c r="A247" s="17" t="s">
        <v>252</v>
      </c>
      <c r="B247" s="20">
        <v>27287</v>
      </c>
      <c r="C247" s="21"/>
      <c r="D247" s="20">
        <v>26733</v>
      </c>
      <c r="E247" s="21"/>
      <c r="F247" s="20">
        <v>26332</v>
      </c>
      <c r="G247" s="21"/>
      <c r="H247" s="20">
        <v>28599</v>
      </c>
      <c r="I247" s="21"/>
      <c r="J247" s="20">
        <v>28941</v>
      </c>
      <c r="K247" s="21"/>
      <c r="L247" s="20">
        <v>27239</v>
      </c>
      <c r="M247" s="21"/>
      <c r="N247" s="20">
        <v>27735</v>
      </c>
      <c r="O247" s="21"/>
      <c r="P247" s="20">
        <v>28962</v>
      </c>
      <c r="Q247" s="21"/>
      <c r="T247" s="17" t="s">
        <v>252</v>
      </c>
      <c r="U247" s="20">
        <v>19324</v>
      </c>
      <c r="V247" s="21"/>
      <c r="W247" s="20">
        <v>18162</v>
      </c>
      <c r="X247" s="21"/>
      <c r="Y247" s="20">
        <v>18151</v>
      </c>
      <c r="Z247" s="21"/>
      <c r="AA247" s="20">
        <v>20057</v>
      </c>
      <c r="AB247" s="21"/>
      <c r="AC247" s="20">
        <v>19779</v>
      </c>
      <c r="AD247" s="21"/>
      <c r="AE247" s="21">
        <v>17825</v>
      </c>
      <c r="AF247" s="21"/>
      <c r="AG247" s="21">
        <v>17550</v>
      </c>
      <c r="AH247" s="21"/>
      <c r="AI247" s="21">
        <v>19505</v>
      </c>
      <c r="AJ247" s="21"/>
      <c r="AM247" s="17" t="s">
        <v>252</v>
      </c>
      <c r="AN247" s="20">
        <v>7963</v>
      </c>
      <c r="AO247" s="21"/>
      <c r="AP247" s="20">
        <v>8571</v>
      </c>
      <c r="AQ247" s="21"/>
      <c r="AR247" s="20">
        <v>8181</v>
      </c>
      <c r="AS247" s="21"/>
      <c r="AT247" s="20">
        <v>8542</v>
      </c>
      <c r="AU247" s="21"/>
      <c r="AV247" s="20">
        <v>9162</v>
      </c>
      <c r="AW247" s="21"/>
      <c r="AX247" s="21">
        <v>9414</v>
      </c>
      <c r="AY247" s="21"/>
      <c r="AZ247" s="21">
        <v>10185</v>
      </c>
      <c r="BA247" s="21"/>
      <c r="BB247" s="21">
        <v>9456</v>
      </c>
      <c r="BC247" s="21"/>
      <c r="BF247" s="17" t="s">
        <v>252</v>
      </c>
      <c r="BG247" s="20">
        <v>4435</v>
      </c>
      <c r="BH247" s="21"/>
      <c r="BI247" s="20">
        <v>4293</v>
      </c>
      <c r="BJ247" s="21"/>
      <c r="BK247" s="20">
        <v>4237</v>
      </c>
      <c r="BL247" s="21"/>
      <c r="BM247" s="20">
        <v>4775</v>
      </c>
      <c r="BN247" s="21"/>
      <c r="BO247" s="20">
        <v>4221</v>
      </c>
      <c r="BP247" s="21"/>
      <c r="BQ247" s="21">
        <v>4033</v>
      </c>
      <c r="BR247" s="21"/>
      <c r="BS247" s="21">
        <v>4489</v>
      </c>
      <c r="BT247" s="21"/>
      <c r="BU247" s="21">
        <v>4614</v>
      </c>
      <c r="BV247" s="21"/>
      <c r="BY247" s="17" t="s">
        <v>252</v>
      </c>
      <c r="BZ247" s="20">
        <v>2794</v>
      </c>
      <c r="CA247" s="21"/>
      <c r="CB247" s="20">
        <v>2659</v>
      </c>
      <c r="CC247" s="21"/>
      <c r="CD247" s="20">
        <v>2666</v>
      </c>
      <c r="CE247" s="21"/>
      <c r="CF247" s="20">
        <v>3105</v>
      </c>
      <c r="CG247" s="21"/>
      <c r="CH247" s="20">
        <v>2067</v>
      </c>
      <c r="CI247" s="21"/>
      <c r="CJ247" s="21">
        <v>2052</v>
      </c>
      <c r="CK247" s="21"/>
      <c r="CL247" s="21">
        <v>2148</v>
      </c>
      <c r="CM247" s="21"/>
      <c r="CN247" s="21">
        <v>2390</v>
      </c>
      <c r="CO247" s="21"/>
      <c r="CR247" s="17" t="s">
        <v>252</v>
      </c>
      <c r="CS247" s="20">
        <v>1641</v>
      </c>
      <c r="CT247" s="21"/>
      <c r="CU247" s="20">
        <v>1634</v>
      </c>
      <c r="CV247" s="21"/>
      <c r="CW247" s="20">
        <v>1571</v>
      </c>
      <c r="CX247" s="21"/>
      <c r="CY247" s="20">
        <v>1670</v>
      </c>
      <c r="CZ247" s="21"/>
      <c r="DA247" s="20">
        <v>2155</v>
      </c>
      <c r="DB247" s="21"/>
      <c r="DC247" s="21">
        <v>1981</v>
      </c>
      <c r="DD247" s="21"/>
      <c r="DE247" s="21">
        <v>2341</v>
      </c>
      <c r="DF247" s="21"/>
      <c r="DG247" s="21">
        <v>2224</v>
      </c>
      <c r="DH247" s="21"/>
      <c r="DK247" s="17" t="s">
        <v>252</v>
      </c>
      <c r="DL247" s="20">
        <v>22852</v>
      </c>
      <c r="DM247" s="21"/>
      <c r="DN247" s="20">
        <v>22440</v>
      </c>
      <c r="DO247" s="21"/>
      <c r="DP247" s="20">
        <v>22095</v>
      </c>
      <c r="DQ247" s="21"/>
      <c r="DR247" s="20">
        <v>23824</v>
      </c>
      <c r="DS247" s="21"/>
      <c r="DT247" s="20">
        <v>24720</v>
      </c>
      <c r="DU247" s="21"/>
      <c r="DV247" s="21">
        <v>23206</v>
      </c>
      <c r="DW247" s="21"/>
      <c r="DX247" s="21">
        <v>23246</v>
      </c>
      <c r="DY247" s="21"/>
      <c r="DZ247" s="21">
        <v>24348</v>
      </c>
      <c r="EA247" s="21"/>
      <c r="ED247" s="17" t="s">
        <v>252</v>
      </c>
      <c r="EE247" s="20">
        <v>16530</v>
      </c>
      <c r="EF247" s="21"/>
      <c r="EG247" s="20">
        <v>15503</v>
      </c>
      <c r="EH247" s="21"/>
      <c r="EI247" s="20">
        <v>15485</v>
      </c>
      <c r="EJ247" s="21"/>
      <c r="EK247" s="20">
        <v>16952</v>
      </c>
      <c r="EL247" s="21"/>
      <c r="EM247" s="20">
        <v>17713</v>
      </c>
      <c r="EN247" s="21"/>
      <c r="EO247" s="21">
        <v>15773</v>
      </c>
      <c r="EP247" s="21"/>
      <c r="EQ247" s="21">
        <v>15402</v>
      </c>
      <c r="ER247" s="21"/>
      <c r="ES247" s="21">
        <v>17115</v>
      </c>
      <c r="ET247" s="21"/>
      <c r="EW247" s="17" t="s">
        <v>252</v>
      </c>
      <c r="EX247" s="20">
        <v>6322</v>
      </c>
      <c r="EY247" s="21"/>
      <c r="EZ247" s="20">
        <v>6937</v>
      </c>
      <c r="FA247" s="21"/>
      <c r="FB247" s="20">
        <v>6610</v>
      </c>
      <c r="FC247" s="21"/>
      <c r="FD247" s="20">
        <v>6872</v>
      </c>
      <c r="FE247" s="21"/>
      <c r="FF247" s="20">
        <v>7007</v>
      </c>
      <c r="FG247" s="21"/>
      <c r="FH247">
        <v>7433</v>
      </c>
      <c r="FJ247">
        <v>7844</v>
      </c>
      <c r="FL247">
        <v>7231</v>
      </c>
    </row>
    <row r="248" spans="1:168" x14ac:dyDescent="0.3">
      <c r="A248" s="17" t="s">
        <v>256</v>
      </c>
      <c r="B248" s="20">
        <v>29967</v>
      </c>
      <c r="C248" s="21"/>
      <c r="D248" s="20">
        <v>31045</v>
      </c>
      <c r="E248" s="21"/>
      <c r="F248" s="20">
        <v>31450</v>
      </c>
      <c r="G248" s="21"/>
      <c r="H248" s="20">
        <v>32723</v>
      </c>
      <c r="I248" s="21"/>
      <c r="J248" s="20">
        <v>32409</v>
      </c>
      <c r="K248" s="21"/>
      <c r="L248" s="20">
        <v>31452</v>
      </c>
      <c r="M248" s="21"/>
      <c r="N248" s="20">
        <v>33701</v>
      </c>
      <c r="O248" s="21"/>
      <c r="P248" s="20">
        <v>34421</v>
      </c>
      <c r="Q248" s="21"/>
      <c r="T248" s="17" t="s">
        <v>256</v>
      </c>
      <c r="U248" s="20">
        <v>21812</v>
      </c>
      <c r="V248" s="21"/>
      <c r="W248" s="20">
        <v>22242</v>
      </c>
      <c r="X248" s="21"/>
      <c r="Y248" s="20">
        <v>22770</v>
      </c>
      <c r="Z248" s="21"/>
      <c r="AA248" s="20">
        <v>23596</v>
      </c>
      <c r="AB248" s="21"/>
      <c r="AC248" s="20">
        <v>22763</v>
      </c>
      <c r="AD248" s="21"/>
      <c r="AE248" s="21">
        <v>21246</v>
      </c>
      <c r="AF248" s="21"/>
      <c r="AG248" s="21">
        <v>23047</v>
      </c>
      <c r="AH248" s="21"/>
      <c r="AI248" s="21">
        <v>23417</v>
      </c>
      <c r="AJ248" s="21"/>
      <c r="AM248" s="17" t="s">
        <v>256</v>
      </c>
      <c r="AN248" s="20">
        <v>8155</v>
      </c>
      <c r="AO248" s="21"/>
      <c r="AP248" s="20">
        <v>8803</v>
      </c>
      <c r="AQ248" s="21"/>
      <c r="AR248" s="20">
        <v>8681</v>
      </c>
      <c r="AS248" s="21"/>
      <c r="AT248" s="20">
        <v>9127</v>
      </c>
      <c r="AU248" s="21"/>
      <c r="AV248" s="20">
        <v>9647</v>
      </c>
      <c r="AW248" s="21"/>
      <c r="AX248" s="21">
        <v>10206</v>
      </c>
      <c r="AY248" s="21"/>
      <c r="AZ248" s="21">
        <v>10655</v>
      </c>
      <c r="BA248" s="21"/>
      <c r="BB248" s="21">
        <v>11002</v>
      </c>
      <c r="BC248" s="21"/>
      <c r="BF248" s="17" t="s">
        <v>256</v>
      </c>
      <c r="BG248" s="20">
        <v>3671</v>
      </c>
      <c r="BH248" s="21"/>
      <c r="BI248" s="20">
        <v>3645</v>
      </c>
      <c r="BJ248" s="21"/>
      <c r="BK248" s="20">
        <v>3636</v>
      </c>
      <c r="BL248" s="21"/>
      <c r="BM248" s="20">
        <v>3904</v>
      </c>
      <c r="BN248" s="21"/>
      <c r="BO248" s="20">
        <v>3547</v>
      </c>
      <c r="BP248" s="21"/>
      <c r="BQ248" s="21">
        <v>3508</v>
      </c>
      <c r="BR248" s="21"/>
      <c r="BS248" s="21">
        <v>3717</v>
      </c>
      <c r="BT248" s="21"/>
      <c r="BU248" s="21">
        <v>3471</v>
      </c>
      <c r="BV248" s="21"/>
      <c r="BY248" s="17" t="s">
        <v>256</v>
      </c>
      <c r="BZ248" s="20">
        <v>2426</v>
      </c>
      <c r="CA248" s="21"/>
      <c r="CB248" s="20">
        <v>2266</v>
      </c>
      <c r="CC248" s="21"/>
      <c r="CD248" s="20">
        <v>2366</v>
      </c>
      <c r="CE248" s="21"/>
      <c r="CF248" s="20">
        <v>2589</v>
      </c>
      <c r="CG248" s="21"/>
      <c r="CH248" s="20">
        <v>1814</v>
      </c>
      <c r="CI248" s="21"/>
      <c r="CJ248" s="21">
        <v>1674</v>
      </c>
      <c r="CK248" s="21"/>
      <c r="CL248" s="21">
        <v>1852</v>
      </c>
      <c r="CM248" s="21"/>
      <c r="CN248" s="21">
        <v>1709</v>
      </c>
      <c r="CO248" s="21"/>
      <c r="CR248" s="17" t="s">
        <v>256</v>
      </c>
      <c r="CS248" s="20">
        <v>1245</v>
      </c>
      <c r="CT248" s="21"/>
      <c r="CU248" s="20">
        <v>1379</v>
      </c>
      <c r="CV248" s="21"/>
      <c r="CW248" s="20">
        <v>1270</v>
      </c>
      <c r="CX248" s="21"/>
      <c r="CY248" s="20">
        <v>1315</v>
      </c>
      <c r="CZ248" s="21"/>
      <c r="DA248" s="20">
        <v>1732</v>
      </c>
      <c r="DB248" s="21"/>
      <c r="DC248" s="21">
        <v>1834</v>
      </c>
      <c r="DD248" s="21"/>
      <c r="DE248" s="21">
        <v>1866</v>
      </c>
      <c r="DF248" s="21"/>
      <c r="DG248" s="21">
        <v>1762</v>
      </c>
      <c r="DH248" s="21"/>
      <c r="DK248" s="17" t="s">
        <v>256</v>
      </c>
      <c r="DL248" s="20">
        <v>26296</v>
      </c>
      <c r="DM248" s="21"/>
      <c r="DN248" s="20">
        <v>27401</v>
      </c>
      <c r="DO248" s="21"/>
      <c r="DP248" s="20">
        <v>27814</v>
      </c>
      <c r="DQ248" s="21"/>
      <c r="DR248" s="20">
        <v>28819</v>
      </c>
      <c r="DS248" s="21"/>
      <c r="DT248" s="20">
        <v>28863</v>
      </c>
      <c r="DU248" s="21"/>
      <c r="DV248" s="21">
        <v>27944</v>
      </c>
      <c r="DW248" s="21"/>
      <c r="DX248" s="21">
        <v>29984</v>
      </c>
      <c r="DY248" s="21"/>
      <c r="DZ248" s="21">
        <v>30950</v>
      </c>
      <c r="EA248" s="21"/>
      <c r="ED248" s="17" t="s">
        <v>256</v>
      </c>
      <c r="EE248" s="20">
        <v>19387</v>
      </c>
      <c r="EF248" s="21"/>
      <c r="EG248" s="20">
        <v>19976</v>
      </c>
      <c r="EH248" s="21"/>
      <c r="EI248" s="20">
        <v>20404</v>
      </c>
      <c r="EJ248" s="21"/>
      <c r="EK248" s="20">
        <v>21007</v>
      </c>
      <c r="EL248" s="21"/>
      <c r="EM248" s="20">
        <v>20948</v>
      </c>
      <c r="EN248" s="21"/>
      <c r="EO248" s="21">
        <v>19572</v>
      </c>
      <c r="EP248" s="21"/>
      <c r="EQ248" s="21">
        <v>21195</v>
      </c>
      <c r="ER248" s="21"/>
      <c r="ES248" s="21">
        <v>21707</v>
      </c>
      <c r="ET248" s="21"/>
      <c r="EW248" s="17" t="s">
        <v>256</v>
      </c>
      <c r="EX248" s="20">
        <v>6910</v>
      </c>
      <c r="EY248" s="21"/>
      <c r="EZ248" s="20">
        <v>7425</v>
      </c>
      <c r="FA248" s="21"/>
      <c r="FB248" s="20">
        <v>7410</v>
      </c>
      <c r="FC248" s="21"/>
      <c r="FD248" s="20">
        <v>7812</v>
      </c>
      <c r="FE248" s="21"/>
      <c r="FF248" s="20">
        <v>7915</v>
      </c>
      <c r="FG248" s="21"/>
      <c r="FH248">
        <v>8372</v>
      </c>
      <c r="FJ248">
        <v>8789</v>
      </c>
      <c r="FL248">
        <v>9240</v>
      </c>
    </row>
    <row r="249" spans="1:168" x14ac:dyDescent="0.3">
      <c r="A249" s="17" t="s">
        <v>152</v>
      </c>
      <c r="B249" s="20">
        <v>53241</v>
      </c>
      <c r="C249" s="21"/>
      <c r="D249" s="20">
        <v>55186</v>
      </c>
      <c r="E249" s="21"/>
      <c r="F249" s="20">
        <v>60451</v>
      </c>
      <c r="G249" s="21"/>
      <c r="H249" s="20">
        <v>61355</v>
      </c>
      <c r="I249" s="21"/>
      <c r="J249" s="20">
        <v>61378</v>
      </c>
      <c r="K249" s="21"/>
      <c r="L249" s="20">
        <v>57755</v>
      </c>
      <c r="M249" s="21"/>
      <c r="N249" s="20">
        <v>60469</v>
      </c>
      <c r="O249" s="21"/>
      <c r="P249" s="20">
        <v>63940</v>
      </c>
      <c r="Q249" s="21"/>
      <c r="T249" s="17" t="s">
        <v>152</v>
      </c>
      <c r="U249" s="20">
        <v>38635</v>
      </c>
      <c r="V249" s="21"/>
      <c r="W249" s="20">
        <v>39979</v>
      </c>
      <c r="X249" s="21"/>
      <c r="Y249" s="20">
        <v>44261</v>
      </c>
      <c r="Z249" s="21"/>
      <c r="AA249" s="20">
        <v>43779</v>
      </c>
      <c r="AB249" s="21"/>
      <c r="AC249" s="20">
        <v>43252</v>
      </c>
      <c r="AD249" s="21"/>
      <c r="AE249" s="21">
        <v>41171</v>
      </c>
      <c r="AF249" s="21"/>
      <c r="AG249" s="21">
        <v>43418</v>
      </c>
      <c r="AH249" s="21"/>
      <c r="AI249" s="21">
        <v>46205</v>
      </c>
      <c r="AJ249" s="21"/>
      <c r="AM249" s="17" t="s">
        <v>152</v>
      </c>
      <c r="AN249" s="20">
        <v>14605</v>
      </c>
      <c r="AO249" s="21"/>
      <c r="AP249" s="20">
        <v>15207</v>
      </c>
      <c r="AQ249" s="21"/>
      <c r="AR249" s="20">
        <v>16189</v>
      </c>
      <c r="AS249" s="21"/>
      <c r="AT249" s="20">
        <v>17577</v>
      </c>
      <c r="AU249" s="21"/>
      <c r="AV249" s="20">
        <v>18126</v>
      </c>
      <c r="AW249" s="21"/>
      <c r="AX249" s="21">
        <v>16584</v>
      </c>
      <c r="AY249" s="21"/>
      <c r="AZ249" s="21">
        <v>17050</v>
      </c>
      <c r="BA249" s="21"/>
      <c r="BB249" s="21">
        <v>17733</v>
      </c>
      <c r="BC249" s="21"/>
      <c r="BF249" s="17" t="s">
        <v>152</v>
      </c>
      <c r="BG249" s="20">
        <v>8566</v>
      </c>
      <c r="BH249" s="21"/>
      <c r="BI249" s="20">
        <v>8507</v>
      </c>
      <c r="BJ249" s="21"/>
      <c r="BK249" s="20">
        <v>8435</v>
      </c>
      <c r="BL249" s="21"/>
      <c r="BM249" s="20">
        <v>9956</v>
      </c>
      <c r="BN249" s="21"/>
      <c r="BO249" s="20">
        <v>9969</v>
      </c>
      <c r="BP249" s="21"/>
      <c r="BQ249" s="21">
        <v>7255</v>
      </c>
      <c r="BR249" s="21"/>
      <c r="BS249" s="21">
        <v>7251</v>
      </c>
      <c r="BT249" s="21"/>
      <c r="BU249" s="21">
        <v>9845</v>
      </c>
      <c r="BV249" s="21"/>
      <c r="BY249" s="17" t="s">
        <v>152</v>
      </c>
      <c r="BZ249" s="20">
        <v>5394</v>
      </c>
      <c r="CA249" s="21"/>
      <c r="CB249" s="20">
        <v>5556</v>
      </c>
      <c r="CC249" s="21"/>
      <c r="CD249" s="20">
        <v>5527</v>
      </c>
      <c r="CE249" s="21"/>
      <c r="CF249" s="20">
        <v>5989</v>
      </c>
      <c r="CG249" s="21"/>
      <c r="CH249" s="20">
        <v>5915</v>
      </c>
      <c r="CI249" s="21"/>
      <c r="CJ249" s="21">
        <v>4657</v>
      </c>
      <c r="CK249" s="21"/>
      <c r="CL249" s="21">
        <v>4816</v>
      </c>
      <c r="CM249" s="21"/>
      <c r="CN249" s="21">
        <v>6607</v>
      </c>
      <c r="CO249" s="21"/>
      <c r="CR249" s="17" t="s">
        <v>152</v>
      </c>
      <c r="CS249" s="20">
        <v>3172</v>
      </c>
      <c r="CT249" s="21"/>
      <c r="CU249" s="20">
        <v>2951</v>
      </c>
      <c r="CV249" s="21"/>
      <c r="CW249" s="20">
        <v>2908</v>
      </c>
      <c r="CX249" s="21"/>
      <c r="CY249" s="20">
        <v>3967</v>
      </c>
      <c r="CZ249" s="21"/>
      <c r="DA249" s="20">
        <v>4054</v>
      </c>
      <c r="DB249" s="21"/>
      <c r="DC249" s="21">
        <v>2598</v>
      </c>
      <c r="DD249" s="21"/>
      <c r="DE249" s="21">
        <v>2435</v>
      </c>
      <c r="DF249" s="21"/>
      <c r="DG249" s="21">
        <v>3239</v>
      </c>
      <c r="DH249" s="21"/>
      <c r="DK249" s="17" t="s">
        <v>152</v>
      </c>
      <c r="DL249" s="20">
        <v>44675</v>
      </c>
      <c r="DM249" s="21"/>
      <c r="DN249" s="20">
        <v>46679</v>
      </c>
      <c r="DO249" s="21"/>
      <c r="DP249" s="20">
        <v>52016</v>
      </c>
      <c r="DQ249" s="21"/>
      <c r="DR249" s="20">
        <v>51399</v>
      </c>
      <c r="DS249" s="21"/>
      <c r="DT249" s="20">
        <v>51409</v>
      </c>
      <c r="DU249" s="21"/>
      <c r="DV249" s="21">
        <v>50500</v>
      </c>
      <c r="DW249" s="21"/>
      <c r="DX249" s="21">
        <v>53217</v>
      </c>
      <c r="DY249" s="21"/>
      <c r="DZ249" s="21">
        <v>54094</v>
      </c>
      <c r="EA249" s="21"/>
      <c r="ED249" s="17" t="s">
        <v>152</v>
      </c>
      <c r="EE249" s="20">
        <v>33241</v>
      </c>
      <c r="EF249" s="21"/>
      <c r="EG249" s="20">
        <v>34423</v>
      </c>
      <c r="EH249" s="21"/>
      <c r="EI249" s="20">
        <v>38734</v>
      </c>
      <c r="EJ249" s="21"/>
      <c r="EK249" s="20">
        <v>37789</v>
      </c>
      <c r="EL249" s="21"/>
      <c r="EM249" s="20">
        <v>37337</v>
      </c>
      <c r="EN249" s="21"/>
      <c r="EO249" s="21">
        <v>36514</v>
      </c>
      <c r="EP249" s="21"/>
      <c r="EQ249" s="21">
        <v>38602</v>
      </c>
      <c r="ER249" s="21"/>
      <c r="ES249" s="21">
        <v>39599</v>
      </c>
      <c r="ET249" s="21"/>
      <c r="EW249" s="17" t="s">
        <v>152</v>
      </c>
      <c r="EX249" s="20">
        <v>11434</v>
      </c>
      <c r="EY249" s="21"/>
      <c r="EZ249" s="20">
        <v>12256</v>
      </c>
      <c r="FA249" s="21"/>
      <c r="FB249" s="20">
        <v>13282</v>
      </c>
      <c r="FC249" s="21"/>
      <c r="FD249" s="20">
        <v>13609</v>
      </c>
      <c r="FE249" s="21"/>
      <c r="FF249" s="20">
        <v>14072</v>
      </c>
      <c r="FG249" s="21"/>
      <c r="FH249">
        <v>13986</v>
      </c>
      <c r="FJ249">
        <v>14615</v>
      </c>
      <c r="FL249">
        <v>14495</v>
      </c>
    </row>
    <row r="250" spans="1:168" x14ac:dyDescent="0.3">
      <c r="A250" s="17" t="s">
        <v>163</v>
      </c>
      <c r="B250" s="20">
        <v>64949</v>
      </c>
      <c r="C250" s="21"/>
      <c r="D250" s="20">
        <v>66864</v>
      </c>
      <c r="E250" s="21"/>
      <c r="F250" s="20">
        <v>66339</v>
      </c>
      <c r="G250" s="21"/>
      <c r="H250" s="20">
        <v>65502</v>
      </c>
      <c r="I250" s="21"/>
      <c r="J250" s="20">
        <v>66229</v>
      </c>
      <c r="K250" s="21"/>
      <c r="L250" s="20">
        <v>67301</v>
      </c>
      <c r="M250" s="21"/>
      <c r="N250" s="20">
        <v>68858</v>
      </c>
      <c r="O250" s="21"/>
      <c r="P250" s="20">
        <v>73398</v>
      </c>
      <c r="Q250" s="21"/>
      <c r="T250" s="17" t="s">
        <v>163</v>
      </c>
      <c r="U250" s="20">
        <v>44973</v>
      </c>
      <c r="V250" s="21"/>
      <c r="W250" s="20">
        <v>44667</v>
      </c>
      <c r="X250" s="21"/>
      <c r="Y250" s="20">
        <v>44855</v>
      </c>
      <c r="Z250" s="21"/>
      <c r="AA250" s="20">
        <v>43505</v>
      </c>
      <c r="AB250" s="21"/>
      <c r="AC250" s="20">
        <v>44946</v>
      </c>
      <c r="AD250" s="21"/>
      <c r="AE250" s="21">
        <v>45523</v>
      </c>
      <c r="AF250" s="21"/>
      <c r="AG250" s="21">
        <v>47155</v>
      </c>
      <c r="AH250" s="21"/>
      <c r="AI250" s="21">
        <v>48142</v>
      </c>
      <c r="AJ250" s="21"/>
      <c r="AM250" s="17" t="s">
        <v>163</v>
      </c>
      <c r="AN250" s="20">
        <v>19976</v>
      </c>
      <c r="AO250" s="21"/>
      <c r="AP250" s="20">
        <v>22197</v>
      </c>
      <c r="AQ250" s="21"/>
      <c r="AR250" s="20">
        <v>21484</v>
      </c>
      <c r="AS250" s="21"/>
      <c r="AT250" s="20">
        <v>21996</v>
      </c>
      <c r="AU250" s="21"/>
      <c r="AV250" s="20">
        <v>21283</v>
      </c>
      <c r="AW250" s="21"/>
      <c r="AX250" s="21">
        <v>21778</v>
      </c>
      <c r="AY250" s="21"/>
      <c r="AZ250" s="21">
        <v>21703</v>
      </c>
      <c r="BA250" s="21"/>
      <c r="BB250" s="21">
        <v>25257</v>
      </c>
      <c r="BC250" s="21"/>
      <c r="BF250" s="17" t="s">
        <v>163</v>
      </c>
      <c r="BG250" s="20">
        <v>7451</v>
      </c>
      <c r="BH250" s="21"/>
      <c r="BI250" s="20">
        <v>7199</v>
      </c>
      <c r="BJ250" s="21"/>
      <c r="BK250" s="20">
        <v>7234</v>
      </c>
      <c r="BL250" s="21"/>
      <c r="BM250" s="20">
        <v>7076</v>
      </c>
      <c r="BN250" s="21"/>
      <c r="BO250" s="20">
        <v>7667</v>
      </c>
      <c r="BP250" s="21"/>
      <c r="BQ250" s="21">
        <v>8597</v>
      </c>
      <c r="BR250" s="21"/>
      <c r="BS250" s="21">
        <v>9424</v>
      </c>
      <c r="BT250" s="21"/>
      <c r="BU250" s="21">
        <v>7698</v>
      </c>
      <c r="BV250" s="21"/>
      <c r="BY250" s="17" t="s">
        <v>163</v>
      </c>
      <c r="BZ250" s="20">
        <v>4130</v>
      </c>
      <c r="CA250" s="21"/>
      <c r="CB250" s="20">
        <v>3967</v>
      </c>
      <c r="CC250" s="21"/>
      <c r="CD250" s="20">
        <v>3863</v>
      </c>
      <c r="CE250" s="21"/>
      <c r="CF250" s="20">
        <v>3916</v>
      </c>
      <c r="CG250" s="21"/>
      <c r="CH250" s="20">
        <v>4482</v>
      </c>
      <c r="CI250" s="21"/>
      <c r="CJ250" s="21">
        <v>5088</v>
      </c>
      <c r="CK250" s="21"/>
      <c r="CL250" s="21">
        <v>5902</v>
      </c>
      <c r="CM250" s="21"/>
      <c r="CN250" s="21">
        <v>4665</v>
      </c>
      <c r="CO250" s="21"/>
      <c r="CR250" s="17" t="s">
        <v>163</v>
      </c>
      <c r="CS250" s="20">
        <v>3321</v>
      </c>
      <c r="CT250" s="21"/>
      <c r="CU250" s="20">
        <v>3232</v>
      </c>
      <c r="CV250" s="21"/>
      <c r="CW250" s="20">
        <v>3372</v>
      </c>
      <c r="CX250" s="21"/>
      <c r="CY250" s="20">
        <v>3160</v>
      </c>
      <c r="CZ250" s="21"/>
      <c r="DA250" s="20">
        <v>3185</v>
      </c>
      <c r="DB250" s="21"/>
      <c r="DC250" s="21">
        <v>3509</v>
      </c>
      <c r="DD250" s="21"/>
      <c r="DE250" s="21">
        <v>3522</v>
      </c>
      <c r="DF250" s="21"/>
      <c r="DG250" s="21">
        <v>3032</v>
      </c>
      <c r="DH250" s="21"/>
      <c r="DK250" s="17" t="s">
        <v>163</v>
      </c>
      <c r="DL250" s="20">
        <v>57498</v>
      </c>
      <c r="DM250" s="21"/>
      <c r="DN250" s="20">
        <v>59665</v>
      </c>
      <c r="DO250" s="21"/>
      <c r="DP250" s="20">
        <v>59104</v>
      </c>
      <c r="DQ250" s="21"/>
      <c r="DR250" s="20">
        <v>58426</v>
      </c>
      <c r="DS250" s="21"/>
      <c r="DT250" s="20">
        <v>58563</v>
      </c>
      <c r="DU250" s="21"/>
      <c r="DV250" s="21">
        <v>58705</v>
      </c>
      <c r="DW250" s="21"/>
      <c r="DX250" s="21">
        <v>59435</v>
      </c>
      <c r="DY250" s="21"/>
      <c r="DZ250" s="21">
        <v>65701</v>
      </c>
      <c r="EA250" s="21"/>
      <c r="ED250" s="17" t="s">
        <v>163</v>
      </c>
      <c r="EE250" s="20">
        <v>40843</v>
      </c>
      <c r="EF250" s="21"/>
      <c r="EG250" s="20">
        <v>40700</v>
      </c>
      <c r="EH250" s="21"/>
      <c r="EI250" s="20">
        <v>40992</v>
      </c>
      <c r="EJ250" s="21"/>
      <c r="EK250" s="20">
        <v>39590</v>
      </c>
      <c r="EL250" s="21"/>
      <c r="EM250" s="20">
        <v>40464</v>
      </c>
      <c r="EN250" s="21"/>
      <c r="EO250" s="21">
        <v>40435</v>
      </c>
      <c r="EP250" s="21"/>
      <c r="EQ250" s="21">
        <v>41253</v>
      </c>
      <c r="ER250" s="21"/>
      <c r="ES250" s="21">
        <v>43477</v>
      </c>
      <c r="ET250" s="21"/>
      <c r="EW250" s="17" t="s">
        <v>163</v>
      </c>
      <c r="EX250" s="20">
        <v>16655</v>
      </c>
      <c r="EY250" s="21"/>
      <c r="EZ250" s="20">
        <v>18965</v>
      </c>
      <c r="FA250" s="21"/>
      <c r="FB250" s="20">
        <v>18112</v>
      </c>
      <c r="FC250" s="21"/>
      <c r="FD250" s="20">
        <v>18837</v>
      </c>
      <c r="FE250" s="21"/>
      <c r="FF250" s="20">
        <v>18099</v>
      </c>
      <c r="FG250" s="21"/>
      <c r="FH250">
        <v>18269</v>
      </c>
      <c r="FJ250">
        <v>18182</v>
      </c>
      <c r="FL250">
        <v>22224</v>
      </c>
    </row>
    <row r="251" spans="1:168" x14ac:dyDescent="0.3">
      <c r="A251" s="17" t="s">
        <v>169</v>
      </c>
      <c r="B251" s="20">
        <v>38633</v>
      </c>
      <c r="C251" s="21"/>
      <c r="D251" s="20">
        <v>40183</v>
      </c>
      <c r="E251" s="21"/>
      <c r="F251" s="20">
        <v>40290</v>
      </c>
      <c r="G251" s="21"/>
      <c r="H251" s="20">
        <v>40146</v>
      </c>
      <c r="I251" s="21"/>
      <c r="J251" s="20">
        <v>40077</v>
      </c>
      <c r="K251" s="21"/>
      <c r="L251" s="20">
        <v>38898</v>
      </c>
      <c r="M251" s="21"/>
      <c r="N251" s="20">
        <v>38947</v>
      </c>
      <c r="O251" s="21"/>
      <c r="P251" s="20">
        <v>41319</v>
      </c>
      <c r="Q251" s="21"/>
      <c r="T251" s="17" t="s">
        <v>169</v>
      </c>
      <c r="U251" s="20">
        <v>27053</v>
      </c>
      <c r="V251" s="21"/>
      <c r="W251" s="20">
        <v>28091</v>
      </c>
      <c r="X251" s="21"/>
      <c r="Y251" s="20">
        <v>28241</v>
      </c>
      <c r="Z251" s="21"/>
      <c r="AA251" s="20">
        <v>27710</v>
      </c>
      <c r="AB251" s="21"/>
      <c r="AC251" s="20">
        <v>27947</v>
      </c>
      <c r="AD251" s="21"/>
      <c r="AE251" s="21">
        <v>26687</v>
      </c>
      <c r="AF251" s="21"/>
      <c r="AG251" s="21">
        <v>27264</v>
      </c>
      <c r="AH251" s="21"/>
      <c r="AI251" s="21">
        <v>28943</v>
      </c>
      <c r="AJ251" s="21"/>
      <c r="AM251" s="17" t="s">
        <v>169</v>
      </c>
      <c r="AN251" s="20">
        <v>11580</v>
      </c>
      <c r="AO251" s="21"/>
      <c r="AP251" s="20">
        <v>12092</v>
      </c>
      <c r="AQ251" s="21"/>
      <c r="AR251" s="20">
        <v>12048</v>
      </c>
      <c r="AS251" s="21"/>
      <c r="AT251" s="20">
        <v>12436</v>
      </c>
      <c r="AU251" s="21"/>
      <c r="AV251" s="20">
        <v>12130</v>
      </c>
      <c r="AW251" s="21"/>
      <c r="AX251" s="21">
        <v>12211</v>
      </c>
      <c r="AY251" s="21"/>
      <c r="AZ251" s="21">
        <v>11683</v>
      </c>
      <c r="BA251" s="21"/>
      <c r="BB251" s="21">
        <v>12370</v>
      </c>
      <c r="BC251" s="21"/>
      <c r="BF251" s="17" t="s">
        <v>169</v>
      </c>
      <c r="BG251" s="20">
        <v>3458</v>
      </c>
      <c r="BH251" s="21"/>
      <c r="BI251" s="20">
        <v>3249</v>
      </c>
      <c r="BJ251" s="21"/>
      <c r="BK251" s="20">
        <v>3204</v>
      </c>
      <c r="BL251" s="21"/>
      <c r="BM251" s="20">
        <v>3165</v>
      </c>
      <c r="BN251" s="21"/>
      <c r="BO251" s="20">
        <v>3275</v>
      </c>
      <c r="BP251" s="21"/>
      <c r="BQ251" s="21">
        <v>3594</v>
      </c>
      <c r="BR251" s="21"/>
      <c r="BS251" s="21">
        <v>3605</v>
      </c>
      <c r="BT251" s="21"/>
      <c r="BU251" s="21">
        <v>2938</v>
      </c>
      <c r="BV251" s="21"/>
      <c r="BY251" s="17" t="s">
        <v>169</v>
      </c>
      <c r="BZ251" s="20">
        <v>1773</v>
      </c>
      <c r="CA251" s="21"/>
      <c r="CB251" s="20">
        <v>1678</v>
      </c>
      <c r="CC251" s="21"/>
      <c r="CD251" s="20">
        <v>1661</v>
      </c>
      <c r="CE251" s="21"/>
      <c r="CF251" s="20">
        <v>1723</v>
      </c>
      <c r="CG251" s="21"/>
      <c r="CH251" s="20">
        <v>1896</v>
      </c>
      <c r="CI251" s="21"/>
      <c r="CJ251" s="21">
        <v>2128</v>
      </c>
      <c r="CK251" s="21"/>
      <c r="CL251" s="21">
        <v>2249</v>
      </c>
      <c r="CM251" s="21"/>
      <c r="CN251" s="21">
        <v>1740</v>
      </c>
      <c r="CO251" s="21"/>
      <c r="CR251" s="17" t="s">
        <v>169</v>
      </c>
      <c r="CS251" s="20">
        <v>1685</v>
      </c>
      <c r="CT251" s="21"/>
      <c r="CU251" s="20">
        <v>1571</v>
      </c>
      <c r="CV251" s="21"/>
      <c r="CW251" s="20">
        <v>1543</v>
      </c>
      <c r="CX251" s="21"/>
      <c r="CY251" s="20">
        <v>1443</v>
      </c>
      <c r="CZ251" s="21"/>
      <c r="DA251" s="20">
        <v>1379</v>
      </c>
      <c r="DB251" s="21"/>
      <c r="DC251" s="21">
        <v>1466</v>
      </c>
      <c r="DD251" s="21"/>
      <c r="DE251" s="21">
        <v>1356</v>
      </c>
      <c r="DF251" s="21"/>
      <c r="DG251" s="21">
        <v>1199</v>
      </c>
      <c r="DH251" s="21"/>
      <c r="DK251" s="17" t="s">
        <v>169</v>
      </c>
      <c r="DL251" s="20">
        <v>35175</v>
      </c>
      <c r="DM251" s="21"/>
      <c r="DN251" s="20">
        <v>36934</v>
      </c>
      <c r="DO251" s="21"/>
      <c r="DP251" s="20">
        <v>37086</v>
      </c>
      <c r="DQ251" s="21"/>
      <c r="DR251" s="20">
        <v>36980</v>
      </c>
      <c r="DS251" s="21"/>
      <c r="DT251" s="20">
        <v>36802</v>
      </c>
      <c r="DU251" s="21"/>
      <c r="DV251" s="21">
        <v>35304</v>
      </c>
      <c r="DW251" s="21"/>
      <c r="DX251" s="21">
        <v>35342</v>
      </c>
      <c r="DY251" s="21"/>
      <c r="DZ251" s="21">
        <v>38381</v>
      </c>
      <c r="EA251" s="21"/>
      <c r="ED251" s="17" t="s">
        <v>169</v>
      </c>
      <c r="EE251" s="20">
        <v>25280</v>
      </c>
      <c r="EF251" s="21"/>
      <c r="EG251" s="20">
        <v>26413</v>
      </c>
      <c r="EH251" s="21"/>
      <c r="EI251" s="20">
        <v>26580</v>
      </c>
      <c r="EJ251" s="21"/>
      <c r="EK251" s="20">
        <v>25988</v>
      </c>
      <c r="EL251" s="21"/>
      <c r="EM251" s="20">
        <v>26051</v>
      </c>
      <c r="EN251" s="21"/>
      <c r="EO251" s="21">
        <v>24559</v>
      </c>
      <c r="EP251" s="21"/>
      <c r="EQ251" s="21">
        <v>25014</v>
      </c>
      <c r="ER251" s="21"/>
      <c r="ES251" s="21">
        <v>27203</v>
      </c>
      <c r="ET251" s="21"/>
      <c r="EW251" s="17" t="s">
        <v>169</v>
      </c>
      <c r="EX251" s="20">
        <v>9895</v>
      </c>
      <c r="EY251" s="21"/>
      <c r="EZ251" s="20">
        <v>10521</v>
      </c>
      <c r="FA251" s="21"/>
      <c r="FB251" s="20">
        <v>10506</v>
      </c>
      <c r="FC251" s="21"/>
      <c r="FD251" s="20">
        <v>10993</v>
      </c>
      <c r="FE251" s="21"/>
      <c r="FF251" s="20">
        <v>10751</v>
      </c>
      <c r="FG251" s="21"/>
      <c r="FH251">
        <v>10745</v>
      </c>
      <c r="FJ251">
        <v>10327</v>
      </c>
      <c r="FL251">
        <v>11171</v>
      </c>
    </row>
    <row r="252" spans="1:168" x14ac:dyDescent="0.3">
      <c r="A252" s="17" t="s">
        <v>180</v>
      </c>
      <c r="B252" s="20">
        <v>40129</v>
      </c>
      <c r="C252" s="21"/>
      <c r="D252" s="20">
        <v>41515</v>
      </c>
      <c r="E252" s="21"/>
      <c r="F252" s="20">
        <v>42701</v>
      </c>
      <c r="G252" s="21"/>
      <c r="H252" s="20">
        <v>42497</v>
      </c>
      <c r="I252" s="21"/>
      <c r="J252" s="20">
        <v>42924</v>
      </c>
      <c r="K252" s="21"/>
      <c r="L252" s="20">
        <v>42337</v>
      </c>
      <c r="M252" s="21"/>
      <c r="N252" s="20">
        <v>43487</v>
      </c>
      <c r="O252" s="21"/>
      <c r="P252" s="20">
        <v>43196</v>
      </c>
      <c r="Q252" s="21"/>
      <c r="T252" s="17" t="s">
        <v>180</v>
      </c>
      <c r="U252" s="20">
        <v>28602</v>
      </c>
      <c r="V252" s="21"/>
      <c r="W252" s="20">
        <v>29242</v>
      </c>
      <c r="X252" s="21"/>
      <c r="Y252" s="20">
        <v>30267</v>
      </c>
      <c r="Z252" s="21"/>
      <c r="AA252" s="20">
        <v>30439</v>
      </c>
      <c r="AB252" s="21"/>
      <c r="AC252" s="20">
        <v>30557</v>
      </c>
      <c r="AD252" s="21"/>
      <c r="AE252" s="21">
        <v>29561</v>
      </c>
      <c r="AF252" s="21"/>
      <c r="AG252" s="21">
        <v>30171</v>
      </c>
      <c r="AH252" s="21"/>
      <c r="AI252" s="21">
        <v>31194</v>
      </c>
      <c r="AJ252" s="21"/>
      <c r="AM252" s="17" t="s">
        <v>180</v>
      </c>
      <c r="AN252" s="20">
        <v>11527</v>
      </c>
      <c r="AO252" s="21"/>
      <c r="AP252" s="20">
        <v>12273</v>
      </c>
      <c r="AQ252" s="21"/>
      <c r="AR252" s="20">
        <v>12434</v>
      </c>
      <c r="AS252" s="21"/>
      <c r="AT252" s="20">
        <v>12058</v>
      </c>
      <c r="AU252" s="21"/>
      <c r="AV252" s="20">
        <v>12368</v>
      </c>
      <c r="AW252" s="21"/>
      <c r="AX252" s="21">
        <v>12776</v>
      </c>
      <c r="AY252" s="21"/>
      <c r="AZ252" s="21">
        <v>13317</v>
      </c>
      <c r="BA252" s="21"/>
      <c r="BB252" s="21">
        <v>12000</v>
      </c>
      <c r="BC252" s="21"/>
      <c r="BF252" s="17" t="s">
        <v>180</v>
      </c>
      <c r="BG252" s="20">
        <v>4229</v>
      </c>
      <c r="BH252" s="21"/>
      <c r="BI252" s="20">
        <v>4183</v>
      </c>
      <c r="BJ252" s="21"/>
      <c r="BK252" s="20">
        <v>4232</v>
      </c>
      <c r="BL252" s="21"/>
      <c r="BM252" s="20">
        <v>4239</v>
      </c>
      <c r="BN252" s="21"/>
      <c r="BO252" s="20">
        <v>4444</v>
      </c>
      <c r="BP252" s="21"/>
      <c r="BQ252" s="21">
        <v>4585</v>
      </c>
      <c r="BR252" s="21"/>
      <c r="BS252" s="21">
        <v>4430</v>
      </c>
      <c r="BT252" s="21"/>
      <c r="BU252" s="21">
        <v>4636</v>
      </c>
      <c r="BV252" s="21"/>
      <c r="BY252" s="17" t="s">
        <v>180</v>
      </c>
      <c r="BZ252" s="20">
        <v>2200</v>
      </c>
      <c r="CA252" s="21"/>
      <c r="CB252" s="20">
        <v>2055</v>
      </c>
      <c r="CC252" s="21"/>
      <c r="CD252" s="20">
        <v>2161</v>
      </c>
      <c r="CE252" s="21"/>
      <c r="CF252" s="20">
        <v>2326</v>
      </c>
      <c r="CG252" s="21"/>
      <c r="CH252" s="20">
        <v>2507</v>
      </c>
      <c r="CI252" s="21"/>
      <c r="CJ252" s="21">
        <v>2465</v>
      </c>
      <c r="CK252" s="21"/>
      <c r="CL252" s="21">
        <v>2496</v>
      </c>
      <c r="CM252" s="21"/>
      <c r="CN252" s="21">
        <v>2678</v>
      </c>
      <c r="CO252" s="21"/>
      <c r="CR252" s="17" t="s">
        <v>180</v>
      </c>
      <c r="CS252" s="20">
        <v>2029</v>
      </c>
      <c r="CT252" s="21"/>
      <c r="CU252" s="20">
        <v>2128</v>
      </c>
      <c r="CV252" s="21"/>
      <c r="CW252" s="20">
        <v>2071</v>
      </c>
      <c r="CX252" s="21"/>
      <c r="CY252" s="20">
        <v>1913</v>
      </c>
      <c r="CZ252" s="21"/>
      <c r="DA252" s="20">
        <v>1937</v>
      </c>
      <c r="DB252" s="21"/>
      <c r="DC252" s="21">
        <v>2120</v>
      </c>
      <c r="DD252" s="21"/>
      <c r="DE252" s="21">
        <v>1934</v>
      </c>
      <c r="DF252" s="21"/>
      <c r="DG252" s="21">
        <v>1958</v>
      </c>
      <c r="DH252" s="21"/>
      <c r="DK252" s="17" t="s">
        <v>180</v>
      </c>
      <c r="DL252" s="20">
        <v>35900</v>
      </c>
      <c r="DM252" s="21"/>
      <c r="DN252" s="20">
        <v>37331</v>
      </c>
      <c r="DO252" s="21"/>
      <c r="DP252" s="20">
        <v>38469</v>
      </c>
      <c r="DQ252" s="21"/>
      <c r="DR252" s="20">
        <v>38258</v>
      </c>
      <c r="DS252" s="21"/>
      <c r="DT252" s="20">
        <v>38480</v>
      </c>
      <c r="DU252" s="21"/>
      <c r="DV252" s="21">
        <v>37752</v>
      </c>
      <c r="DW252" s="21"/>
      <c r="DX252" s="21">
        <v>39057</v>
      </c>
      <c r="DY252" s="21"/>
      <c r="DZ252" s="21">
        <v>38560</v>
      </c>
      <c r="EA252" s="21"/>
      <c r="ED252" s="17" t="s">
        <v>180</v>
      </c>
      <c r="EE252" s="20">
        <v>26402</v>
      </c>
      <c r="EF252" s="21"/>
      <c r="EG252" s="20">
        <v>27187</v>
      </c>
      <c r="EH252" s="21"/>
      <c r="EI252" s="20">
        <v>28105</v>
      </c>
      <c r="EJ252" s="21"/>
      <c r="EK252" s="20">
        <v>28113</v>
      </c>
      <c r="EL252" s="21"/>
      <c r="EM252" s="20">
        <v>28050</v>
      </c>
      <c r="EN252" s="21"/>
      <c r="EO252" s="21">
        <v>27095</v>
      </c>
      <c r="EP252" s="21"/>
      <c r="EQ252" s="21">
        <v>27675</v>
      </c>
      <c r="ER252" s="21"/>
      <c r="ES252" s="21">
        <v>28516</v>
      </c>
      <c r="ET252" s="21"/>
      <c r="EW252" s="17" t="s">
        <v>180</v>
      </c>
      <c r="EX252" s="20">
        <v>9498</v>
      </c>
      <c r="EY252" s="21"/>
      <c r="EZ252" s="20">
        <v>10145</v>
      </c>
      <c r="FA252" s="21"/>
      <c r="FB252" s="20">
        <v>10364</v>
      </c>
      <c r="FC252" s="21"/>
      <c r="FD252" s="20">
        <v>10145</v>
      </c>
      <c r="FE252" s="21"/>
      <c r="FF252" s="20">
        <v>10430</v>
      </c>
      <c r="FG252" s="21"/>
      <c r="FH252">
        <v>10656</v>
      </c>
      <c r="FJ252">
        <v>11383</v>
      </c>
      <c r="FL252">
        <v>10042</v>
      </c>
    </row>
    <row r="253" spans="1:168" x14ac:dyDescent="0.3">
      <c r="A253" s="17" t="s">
        <v>188</v>
      </c>
      <c r="B253" s="20">
        <v>21403</v>
      </c>
      <c r="C253" s="21"/>
      <c r="D253" s="20">
        <v>20696</v>
      </c>
      <c r="E253" s="21"/>
      <c r="F253" s="20">
        <v>21140</v>
      </c>
      <c r="G253" s="21"/>
      <c r="H253" s="20">
        <v>20808</v>
      </c>
      <c r="I253" s="21"/>
      <c r="J253" s="20">
        <v>20923</v>
      </c>
      <c r="K253" s="21"/>
      <c r="L253" s="20">
        <v>21455</v>
      </c>
      <c r="M253" s="21"/>
      <c r="N253" s="20">
        <v>21689</v>
      </c>
      <c r="O253" s="21"/>
      <c r="P253" s="20">
        <v>21833</v>
      </c>
      <c r="Q253" s="21"/>
      <c r="T253" s="17" t="s">
        <v>188</v>
      </c>
      <c r="U253" s="20">
        <v>14897</v>
      </c>
      <c r="V253" s="21"/>
      <c r="W253" s="20">
        <v>13969</v>
      </c>
      <c r="X253" s="21"/>
      <c r="Y253" s="20">
        <v>14263</v>
      </c>
      <c r="Z253" s="21"/>
      <c r="AA253" s="20">
        <v>13631</v>
      </c>
      <c r="AB253" s="21"/>
      <c r="AC253" s="20">
        <v>13721</v>
      </c>
      <c r="AD253" s="21"/>
      <c r="AE253" s="21">
        <v>13571</v>
      </c>
      <c r="AF253" s="21"/>
      <c r="AG253" s="21">
        <v>14043</v>
      </c>
      <c r="AH253" s="21"/>
      <c r="AI253" s="21">
        <v>14520</v>
      </c>
      <c r="AJ253" s="21"/>
      <c r="AM253" s="17" t="s">
        <v>188</v>
      </c>
      <c r="AN253" s="20">
        <v>6505</v>
      </c>
      <c r="AO253" s="21"/>
      <c r="AP253" s="20">
        <v>6726</v>
      </c>
      <c r="AQ253" s="21"/>
      <c r="AR253" s="20">
        <v>6877</v>
      </c>
      <c r="AS253" s="21"/>
      <c r="AT253" s="20">
        <v>7176</v>
      </c>
      <c r="AU253" s="21"/>
      <c r="AV253" s="20">
        <v>7202</v>
      </c>
      <c r="AW253" s="21"/>
      <c r="AX253" s="21">
        <v>7884</v>
      </c>
      <c r="AY253" s="21"/>
      <c r="AZ253" s="21">
        <v>7646</v>
      </c>
      <c r="BA253" s="21"/>
      <c r="BB253" s="21">
        <v>7312</v>
      </c>
      <c r="BC253" s="21"/>
      <c r="BF253" s="17" t="s">
        <v>188</v>
      </c>
      <c r="BG253" s="20">
        <v>2334</v>
      </c>
      <c r="BH253" s="21"/>
      <c r="BI253" s="20">
        <v>2201</v>
      </c>
      <c r="BJ253" s="21"/>
      <c r="BK253" s="20">
        <v>2274</v>
      </c>
      <c r="BL253" s="21"/>
      <c r="BM253" s="20">
        <v>2106</v>
      </c>
      <c r="BN253" s="21"/>
      <c r="BO253" s="20">
        <v>2141</v>
      </c>
      <c r="BP253" s="21"/>
      <c r="BQ253" s="21">
        <v>2305</v>
      </c>
      <c r="BR253" s="21"/>
      <c r="BS253" s="21">
        <v>2327</v>
      </c>
      <c r="BT253" s="21"/>
      <c r="BU253" s="21">
        <v>2219</v>
      </c>
      <c r="BV253" s="21"/>
      <c r="BY253" s="17" t="s">
        <v>188</v>
      </c>
      <c r="BZ253" s="20">
        <v>1113</v>
      </c>
      <c r="CA253" s="21"/>
      <c r="CB253" s="20">
        <v>1074</v>
      </c>
      <c r="CC253" s="21"/>
      <c r="CD253" s="20">
        <v>1111</v>
      </c>
      <c r="CE253" s="21"/>
      <c r="CF253" s="20">
        <v>1072</v>
      </c>
      <c r="CG253" s="21"/>
      <c r="CH253" s="20">
        <v>1139</v>
      </c>
      <c r="CI253" s="21"/>
      <c r="CJ253" s="21">
        <v>1125</v>
      </c>
      <c r="CK253" s="21"/>
      <c r="CL253" s="21">
        <v>1299</v>
      </c>
      <c r="CM253" s="21"/>
      <c r="CN253" s="21">
        <v>1248</v>
      </c>
      <c r="CO253" s="21"/>
      <c r="CR253" s="17" t="s">
        <v>188</v>
      </c>
      <c r="CS253" s="20">
        <v>1221</v>
      </c>
      <c r="CT253" s="21"/>
      <c r="CU253" s="20">
        <v>1128</v>
      </c>
      <c r="CV253" s="21"/>
      <c r="CW253" s="20">
        <v>1163</v>
      </c>
      <c r="CX253" s="21"/>
      <c r="CY253" s="20">
        <v>1034</v>
      </c>
      <c r="CZ253" s="21"/>
      <c r="DA253" s="20">
        <v>1002</v>
      </c>
      <c r="DB253" s="21"/>
      <c r="DC253" s="21">
        <v>1180</v>
      </c>
      <c r="DD253" s="21"/>
      <c r="DE253" s="21">
        <v>1028</v>
      </c>
      <c r="DF253" s="21"/>
      <c r="DG253" s="21">
        <v>971</v>
      </c>
      <c r="DH253" s="21"/>
      <c r="DK253" s="17" t="s">
        <v>188</v>
      </c>
      <c r="DL253" s="20">
        <v>19069</v>
      </c>
      <c r="DM253" s="21"/>
      <c r="DN253" s="20">
        <v>18494</v>
      </c>
      <c r="DO253" s="21"/>
      <c r="DP253" s="20">
        <v>18866</v>
      </c>
      <c r="DQ253" s="21"/>
      <c r="DR253" s="20">
        <v>18702</v>
      </c>
      <c r="DS253" s="21"/>
      <c r="DT253" s="20">
        <v>18782</v>
      </c>
      <c r="DU253" s="21"/>
      <c r="DV253" s="21">
        <v>19150</v>
      </c>
      <c r="DW253" s="21"/>
      <c r="DX253" s="21">
        <v>19362</v>
      </c>
      <c r="DY253" s="21"/>
      <c r="DZ253" s="21">
        <v>19614</v>
      </c>
      <c r="EA253" s="21"/>
      <c r="ED253" s="17" t="s">
        <v>188</v>
      </c>
      <c r="EE253" s="20">
        <v>13785</v>
      </c>
      <c r="EF253" s="21"/>
      <c r="EG253" s="20">
        <v>12896</v>
      </c>
      <c r="EH253" s="21"/>
      <c r="EI253" s="20">
        <v>13152</v>
      </c>
      <c r="EJ253" s="21"/>
      <c r="EK253" s="20">
        <v>12559</v>
      </c>
      <c r="EL253" s="21"/>
      <c r="EM253" s="20">
        <v>12582</v>
      </c>
      <c r="EN253" s="21"/>
      <c r="EO253" s="21">
        <v>12446</v>
      </c>
      <c r="EP253" s="21"/>
      <c r="EQ253" s="21">
        <v>12743</v>
      </c>
      <c r="ER253" s="21"/>
      <c r="ES253" s="21">
        <v>13272</v>
      </c>
      <c r="ET253" s="21"/>
      <c r="EW253" s="17" t="s">
        <v>188</v>
      </c>
      <c r="EX253" s="20">
        <v>5284</v>
      </c>
      <c r="EY253" s="21"/>
      <c r="EZ253" s="20">
        <v>5599</v>
      </c>
      <c r="FA253" s="21"/>
      <c r="FB253" s="20">
        <v>5714</v>
      </c>
      <c r="FC253" s="21"/>
      <c r="FD253" s="20">
        <v>6142</v>
      </c>
      <c r="FE253" s="21"/>
      <c r="FF253" s="20">
        <v>6200</v>
      </c>
      <c r="FG253" s="21"/>
      <c r="FH253">
        <v>6705</v>
      </c>
      <c r="FJ253">
        <v>6618</v>
      </c>
      <c r="FL253">
        <v>6341</v>
      </c>
    </row>
    <row r="254" spans="1:168" x14ac:dyDescent="0.3">
      <c r="A254" s="17" t="s">
        <v>198</v>
      </c>
      <c r="B254" s="20">
        <v>56179</v>
      </c>
      <c r="C254" s="21"/>
      <c r="D254" s="20">
        <v>56153</v>
      </c>
      <c r="E254" s="21"/>
      <c r="F254" s="20">
        <v>62004</v>
      </c>
      <c r="G254" s="21"/>
      <c r="H254" s="20">
        <v>61432</v>
      </c>
      <c r="I254" s="21"/>
      <c r="J254" s="20">
        <v>61095</v>
      </c>
      <c r="K254" s="21"/>
      <c r="L254" s="20">
        <v>66558</v>
      </c>
      <c r="M254" s="21"/>
      <c r="N254" s="20">
        <v>67517</v>
      </c>
      <c r="O254" s="21"/>
      <c r="P254" s="20">
        <v>70807</v>
      </c>
      <c r="Q254" s="21"/>
      <c r="T254" s="17" t="s">
        <v>198</v>
      </c>
      <c r="U254" s="20">
        <v>42448</v>
      </c>
      <c r="V254" s="21"/>
      <c r="W254" s="20">
        <v>41841</v>
      </c>
      <c r="X254" s="21"/>
      <c r="Y254" s="20">
        <v>46438</v>
      </c>
      <c r="Z254" s="21"/>
      <c r="AA254" s="20">
        <v>46346</v>
      </c>
      <c r="AB254" s="21"/>
      <c r="AC254" s="20">
        <v>45704</v>
      </c>
      <c r="AD254" s="21"/>
      <c r="AE254" s="21">
        <v>50694</v>
      </c>
      <c r="AF254" s="21"/>
      <c r="AG254" s="21">
        <v>49674</v>
      </c>
      <c r="AH254" s="21"/>
      <c r="AI254" s="21">
        <v>54700</v>
      </c>
      <c r="AJ254" s="21"/>
      <c r="AM254" s="17" t="s">
        <v>198</v>
      </c>
      <c r="AN254" s="20">
        <v>13731</v>
      </c>
      <c r="AO254" s="21"/>
      <c r="AP254" s="20">
        <v>14312</v>
      </c>
      <c r="AQ254" s="21"/>
      <c r="AR254" s="20">
        <v>15566</v>
      </c>
      <c r="AS254" s="21"/>
      <c r="AT254" s="20">
        <v>15085</v>
      </c>
      <c r="AU254" s="21"/>
      <c r="AV254" s="20">
        <v>15391</v>
      </c>
      <c r="AW254" s="21"/>
      <c r="AX254" s="21">
        <v>15863</v>
      </c>
      <c r="AY254" s="21"/>
      <c r="AZ254" s="21">
        <v>17844</v>
      </c>
      <c r="BA254" s="21"/>
      <c r="BB254" s="21">
        <v>16105</v>
      </c>
      <c r="BC254" s="21"/>
      <c r="BF254" s="17" t="s">
        <v>198</v>
      </c>
      <c r="BG254" s="20">
        <v>4711</v>
      </c>
      <c r="BH254" s="21"/>
      <c r="BI254" s="20">
        <v>4598</v>
      </c>
      <c r="BJ254" s="21"/>
      <c r="BK254" s="20">
        <v>4525</v>
      </c>
      <c r="BL254" s="21"/>
      <c r="BM254" s="20">
        <v>4424</v>
      </c>
      <c r="BN254" s="21"/>
      <c r="BO254" s="20">
        <v>4153</v>
      </c>
      <c r="BP254" s="21"/>
      <c r="BQ254" s="21">
        <v>3932</v>
      </c>
      <c r="BR254" s="21"/>
      <c r="BS254" s="21">
        <v>4132</v>
      </c>
      <c r="BT254" s="21"/>
      <c r="BU254" s="21">
        <v>4769</v>
      </c>
      <c r="BV254" s="21"/>
      <c r="BY254" s="17" t="s">
        <v>198</v>
      </c>
      <c r="BZ254" s="20">
        <v>2350</v>
      </c>
      <c r="CA254" s="21"/>
      <c r="CB254" s="20">
        <v>2339</v>
      </c>
      <c r="CC254" s="21"/>
      <c r="CD254" s="20">
        <v>2272</v>
      </c>
      <c r="CE254" s="21"/>
      <c r="CF254" s="20">
        <v>2361</v>
      </c>
      <c r="CG254" s="21"/>
      <c r="CH254" s="20">
        <v>2361</v>
      </c>
      <c r="CI254" s="21"/>
      <c r="CJ254" s="21">
        <v>2250</v>
      </c>
      <c r="CK254" s="21"/>
      <c r="CL254" s="21">
        <v>2392</v>
      </c>
      <c r="CM254" s="21"/>
      <c r="CN254" s="21">
        <v>2836</v>
      </c>
      <c r="CO254" s="21"/>
      <c r="CR254" s="17" t="s">
        <v>198</v>
      </c>
      <c r="CS254" s="20">
        <v>2361</v>
      </c>
      <c r="CT254" s="21"/>
      <c r="CU254" s="20">
        <v>2259</v>
      </c>
      <c r="CV254" s="21"/>
      <c r="CW254" s="20">
        <v>2254</v>
      </c>
      <c r="CX254" s="21"/>
      <c r="CY254" s="20">
        <v>2063</v>
      </c>
      <c r="CZ254" s="21"/>
      <c r="DA254" s="20">
        <v>1792</v>
      </c>
      <c r="DB254" s="21"/>
      <c r="DC254" s="21">
        <v>1682</v>
      </c>
      <c r="DD254" s="21"/>
      <c r="DE254" s="21">
        <v>1740</v>
      </c>
      <c r="DF254" s="21"/>
      <c r="DG254" s="21">
        <v>1934</v>
      </c>
      <c r="DH254" s="21"/>
      <c r="DK254" s="17" t="s">
        <v>198</v>
      </c>
      <c r="DL254" s="20">
        <v>51468</v>
      </c>
      <c r="DM254" s="21"/>
      <c r="DN254" s="20">
        <v>51556</v>
      </c>
      <c r="DO254" s="21"/>
      <c r="DP254" s="20">
        <v>57479</v>
      </c>
      <c r="DQ254" s="21"/>
      <c r="DR254" s="20">
        <v>57008</v>
      </c>
      <c r="DS254" s="21"/>
      <c r="DT254" s="20">
        <v>56942</v>
      </c>
      <c r="DU254" s="21"/>
      <c r="DV254" s="21">
        <v>62625</v>
      </c>
      <c r="DW254" s="21"/>
      <c r="DX254" s="21">
        <v>63385</v>
      </c>
      <c r="DY254" s="21"/>
      <c r="DZ254" s="21">
        <v>66037</v>
      </c>
      <c r="EA254" s="21"/>
      <c r="ED254" s="17" t="s">
        <v>198</v>
      </c>
      <c r="EE254" s="20">
        <v>40098</v>
      </c>
      <c r="EF254" s="21"/>
      <c r="EG254" s="20">
        <v>39502</v>
      </c>
      <c r="EH254" s="21"/>
      <c r="EI254" s="20">
        <v>44166</v>
      </c>
      <c r="EJ254" s="21"/>
      <c r="EK254" s="20">
        <v>43985</v>
      </c>
      <c r="EL254" s="21"/>
      <c r="EM254" s="20">
        <v>43343</v>
      </c>
      <c r="EN254" s="21"/>
      <c r="EO254" s="21">
        <v>48444</v>
      </c>
      <c r="EP254" s="21"/>
      <c r="EQ254" s="21">
        <v>47282</v>
      </c>
      <c r="ER254" s="21"/>
      <c r="ES254" s="21">
        <v>51864</v>
      </c>
      <c r="ET254" s="21"/>
      <c r="EW254" s="17" t="s">
        <v>198</v>
      </c>
      <c r="EX254" s="20">
        <v>11370</v>
      </c>
      <c r="EY254" s="21"/>
      <c r="EZ254" s="20">
        <v>12053</v>
      </c>
      <c r="FA254" s="21"/>
      <c r="FB254" s="20">
        <v>13313</v>
      </c>
      <c r="FC254" s="21"/>
      <c r="FD254" s="20">
        <v>13022</v>
      </c>
      <c r="FE254" s="21"/>
      <c r="FF254" s="20">
        <v>13599</v>
      </c>
      <c r="FG254" s="21"/>
      <c r="FH254">
        <v>14181</v>
      </c>
      <c r="FJ254">
        <v>16103</v>
      </c>
      <c r="FL254">
        <v>14171</v>
      </c>
    </row>
    <row r="255" spans="1:168" x14ac:dyDescent="0.3">
      <c r="A255" s="17" t="s">
        <v>204</v>
      </c>
      <c r="B255" s="20">
        <v>17548</v>
      </c>
      <c r="C255" s="21"/>
      <c r="D255" s="20">
        <v>18760</v>
      </c>
      <c r="E255" s="21"/>
      <c r="F255" s="20">
        <v>19393</v>
      </c>
      <c r="G255" s="21"/>
      <c r="H255" s="20">
        <v>18981</v>
      </c>
      <c r="I255" s="21"/>
      <c r="J255" s="20">
        <v>19113</v>
      </c>
      <c r="K255" s="21"/>
      <c r="L255" s="20">
        <v>18687</v>
      </c>
      <c r="M255" s="21"/>
      <c r="N255" s="20">
        <v>19161</v>
      </c>
      <c r="O255" s="21"/>
      <c r="P255" s="20">
        <v>18671</v>
      </c>
      <c r="Q255" s="21"/>
      <c r="T255" s="17" t="s">
        <v>204</v>
      </c>
      <c r="U255" s="20">
        <v>11388</v>
      </c>
      <c r="V255" s="21"/>
      <c r="W255" s="20">
        <v>11858</v>
      </c>
      <c r="X255" s="21"/>
      <c r="Y255" s="20">
        <v>12549</v>
      </c>
      <c r="Z255" s="21"/>
      <c r="AA255" s="20">
        <v>12346</v>
      </c>
      <c r="AB255" s="21"/>
      <c r="AC255" s="20">
        <v>12316</v>
      </c>
      <c r="AD255" s="21"/>
      <c r="AE255" s="21">
        <v>11398</v>
      </c>
      <c r="AF255" s="21"/>
      <c r="AG255" s="21">
        <v>11510</v>
      </c>
      <c r="AH255" s="21"/>
      <c r="AI255" s="21">
        <v>11767</v>
      </c>
      <c r="AJ255" s="21"/>
      <c r="AM255" s="17" t="s">
        <v>204</v>
      </c>
      <c r="AN255" s="20">
        <v>6160</v>
      </c>
      <c r="AO255" s="21"/>
      <c r="AP255" s="20">
        <v>6903</v>
      </c>
      <c r="AQ255" s="21"/>
      <c r="AR255" s="20">
        <v>6844</v>
      </c>
      <c r="AS255" s="21"/>
      <c r="AT255" s="20">
        <v>6635</v>
      </c>
      <c r="AU255" s="21"/>
      <c r="AV255" s="20">
        <v>6797</v>
      </c>
      <c r="AW255" s="21"/>
      <c r="AX255" s="21">
        <v>7289</v>
      </c>
      <c r="AY255" s="21"/>
      <c r="AZ255" s="21">
        <v>7649</v>
      </c>
      <c r="BA255" s="21"/>
      <c r="BB255" s="21">
        <v>6905</v>
      </c>
      <c r="BC255" s="21"/>
      <c r="BF255" s="17" t="s">
        <v>204</v>
      </c>
      <c r="BG255" s="20">
        <v>3178</v>
      </c>
      <c r="BH255" s="21"/>
      <c r="BI255" s="20">
        <v>3027</v>
      </c>
      <c r="BJ255" s="21"/>
      <c r="BK255" s="20">
        <v>2918</v>
      </c>
      <c r="BL255" s="21"/>
      <c r="BM255" s="20">
        <v>3221</v>
      </c>
      <c r="BN255" s="21"/>
      <c r="BO255" s="20">
        <v>3282</v>
      </c>
      <c r="BP255" s="21"/>
      <c r="BQ255" s="21">
        <v>3687</v>
      </c>
      <c r="BR255" s="21"/>
      <c r="BS255" s="21">
        <v>3569</v>
      </c>
      <c r="BT255" s="21"/>
      <c r="BU255" s="21">
        <v>2928</v>
      </c>
      <c r="BV255" s="21"/>
      <c r="BY255" s="17" t="s">
        <v>204</v>
      </c>
      <c r="BZ255" s="20">
        <v>1699</v>
      </c>
      <c r="CA255" s="21"/>
      <c r="CB255" s="20">
        <v>1602</v>
      </c>
      <c r="CC255" s="21"/>
      <c r="CD255" s="20">
        <v>1624</v>
      </c>
      <c r="CE255" s="21"/>
      <c r="CF255" s="20">
        <v>1895</v>
      </c>
      <c r="CG255" s="21"/>
      <c r="CH255" s="20">
        <v>1918</v>
      </c>
      <c r="CI255" s="21"/>
      <c r="CJ255" s="21">
        <v>1890</v>
      </c>
      <c r="CK255" s="21"/>
      <c r="CL255" s="21">
        <v>1886</v>
      </c>
      <c r="CM255" s="21"/>
      <c r="CN255" s="21">
        <v>1718</v>
      </c>
      <c r="CO255" s="21"/>
      <c r="CR255" s="17" t="s">
        <v>204</v>
      </c>
      <c r="CS255" s="20">
        <v>1479</v>
      </c>
      <c r="CT255" s="21"/>
      <c r="CU255" s="20">
        <v>1425</v>
      </c>
      <c r="CV255" s="21"/>
      <c r="CW255" s="20">
        <v>1294</v>
      </c>
      <c r="CX255" s="21"/>
      <c r="CY255" s="20">
        <v>1327</v>
      </c>
      <c r="CZ255" s="21"/>
      <c r="DA255" s="20">
        <v>1364</v>
      </c>
      <c r="DB255" s="21"/>
      <c r="DC255" s="21">
        <v>1797</v>
      </c>
      <c r="DD255" s="21"/>
      <c r="DE255" s="21">
        <v>1683</v>
      </c>
      <c r="DF255" s="21"/>
      <c r="DG255" s="21">
        <v>1209</v>
      </c>
      <c r="DH255" s="21"/>
      <c r="DK255" s="17" t="s">
        <v>204</v>
      </c>
      <c r="DL255" s="20">
        <v>14370</v>
      </c>
      <c r="DM255" s="21"/>
      <c r="DN255" s="20">
        <v>15733</v>
      </c>
      <c r="DO255" s="21"/>
      <c r="DP255" s="20">
        <v>16475</v>
      </c>
      <c r="DQ255" s="21"/>
      <c r="DR255" s="20">
        <v>15759</v>
      </c>
      <c r="DS255" s="21"/>
      <c r="DT255" s="20">
        <v>15831</v>
      </c>
      <c r="DU255" s="21"/>
      <c r="DV255" s="21">
        <v>15000</v>
      </c>
      <c r="DW255" s="21"/>
      <c r="DX255" s="21">
        <v>15592</v>
      </c>
      <c r="DY255" s="21"/>
      <c r="DZ255" s="21">
        <v>15743</v>
      </c>
      <c r="EA255" s="21"/>
      <c r="ED255" s="17" t="s">
        <v>204</v>
      </c>
      <c r="EE255" s="20">
        <v>9689</v>
      </c>
      <c r="EF255" s="21"/>
      <c r="EG255" s="20">
        <v>10255</v>
      </c>
      <c r="EH255" s="21"/>
      <c r="EI255" s="20">
        <v>10925</v>
      </c>
      <c r="EJ255" s="21"/>
      <c r="EK255" s="20">
        <v>10451</v>
      </c>
      <c r="EL255" s="21"/>
      <c r="EM255" s="20">
        <v>10398</v>
      </c>
      <c r="EN255" s="21"/>
      <c r="EO255" s="21">
        <v>9508</v>
      </c>
      <c r="EP255" s="21"/>
      <c r="EQ255" s="21">
        <v>9625</v>
      </c>
      <c r="ER255" s="21"/>
      <c r="ES255" s="21">
        <v>10048</v>
      </c>
      <c r="ET255" s="21"/>
      <c r="EW255" s="17" t="s">
        <v>204</v>
      </c>
      <c r="EX255" s="20">
        <v>4681</v>
      </c>
      <c r="EY255" s="21"/>
      <c r="EZ255" s="20">
        <v>5478</v>
      </c>
      <c r="FA255" s="21"/>
      <c r="FB255" s="20">
        <v>5550</v>
      </c>
      <c r="FC255" s="21"/>
      <c r="FD255" s="20">
        <v>5308</v>
      </c>
      <c r="FE255" s="21"/>
      <c r="FF255" s="20">
        <v>5433</v>
      </c>
      <c r="FG255" s="21"/>
      <c r="FH255">
        <v>5492</v>
      </c>
      <c r="FJ255">
        <v>5966</v>
      </c>
      <c r="FL255">
        <v>5695</v>
      </c>
    </row>
    <row r="256" spans="1:168" x14ac:dyDescent="0.3">
      <c r="A256" s="17" t="s">
        <v>215</v>
      </c>
      <c r="B256" s="20">
        <v>31545</v>
      </c>
      <c r="C256" s="21"/>
      <c r="D256" s="20">
        <v>32690</v>
      </c>
      <c r="E256" s="21"/>
      <c r="F256" s="20">
        <v>33139</v>
      </c>
      <c r="G256" s="21"/>
      <c r="H256" s="20">
        <v>32360</v>
      </c>
      <c r="I256" s="21"/>
      <c r="J256" s="20">
        <v>31422</v>
      </c>
      <c r="K256" s="21"/>
      <c r="L256" s="20">
        <v>30644</v>
      </c>
      <c r="M256" s="21"/>
      <c r="N256" s="20">
        <v>31911</v>
      </c>
      <c r="O256" s="21"/>
      <c r="P256" s="20">
        <v>32095</v>
      </c>
      <c r="Q256" s="21"/>
      <c r="T256" s="17" t="s">
        <v>215</v>
      </c>
      <c r="U256" s="20">
        <v>21885</v>
      </c>
      <c r="V256" s="21"/>
      <c r="W256" s="20">
        <v>22459</v>
      </c>
      <c r="X256" s="21"/>
      <c r="Y256" s="20">
        <v>22679</v>
      </c>
      <c r="Z256" s="21"/>
      <c r="AA256" s="20">
        <v>21657</v>
      </c>
      <c r="AB256" s="21"/>
      <c r="AC256" s="20">
        <v>21298</v>
      </c>
      <c r="AD256" s="21"/>
      <c r="AE256" s="21">
        <v>20256</v>
      </c>
      <c r="AF256" s="21"/>
      <c r="AG256" s="21">
        <v>21121</v>
      </c>
      <c r="AH256" s="21"/>
      <c r="AI256" s="21">
        <v>21655</v>
      </c>
      <c r="AJ256" s="21"/>
      <c r="AM256" s="17" t="s">
        <v>215</v>
      </c>
      <c r="AN256" s="20">
        <v>9661</v>
      </c>
      <c r="AO256" s="21"/>
      <c r="AP256" s="20">
        <v>10231</v>
      </c>
      <c r="AQ256" s="21"/>
      <c r="AR256" s="20">
        <v>10460</v>
      </c>
      <c r="AS256" s="21"/>
      <c r="AT256" s="20">
        <v>10703</v>
      </c>
      <c r="AU256" s="21"/>
      <c r="AV256" s="20">
        <v>10124</v>
      </c>
      <c r="AW256" s="21"/>
      <c r="AX256" s="21">
        <v>10388</v>
      </c>
      <c r="AY256" s="21"/>
      <c r="AZ256" s="21">
        <v>10790</v>
      </c>
      <c r="BA256" s="21"/>
      <c r="BB256" s="21">
        <v>10473</v>
      </c>
      <c r="BC256" s="21"/>
      <c r="BF256" s="17" t="s">
        <v>215</v>
      </c>
      <c r="BG256" s="20">
        <v>6093</v>
      </c>
      <c r="BH256" s="21"/>
      <c r="BI256" s="20">
        <v>5873</v>
      </c>
      <c r="BJ256" s="21"/>
      <c r="BK256" s="20">
        <v>5972</v>
      </c>
      <c r="BL256" s="21"/>
      <c r="BM256" s="20">
        <v>5997</v>
      </c>
      <c r="BN256" s="21"/>
      <c r="BO256" s="20">
        <v>5832</v>
      </c>
      <c r="BP256" s="21"/>
      <c r="BQ256" s="21">
        <v>6273</v>
      </c>
      <c r="BR256" s="21"/>
      <c r="BS256" s="21">
        <v>6025</v>
      </c>
      <c r="BT256" s="21"/>
      <c r="BU256" s="21">
        <v>6357</v>
      </c>
      <c r="BV256" s="21"/>
      <c r="BY256" s="17" t="s">
        <v>215</v>
      </c>
      <c r="BZ256" s="20">
        <v>3872</v>
      </c>
      <c r="CA256" s="21"/>
      <c r="CB256" s="20">
        <v>3301</v>
      </c>
      <c r="CC256" s="21"/>
      <c r="CD256" s="20">
        <v>3551</v>
      </c>
      <c r="CE256" s="21"/>
      <c r="CF256" s="20">
        <v>3552</v>
      </c>
      <c r="CG256" s="21"/>
      <c r="CH256" s="20">
        <v>3467</v>
      </c>
      <c r="CI256" s="21"/>
      <c r="CJ256" s="21">
        <v>3569</v>
      </c>
      <c r="CK256" s="21"/>
      <c r="CL256" s="21">
        <v>3476</v>
      </c>
      <c r="CM256" s="21"/>
      <c r="CN256" s="21">
        <v>4007</v>
      </c>
      <c r="CO256" s="21"/>
      <c r="CR256" s="17" t="s">
        <v>215</v>
      </c>
      <c r="CS256" s="20">
        <v>2221</v>
      </c>
      <c r="CT256" s="21"/>
      <c r="CU256" s="20">
        <v>2572</v>
      </c>
      <c r="CV256" s="21"/>
      <c r="CW256" s="20">
        <v>2420</v>
      </c>
      <c r="CX256" s="21"/>
      <c r="CY256" s="20">
        <v>2445</v>
      </c>
      <c r="CZ256" s="21"/>
      <c r="DA256" s="20">
        <v>2366</v>
      </c>
      <c r="DB256" s="21"/>
      <c r="DC256" s="21">
        <v>2704</v>
      </c>
      <c r="DD256" s="21"/>
      <c r="DE256" s="21">
        <v>2548</v>
      </c>
      <c r="DF256" s="21"/>
      <c r="DG256" s="21">
        <v>2350</v>
      </c>
      <c r="DH256" s="21"/>
      <c r="DK256" s="17" t="s">
        <v>215</v>
      </c>
      <c r="DL256" s="20">
        <v>25452</v>
      </c>
      <c r="DM256" s="21"/>
      <c r="DN256" s="20">
        <v>26817</v>
      </c>
      <c r="DO256" s="21"/>
      <c r="DP256" s="20">
        <v>27167</v>
      </c>
      <c r="DQ256" s="21"/>
      <c r="DR256" s="20">
        <v>26363</v>
      </c>
      <c r="DS256" s="21"/>
      <c r="DT256" s="20">
        <v>25590</v>
      </c>
      <c r="DU256" s="21"/>
      <c r="DV256" s="21">
        <v>24371</v>
      </c>
      <c r="DW256" s="21"/>
      <c r="DX256" s="21">
        <v>25886</v>
      </c>
      <c r="DY256" s="21"/>
      <c r="DZ256" s="21">
        <v>25738</v>
      </c>
      <c r="EA256" s="21"/>
      <c r="ED256" s="17" t="s">
        <v>215</v>
      </c>
      <c r="EE256" s="20">
        <v>18012</v>
      </c>
      <c r="EF256" s="21"/>
      <c r="EG256" s="20">
        <v>19159</v>
      </c>
      <c r="EH256" s="21"/>
      <c r="EI256" s="20">
        <v>19127</v>
      </c>
      <c r="EJ256" s="21"/>
      <c r="EK256" s="20">
        <v>18105</v>
      </c>
      <c r="EL256" s="21"/>
      <c r="EM256" s="20">
        <v>17832</v>
      </c>
      <c r="EN256" s="21"/>
      <c r="EO256" s="21">
        <v>16687</v>
      </c>
      <c r="EP256" s="21"/>
      <c r="EQ256" s="21">
        <v>17644</v>
      </c>
      <c r="ER256" s="21"/>
      <c r="ES256" s="21">
        <v>17648</v>
      </c>
      <c r="ET256" s="21"/>
      <c r="EW256" s="17" t="s">
        <v>215</v>
      </c>
      <c r="EX256" s="20">
        <v>7440</v>
      </c>
      <c r="EY256" s="21"/>
      <c r="EZ256" s="20">
        <v>7658</v>
      </c>
      <c r="FA256" s="21"/>
      <c r="FB256" s="20">
        <v>8040</v>
      </c>
      <c r="FC256" s="21"/>
      <c r="FD256" s="20">
        <v>8258</v>
      </c>
      <c r="FE256" s="21"/>
      <c r="FF256" s="20">
        <v>7758</v>
      </c>
      <c r="FG256" s="21"/>
      <c r="FH256">
        <v>7684</v>
      </c>
      <c r="FJ256">
        <v>8241</v>
      </c>
      <c r="FL256">
        <v>8123</v>
      </c>
    </row>
    <row r="257" spans="1:168" x14ac:dyDescent="0.3">
      <c r="A257" s="17" t="s">
        <v>223</v>
      </c>
      <c r="B257" s="20">
        <v>43789</v>
      </c>
      <c r="C257" s="21"/>
      <c r="D257" s="20">
        <v>46495</v>
      </c>
      <c r="E257" s="21"/>
      <c r="F257" s="20">
        <v>43688</v>
      </c>
      <c r="G257" s="21"/>
      <c r="H257" s="20">
        <v>43954</v>
      </c>
      <c r="I257" s="21"/>
      <c r="J257" s="20">
        <v>44997</v>
      </c>
      <c r="K257" s="21"/>
      <c r="L257" s="20">
        <v>43437</v>
      </c>
      <c r="M257" s="21"/>
      <c r="N257" s="20">
        <v>44791</v>
      </c>
      <c r="O257" s="21"/>
      <c r="P257" s="20">
        <v>45768</v>
      </c>
      <c r="Q257" s="21"/>
      <c r="T257" s="17" t="s">
        <v>223</v>
      </c>
      <c r="U257" s="20">
        <v>27696</v>
      </c>
      <c r="V257" s="21"/>
      <c r="W257" s="20">
        <v>28080</v>
      </c>
      <c r="X257" s="21"/>
      <c r="Y257" s="20">
        <v>27203</v>
      </c>
      <c r="Z257" s="21"/>
      <c r="AA257" s="20">
        <v>26340</v>
      </c>
      <c r="AB257" s="21"/>
      <c r="AC257" s="20">
        <v>27684</v>
      </c>
      <c r="AD257" s="21"/>
      <c r="AE257" s="21">
        <v>26735</v>
      </c>
      <c r="AF257" s="21"/>
      <c r="AG257" s="21">
        <v>27894</v>
      </c>
      <c r="AH257" s="21"/>
      <c r="AI257" s="21">
        <v>27780</v>
      </c>
      <c r="AJ257" s="21"/>
      <c r="AM257" s="17" t="s">
        <v>223</v>
      </c>
      <c r="AN257" s="20">
        <v>16093</v>
      </c>
      <c r="AO257" s="21"/>
      <c r="AP257" s="20">
        <v>18416</v>
      </c>
      <c r="AQ257" s="21"/>
      <c r="AR257" s="20">
        <v>16486</v>
      </c>
      <c r="AS257" s="21"/>
      <c r="AT257" s="20">
        <v>17614</v>
      </c>
      <c r="AU257" s="21"/>
      <c r="AV257" s="20">
        <v>17313</v>
      </c>
      <c r="AW257" s="21"/>
      <c r="AX257" s="21">
        <v>16702</v>
      </c>
      <c r="AY257" s="21"/>
      <c r="AZ257" s="21">
        <v>16897</v>
      </c>
      <c r="BA257" s="21"/>
      <c r="BB257" s="21">
        <v>17985</v>
      </c>
      <c r="BC257" s="21"/>
      <c r="BF257" s="17" t="s">
        <v>223</v>
      </c>
      <c r="BG257" s="20">
        <v>5944</v>
      </c>
      <c r="BH257" s="21"/>
      <c r="BI257" s="20">
        <v>5828</v>
      </c>
      <c r="BJ257" s="21"/>
      <c r="BK257" s="20">
        <v>5381</v>
      </c>
      <c r="BL257" s="21"/>
      <c r="BM257" s="20">
        <v>5369</v>
      </c>
      <c r="BN257" s="21"/>
      <c r="BO257" s="20">
        <v>5599</v>
      </c>
      <c r="BP257" s="21"/>
      <c r="BQ257" s="21">
        <v>5519</v>
      </c>
      <c r="BR257" s="21"/>
      <c r="BS257" s="21">
        <v>5369</v>
      </c>
      <c r="BT257" s="21"/>
      <c r="BU257" s="21">
        <v>5343</v>
      </c>
      <c r="BV257" s="21"/>
      <c r="BY257" s="17" t="s">
        <v>223</v>
      </c>
      <c r="BZ257" s="20">
        <v>3468</v>
      </c>
      <c r="CA257" s="21"/>
      <c r="CB257" s="20">
        <v>3337</v>
      </c>
      <c r="CC257" s="21"/>
      <c r="CD257" s="20">
        <v>3005</v>
      </c>
      <c r="CE257" s="21"/>
      <c r="CF257" s="20">
        <v>2955</v>
      </c>
      <c r="CG257" s="21"/>
      <c r="CH257" s="20">
        <v>3183</v>
      </c>
      <c r="CI257" s="21"/>
      <c r="CJ257" s="21">
        <v>3016</v>
      </c>
      <c r="CK257" s="21"/>
      <c r="CL257" s="21">
        <v>3250</v>
      </c>
      <c r="CM257" s="21"/>
      <c r="CN257" s="21">
        <v>3285</v>
      </c>
      <c r="CO257" s="21"/>
      <c r="CR257" s="17" t="s">
        <v>223</v>
      </c>
      <c r="CS257" s="20">
        <v>2476</v>
      </c>
      <c r="CT257" s="21"/>
      <c r="CU257" s="20">
        <v>2491</v>
      </c>
      <c r="CV257" s="21"/>
      <c r="CW257" s="20">
        <v>2376</v>
      </c>
      <c r="CX257" s="21"/>
      <c r="CY257" s="20">
        <v>2414</v>
      </c>
      <c r="CZ257" s="21"/>
      <c r="DA257" s="20">
        <v>2415</v>
      </c>
      <c r="DB257" s="21"/>
      <c r="DC257" s="21">
        <v>2503</v>
      </c>
      <c r="DD257" s="21"/>
      <c r="DE257" s="21">
        <v>2118</v>
      </c>
      <c r="DF257" s="21"/>
      <c r="DG257" s="21">
        <v>2058</v>
      </c>
      <c r="DH257" s="21"/>
      <c r="DK257" s="17" t="s">
        <v>223</v>
      </c>
      <c r="DL257" s="20">
        <v>37845</v>
      </c>
      <c r="DM257" s="21"/>
      <c r="DN257" s="20">
        <v>40667</v>
      </c>
      <c r="DO257" s="21"/>
      <c r="DP257" s="20">
        <v>38307</v>
      </c>
      <c r="DQ257" s="21"/>
      <c r="DR257" s="20">
        <v>38585</v>
      </c>
      <c r="DS257" s="21"/>
      <c r="DT257" s="20">
        <v>39398</v>
      </c>
      <c r="DU257" s="21"/>
      <c r="DV257" s="21">
        <v>37917</v>
      </c>
      <c r="DW257" s="21"/>
      <c r="DX257" s="21">
        <v>39422</v>
      </c>
      <c r="DY257" s="21"/>
      <c r="DZ257" s="21">
        <v>40425</v>
      </c>
      <c r="EA257" s="21"/>
      <c r="ED257" s="17" t="s">
        <v>223</v>
      </c>
      <c r="EE257" s="20">
        <v>24228</v>
      </c>
      <c r="EF257" s="21"/>
      <c r="EG257" s="20">
        <v>24743</v>
      </c>
      <c r="EH257" s="21"/>
      <c r="EI257" s="20">
        <v>24198</v>
      </c>
      <c r="EJ257" s="21"/>
      <c r="EK257" s="20">
        <v>23385</v>
      </c>
      <c r="EL257" s="21"/>
      <c r="EM257" s="20">
        <v>24501</v>
      </c>
      <c r="EN257" s="21"/>
      <c r="EO257" s="21">
        <v>23719</v>
      </c>
      <c r="EP257" s="21"/>
      <c r="EQ257" s="21">
        <v>24643</v>
      </c>
      <c r="ER257" s="21"/>
      <c r="ES257" s="21">
        <v>24495</v>
      </c>
      <c r="ET257" s="21"/>
      <c r="EW257" s="17" t="s">
        <v>223</v>
      </c>
      <c r="EX257" s="20">
        <v>13617</v>
      </c>
      <c r="EY257" s="21"/>
      <c r="EZ257" s="20">
        <v>15925</v>
      </c>
      <c r="FA257" s="21"/>
      <c r="FB257" s="20">
        <v>14110</v>
      </c>
      <c r="FC257" s="21"/>
      <c r="FD257" s="20">
        <v>15200</v>
      </c>
      <c r="FE257" s="21"/>
      <c r="FF257" s="20">
        <v>14898</v>
      </c>
      <c r="FG257" s="21"/>
      <c r="FH257">
        <v>14199</v>
      </c>
      <c r="FJ257">
        <v>14779</v>
      </c>
      <c r="FL257">
        <v>15927</v>
      </c>
    </row>
    <row r="258" spans="1:168" x14ac:dyDescent="0.3">
      <c r="A258" s="17" t="s">
        <v>229</v>
      </c>
      <c r="B258" s="20">
        <v>54912</v>
      </c>
      <c r="C258" s="21"/>
      <c r="D258" s="20">
        <v>55297</v>
      </c>
      <c r="E258" s="21"/>
      <c r="F258" s="20">
        <v>55774</v>
      </c>
      <c r="G258" s="21"/>
      <c r="H258" s="20">
        <v>54699</v>
      </c>
      <c r="I258" s="21"/>
      <c r="J258" s="20">
        <v>53481</v>
      </c>
      <c r="K258" s="21"/>
      <c r="L258" s="20">
        <v>54267</v>
      </c>
      <c r="M258" s="21"/>
      <c r="N258" s="20">
        <v>55079</v>
      </c>
      <c r="O258" s="21"/>
      <c r="P258" s="20">
        <v>57238</v>
      </c>
      <c r="Q258" s="21"/>
      <c r="T258" s="17" t="s">
        <v>229</v>
      </c>
      <c r="U258" s="20">
        <v>35531</v>
      </c>
      <c r="V258" s="21"/>
      <c r="W258" s="20">
        <v>34232</v>
      </c>
      <c r="X258" s="21"/>
      <c r="Y258" s="20">
        <v>34641</v>
      </c>
      <c r="Z258" s="21"/>
      <c r="AA258" s="20">
        <v>33350</v>
      </c>
      <c r="AB258" s="21"/>
      <c r="AC258" s="20">
        <v>33067</v>
      </c>
      <c r="AD258" s="21"/>
      <c r="AE258" s="21">
        <v>33196</v>
      </c>
      <c r="AF258" s="21"/>
      <c r="AG258" s="21">
        <v>33321</v>
      </c>
      <c r="AH258" s="21"/>
      <c r="AI258" s="21">
        <v>35419</v>
      </c>
      <c r="AJ258" s="21"/>
      <c r="AM258" s="17" t="s">
        <v>229</v>
      </c>
      <c r="AN258" s="20">
        <v>19380</v>
      </c>
      <c r="AO258" s="21"/>
      <c r="AP258" s="20">
        <v>21065</v>
      </c>
      <c r="AQ258" s="21"/>
      <c r="AR258" s="20">
        <v>21133</v>
      </c>
      <c r="AS258" s="21"/>
      <c r="AT258" s="20">
        <v>21349</v>
      </c>
      <c r="AU258" s="21"/>
      <c r="AV258" s="20">
        <v>20414</v>
      </c>
      <c r="AW258" s="21"/>
      <c r="AX258" s="21">
        <v>21070</v>
      </c>
      <c r="AY258" s="21"/>
      <c r="AZ258" s="21">
        <v>21758</v>
      </c>
      <c r="BA258" s="21"/>
      <c r="BB258" s="21">
        <v>21818</v>
      </c>
      <c r="BC258" s="21"/>
      <c r="BF258" s="17" t="s">
        <v>229</v>
      </c>
      <c r="BG258" s="20">
        <v>12855</v>
      </c>
      <c r="BH258" s="21"/>
      <c r="BI258" s="20">
        <v>13007</v>
      </c>
      <c r="BJ258" s="21"/>
      <c r="BK258" s="20">
        <v>12934</v>
      </c>
      <c r="BL258" s="21"/>
      <c r="BM258" s="20">
        <v>12832</v>
      </c>
      <c r="BN258" s="21"/>
      <c r="BO258" s="20">
        <v>13314</v>
      </c>
      <c r="BP258" s="21"/>
      <c r="BQ258" s="21">
        <v>15502</v>
      </c>
      <c r="BR258" s="21"/>
      <c r="BS258" s="21">
        <v>15070</v>
      </c>
      <c r="BT258" s="21"/>
      <c r="BU258" s="21">
        <v>16214</v>
      </c>
      <c r="BV258" s="21"/>
      <c r="BY258" s="17" t="s">
        <v>229</v>
      </c>
      <c r="BZ258" s="20">
        <v>8854</v>
      </c>
      <c r="CA258" s="21"/>
      <c r="CB258" s="20">
        <v>8376</v>
      </c>
      <c r="CC258" s="21"/>
      <c r="CD258" s="20">
        <v>8107</v>
      </c>
      <c r="CE258" s="21"/>
      <c r="CF258" s="20">
        <v>8369</v>
      </c>
      <c r="CG258" s="21"/>
      <c r="CH258" s="20">
        <v>8519</v>
      </c>
      <c r="CI258" s="21"/>
      <c r="CJ258" s="21">
        <v>9266</v>
      </c>
      <c r="CK258" s="21"/>
      <c r="CL258" s="21">
        <v>9063</v>
      </c>
      <c r="CM258" s="21"/>
      <c r="CN258" s="21">
        <v>10113</v>
      </c>
      <c r="CO258" s="21"/>
      <c r="CR258" s="17" t="s">
        <v>229</v>
      </c>
      <c r="CS258" s="20">
        <v>4002</v>
      </c>
      <c r="CT258" s="21"/>
      <c r="CU258" s="20">
        <v>4631</v>
      </c>
      <c r="CV258" s="21"/>
      <c r="CW258" s="20">
        <v>4827</v>
      </c>
      <c r="CX258" s="21"/>
      <c r="CY258" s="20">
        <v>4464</v>
      </c>
      <c r="CZ258" s="21"/>
      <c r="DA258" s="20">
        <v>4795</v>
      </c>
      <c r="DB258" s="21"/>
      <c r="DC258" s="21">
        <v>6236</v>
      </c>
      <c r="DD258" s="21"/>
      <c r="DE258" s="21">
        <v>6007</v>
      </c>
      <c r="DF258" s="21"/>
      <c r="DG258" s="21">
        <v>6101</v>
      </c>
      <c r="DH258" s="21"/>
      <c r="DK258" s="17" t="s">
        <v>229</v>
      </c>
      <c r="DL258" s="20">
        <v>42056</v>
      </c>
      <c r="DM258" s="21"/>
      <c r="DN258" s="20">
        <v>42290</v>
      </c>
      <c r="DO258" s="21"/>
      <c r="DP258" s="20">
        <v>42840</v>
      </c>
      <c r="DQ258" s="21"/>
      <c r="DR258" s="20">
        <v>41866</v>
      </c>
      <c r="DS258" s="21"/>
      <c r="DT258" s="20">
        <v>40167</v>
      </c>
      <c r="DU258" s="21"/>
      <c r="DV258" s="21">
        <v>38765</v>
      </c>
      <c r="DW258" s="21"/>
      <c r="DX258" s="21">
        <v>40009</v>
      </c>
      <c r="DY258" s="21"/>
      <c r="DZ258" s="21">
        <v>41024</v>
      </c>
      <c r="EA258" s="21"/>
      <c r="ED258" s="17" t="s">
        <v>229</v>
      </c>
      <c r="EE258" s="20">
        <v>26678</v>
      </c>
      <c r="EF258" s="21"/>
      <c r="EG258" s="20">
        <v>25856</v>
      </c>
      <c r="EH258" s="21"/>
      <c r="EI258" s="20">
        <v>26533</v>
      </c>
      <c r="EJ258" s="21"/>
      <c r="EK258" s="20">
        <v>24981</v>
      </c>
      <c r="EL258" s="21"/>
      <c r="EM258" s="20">
        <v>24548</v>
      </c>
      <c r="EN258" s="21"/>
      <c r="EO258" s="21">
        <v>23930</v>
      </c>
      <c r="EP258" s="21"/>
      <c r="EQ258" s="21">
        <v>24259</v>
      </c>
      <c r="ER258" s="21"/>
      <c r="ES258" s="21">
        <v>25306</v>
      </c>
      <c r="ET258" s="21"/>
      <c r="EW258" s="17" t="s">
        <v>229</v>
      </c>
      <c r="EX258" s="20">
        <v>15379</v>
      </c>
      <c r="EY258" s="21"/>
      <c r="EZ258" s="20">
        <v>16434</v>
      </c>
      <c r="FA258" s="21"/>
      <c r="FB258" s="20">
        <v>16306</v>
      </c>
      <c r="FC258" s="21"/>
      <c r="FD258" s="20">
        <v>16885</v>
      </c>
      <c r="FE258" s="21"/>
      <c r="FF258" s="20">
        <v>15619</v>
      </c>
      <c r="FG258" s="21"/>
      <c r="FH258">
        <v>14835</v>
      </c>
      <c r="FJ258">
        <v>15750</v>
      </c>
      <c r="FL258">
        <v>15717</v>
      </c>
    </row>
    <row r="259" spans="1:168" x14ac:dyDescent="0.3">
      <c r="A259" s="17" t="s">
        <v>239</v>
      </c>
      <c r="B259" s="20">
        <v>36426</v>
      </c>
      <c r="C259" s="21"/>
      <c r="D259" s="20">
        <v>38611</v>
      </c>
      <c r="E259" s="21"/>
      <c r="F259" s="20">
        <v>39416</v>
      </c>
      <c r="G259" s="21"/>
      <c r="H259" s="20">
        <v>39311</v>
      </c>
      <c r="I259" s="21"/>
      <c r="J259" s="20">
        <v>39840</v>
      </c>
      <c r="K259" s="21"/>
      <c r="L259" s="20">
        <v>39432</v>
      </c>
      <c r="M259" s="21"/>
      <c r="N259" s="20">
        <v>40199</v>
      </c>
      <c r="O259" s="21"/>
      <c r="P259" s="20">
        <v>41431</v>
      </c>
      <c r="Q259" s="21"/>
      <c r="T259" s="17" t="s">
        <v>239</v>
      </c>
      <c r="U259" s="20">
        <v>26066</v>
      </c>
      <c r="V259" s="21"/>
      <c r="W259" s="20">
        <v>27099</v>
      </c>
      <c r="X259" s="21"/>
      <c r="Y259" s="20">
        <v>27870</v>
      </c>
      <c r="Z259" s="21"/>
      <c r="AA259" s="20">
        <v>27734</v>
      </c>
      <c r="AB259" s="21"/>
      <c r="AC259" s="20">
        <v>28351</v>
      </c>
      <c r="AD259" s="21"/>
      <c r="AE259" s="21">
        <v>27921</v>
      </c>
      <c r="AF259" s="21"/>
      <c r="AG259" s="21">
        <v>28485</v>
      </c>
      <c r="AH259" s="21"/>
      <c r="AI259" s="21">
        <v>30051</v>
      </c>
      <c r="AJ259" s="21"/>
      <c r="AM259" s="17" t="s">
        <v>239</v>
      </c>
      <c r="AN259" s="20">
        <v>10360</v>
      </c>
      <c r="AO259" s="21"/>
      <c r="AP259" s="20">
        <v>11512</v>
      </c>
      <c r="AQ259" s="21"/>
      <c r="AR259" s="20">
        <v>11545</v>
      </c>
      <c r="AS259" s="21"/>
      <c r="AT259" s="20">
        <v>11577</v>
      </c>
      <c r="AU259" s="21"/>
      <c r="AV259" s="20">
        <v>11489</v>
      </c>
      <c r="AW259" s="21"/>
      <c r="AX259" s="21">
        <v>11511</v>
      </c>
      <c r="AY259" s="21"/>
      <c r="AZ259" s="21">
        <v>11714</v>
      </c>
      <c r="BA259" s="21"/>
      <c r="BB259" s="21">
        <v>11383</v>
      </c>
      <c r="BC259" s="21"/>
      <c r="BF259" s="17" t="s">
        <v>239</v>
      </c>
      <c r="BG259" s="20">
        <v>6216</v>
      </c>
      <c r="BH259" s="21"/>
      <c r="BI259" s="20">
        <v>6124</v>
      </c>
      <c r="BJ259" s="21"/>
      <c r="BK259" s="20">
        <v>6110</v>
      </c>
      <c r="BL259" s="21"/>
      <c r="BM259" s="20">
        <v>6065</v>
      </c>
      <c r="BN259" s="21"/>
      <c r="BO259" s="20">
        <v>6243</v>
      </c>
      <c r="BP259" s="21"/>
      <c r="BQ259" s="21">
        <v>6089</v>
      </c>
      <c r="BR259" s="21"/>
      <c r="BS259" s="21">
        <v>6159</v>
      </c>
      <c r="BT259" s="21"/>
      <c r="BU259" s="21">
        <v>5884</v>
      </c>
      <c r="BV259" s="21"/>
      <c r="BY259" s="17" t="s">
        <v>239</v>
      </c>
      <c r="BZ259" s="20">
        <v>3962</v>
      </c>
      <c r="CA259" s="21"/>
      <c r="CB259" s="20">
        <v>3912</v>
      </c>
      <c r="CC259" s="21"/>
      <c r="CD259" s="20">
        <v>3857</v>
      </c>
      <c r="CE259" s="21"/>
      <c r="CF259" s="20">
        <v>3940</v>
      </c>
      <c r="CG259" s="21"/>
      <c r="CH259" s="20">
        <v>4072</v>
      </c>
      <c r="CI259" s="21"/>
      <c r="CJ259" s="21">
        <v>3898</v>
      </c>
      <c r="CK259" s="21"/>
      <c r="CL259" s="21">
        <v>4039</v>
      </c>
      <c r="CM259" s="21"/>
      <c r="CN259" s="21">
        <v>3933</v>
      </c>
      <c r="CO259" s="21"/>
      <c r="CR259" s="17" t="s">
        <v>239</v>
      </c>
      <c r="CS259" s="20">
        <v>2254</v>
      </c>
      <c r="CT259" s="21"/>
      <c r="CU259" s="20">
        <v>2212</v>
      </c>
      <c r="CV259" s="21"/>
      <c r="CW259" s="20">
        <v>2252</v>
      </c>
      <c r="CX259" s="21"/>
      <c r="CY259" s="20">
        <v>2125</v>
      </c>
      <c r="CZ259" s="21"/>
      <c r="DA259" s="20">
        <v>2171</v>
      </c>
      <c r="DB259" s="21"/>
      <c r="DC259" s="21">
        <v>2191</v>
      </c>
      <c r="DD259" s="21"/>
      <c r="DE259" s="21">
        <v>2120</v>
      </c>
      <c r="DF259" s="21"/>
      <c r="DG259" s="21">
        <v>1951</v>
      </c>
      <c r="DH259" s="21"/>
      <c r="DK259" s="17" t="s">
        <v>239</v>
      </c>
      <c r="DL259" s="20">
        <v>30210</v>
      </c>
      <c r="DM259" s="21"/>
      <c r="DN259" s="20">
        <v>32487</v>
      </c>
      <c r="DO259" s="21"/>
      <c r="DP259" s="20">
        <v>33306</v>
      </c>
      <c r="DQ259" s="21"/>
      <c r="DR259" s="20">
        <v>33246</v>
      </c>
      <c r="DS259" s="21"/>
      <c r="DT259" s="20">
        <v>33597</v>
      </c>
      <c r="DU259" s="21"/>
      <c r="DV259" s="21">
        <v>33343</v>
      </c>
      <c r="DW259" s="21"/>
      <c r="DX259" s="21">
        <v>34040</v>
      </c>
      <c r="DY259" s="21"/>
      <c r="DZ259" s="21">
        <v>35547</v>
      </c>
      <c r="EA259" s="21"/>
      <c r="ED259" s="17" t="s">
        <v>239</v>
      </c>
      <c r="EE259" s="20">
        <v>22104</v>
      </c>
      <c r="EF259" s="21"/>
      <c r="EG259" s="20">
        <v>23187</v>
      </c>
      <c r="EH259" s="21"/>
      <c r="EI259" s="20">
        <v>24013</v>
      </c>
      <c r="EJ259" s="21"/>
      <c r="EK259" s="20">
        <v>23795</v>
      </c>
      <c r="EL259" s="21"/>
      <c r="EM259" s="20">
        <v>24279</v>
      </c>
      <c r="EN259" s="21"/>
      <c r="EO259" s="21">
        <v>24023</v>
      </c>
      <c r="EP259" s="21"/>
      <c r="EQ259" s="21">
        <v>24446</v>
      </c>
      <c r="ER259" s="21"/>
      <c r="ES259" s="21">
        <v>26118</v>
      </c>
      <c r="ET259" s="21"/>
      <c r="EW259" s="17" t="s">
        <v>239</v>
      </c>
      <c r="EX259" s="20">
        <v>8106</v>
      </c>
      <c r="EY259" s="21"/>
      <c r="EZ259" s="20">
        <v>9300</v>
      </c>
      <c r="FA259" s="21"/>
      <c r="FB259" s="20">
        <v>9293</v>
      </c>
      <c r="FC259" s="21"/>
      <c r="FD259" s="20">
        <v>9451</v>
      </c>
      <c r="FE259" s="21"/>
      <c r="FF259" s="20">
        <v>9318</v>
      </c>
      <c r="FG259" s="21"/>
      <c r="FH259">
        <v>9320</v>
      </c>
      <c r="FJ259">
        <v>9594</v>
      </c>
      <c r="FL259">
        <v>9432</v>
      </c>
    </row>
    <row r="260" spans="1:168" x14ac:dyDescent="0.3">
      <c r="A260" s="17" t="s">
        <v>245</v>
      </c>
      <c r="B260" s="20">
        <v>36207</v>
      </c>
      <c r="C260" s="21"/>
      <c r="D260" s="20">
        <v>37825</v>
      </c>
      <c r="E260" s="21"/>
      <c r="F260" s="20">
        <v>39273</v>
      </c>
      <c r="G260" s="21"/>
      <c r="H260" s="20">
        <v>38175</v>
      </c>
      <c r="I260" s="21"/>
      <c r="J260" s="20">
        <v>40116</v>
      </c>
      <c r="K260" s="21"/>
      <c r="L260" s="20">
        <v>38316</v>
      </c>
      <c r="M260" s="21"/>
      <c r="N260" s="20">
        <v>39267</v>
      </c>
      <c r="O260" s="21"/>
      <c r="P260" s="20">
        <v>39154</v>
      </c>
      <c r="Q260" s="21"/>
      <c r="T260" s="17" t="s">
        <v>245</v>
      </c>
      <c r="U260" s="20">
        <v>27459</v>
      </c>
      <c r="V260" s="21"/>
      <c r="W260" s="20">
        <v>28442</v>
      </c>
      <c r="X260" s="21"/>
      <c r="Y260" s="20">
        <v>29574</v>
      </c>
      <c r="Z260" s="21"/>
      <c r="AA260" s="20">
        <v>28863</v>
      </c>
      <c r="AB260" s="21"/>
      <c r="AC260" s="20">
        <v>30365</v>
      </c>
      <c r="AD260" s="21"/>
      <c r="AE260" s="21">
        <v>28817</v>
      </c>
      <c r="AF260" s="21"/>
      <c r="AG260" s="21">
        <v>28694</v>
      </c>
      <c r="AH260" s="21"/>
      <c r="AI260" s="21">
        <v>28403</v>
      </c>
      <c r="AJ260" s="21"/>
      <c r="AM260" s="17" t="s">
        <v>245</v>
      </c>
      <c r="AN260" s="20">
        <v>8748</v>
      </c>
      <c r="AO260" s="21"/>
      <c r="AP260" s="20">
        <v>9383</v>
      </c>
      <c r="AQ260" s="21"/>
      <c r="AR260" s="20">
        <v>9699</v>
      </c>
      <c r="AS260" s="21"/>
      <c r="AT260" s="20">
        <v>9311</v>
      </c>
      <c r="AU260" s="21"/>
      <c r="AV260" s="20">
        <v>9751</v>
      </c>
      <c r="AW260" s="21"/>
      <c r="AX260" s="21">
        <v>9500</v>
      </c>
      <c r="AY260" s="21"/>
      <c r="AZ260" s="21">
        <v>10573</v>
      </c>
      <c r="BA260" s="21"/>
      <c r="BB260" s="21">
        <v>10773</v>
      </c>
      <c r="BC260" s="21"/>
      <c r="BF260" s="17" t="s">
        <v>245</v>
      </c>
      <c r="BG260" s="20">
        <v>2924</v>
      </c>
      <c r="BH260" s="21"/>
      <c r="BI260" s="20">
        <v>2482</v>
      </c>
      <c r="BJ260" s="21"/>
      <c r="BK260" s="20">
        <v>2291</v>
      </c>
      <c r="BL260" s="21"/>
      <c r="BM260" s="20">
        <v>2520</v>
      </c>
      <c r="BN260" s="21"/>
      <c r="BO260" s="20">
        <v>2688</v>
      </c>
      <c r="BP260" s="21"/>
      <c r="BQ260" s="21">
        <v>2693</v>
      </c>
      <c r="BR260" s="21"/>
      <c r="BS260" s="21">
        <v>2826</v>
      </c>
      <c r="BT260" s="21"/>
      <c r="BU260" s="21">
        <v>2899</v>
      </c>
      <c r="BV260" s="21"/>
      <c r="BY260" s="17" t="s">
        <v>245</v>
      </c>
      <c r="BZ260" s="20">
        <v>1654</v>
      </c>
      <c r="CA260" s="21"/>
      <c r="CB260" s="20">
        <v>1488</v>
      </c>
      <c r="CC260" s="21"/>
      <c r="CD260" s="20">
        <v>1345</v>
      </c>
      <c r="CE260" s="21"/>
      <c r="CF260" s="20">
        <v>1458</v>
      </c>
      <c r="CG260" s="21"/>
      <c r="CH260" s="20">
        <v>1593</v>
      </c>
      <c r="CI260" s="21"/>
      <c r="CJ260" s="21">
        <v>1656</v>
      </c>
      <c r="CK260" s="21"/>
      <c r="CL260" s="21">
        <v>1735</v>
      </c>
      <c r="CM260" s="21"/>
      <c r="CN260" s="21">
        <v>1834</v>
      </c>
      <c r="CO260" s="21"/>
      <c r="CR260" s="17" t="s">
        <v>245</v>
      </c>
      <c r="CS260" s="20">
        <v>1270</v>
      </c>
      <c r="CT260" s="21"/>
      <c r="CU260" s="20">
        <v>995</v>
      </c>
      <c r="CV260" s="21"/>
      <c r="CW260" s="20">
        <v>946</v>
      </c>
      <c r="CX260" s="21"/>
      <c r="CY260" s="20">
        <v>1062</v>
      </c>
      <c r="CZ260" s="21"/>
      <c r="DA260" s="20">
        <v>1095</v>
      </c>
      <c r="DB260" s="21"/>
      <c r="DC260" s="21">
        <v>1037</v>
      </c>
      <c r="DD260" s="21"/>
      <c r="DE260" s="21">
        <v>1091</v>
      </c>
      <c r="DF260" s="21"/>
      <c r="DG260" s="21">
        <v>1065</v>
      </c>
      <c r="DH260" s="21"/>
      <c r="DK260" s="17" t="s">
        <v>245</v>
      </c>
      <c r="DL260" s="20">
        <v>33282</v>
      </c>
      <c r="DM260" s="21"/>
      <c r="DN260" s="20">
        <v>35343</v>
      </c>
      <c r="DO260" s="21"/>
      <c r="DP260" s="20">
        <v>36982</v>
      </c>
      <c r="DQ260" s="21"/>
      <c r="DR260" s="20">
        <v>35655</v>
      </c>
      <c r="DS260" s="21"/>
      <c r="DT260" s="20">
        <v>37428</v>
      </c>
      <c r="DU260" s="21"/>
      <c r="DV260" s="21">
        <v>35623</v>
      </c>
      <c r="DW260" s="21"/>
      <c r="DX260" s="21">
        <v>36441</v>
      </c>
      <c r="DY260" s="21"/>
      <c r="DZ260" s="21">
        <v>36255</v>
      </c>
      <c r="EA260" s="21"/>
      <c r="ED260" s="17" t="s">
        <v>245</v>
      </c>
      <c r="EE260" s="20">
        <v>25805</v>
      </c>
      <c r="EF260" s="21"/>
      <c r="EG260" s="20">
        <v>26954</v>
      </c>
      <c r="EH260" s="21"/>
      <c r="EI260" s="20">
        <v>28229</v>
      </c>
      <c r="EJ260" s="21"/>
      <c r="EK260" s="20">
        <v>27405</v>
      </c>
      <c r="EL260" s="21"/>
      <c r="EM260" s="20">
        <v>28773</v>
      </c>
      <c r="EN260" s="21"/>
      <c r="EO260" s="21">
        <v>27161</v>
      </c>
      <c r="EP260" s="21"/>
      <c r="EQ260" s="21">
        <v>26959</v>
      </c>
      <c r="ER260" s="21"/>
      <c r="ES260" s="21">
        <v>26569</v>
      </c>
      <c r="ET260" s="21"/>
      <c r="EW260" s="17" t="s">
        <v>245</v>
      </c>
      <c r="EX260" s="20">
        <v>7477</v>
      </c>
      <c r="EY260" s="21"/>
      <c r="EZ260" s="20">
        <v>8388</v>
      </c>
      <c r="FA260" s="21"/>
      <c r="FB260" s="20">
        <v>8753</v>
      </c>
      <c r="FC260" s="21"/>
      <c r="FD260" s="20">
        <v>8249</v>
      </c>
      <c r="FE260" s="21"/>
      <c r="FF260" s="20">
        <v>8656</v>
      </c>
      <c r="FG260" s="21"/>
      <c r="FH260">
        <v>8462</v>
      </c>
      <c r="FJ260">
        <v>9482</v>
      </c>
      <c r="FL260">
        <v>9709</v>
      </c>
    </row>
    <row r="261" spans="1:168" x14ac:dyDescent="0.3">
      <c r="A261" s="17" t="s">
        <v>249</v>
      </c>
      <c r="B261" s="20">
        <v>54136</v>
      </c>
      <c r="C261" s="21"/>
      <c r="D261" s="20">
        <v>54409</v>
      </c>
      <c r="E261" s="21"/>
      <c r="F261" s="20">
        <v>55219</v>
      </c>
      <c r="G261" s="21"/>
      <c r="H261" s="20">
        <v>55608</v>
      </c>
      <c r="I261" s="21"/>
      <c r="J261" s="20">
        <v>55658</v>
      </c>
      <c r="K261" s="21"/>
      <c r="L261" s="20">
        <v>53843</v>
      </c>
      <c r="M261" s="21"/>
      <c r="N261" s="20">
        <v>54725</v>
      </c>
      <c r="O261" s="21"/>
      <c r="P261" s="20">
        <v>59741</v>
      </c>
      <c r="Q261" s="21"/>
      <c r="T261" s="17" t="s">
        <v>249</v>
      </c>
      <c r="U261" s="20">
        <v>36580</v>
      </c>
      <c r="V261" s="21"/>
      <c r="W261" s="20">
        <v>35667</v>
      </c>
      <c r="X261" s="21"/>
      <c r="Y261" s="20">
        <v>36227</v>
      </c>
      <c r="Z261" s="21"/>
      <c r="AA261" s="20">
        <v>36250</v>
      </c>
      <c r="AB261" s="21"/>
      <c r="AC261" s="20">
        <v>35904</v>
      </c>
      <c r="AD261" s="21"/>
      <c r="AE261" s="21">
        <v>34362</v>
      </c>
      <c r="AF261" s="21"/>
      <c r="AG261" s="21">
        <v>35272</v>
      </c>
      <c r="AH261" s="21"/>
      <c r="AI261" s="21">
        <v>38949</v>
      </c>
      <c r="AJ261" s="21"/>
      <c r="AM261" s="17" t="s">
        <v>249</v>
      </c>
      <c r="AN261" s="20">
        <v>17555</v>
      </c>
      <c r="AO261" s="21"/>
      <c r="AP261" s="20">
        <v>18743</v>
      </c>
      <c r="AQ261" s="21"/>
      <c r="AR261" s="20">
        <v>18993</v>
      </c>
      <c r="AS261" s="21"/>
      <c r="AT261" s="20">
        <v>19358</v>
      </c>
      <c r="AU261" s="21"/>
      <c r="AV261" s="20">
        <v>19753</v>
      </c>
      <c r="AW261" s="21"/>
      <c r="AX261" s="21">
        <v>19481</v>
      </c>
      <c r="AY261" s="21"/>
      <c r="AZ261" s="21">
        <v>19453</v>
      </c>
      <c r="BA261" s="21"/>
      <c r="BB261" s="21">
        <v>20797</v>
      </c>
      <c r="BC261" s="21"/>
      <c r="BF261" s="17" t="s">
        <v>249</v>
      </c>
      <c r="BG261" s="20">
        <v>6425</v>
      </c>
      <c r="BH261" s="21"/>
      <c r="BI261" s="20">
        <v>6303</v>
      </c>
      <c r="BJ261" s="21"/>
      <c r="BK261" s="20">
        <v>6026</v>
      </c>
      <c r="BL261" s="21"/>
      <c r="BM261" s="20">
        <v>6144</v>
      </c>
      <c r="BN261" s="21"/>
      <c r="BO261" s="20">
        <v>6444</v>
      </c>
      <c r="BP261" s="21"/>
      <c r="BQ261" s="21">
        <v>6325</v>
      </c>
      <c r="BR261" s="21"/>
      <c r="BS261" s="21">
        <v>6285</v>
      </c>
      <c r="BT261" s="21"/>
      <c r="BU261" s="21">
        <v>6328</v>
      </c>
      <c r="BV261" s="21"/>
      <c r="BY261" s="17" t="s">
        <v>249</v>
      </c>
      <c r="BZ261" s="20">
        <v>3758</v>
      </c>
      <c r="CA261" s="21"/>
      <c r="CB261" s="20">
        <v>3484</v>
      </c>
      <c r="CC261" s="21"/>
      <c r="CD261" s="20">
        <v>3430</v>
      </c>
      <c r="CE261" s="21"/>
      <c r="CF261" s="20">
        <v>3501</v>
      </c>
      <c r="CG261" s="21"/>
      <c r="CH261" s="20">
        <v>3570</v>
      </c>
      <c r="CI261" s="21"/>
      <c r="CJ261" s="21">
        <v>3573</v>
      </c>
      <c r="CK261" s="21"/>
      <c r="CL261" s="21">
        <v>3643</v>
      </c>
      <c r="CM261" s="21"/>
      <c r="CN261" s="21">
        <v>3740</v>
      </c>
      <c r="CO261" s="21"/>
      <c r="CR261" s="17" t="s">
        <v>249</v>
      </c>
      <c r="CS261" s="20">
        <v>2667</v>
      </c>
      <c r="CT261" s="21"/>
      <c r="CU261" s="20">
        <v>2819</v>
      </c>
      <c r="CV261" s="21"/>
      <c r="CW261" s="20">
        <v>2595</v>
      </c>
      <c r="CX261" s="21"/>
      <c r="CY261" s="20">
        <v>2643</v>
      </c>
      <c r="CZ261" s="21"/>
      <c r="DA261" s="20">
        <v>2873</v>
      </c>
      <c r="DB261" s="21"/>
      <c r="DC261" s="21">
        <v>2751</v>
      </c>
      <c r="DD261" s="21"/>
      <c r="DE261" s="21">
        <v>2642</v>
      </c>
      <c r="DF261" s="21"/>
      <c r="DG261" s="21">
        <v>2588</v>
      </c>
      <c r="DH261" s="21"/>
      <c r="DK261" s="17" t="s">
        <v>249</v>
      </c>
      <c r="DL261" s="20">
        <v>47710</v>
      </c>
      <c r="DM261" s="21"/>
      <c r="DN261" s="20">
        <v>48106</v>
      </c>
      <c r="DO261" s="21"/>
      <c r="DP261" s="20">
        <v>49194</v>
      </c>
      <c r="DQ261" s="21"/>
      <c r="DR261" s="20">
        <v>49464</v>
      </c>
      <c r="DS261" s="21"/>
      <c r="DT261" s="20">
        <v>49214</v>
      </c>
      <c r="DU261" s="21"/>
      <c r="DV261" s="21">
        <v>47518</v>
      </c>
      <c r="DW261" s="21"/>
      <c r="DX261" s="21">
        <v>48440</v>
      </c>
      <c r="DY261" s="21"/>
      <c r="DZ261" s="21">
        <v>53413</v>
      </c>
      <c r="EA261" s="21"/>
      <c r="ED261" s="17" t="s">
        <v>249</v>
      </c>
      <c r="EE261" s="20">
        <v>32822</v>
      </c>
      <c r="EF261" s="21"/>
      <c r="EG261" s="20">
        <v>32183</v>
      </c>
      <c r="EH261" s="21"/>
      <c r="EI261" s="20">
        <v>32796</v>
      </c>
      <c r="EJ261" s="21"/>
      <c r="EK261" s="20">
        <v>32749</v>
      </c>
      <c r="EL261" s="21"/>
      <c r="EM261" s="20">
        <v>32334</v>
      </c>
      <c r="EN261" s="21"/>
      <c r="EO261" s="21">
        <v>30788</v>
      </c>
      <c r="EP261" s="21"/>
      <c r="EQ261" s="21">
        <v>31629</v>
      </c>
      <c r="ER261" s="21"/>
      <c r="ES261" s="21">
        <v>35209</v>
      </c>
      <c r="ET261" s="21"/>
      <c r="EW261" s="17" t="s">
        <v>249</v>
      </c>
      <c r="EX261" s="20">
        <v>14888</v>
      </c>
      <c r="EY261" s="21"/>
      <c r="EZ261" s="20">
        <v>15923</v>
      </c>
      <c r="FA261" s="21"/>
      <c r="FB261" s="20">
        <v>16397</v>
      </c>
      <c r="FC261" s="21"/>
      <c r="FD261" s="20">
        <v>16715</v>
      </c>
      <c r="FE261" s="21"/>
      <c r="FF261" s="20">
        <v>16880</v>
      </c>
      <c r="FG261" s="21"/>
      <c r="FH261">
        <v>16730</v>
      </c>
      <c r="FJ261">
        <v>16811</v>
      </c>
      <c r="FL261">
        <v>18209</v>
      </c>
    </row>
    <row r="262" spans="1:168" x14ac:dyDescent="0.3">
      <c r="A262" s="17" t="s">
        <v>253</v>
      </c>
      <c r="B262" s="20">
        <v>26113</v>
      </c>
      <c r="C262" s="21"/>
      <c r="D262" s="20">
        <v>25228</v>
      </c>
      <c r="E262" s="21"/>
      <c r="F262" s="20">
        <v>26006</v>
      </c>
      <c r="G262" s="21"/>
      <c r="H262" s="20">
        <v>25875</v>
      </c>
      <c r="I262" s="21"/>
      <c r="J262" s="20">
        <v>26823</v>
      </c>
      <c r="K262" s="21"/>
      <c r="L262" s="20">
        <v>27346</v>
      </c>
      <c r="M262" s="21"/>
      <c r="N262" s="20">
        <v>27833</v>
      </c>
      <c r="O262" s="21"/>
      <c r="P262" s="20">
        <v>27982</v>
      </c>
      <c r="Q262" s="21"/>
      <c r="T262" s="17" t="s">
        <v>253</v>
      </c>
      <c r="U262" s="20">
        <v>17596</v>
      </c>
      <c r="V262" s="21"/>
      <c r="W262" s="20">
        <v>16891</v>
      </c>
      <c r="X262" s="21"/>
      <c r="Y262" s="20">
        <v>17255</v>
      </c>
      <c r="Z262" s="21"/>
      <c r="AA262" s="20">
        <v>17079</v>
      </c>
      <c r="AB262" s="21"/>
      <c r="AC262" s="20">
        <v>17938</v>
      </c>
      <c r="AD262" s="21"/>
      <c r="AE262" s="21">
        <v>17647</v>
      </c>
      <c r="AF262" s="21"/>
      <c r="AG262" s="21">
        <v>18326</v>
      </c>
      <c r="AH262" s="21"/>
      <c r="AI262" s="21">
        <v>18966</v>
      </c>
      <c r="AJ262" s="21"/>
      <c r="AM262" s="17" t="s">
        <v>253</v>
      </c>
      <c r="AN262" s="20">
        <v>8517</v>
      </c>
      <c r="AO262" s="21"/>
      <c r="AP262" s="20">
        <v>8336</v>
      </c>
      <c r="AQ262" s="21"/>
      <c r="AR262" s="20">
        <v>8751</v>
      </c>
      <c r="AS262" s="21"/>
      <c r="AT262" s="20">
        <v>8796</v>
      </c>
      <c r="AU262" s="21"/>
      <c r="AV262" s="20">
        <v>8885</v>
      </c>
      <c r="AW262" s="21"/>
      <c r="AX262" s="21">
        <v>9699</v>
      </c>
      <c r="AY262" s="21"/>
      <c r="AZ262" s="21">
        <v>9507</v>
      </c>
      <c r="BA262" s="21"/>
      <c r="BB262" s="21">
        <v>9008</v>
      </c>
      <c r="BC262" s="21"/>
      <c r="BF262" s="17" t="s">
        <v>253</v>
      </c>
      <c r="BG262" s="20">
        <v>4090</v>
      </c>
      <c r="BH262" s="21"/>
      <c r="BI262" s="20">
        <v>3635</v>
      </c>
      <c r="BJ262" s="21"/>
      <c r="BK262" s="20">
        <v>3571</v>
      </c>
      <c r="BL262" s="21"/>
      <c r="BM262" s="20">
        <v>3705</v>
      </c>
      <c r="BN262" s="21"/>
      <c r="BO262" s="20">
        <v>3923</v>
      </c>
      <c r="BP262" s="21"/>
      <c r="BQ262" s="21">
        <v>3841</v>
      </c>
      <c r="BR262" s="21"/>
      <c r="BS262" s="21">
        <v>3668</v>
      </c>
      <c r="BT262" s="21"/>
      <c r="BU262" s="21">
        <v>4081</v>
      </c>
      <c r="BV262" s="21"/>
      <c r="BY262" s="17" t="s">
        <v>253</v>
      </c>
      <c r="BZ262" s="20">
        <v>2260</v>
      </c>
      <c r="CA262" s="21"/>
      <c r="CB262" s="20">
        <v>2121</v>
      </c>
      <c r="CC262" s="21"/>
      <c r="CD262" s="20">
        <v>2081</v>
      </c>
      <c r="CE262" s="21"/>
      <c r="CF262" s="20">
        <v>2128</v>
      </c>
      <c r="CG262" s="21"/>
      <c r="CH262" s="20">
        <v>2281</v>
      </c>
      <c r="CI262" s="21"/>
      <c r="CJ262" s="21">
        <v>2218</v>
      </c>
      <c r="CK262" s="21"/>
      <c r="CL262" s="21">
        <v>2260</v>
      </c>
      <c r="CM262" s="21"/>
      <c r="CN262" s="21">
        <v>2634</v>
      </c>
      <c r="CO262" s="21"/>
      <c r="CR262" s="17" t="s">
        <v>253</v>
      </c>
      <c r="CS262" s="20">
        <v>1831</v>
      </c>
      <c r="CT262" s="21"/>
      <c r="CU262" s="20">
        <v>1514</v>
      </c>
      <c r="CV262" s="21"/>
      <c r="CW262" s="20">
        <v>1491</v>
      </c>
      <c r="CX262" s="21"/>
      <c r="CY262" s="20">
        <v>1577</v>
      </c>
      <c r="CZ262" s="21"/>
      <c r="DA262" s="20">
        <v>1642</v>
      </c>
      <c r="DB262" s="21"/>
      <c r="DC262" s="21">
        <v>1623</v>
      </c>
      <c r="DD262" s="21"/>
      <c r="DE262" s="21">
        <v>1408</v>
      </c>
      <c r="DF262" s="21"/>
      <c r="DG262" s="21">
        <v>1448</v>
      </c>
      <c r="DH262" s="21"/>
      <c r="DK262" s="17" t="s">
        <v>253</v>
      </c>
      <c r="DL262" s="20">
        <v>22022</v>
      </c>
      <c r="DM262" s="21"/>
      <c r="DN262" s="20">
        <v>21593</v>
      </c>
      <c r="DO262" s="21"/>
      <c r="DP262" s="20">
        <v>22434</v>
      </c>
      <c r="DQ262" s="21"/>
      <c r="DR262" s="20">
        <v>22170</v>
      </c>
      <c r="DS262" s="21"/>
      <c r="DT262" s="20">
        <v>22901</v>
      </c>
      <c r="DU262" s="21"/>
      <c r="DV262" s="21">
        <v>23505</v>
      </c>
      <c r="DW262" s="21"/>
      <c r="DX262" s="21">
        <v>24165</v>
      </c>
      <c r="DY262" s="21"/>
      <c r="DZ262" s="21">
        <v>23901</v>
      </c>
      <c r="EA262" s="21"/>
      <c r="ED262" s="17" t="s">
        <v>253</v>
      </c>
      <c r="EE262" s="20">
        <v>15336</v>
      </c>
      <c r="EF262" s="21"/>
      <c r="EG262" s="20">
        <v>14770</v>
      </c>
      <c r="EH262" s="21"/>
      <c r="EI262" s="20">
        <v>15175</v>
      </c>
      <c r="EJ262" s="21"/>
      <c r="EK262" s="20">
        <v>14951</v>
      </c>
      <c r="EL262" s="21"/>
      <c r="EM262" s="20">
        <v>15657</v>
      </c>
      <c r="EN262" s="21"/>
      <c r="EO262" s="21">
        <v>15429</v>
      </c>
      <c r="EP262" s="21"/>
      <c r="EQ262" s="21">
        <v>16066</v>
      </c>
      <c r="ER262" s="21"/>
      <c r="ES262" s="21">
        <v>16333</v>
      </c>
      <c r="ET262" s="21"/>
      <c r="EW262" s="17" t="s">
        <v>253</v>
      </c>
      <c r="EX262" s="20">
        <v>6686</v>
      </c>
      <c r="EY262" s="21"/>
      <c r="EZ262" s="20">
        <v>6822</v>
      </c>
      <c r="FA262" s="21"/>
      <c r="FB262" s="20">
        <v>7260</v>
      </c>
      <c r="FC262" s="21"/>
      <c r="FD262" s="20">
        <v>7220</v>
      </c>
      <c r="FE262" s="21"/>
      <c r="FF262" s="20">
        <v>7244</v>
      </c>
      <c r="FG262" s="21"/>
      <c r="FH262">
        <v>8076</v>
      </c>
      <c r="FJ262">
        <v>8099</v>
      </c>
      <c r="FL262">
        <v>7560</v>
      </c>
    </row>
    <row r="263" spans="1:168" x14ac:dyDescent="0.3">
      <c r="A263" s="17" t="s">
        <v>349</v>
      </c>
      <c r="B263" s="20">
        <v>51103</v>
      </c>
      <c r="C263" s="21"/>
      <c r="D263" s="20">
        <v>51065</v>
      </c>
      <c r="E263" s="21"/>
      <c r="F263" s="20">
        <v>52258</v>
      </c>
      <c r="G263" s="21"/>
      <c r="H263" s="20">
        <v>53560</v>
      </c>
      <c r="I263" s="21"/>
      <c r="J263" s="20">
        <v>53414</v>
      </c>
      <c r="K263" s="21"/>
      <c r="L263" s="20">
        <v>50807</v>
      </c>
      <c r="M263" s="21"/>
      <c r="N263" s="20">
        <v>55829</v>
      </c>
      <c r="O263" s="21"/>
      <c r="P263" s="20">
        <v>57010</v>
      </c>
      <c r="Q263" s="21"/>
      <c r="T263" s="17" t="s">
        <v>349</v>
      </c>
      <c r="U263" s="20">
        <v>35889</v>
      </c>
      <c r="V263" s="21"/>
      <c r="W263" s="20">
        <v>35988</v>
      </c>
      <c r="X263" s="21"/>
      <c r="Y263" s="20">
        <v>36373</v>
      </c>
      <c r="Z263" s="21"/>
      <c r="AA263" s="20">
        <v>37887</v>
      </c>
      <c r="AB263" s="21"/>
      <c r="AC263" s="20">
        <v>36973</v>
      </c>
      <c r="AD263" s="21"/>
      <c r="AE263" s="21">
        <v>34633</v>
      </c>
      <c r="AF263" s="21"/>
      <c r="AG263" s="21">
        <v>35591</v>
      </c>
      <c r="AH263" s="21"/>
      <c r="AI263" s="21">
        <v>38249</v>
      </c>
      <c r="AJ263" s="21"/>
      <c r="AM263" s="17" t="s">
        <v>349</v>
      </c>
      <c r="AN263" s="20">
        <v>15214</v>
      </c>
      <c r="AO263" s="21"/>
      <c r="AP263" s="20">
        <v>15077</v>
      </c>
      <c r="AQ263" s="21"/>
      <c r="AR263" s="20">
        <v>15885</v>
      </c>
      <c r="AS263" s="21"/>
      <c r="AT263" s="20">
        <v>15673</v>
      </c>
      <c r="AU263" s="21"/>
      <c r="AV263" s="20">
        <v>16441</v>
      </c>
      <c r="AW263" s="21"/>
      <c r="AX263" s="21">
        <v>16173</v>
      </c>
      <c r="AY263" s="21"/>
      <c r="AZ263" s="21">
        <v>20239</v>
      </c>
      <c r="BA263" s="21"/>
      <c r="BB263" s="21">
        <v>18762</v>
      </c>
      <c r="BC263" s="21"/>
      <c r="BF263" s="17" t="s">
        <v>349</v>
      </c>
      <c r="BG263" s="20">
        <v>11259</v>
      </c>
      <c r="BH263" s="21"/>
      <c r="BI263" s="20">
        <v>11101</v>
      </c>
      <c r="BJ263" s="21"/>
      <c r="BK263" s="20">
        <v>11114</v>
      </c>
      <c r="BL263" s="21"/>
      <c r="BM263" s="20">
        <v>11551</v>
      </c>
      <c r="BN263" s="21"/>
      <c r="BO263" s="20">
        <v>12571</v>
      </c>
      <c r="BP263" s="21"/>
      <c r="BQ263" s="21">
        <v>12645</v>
      </c>
      <c r="BR263" s="21"/>
      <c r="BS263" s="21">
        <v>15178</v>
      </c>
      <c r="BT263" s="21"/>
      <c r="BU263" s="21">
        <v>14351</v>
      </c>
      <c r="BV263" s="21"/>
      <c r="BY263" s="17" t="s">
        <v>349</v>
      </c>
      <c r="BZ263" s="20">
        <v>5628</v>
      </c>
      <c r="CA263" s="21"/>
      <c r="CB263" s="20">
        <v>5776</v>
      </c>
      <c r="CC263" s="21"/>
      <c r="CD263" s="20">
        <v>5812</v>
      </c>
      <c r="CE263" s="21"/>
      <c r="CF263" s="20">
        <v>6596</v>
      </c>
      <c r="CG263" s="21"/>
      <c r="CH263" s="20">
        <v>6177</v>
      </c>
      <c r="CI263" s="21"/>
      <c r="CJ263" s="21">
        <v>6609</v>
      </c>
      <c r="CK263" s="21"/>
      <c r="CL263" s="21">
        <v>6126</v>
      </c>
      <c r="CM263" s="21"/>
      <c r="CN263" s="21">
        <v>6789</v>
      </c>
      <c r="CO263" s="21"/>
      <c r="CR263" s="17" t="s">
        <v>349</v>
      </c>
      <c r="CS263" s="20">
        <v>5631</v>
      </c>
      <c r="CT263" s="21"/>
      <c r="CU263" s="20">
        <v>5325</v>
      </c>
      <c r="CV263" s="21"/>
      <c r="CW263" s="20">
        <v>5302</v>
      </c>
      <c r="CX263" s="21"/>
      <c r="CY263" s="20">
        <v>4954</v>
      </c>
      <c r="CZ263" s="21"/>
      <c r="DA263" s="20">
        <v>6394</v>
      </c>
      <c r="DB263" s="21"/>
      <c r="DC263" s="21">
        <v>6036</v>
      </c>
      <c r="DD263" s="21"/>
      <c r="DE263" s="21">
        <v>9052</v>
      </c>
      <c r="DF263" s="21"/>
      <c r="DG263" s="21">
        <v>7563</v>
      </c>
      <c r="DH263" s="21"/>
      <c r="DK263" s="17" t="s">
        <v>349</v>
      </c>
      <c r="DL263" s="20">
        <v>39843</v>
      </c>
      <c r="DM263" s="21"/>
      <c r="DN263" s="20">
        <v>39964</v>
      </c>
      <c r="DO263" s="21"/>
      <c r="DP263" s="20">
        <v>41144</v>
      </c>
      <c r="DQ263" s="21"/>
      <c r="DR263" s="20">
        <v>42010</v>
      </c>
      <c r="DS263" s="21"/>
      <c r="DT263" s="20">
        <v>40843</v>
      </c>
      <c r="DU263" s="21"/>
      <c r="DV263" s="21">
        <v>38162</v>
      </c>
      <c r="DW263" s="21"/>
      <c r="DX263" s="21">
        <v>40652</v>
      </c>
      <c r="DY263" s="21"/>
      <c r="DZ263" s="21">
        <v>42659</v>
      </c>
      <c r="EA263" s="21"/>
      <c r="ED263" s="17" t="s">
        <v>349</v>
      </c>
      <c r="EE263" s="20">
        <v>30261</v>
      </c>
      <c r="EF263" s="21"/>
      <c r="EG263" s="20">
        <v>30213</v>
      </c>
      <c r="EH263" s="21"/>
      <c r="EI263" s="20">
        <v>30561</v>
      </c>
      <c r="EJ263" s="21"/>
      <c r="EK263" s="20">
        <v>31291</v>
      </c>
      <c r="EL263" s="21"/>
      <c r="EM263" s="20">
        <v>30796</v>
      </c>
      <c r="EN263" s="21"/>
      <c r="EO263" s="21">
        <v>28024</v>
      </c>
      <c r="EP263" s="21"/>
      <c r="EQ263" s="21">
        <v>29464</v>
      </c>
      <c r="ER263" s="21"/>
      <c r="ES263" s="21">
        <v>31460</v>
      </c>
      <c r="ET263" s="21"/>
      <c r="EW263" s="17" t="s">
        <v>349</v>
      </c>
      <c r="EX263" s="20">
        <v>9582</v>
      </c>
      <c r="EY263" s="21"/>
      <c r="EZ263" s="20">
        <v>9752</v>
      </c>
      <c r="FA263" s="21"/>
      <c r="FB263" s="20">
        <v>10583</v>
      </c>
      <c r="FC263" s="21"/>
      <c r="FD263" s="20">
        <v>10719</v>
      </c>
      <c r="FE263" s="21"/>
      <c r="FF263" s="20">
        <v>10047</v>
      </c>
      <c r="FG263" s="21"/>
      <c r="FH263">
        <v>10137</v>
      </c>
      <c r="FJ263">
        <v>11187</v>
      </c>
      <c r="FL263">
        <v>11199</v>
      </c>
    </row>
    <row r="264" spans="1:168" x14ac:dyDescent="0.3">
      <c r="A264" s="17" t="s">
        <v>353</v>
      </c>
      <c r="B264" s="20">
        <v>48326</v>
      </c>
      <c r="C264" s="21"/>
      <c r="D264" s="20">
        <v>49647</v>
      </c>
      <c r="E264" s="21"/>
      <c r="F264" s="20">
        <v>49105</v>
      </c>
      <c r="G264" s="21"/>
      <c r="H264" s="20">
        <v>49387</v>
      </c>
      <c r="I264" s="21"/>
      <c r="J264" s="20">
        <v>49094</v>
      </c>
      <c r="K264" s="21"/>
      <c r="L264" s="20">
        <v>48157</v>
      </c>
      <c r="M264" s="21"/>
      <c r="N264" s="20">
        <v>49418</v>
      </c>
      <c r="O264" s="21"/>
      <c r="P264" s="20">
        <v>50424</v>
      </c>
      <c r="Q264" s="21"/>
      <c r="T264" s="17" t="s">
        <v>353</v>
      </c>
      <c r="U264" s="20">
        <v>32097</v>
      </c>
      <c r="V264" s="21"/>
      <c r="W264" s="20">
        <v>32542</v>
      </c>
      <c r="X264" s="21"/>
      <c r="Y264" s="20">
        <v>31950</v>
      </c>
      <c r="Z264" s="21"/>
      <c r="AA264" s="20">
        <v>34070</v>
      </c>
      <c r="AB264" s="21"/>
      <c r="AC264" s="20">
        <v>33731</v>
      </c>
      <c r="AD264" s="21"/>
      <c r="AE264" s="21">
        <v>33064</v>
      </c>
      <c r="AF264" s="21"/>
      <c r="AG264" s="21">
        <v>33804</v>
      </c>
      <c r="AH264" s="21"/>
      <c r="AI264" s="21">
        <v>34522</v>
      </c>
      <c r="AJ264" s="21"/>
      <c r="AM264" s="17" t="s">
        <v>353</v>
      </c>
      <c r="AN264" s="20">
        <v>16229</v>
      </c>
      <c r="AO264" s="21"/>
      <c r="AP264" s="20">
        <v>17104</v>
      </c>
      <c r="AQ264" s="21"/>
      <c r="AR264" s="20">
        <v>17155</v>
      </c>
      <c r="AS264" s="21"/>
      <c r="AT264" s="20">
        <v>15317</v>
      </c>
      <c r="AU264" s="21"/>
      <c r="AV264" s="20">
        <v>15363</v>
      </c>
      <c r="AW264" s="21"/>
      <c r="AX264" s="21">
        <v>15093</v>
      </c>
      <c r="AY264" s="21"/>
      <c r="AZ264" s="21">
        <v>15614</v>
      </c>
      <c r="BA264" s="21"/>
      <c r="BB264" s="21">
        <v>15903</v>
      </c>
      <c r="BC264" s="21"/>
      <c r="BF264" s="17" t="s">
        <v>353</v>
      </c>
      <c r="BG264" s="20">
        <v>9174</v>
      </c>
      <c r="BH264" s="21"/>
      <c r="BI264" s="20">
        <v>9113</v>
      </c>
      <c r="BJ264" s="21"/>
      <c r="BK264" s="20">
        <v>8708</v>
      </c>
      <c r="BL264" s="21"/>
      <c r="BM264" s="20">
        <v>8295</v>
      </c>
      <c r="BN264" s="21"/>
      <c r="BO264" s="20">
        <v>9051</v>
      </c>
      <c r="BP264" s="21"/>
      <c r="BQ264" s="21">
        <v>9149</v>
      </c>
      <c r="BR264" s="21"/>
      <c r="BS264" s="21">
        <v>8945</v>
      </c>
      <c r="BT264" s="21"/>
      <c r="BU264" s="21">
        <v>8966</v>
      </c>
      <c r="BV264" s="21"/>
      <c r="BY264" s="17" t="s">
        <v>353</v>
      </c>
      <c r="BZ264" s="20">
        <v>4683</v>
      </c>
      <c r="CA264" s="21"/>
      <c r="CB264" s="20">
        <v>4751</v>
      </c>
      <c r="CC264" s="21"/>
      <c r="CD264" s="20">
        <v>4791</v>
      </c>
      <c r="CE264" s="21"/>
      <c r="CF264" s="20">
        <v>4966</v>
      </c>
      <c r="CG264" s="21"/>
      <c r="CH264" s="20">
        <v>5343</v>
      </c>
      <c r="CI264" s="21"/>
      <c r="CJ264" s="21">
        <v>5509</v>
      </c>
      <c r="CK264" s="21"/>
      <c r="CL264" s="21">
        <v>5199</v>
      </c>
      <c r="CM264" s="21"/>
      <c r="CN264" s="21">
        <v>5274</v>
      </c>
      <c r="CO264" s="21"/>
      <c r="CR264" s="17" t="s">
        <v>353</v>
      </c>
      <c r="CS264" s="20">
        <v>4491</v>
      </c>
      <c r="CT264" s="21"/>
      <c r="CU264" s="20">
        <v>4362</v>
      </c>
      <c r="CV264" s="21"/>
      <c r="CW264" s="20">
        <v>3918</v>
      </c>
      <c r="CX264" s="21"/>
      <c r="CY264" s="20">
        <v>3330</v>
      </c>
      <c r="CZ264" s="21"/>
      <c r="DA264" s="20">
        <v>3708</v>
      </c>
      <c r="DB264" s="21"/>
      <c r="DC264" s="21">
        <v>3640</v>
      </c>
      <c r="DD264" s="21"/>
      <c r="DE264" s="21">
        <v>3745</v>
      </c>
      <c r="DF264" s="21"/>
      <c r="DG264" s="21">
        <v>3692</v>
      </c>
      <c r="DH264" s="21"/>
      <c r="DK264" s="17" t="s">
        <v>353</v>
      </c>
      <c r="DL264" s="20">
        <v>39152</v>
      </c>
      <c r="DM264" s="21"/>
      <c r="DN264" s="20">
        <v>40534</v>
      </c>
      <c r="DO264" s="21"/>
      <c r="DP264" s="20">
        <v>40396</v>
      </c>
      <c r="DQ264" s="21"/>
      <c r="DR264" s="20">
        <v>41092</v>
      </c>
      <c r="DS264" s="21"/>
      <c r="DT264" s="20">
        <v>40043</v>
      </c>
      <c r="DU264" s="21"/>
      <c r="DV264" s="21">
        <v>39007</v>
      </c>
      <c r="DW264" s="21"/>
      <c r="DX264" s="21">
        <v>40474</v>
      </c>
      <c r="DY264" s="21"/>
      <c r="DZ264" s="21">
        <v>41458</v>
      </c>
      <c r="EA264" s="21"/>
      <c r="ED264" s="17" t="s">
        <v>353</v>
      </c>
      <c r="EE264" s="20">
        <v>27414</v>
      </c>
      <c r="EF264" s="21"/>
      <c r="EG264" s="20">
        <v>27792</v>
      </c>
      <c r="EH264" s="21"/>
      <c r="EI264" s="20">
        <v>27159</v>
      </c>
      <c r="EJ264" s="21"/>
      <c r="EK264" s="20">
        <v>29104</v>
      </c>
      <c r="EL264" s="21"/>
      <c r="EM264" s="20">
        <v>28388</v>
      </c>
      <c r="EN264" s="21"/>
      <c r="EO264" s="21">
        <v>27555</v>
      </c>
      <c r="EP264" s="21"/>
      <c r="EQ264" s="21">
        <v>28605</v>
      </c>
      <c r="ER264" s="21"/>
      <c r="ES264" s="21">
        <v>29248</v>
      </c>
      <c r="ET264" s="21"/>
      <c r="EW264" s="17" t="s">
        <v>353</v>
      </c>
      <c r="EX264" s="20">
        <v>11738</v>
      </c>
      <c r="EY264" s="21"/>
      <c r="EZ264" s="20">
        <v>12742</v>
      </c>
      <c r="FA264" s="21"/>
      <c r="FB264" s="20">
        <v>13237</v>
      </c>
      <c r="FC264" s="21"/>
      <c r="FD264" s="20">
        <v>11988</v>
      </c>
      <c r="FE264" s="21"/>
      <c r="FF264" s="20">
        <v>11655</v>
      </c>
      <c r="FG264" s="21"/>
      <c r="FH264">
        <v>11452</v>
      </c>
      <c r="FJ264">
        <v>11869</v>
      </c>
      <c r="FL264">
        <v>12211</v>
      </c>
    </row>
    <row r="265" spans="1:168" x14ac:dyDescent="0.3">
      <c r="A265" s="17" t="s">
        <v>356</v>
      </c>
      <c r="B265" s="20">
        <v>35946</v>
      </c>
      <c r="C265" s="21"/>
      <c r="D265" s="20">
        <v>36301</v>
      </c>
      <c r="E265" s="21"/>
      <c r="F265" s="20">
        <v>38505</v>
      </c>
      <c r="G265" s="21"/>
      <c r="H265" s="20">
        <v>37153</v>
      </c>
      <c r="I265" s="21"/>
      <c r="J265" s="20">
        <v>37187</v>
      </c>
      <c r="K265" s="21"/>
      <c r="L265" s="20">
        <v>35311</v>
      </c>
      <c r="M265" s="21"/>
      <c r="N265" s="20">
        <v>36461</v>
      </c>
      <c r="O265" s="21"/>
      <c r="P265" s="20">
        <v>37464</v>
      </c>
      <c r="Q265" s="21"/>
      <c r="T265" s="17" t="s">
        <v>356</v>
      </c>
      <c r="U265" s="20">
        <v>23875</v>
      </c>
      <c r="V265" s="21"/>
      <c r="W265" s="20">
        <v>23452</v>
      </c>
      <c r="X265" s="21"/>
      <c r="Y265" s="20">
        <v>25204</v>
      </c>
      <c r="Z265" s="21"/>
      <c r="AA265" s="20">
        <v>24435</v>
      </c>
      <c r="AB265" s="21"/>
      <c r="AC265" s="20">
        <v>24261</v>
      </c>
      <c r="AD265" s="21"/>
      <c r="AE265" s="21">
        <v>22617</v>
      </c>
      <c r="AF265" s="21"/>
      <c r="AG265" s="21">
        <v>23617</v>
      </c>
      <c r="AH265" s="21"/>
      <c r="AI265" s="21">
        <v>24731</v>
      </c>
      <c r="AJ265" s="21"/>
      <c r="AM265" s="17" t="s">
        <v>356</v>
      </c>
      <c r="AN265" s="20">
        <v>12071</v>
      </c>
      <c r="AO265" s="21"/>
      <c r="AP265" s="20">
        <v>12848</v>
      </c>
      <c r="AQ265" s="21"/>
      <c r="AR265" s="20">
        <v>13301</v>
      </c>
      <c r="AS265" s="21"/>
      <c r="AT265" s="20">
        <v>12719</v>
      </c>
      <c r="AU265" s="21"/>
      <c r="AV265" s="20">
        <v>12925</v>
      </c>
      <c r="AW265" s="21"/>
      <c r="AX265" s="21">
        <v>12695</v>
      </c>
      <c r="AY265" s="21"/>
      <c r="AZ265" s="21">
        <v>12845</v>
      </c>
      <c r="BA265" s="21"/>
      <c r="BB265" s="21">
        <v>12733</v>
      </c>
      <c r="BC265" s="21"/>
      <c r="BF265" s="17" t="s">
        <v>356</v>
      </c>
      <c r="BG265" s="20">
        <v>4889</v>
      </c>
      <c r="BH265" s="21"/>
      <c r="BI265" s="20">
        <v>4790</v>
      </c>
      <c r="BJ265" s="21"/>
      <c r="BK265" s="20">
        <v>4396</v>
      </c>
      <c r="BL265" s="21"/>
      <c r="BM265" s="20">
        <v>4215</v>
      </c>
      <c r="BN265" s="21"/>
      <c r="BO265" s="20">
        <v>4247</v>
      </c>
      <c r="BP265" s="21"/>
      <c r="BQ265" s="21">
        <v>4166</v>
      </c>
      <c r="BR265" s="21"/>
      <c r="BS265" s="21">
        <v>4258</v>
      </c>
      <c r="BT265" s="21"/>
      <c r="BU265" s="21">
        <v>4237</v>
      </c>
      <c r="BV265" s="21"/>
      <c r="BY265" s="17" t="s">
        <v>356</v>
      </c>
      <c r="BZ265" s="20">
        <v>2053</v>
      </c>
      <c r="CA265" s="21"/>
      <c r="CB265" s="20">
        <v>2112</v>
      </c>
      <c r="CC265" s="21"/>
      <c r="CD265" s="20">
        <v>2090</v>
      </c>
      <c r="CE265" s="21"/>
      <c r="CF265" s="20">
        <v>2072</v>
      </c>
      <c r="CG265" s="21"/>
      <c r="CH265" s="20">
        <v>2089</v>
      </c>
      <c r="CI265" s="21"/>
      <c r="CJ265" s="21">
        <v>2098</v>
      </c>
      <c r="CK265" s="21"/>
      <c r="CL265" s="21">
        <v>2131</v>
      </c>
      <c r="CM265" s="21"/>
      <c r="CN265" s="21">
        <v>2115</v>
      </c>
      <c r="CO265" s="21"/>
      <c r="CR265" s="17" t="s">
        <v>356</v>
      </c>
      <c r="CS265" s="20">
        <v>2835</v>
      </c>
      <c r="CT265" s="21"/>
      <c r="CU265" s="20">
        <v>2678</v>
      </c>
      <c r="CV265" s="21"/>
      <c r="CW265" s="20">
        <v>2306</v>
      </c>
      <c r="CX265" s="21"/>
      <c r="CY265" s="20">
        <v>2143</v>
      </c>
      <c r="CZ265" s="21"/>
      <c r="DA265" s="20">
        <v>2159</v>
      </c>
      <c r="DB265" s="21"/>
      <c r="DC265" s="21">
        <v>2068</v>
      </c>
      <c r="DD265" s="21"/>
      <c r="DE265" s="21">
        <v>2127</v>
      </c>
      <c r="DF265" s="21"/>
      <c r="DG265" s="21">
        <v>2123</v>
      </c>
      <c r="DH265" s="21"/>
      <c r="DK265" s="17" t="s">
        <v>356</v>
      </c>
      <c r="DL265" s="20">
        <v>31057</v>
      </c>
      <c r="DM265" s="21"/>
      <c r="DN265" s="20">
        <v>31511</v>
      </c>
      <c r="DO265" s="21"/>
      <c r="DP265" s="20">
        <v>34109</v>
      </c>
      <c r="DQ265" s="21"/>
      <c r="DR265" s="20">
        <v>32939</v>
      </c>
      <c r="DS265" s="21"/>
      <c r="DT265" s="20">
        <v>32939</v>
      </c>
      <c r="DU265" s="21"/>
      <c r="DV265" s="21">
        <v>31146</v>
      </c>
      <c r="DW265" s="21"/>
      <c r="DX265" s="21">
        <v>32204</v>
      </c>
      <c r="DY265" s="21"/>
      <c r="DZ265" s="21">
        <v>33226</v>
      </c>
      <c r="EA265" s="21"/>
      <c r="ED265" s="17" t="s">
        <v>356</v>
      </c>
      <c r="EE265" s="20">
        <v>21822</v>
      </c>
      <c r="EF265" s="21"/>
      <c r="EG265" s="20">
        <v>21341</v>
      </c>
      <c r="EH265" s="21"/>
      <c r="EI265" s="20">
        <v>23114</v>
      </c>
      <c r="EJ265" s="21"/>
      <c r="EK265" s="20">
        <v>22363</v>
      </c>
      <c r="EL265" s="21"/>
      <c r="EM265" s="20">
        <v>22173</v>
      </c>
      <c r="EN265" s="21"/>
      <c r="EO265" s="21">
        <v>20519</v>
      </c>
      <c r="EP265" s="21"/>
      <c r="EQ265" s="21">
        <v>21486</v>
      </c>
      <c r="ER265" s="21"/>
      <c r="ES265" s="21">
        <v>22616</v>
      </c>
      <c r="ET265" s="21"/>
      <c r="EW265" s="17" t="s">
        <v>356</v>
      </c>
      <c r="EX265" s="20">
        <v>9235</v>
      </c>
      <c r="EY265" s="21"/>
      <c r="EZ265" s="20">
        <v>10170</v>
      </c>
      <c r="FA265" s="21"/>
      <c r="FB265" s="20">
        <v>10995</v>
      </c>
      <c r="FC265" s="21"/>
      <c r="FD265" s="20">
        <v>10576</v>
      </c>
      <c r="FE265" s="21"/>
      <c r="FF265" s="20">
        <v>10767</v>
      </c>
      <c r="FG265" s="21"/>
      <c r="FH265">
        <v>10627</v>
      </c>
      <c r="FJ265">
        <v>10718</v>
      </c>
      <c r="FL265">
        <v>10610</v>
      </c>
    </row>
    <row r="266" spans="1:168" x14ac:dyDescent="0.3">
      <c r="A266" s="17" t="s">
        <v>360</v>
      </c>
      <c r="B266" s="20">
        <v>30826</v>
      </c>
      <c r="C266" s="21"/>
      <c r="D266" s="20">
        <v>31518</v>
      </c>
      <c r="E266" s="21"/>
      <c r="F266" s="20">
        <v>32458</v>
      </c>
      <c r="G266" s="21"/>
      <c r="H266" s="20">
        <v>30955</v>
      </c>
      <c r="I266" s="21"/>
      <c r="J266" s="20">
        <v>29602</v>
      </c>
      <c r="K266" s="21"/>
      <c r="L266" s="20">
        <v>30353</v>
      </c>
      <c r="M266" s="21"/>
      <c r="N266" s="20">
        <v>31541</v>
      </c>
      <c r="O266" s="21"/>
      <c r="P266" s="20">
        <v>33816</v>
      </c>
      <c r="Q266" s="21"/>
      <c r="T266" s="17" t="s">
        <v>360</v>
      </c>
      <c r="U266" s="20">
        <v>19348</v>
      </c>
      <c r="V266" s="21"/>
      <c r="W266" s="20">
        <v>19403</v>
      </c>
      <c r="X266" s="21"/>
      <c r="Y266" s="20">
        <v>20290</v>
      </c>
      <c r="Z266" s="21"/>
      <c r="AA266" s="20">
        <v>18830</v>
      </c>
      <c r="AB266" s="21"/>
      <c r="AC266" s="20">
        <v>18043</v>
      </c>
      <c r="AD266" s="21"/>
      <c r="AE266" s="21">
        <v>18739</v>
      </c>
      <c r="AF266" s="21"/>
      <c r="AG266" s="21">
        <v>19560</v>
      </c>
      <c r="AH266" s="21"/>
      <c r="AI266" s="21">
        <v>20814</v>
      </c>
      <c r="AJ266" s="21"/>
      <c r="AM266" s="17" t="s">
        <v>360</v>
      </c>
      <c r="AN266" s="20">
        <v>11478</v>
      </c>
      <c r="AO266" s="21"/>
      <c r="AP266" s="20">
        <v>12115</v>
      </c>
      <c r="AQ266" s="21"/>
      <c r="AR266" s="20">
        <v>12167</v>
      </c>
      <c r="AS266" s="21"/>
      <c r="AT266" s="20">
        <v>12125</v>
      </c>
      <c r="AU266" s="21"/>
      <c r="AV266" s="20">
        <v>11559</v>
      </c>
      <c r="AW266" s="21"/>
      <c r="AX266" s="21">
        <v>11614</v>
      </c>
      <c r="AY266" s="21"/>
      <c r="AZ266" s="21">
        <v>11980</v>
      </c>
      <c r="BA266" s="21"/>
      <c r="BB266" s="21">
        <v>13000</v>
      </c>
      <c r="BC266" s="21"/>
      <c r="BF266" s="17" t="s">
        <v>360</v>
      </c>
      <c r="BG266" s="20">
        <v>6446</v>
      </c>
      <c r="BH266" s="21"/>
      <c r="BI266" s="20">
        <v>6450</v>
      </c>
      <c r="BJ266" s="21"/>
      <c r="BK266" s="20">
        <v>6521</v>
      </c>
      <c r="BL266" s="21"/>
      <c r="BM266" s="20">
        <v>5079</v>
      </c>
      <c r="BN266" s="21"/>
      <c r="BO266" s="20">
        <v>4947</v>
      </c>
      <c r="BP266" s="21"/>
      <c r="BQ266" s="21">
        <v>6053</v>
      </c>
      <c r="BR266" s="21"/>
      <c r="BS266" s="21">
        <v>6397</v>
      </c>
      <c r="BT266" s="21"/>
      <c r="BU266" s="21">
        <v>6740</v>
      </c>
      <c r="BV266" s="21"/>
      <c r="BY266" s="17" t="s">
        <v>360</v>
      </c>
      <c r="BZ266" s="20">
        <v>3155</v>
      </c>
      <c r="CA266" s="21"/>
      <c r="CB266" s="20">
        <v>3329</v>
      </c>
      <c r="CC266" s="21"/>
      <c r="CD266" s="20">
        <v>3543</v>
      </c>
      <c r="CE266" s="21"/>
      <c r="CF266" s="20">
        <v>2597</v>
      </c>
      <c r="CG266" s="21"/>
      <c r="CH266" s="20">
        <v>2387</v>
      </c>
      <c r="CI266" s="21"/>
      <c r="CJ266" s="21">
        <v>3403</v>
      </c>
      <c r="CK266" s="21"/>
      <c r="CL266" s="21">
        <v>3732</v>
      </c>
      <c r="CM266" s="21"/>
      <c r="CN266" s="21">
        <v>3877</v>
      </c>
      <c r="CO266" s="21"/>
      <c r="CR266" s="17" t="s">
        <v>360</v>
      </c>
      <c r="CS266" s="20">
        <v>3291</v>
      </c>
      <c r="CT266" s="21"/>
      <c r="CU266" s="20">
        <v>3121</v>
      </c>
      <c r="CV266" s="21"/>
      <c r="CW266" s="20">
        <v>2978</v>
      </c>
      <c r="CX266" s="21"/>
      <c r="CY266" s="20">
        <v>2482</v>
      </c>
      <c r="CZ266" s="21"/>
      <c r="DA266" s="20">
        <v>2560</v>
      </c>
      <c r="DB266" s="21"/>
      <c r="DC266" s="21">
        <v>2650</v>
      </c>
      <c r="DD266" s="21"/>
      <c r="DE266" s="21">
        <v>2665</v>
      </c>
      <c r="DF266" s="21"/>
      <c r="DG266" s="21">
        <v>2864</v>
      </c>
      <c r="DH266" s="21"/>
      <c r="DK266" s="17" t="s">
        <v>360</v>
      </c>
      <c r="DL266" s="20">
        <v>24379</v>
      </c>
      <c r="DM266" s="21"/>
      <c r="DN266" s="20">
        <v>25069</v>
      </c>
      <c r="DO266" s="21"/>
      <c r="DP266" s="20">
        <v>25937</v>
      </c>
      <c r="DQ266" s="21"/>
      <c r="DR266" s="20">
        <v>25876</v>
      </c>
      <c r="DS266" s="21"/>
      <c r="DT266" s="20">
        <v>24655</v>
      </c>
      <c r="DU266" s="21"/>
      <c r="DV266" s="21">
        <v>24300</v>
      </c>
      <c r="DW266" s="21"/>
      <c r="DX266" s="21">
        <v>25144</v>
      </c>
      <c r="DY266" s="21"/>
      <c r="DZ266" s="21">
        <v>27075</v>
      </c>
      <c r="EA266" s="21"/>
      <c r="ED266" s="17" t="s">
        <v>360</v>
      </c>
      <c r="EE266" s="20">
        <v>16192</v>
      </c>
      <c r="EF266" s="21"/>
      <c r="EG266" s="20">
        <v>16075</v>
      </c>
      <c r="EH266" s="21"/>
      <c r="EI266" s="20">
        <v>16747</v>
      </c>
      <c r="EJ266" s="21"/>
      <c r="EK266" s="20">
        <v>16233</v>
      </c>
      <c r="EL266" s="21"/>
      <c r="EM266" s="20">
        <v>15656</v>
      </c>
      <c r="EN266" s="21"/>
      <c r="EO266" s="21">
        <v>15336</v>
      </c>
      <c r="EP266" s="21"/>
      <c r="EQ266" s="21">
        <v>15828</v>
      </c>
      <c r="ER266" s="21"/>
      <c r="ES266" s="21">
        <v>16937</v>
      </c>
      <c r="ET266" s="21"/>
      <c r="EW266" s="17" t="s">
        <v>360</v>
      </c>
      <c r="EX266" s="20">
        <v>8187</v>
      </c>
      <c r="EY266" s="21"/>
      <c r="EZ266" s="20">
        <v>8994</v>
      </c>
      <c r="FA266" s="21"/>
      <c r="FB266" s="20">
        <v>9189</v>
      </c>
      <c r="FC266" s="21"/>
      <c r="FD266" s="20">
        <v>9643</v>
      </c>
      <c r="FE266" s="21"/>
      <c r="FF266" s="20">
        <v>9000</v>
      </c>
      <c r="FG266" s="21"/>
      <c r="FH266">
        <v>8964</v>
      </c>
      <c r="FJ266">
        <v>9315</v>
      </c>
      <c r="FL266">
        <v>10137</v>
      </c>
    </row>
    <row r="267" spans="1:168" x14ac:dyDescent="0.3">
      <c r="A267" s="17" t="s">
        <v>361</v>
      </c>
      <c r="B267" s="20">
        <v>38204</v>
      </c>
      <c r="C267" s="21"/>
      <c r="D267" s="20">
        <v>39953</v>
      </c>
      <c r="E267" s="21"/>
      <c r="F267" s="20">
        <v>40013</v>
      </c>
      <c r="G267" s="21"/>
      <c r="H267" s="20">
        <v>39897</v>
      </c>
      <c r="I267" s="21"/>
      <c r="J267" s="20">
        <v>39672</v>
      </c>
      <c r="K267" s="21"/>
      <c r="L267" s="20">
        <v>40355</v>
      </c>
      <c r="M267" s="21"/>
      <c r="N267" s="20">
        <v>39428</v>
      </c>
      <c r="O267" s="21"/>
      <c r="P267" s="20">
        <v>43660</v>
      </c>
      <c r="Q267" s="21"/>
      <c r="T267" s="17" t="s">
        <v>361</v>
      </c>
      <c r="U267" s="20">
        <v>25145</v>
      </c>
      <c r="V267" s="21"/>
      <c r="W267" s="20">
        <v>25519</v>
      </c>
      <c r="X267" s="21"/>
      <c r="Y267" s="20">
        <v>25870</v>
      </c>
      <c r="Z267" s="21"/>
      <c r="AA267" s="20">
        <v>25564</v>
      </c>
      <c r="AB267" s="21"/>
      <c r="AC267" s="20">
        <v>25346</v>
      </c>
      <c r="AD267" s="21"/>
      <c r="AE267" s="21">
        <v>25179</v>
      </c>
      <c r="AF267" s="21"/>
      <c r="AG267" s="21">
        <v>24916</v>
      </c>
      <c r="AH267" s="21"/>
      <c r="AI267" s="21">
        <v>28180</v>
      </c>
      <c r="AJ267" s="21"/>
      <c r="AM267" s="17" t="s">
        <v>361</v>
      </c>
      <c r="AN267" s="20">
        <v>13059</v>
      </c>
      <c r="AO267" s="21"/>
      <c r="AP267" s="20">
        <v>14434</v>
      </c>
      <c r="AQ267" s="21"/>
      <c r="AR267" s="20">
        <v>14143</v>
      </c>
      <c r="AS267" s="21"/>
      <c r="AT267" s="20">
        <v>14333</v>
      </c>
      <c r="AU267" s="21"/>
      <c r="AV267" s="20">
        <v>14325</v>
      </c>
      <c r="AW267" s="21"/>
      <c r="AX267" s="21">
        <v>15176</v>
      </c>
      <c r="AY267" s="21"/>
      <c r="AZ267" s="21">
        <v>14511</v>
      </c>
      <c r="BA267" s="21"/>
      <c r="BB267" s="21">
        <v>15478</v>
      </c>
      <c r="BC267" s="21"/>
      <c r="BF267" s="17" t="s">
        <v>361</v>
      </c>
      <c r="BG267" s="20">
        <v>6975</v>
      </c>
      <c r="BH267" s="21"/>
      <c r="BI267" s="20">
        <v>7300</v>
      </c>
      <c r="BJ267" s="21"/>
      <c r="BK267" s="20">
        <v>7062</v>
      </c>
      <c r="BL267" s="21"/>
      <c r="BM267" s="20">
        <v>6899</v>
      </c>
      <c r="BN267" s="21"/>
      <c r="BO267" s="20">
        <v>6887</v>
      </c>
      <c r="BP267" s="21"/>
      <c r="BQ267" s="21">
        <v>7025</v>
      </c>
      <c r="BR267" s="21"/>
      <c r="BS267" s="21">
        <v>6906</v>
      </c>
      <c r="BT267" s="21"/>
      <c r="BU267" s="21">
        <v>6951</v>
      </c>
      <c r="BV267" s="21"/>
      <c r="BY267" s="17" t="s">
        <v>361</v>
      </c>
      <c r="BZ267" s="20">
        <v>3922</v>
      </c>
      <c r="CA267" s="21"/>
      <c r="CB267" s="20">
        <v>4126</v>
      </c>
      <c r="CC267" s="21"/>
      <c r="CD267" s="20">
        <v>4198</v>
      </c>
      <c r="CE267" s="21"/>
      <c r="CF267" s="20">
        <v>4007</v>
      </c>
      <c r="CG267" s="21"/>
      <c r="CH267" s="20">
        <v>3849</v>
      </c>
      <c r="CI267" s="21"/>
      <c r="CJ267" s="21">
        <v>3981</v>
      </c>
      <c r="CK267" s="21"/>
      <c r="CL267" s="21">
        <v>4058</v>
      </c>
      <c r="CM267" s="21"/>
      <c r="CN267" s="21">
        <v>4115</v>
      </c>
      <c r="CO267" s="21"/>
      <c r="CR267" s="17" t="s">
        <v>361</v>
      </c>
      <c r="CS267" s="20">
        <v>3053</v>
      </c>
      <c r="CT267" s="21"/>
      <c r="CU267" s="20">
        <v>3174</v>
      </c>
      <c r="CV267" s="21"/>
      <c r="CW267" s="20">
        <v>2863</v>
      </c>
      <c r="CX267" s="21"/>
      <c r="CY267" s="20">
        <v>2892</v>
      </c>
      <c r="CZ267" s="21"/>
      <c r="DA267" s="20">
        <v>3039</v>
      </c>
      <c r="DB267" s="21"/>
      <c r="DC267" s="21">
        <v>3045</v>
      </c>
      <c r="DD267" s="21"/>
      <c r="DE267" s="21">
        <v>2848</v>
      </c>
      <c r="DF267" s="21"/>
      <c r="DG267" s="21">
        <v>2835</v>
      </c>
      <c r="DH267" s="21"/>
      <c r="DK267" s="17" t="s">
        <v>361</v>
      </c>
      <c r="DL267" s="20">
        <v>31229</v>
      </c>
      <c r="DM267" s="21"/>
      <c r="DN267" s="20">
        <v>32653</v>
      </c>
      <c r="DO267" s="21"/>
      <c r="DP267" s="20">
        <v>32951</v>
      </c>
      <c r="DQ267" s="21"/>
      <c r="DR267" s="20">
        <v>32997</v>
      </c>
      <c r="DS267" s="21"/>
      <c r="DT267" s="20">
        <v>32785</v>
      </c>
      <c r="DU267" s="21"/>
      <c r="DV267" s="21">
        <v>33329</v>
      </c>
      <c r="DW267" s="21"/>
      <c r="DX267" s="21">
        <v>32522</v>
      </c>
      <c r="DY267" s="21"/>
      <c r="DZ267" s="21">
        <v>36709</v>
      </c>
      <c r="EA267" s="21"/>
      <c r="ED267" s="17" t="s">
        <v>361</v>
      </c>
      <c r="EE267" s="20">
        <v>21223</v>
      </c>
      <c r="EF267" s="21"/>
      <c r="EG267" s="20">
        <v>21393</v>
      </c>
      <c r="EH267" s="21"/>
      <c r="EI267" s="20">
        <v>21672</v>
      </c>
      <c r="EJ267" s="21"/>
      <c r="EK267" s="20">
        <v>21556</v>
      </c>
      <c r="EL267" s="21"/>
      <c r="EM267" s="20">
        <v>21498</v>
      </c>
      <c r="EN267" s="21"/>
      <c r="EO267" s="21">
        <v>21198</v>
      </c>
      <c r="EP267" s="21"/>
      <c r="EQ267" s="21">
        <v>20858</v>
      </c>
      <c r="ER267" s="21"/>
      <c r="ES267" s="21">
        <v>24065</v>
      </c>
      <c r="ET267" s="21"/>
      <c r="EW267" s="17" t="s">
        <v>361</v>
      </c>
      <c r="EX267" s="20">
        <v>10006</v>
      </c>
      <c r="EY267" s="21"/>
      <c r="EZ267" s="20">
        <v>11260</v>
      </c>
      <c r="FA267" s="21"/>
      <c r="FB267" s="20">
        <v>11280</v>
      </c>
      <c r="FC267" s="21"/>
      <c r="FD267" s="20">
        <v>11441</v>
      </c>
      <c r="FE267" s="21"/>
      <c r="FF267" s="20">
        <v>11287</v>
      </c>
      <c r="FG267" s="21"/>
      <c r="FH267">
        <v>12131</v>
      </c>
      <c r="FJ267">
        <v>11663</v>
      </c>
      <c r="FL267">
        <v>12643</v>
      </c>
    </row>
    <row r="268" spans="1:168" x14ac:dyDescent="0.3">
      <c r="A268" s="17" t="s">
        <v>364</v>
      </c>
      <c r="B268" s="20">
        <v>47372</v>
      </c>
      <c r="C268" s="21"/>
      <c r="D268" s="20">
        <v>49004</v>
      </c>
      <c r="E268" s="21"/>
      <c r="F268" s="20">
        <v>47752</v>
      </c>
      <c r="G268" s="21"/>
      <c r="H268" s="20">
        <v>48430</v>
      </c>
      <c r="I268" s="21"/>
      <c r="J268" s="20">
        <v>49896</v>
      </c>
      <c r="K268" s="21"/>
      <c r="L268" s="20">
        <v>49060</v>
      </c>
      <c r="M268" s="21"/>
      <c r="N268" s="20">
        <v>49785</v>
      </c>
      <c r="O268" s="21"/>
      <c r="P268" s="20">
        <v>52874</v>
      </c>
      <c r="Q268" s="21"/>
      <c r="T268" s="17" t="s">
        <v>364</v>
      </c>
      <c r="U268" s="20">
        <v>30321</v>
      </c>
      <c r="V268" s="21"/>
      <c r="W268" s="20">
        <v>32095</v>
      </c>
      <c r="X268" s="21"/>
      <c r="Y268" s="20">
        <v>30522</v>
      </c>
      <c r="Z268" s="21"/>
      <c r="AA268" s="20">
        <v>32051</v>
      </c>
      <c r="AB268" s="21"/>
      <c r="AC268" s="20">
        <v>32857</v>
      </c>
      <c r="AD268" s="21"/>
      <c r="AE268" s="21">
        <v>31744</v>
      </c>
      <c r="AF268" s="21"/>
      <c r="AG268" s="21">
        <v>32876</v>
      </c>
      <c r="AH268" s="21"/>
      <c r="AI268" s="21">
        <v>34998</v>
      </c>
      <c r="AJ268" s="21"/>
      <c r="AM268" s="17" t="s">
        <v>364</v>
      </c>
      <c r="AN268" s="20">
        <v>17051</v>
      </c>
      <c r="AO268" s="21"/>
      <c r="AP268" s="20">
        <v>16909</v>
      </c>
      <c r="AQ268" s="21"/>
      <c r="AR268" s="20">
        <v>17231</v>
      </c>
      <c r="AS268" s="21"/>
      <c r="AT268" s="20">
        <v>16379</v>
      </c>
      <c r="AU268" s="21"/>
      <c r="AV268" s="20">
        <v>17039</v>
      </c>
      <c r="AW268" s="21"/>
      <c r="AX268" s="21">
        <v>17316</v>
      </c>
      <c r="AY268" s="21"/>
      <c r="AZ268" s="21">
        <v>16908</v>
      </c>
      <c r="BA268" s="21"/>
      <c r="BB268" s="21">
        <v>17878</v>
      </c>
      <c r="BC268" s="21"/>
      <c r="BF268" s="17" t="s">
        <v>364</v>
      </c>
      <c r="BG268" s="20">
        <v>6156</v>
      </c>
      <c r="BH268" s="21"/>
      <c r="BI268" s="20">
        <v>6042</v>
      </c>
      <c r="BJ268" s="21"/>
      <c r="BK268" s="20">
        <v>5912</v>
      </c>
      <c r="BL268" s="21"/>
      <c r="BM268" s="20">
        <v>5299</v>
      </c>
      <c r="BN268" s="21"/>
      <c r="BO268" s="20">
        <v>5333</v>
      </c>
      <c r="BP268" s="21"/>
      <c r="BQ268" s="21">
        <v>5564</v>
      </c>
      <c r="BR268" s="21"/>
      <c r="BS268" s="21">
        <v>5383</v>
      </c>
      <c r="BT268" s="21"/>
      <c r="BU268" s="21">
        <v>5551</v>
      </c>
      <c r="BV268" s="21"/>
      <c r="BY268" s="17" t="s">
        <v>364</v>
      </c>
      <c r="BZ268" s="20">
        <v>2637</v>
      </c>
      <c r="CA268" s="21"/>
      <c r="CB268" s="20">
        <v>2751</v>
      </c>
      <c r="CC268" s="21"/>
      <c r="CD268" s="20">
        <v>2744</v>
      </c>
      <c r="CE268" s="21"/>
      <c r="CF268" s="20">
        <v>2700</v>
      </c>
      <c r="CG268" s="21"/>
      <c r="CH268" s="20">
        <v>2634</v>
      </c>
      <c r="CI268" s="21"/>
      <c r="CJ268" s="21">
        <v>2798</v>
      </c>
      <c r="CK268" s="21"/>
      <c r="CL268" s="21">
        <v>2823</v>
      </c>
      <c r="CM268" s="21"/>
      <c r="CN268" s="21">
        <v>2911</v>
      </c>
      <c r="CO268" s="21"/>
      <c r="CR268" s="17" t="s">
        <v>364</v>
      </c>
      <c r="CS268" s="20">
        <v>3520</v>
      </c>
      <c r="CT268" s="21"/>
      <c r="CU268" s="20">
        <v>3292</v>
      </c>
      <c r="CV268" s="21"/>
      <c r="CW268" s="20">
        <v>3168</v>
      </c>
      <c r="CX268" s="21"/>
      <c r="CY268" s="20">
        <v>2599</v>
      </c>
      <c r="CZ268" s="21"/>
      <c r="DA268" s="20">
        <v>2699</v>
      </c>
      <c r="DB268" s="21"/>
      <c r="DC268" s="21">
        <v>2766</v>
      </c>
      <c r="DD268" s="21"/>
      <c r="DE268" s="21">
        <v>2560</v>
      </c>
      <c r="DF268" s="21"/>
      <c r="DG268" s="21">
        <v>2640</v>
      </c>
      <c r="DH268" s="21"/>
      <c r="DK268" s="17" t="s">
        <v>364</v>
      </c>
      <c r="DL268" s="20">
        <v>41216</v>
      </c>
      <c r="DM268" s="21"/>
      <c r="DN268" s="20">
        <v>42961</v>
      </c>
      <c r="DO268" s="21"/>
      <c r="DP268" s="20">
        <v>41840</v>
      </c>
      <c r="DQ268" s="21"/>
      <c r="DR268" s="20">
        <v>43130</v>
      </c>
      <c r="DS268" s="21"/>
      <c r="DT268" s="20">
        <v>44564</v>
      </c>
      <c r="DU268" s="21"/>
      <c r="DV268" s="21">
        <v>43496</v>
      </c>
      <c r="DW268" s="21"/>
      <c r="DX268" s="21">
        <v>44402</v>
      </c>
      <c r="DY268" s="21"/>
      <c r="DZ268" s="21">
        <v>47323</v>
      </c>
      <c r="EA268" s="21"/>
      <c r="ED268" s="17" t="s">
        <v>364</v>
      </c>
      <c r="EE268" s="20">
        <v>27684</v>
      </c>
      <c r="EF268" s="21"/>
      <c r="EG268" s="20">
        <v>29344</v>
      </c>
      <c r="EH268" s="21"/>
      <c r="EI268" s="20">
        <v>27778</v>
      </c>
      <c r="EJ268" s="21"/>
      <c r="EK268" s="20">
        <v>29351</v>
      </c>
      <c r="EL268" s="21"/>
      <c r="EM268" s="20">
        <v>30223</v>
      </c>
      <c r="EN268" s="21"/>
      <c r="EO268" s="21">
        <v>28945</v>
      </c>
      <c r="EP268" s="21"/>
      <c r="EQ268" s="21">
        <v>30054</v>
      </c>
      <c r="ER268" s="21"/>
      <c r="ES268" s="21">
        <v>32087</v>
      </c>
      <c r="ET268" s="21"/>
      <c r="EW268" s="17" t="s">
        <v>364</v>
      </c>
      <c r="EX268" s="20">
        <v>13532</v>
      </c>
      <c r="EY268" s="21"/>
      <c r="EZ268" s="20">
        <v>13617</v>
      </c>
      <c r="FA268" s="21"/>
      <c r="FB268" s="20">
        <v>14063</v>
      </c>
      <c r="FC268" s="21"/>
      <c r="FD268" s="20">
        <v>13780</v>
      </c>
      <c r="FE268" s="21"/>
      <c r="FF268" s="20">
        <v>14340</v>
      </c>
      <c r="FG268" s="21"/>
      <c r="FH268">
        <v>14550</v>
      </c>
      <c r="FJ268">
        <v>14348</v>
      </c>
      <c r="FL268">
        <v>15238</v>
      </c>
    </row>
    <row r="269" spans="1:168" x14ac:dyDescent="0.3">
      <c r="A269" s="17" t="s">
        <v>367</v>
      </c>
      <c r="B269" s="20">
        <v>39622</v>
      </c>
      <c r="C269" s="21"/>
      <c r="D269" s="20">
        <v>40981</v>
      </c>
      <c r="E269" s="21"/>
      <c r="F269" s="20">
        <v>40765</v>
      </c>
      <c r="G269" s="21"/>
      <c r="H269" s="20">
        <v>42447</v>
      </c>
      <c r="I269" s="21"/>
      <c r="J269" s="20">
        <v>42718</v>
      </c>
      <c r="K269" s="21"/>
      <c r="L269" s="20">
        <v>41903</v>
      </c>
      <c r="M269" s="21"/>
      <c r="N269" s="20">
        <v>44265</v>
      </c>
      <c r="O269" s="21"/>
      <c r="P269" s="20">
        <v>47984</v>
      </c>
      <c r="Q269" s="21"/>
      <c r="T269" s="17" t="s">
        <v>367</v>
      </c>
      <c r="U269" s="20">
        <v>26045</v>
      </c>
      <c r="V269" s="21"/>
      <c r="W269" s="20">
        <v>26364</v>
      </c>
      <c r="X269" s="21"/>
      <c r="Y269" s="20">
        <v>26474</v>
      </c>
      <c r="Z269" s="21"/>
      <c r="AA269" s="20">
        <v>26894</v>
      </c>
      <c r="AB269" s="21"/>
      <c r="AC269" s="20">
        <v>27553</v>
      </c>
      <c r="AD269" s="21"/>
      <c r="AE269" s="21">
        <v>26782</v>
      </c>
      <c r="AF269" s="21"/>
      <c r="AG269" s="21">
        <v>28140</v>
      </c>
      <c r="AH269" s="21"/>
      <c r="AI269" s="21">
        <v>30625</v>
      </c>
      <c r="AJ269" s="21"/>
      <c r="AM269" s="17" t="s">
        <v>367</v>
      </c>
      <c r="AN269" s="20">
        <v>13577</v>
      </c>
      <c r="AO269" s="21"/>
      <c r="AP269" s="20">
        <v>14617</v>
      </c>
      <c r="AQ269" s="21"/>
      <c r="AR269" s="20">
        <v>14291</v>
      </c>
      <c r="AS269" s="21"/>
      <c r="AT269" s="20">
        <v>15553</v>
      </c>
      <c r="AU269" s="21"/>
      <c r="AV269" s="20">
        <v>15165</v>
      </c>
      <c r="AW269" s="21"/>
      <c r="AX269" s="21">
        <v>15120</v>
      </c>
      <c r="AY269" s="21"/>
      <c r="AZ269" s="21">
        <v>16125</v>
      </c>
      <c r="BA269" s="21"/>
      <c r="BB269" s="21">
        <v>17356</v>
      </c>
      <c r="BC269" s="21"/>
      <c r="BF269" s="17" t="s">
        <v>367</v>
      </c>
      <c r="BG269" s="20">
        <v>8156</v>
      </c>
      <c r="BH269" s="21"/>
      <c r="BI269" s="20">
        <v>8010</v>
      </c>
      <c r="BJ269" s="21"/>
      <c r="BK269" s="20">
        <v>7158</v>
      </c>
      <c r="BL269" s="21"/>
      <c r="BM269" s="20">
        <v>7408</v>
      </c>
      <c r="BN269" s="21"/>
      <c r="BO269" s="20">
        <v>7565</v>
      </c>
      <c r="BP269" s="21"/>
      <c r="BQ269" s="21">
        <v>7522</v>
      </c>
      <c r="BR269" s="21"/>
      <c r="BS269" s="21">
        <v>7589</v>
      </c>
      <c r="BT269" s="21"/>
      <c r="BU269" s="21">
        <v>7659</v>
      </c>
      <c r="BV269" s="21"/>
      <c r="BY269" s="17" t="s">
        <v>367</v>
      </c>
      <c r="BZ269" s="20">
        <v>4663</v>
      </c>
      <c r="CA269" s="21"/>
      <c r="CB269" s="20">
        <v>4710</v>
      </c>
      <c r="CC269" s="21"/>
      <c r="CD269" s="20">
        <v>4393</v>
      </c>
      <c r="CE269" s="21"/>
      <c r="CF269" s="20">
        <v>4655</v>
      </c>
      <c r="CG269" s="21"/>
      <c r="CH269" s="20">
        <v>4450</v>
      </c>
      <c r="CI269" s="21"/>
      <c r="CJ269" s="21">
        <v>4424</v>
      </c>
      <c r="CK269" s="21"/>
      <c r="CL269" s="21">
        <v>4580</v>
      </c>
      <c r="CM269" s="21"/>
      <c r="CN269" s="21">
        <v>4546</v>
      </c>
      <c r="CO269" s="21"/>
      <c r="CR269" s="17" t="s">
        <v>367</v>
      </c>
      <c r="CS269" s="20">
        <v>3493</v>
      </c>
      <c r="CT269" s="21"/>
      <c r="CU269" s="20">
        <v>3299</v>
      </c>
      <c r="CV269" s="21"/>
      <c r="CW269" s="20">
        <v>2766</v>
      </c>
      <c r="CX269" s="21"/>
      <c r="CY269" s="20">
        <v>2753</v>
      </c>
      <c r="CZ269" s="21"/>
      <c r="DA269" s="20">
        <v>3115</v>
      </c>
      <c r="DB269" s="21"/>
      <c r="DC269" s="21">
        <v>3097</v>
      </c>
      <c r="DD269" s="21"/>
      <c r="DE269" s="21">
        <v>3009</v>
      </c>
      <c r="DF269" s="21"/>
      <c r="DG269" s="21">
        <v>3113</v>
      </c>
      <c r="DH269" s="21"/>
      <c r="DK269" s="17" t="s">
        <v>367</v>
      </c>
      <c r="DL269" s="20">
        <v>31466</v>
      </c>
      <c r="DM269" s="21"/>
      <c r="DN269" s="20">
        <v>32971</v>
      </c>
      <c r="DO269" s="21"/>
      <c r="DP269" s="20">
        <v>33607</v>
      </c>
      <c r="DQ269" s="21"/>
      <c r="DR269" s="20">
        <v>35039</v>
      </c>
      <c r="DS269" s="21"/>
      <c r="DT269" s="20">
        <v>35153</v>
      </c>
      <c r="DU269" s="21"/>
      <c r="DV269" s="21">
        <v>34381</v>
      </c>
      <c r="DW269" s="21"/>
      <c r="DX269" s="21">
        <v>36676</v>
      </c>
      <c r="DY269" s="21"/>
      <c r="DZ269" s="21">
        <v>40325</v>
      </c>
      <c r="EA269" s="21"/>
      <c r="ED269" s="17" t="s">
        <v>367</v>
      </c>
      <c r="EE269" s="20">
        <v>21382</v>
      </c>
      <c r="EF269" s="21"/>
      <c r="EG269" s="20">
        <v>21654</v>
      </c>
      <c r="EH269" s="21"/>
      <c r="EI269" s="20">
        <v>22081</v>
      </c>
      <c r="EJ269" s="21"/>
      <c r="EK269" s="20">
        <v>22239</v>
      </c>
      <c r="EL269" s="21"/>
      <c r="EM269" s="20">
        <v>23103</v>
      </c>
      <c r="EN269" s="21"/>
      <c r="EO269" s="21">
        <v>22358</v>
      </c>
      <c r="EP269" s="21"/>
      <c r="EQ269" s="21">
        <v>23560</v>
      </c>
      <c r="ER269" s="21"/>
      <c r="ES269" s="21">
        <v>26079</v>
      </c>
      <c r="ET269" s="21"/>
      <c r="EW269" s="17" t="s">
        <v>367</v>
      </c>
      <c r="EX269" s="20">
        <v>10084</v>
      </c>
      <c r="EY269" s="21"/>
      <c r="EZ269" s="20">
        <v>11318</v>
      </c>
      <c r="FA269" s="21"/>
      <c r="FB269" s="20">
        <v>11525</v>
      </c>
      <c r="FC269" s="21"/>
      <c r="FD269" s="20">
        <v>12799</v>
      </c>
      <c r="FE269" s="21"/>
      <c r="FF269" s="20">
        <v>12050</v>
      </c>
      <c r="FG269" s="21"/>
      <c r="FH269">
        <v>12023</v>
      </c>
      <c r="FJ269">
        <v>13116</v>
      </c>
      <c r="FL269">
        <v>14243</v>
      </c>
    </row>
    <row r="270" spans="1:168" x14ac:dyDescent="0.3">
      <c r="A270" s="17" t="s">
        <v>141</v>
      </c>
      <c r="B270" s="20">
        <v>38020</v>
      </c>
      <c r="C270" s="21"/>
      <c r="D270" s="20">
        <v>39600</v>
      </c>
      <c r="E270" s="21"/>
      <c r="F270" s="20">
        <v>40927</v>
      </c>
      <c r="G270" s="21"/>
      <c r="H270" s="20">
        <v>41710</v>
      </c>
      <c r="I270" s="21"/>
      <c r="J270" s="20">
        <v>40393</v>
      </c>
      <c r="K270" s="21"/>
      <c r="L270" s="20">
        <v>38984</v>
      </c>
      <c r="M270" s="21"/>
      <c r="N270" s="20">
        <v>42366</v>
      </c>
      <c r="O270" s="21"/>
      <c r="P270" s="20">
        <v>40928</v>
      </c>
      <c r="Q270" s="21"/>
      <c r="T270" s="17" t="s">
        <v>141</v>
      </c>
      <c r="U270" s="20">
        <v>26160</v>
      </c>
      <c r="V270" s="21"/>
      <c r="W270" s="20">
        <v>27365</v>
      </c>
      <c r="X270" s="21"/>
      <c r="Y270" s="20">
        <v>28389</v>
      </c>
      <c r="Z270" s="21"/>
      <c r="AA270" s="20">
        <v>29060</v>
      </c>
      <c r="AB270" s="21"/>
      <c r="AC270" s="20">
        <v>27820</v>
      </c>
      <c r="AD270" s="21"/>
      <c r="AE270" s="21">
        <v>26295</v>
      </c>
      <c r="AF270" s="21"/>
      <c r="AG270" s="21">
        <v>29219</v>
      </c>
      <c r="AH270" s="21"/>
      <c r="AI270" s="21">
        <v>27757</v>
      </c>
      <c r="AJ270" s="21"/>
      <c r="AM270" s="17" t="s">
        <v>141</v>
      </c>
      <c r="AN270" s="20">
        <v>11860</v>
      </c>
      <c r="AO270" s="21"/>
      <c r="AP270" s="20">
        <v>12235</v>
      </c>
      <c r="AQ270" s="21"/>
      <c r="AR270" s="20">
        <v>12538</v>
      </c>
      <c r="AS270" s="21"/>
      <c r="AT270" s="20">
        <v>12650</v>
      </c>
      <c r="AU270" s="21"/>
      <c r="AV270" s="20">
        <v>12573</v>
      </c>
      <c r="AW270" s="21"/>
      <c r="AX270" s="21">
        <v>12688</v>
      </c>
      <c r="AY270" s="21"/>
      <c r="AZ270" s="21">
        <v>13149</v>
      </c>
      <c r="BA270" s="21"/>
      <c r="BB270" s="21">
        <v>13170</v>
      </c>
      <c r="BC270" s="21"/>
      <c r="BF270" s="17" t="s">
        <v>141</v>
      </c>
      <c r="BG270" s="20">
        <v>4519</v>
      </c>
      <c r="BH270" s="21"/>
      <c r="BI270" s="20">
        <v>4320</v>
      </c>
      <c r="BJ270" s="21"/>
      <c r="BK270" s="20">
        <v>3970</v>
      </c>
      <c r="BL270" s="21"/>
      <c r="BM270" s="20">
        <v>4231</v>
      </c>
      <c r="BN270" s="21"/>
      <c r="BO270" s="20">
        <v>4307</v>
      </c>
      <c r="BP270" s="21"/>
      <c r="BQ270" s="21">
        <v>4254</v>
      </c>
      <c r="BR270" s="21"/>
      <c r="BS270" s="21">
        <v>4351</v>
      </c>
      <c r="BT270" s="21"/>
      <c r="BU270" s="21">
        <v>4331</v>
      </c>
      <c r="BV270" s="21"/>
      <c r="BY270" s="17" t="s">
        <v>141</v>
      </c>
      <c r="BZ270" s="20">
        <v>2649</v>
      </c>
      <c r="CA270" s="21"/>
      <c r="CB270" s="20">
        <v>2436</v>
      </c>
      <c r="CC270" s="21"/>
      <c r="CD270" s="20">
        <v>2282</v>
      </c>
      <c r="CE270" s="21"/>
      <c r="CF270" s="20">
        <v>2460</v>
      </c>
      <c r="CG270" s="21"/>
      <c r="CH270" s="20">
        <v>2450</v>
      </c>
      <c r="CI270" s="21"/>
      <c r="CJ270" s="21">
        <v>2506</v>
      </c>
      <c r="CK270" s="21"/>
      <c r="CL270" s="21">
        <v>2625</v>
      </c>
      <c r="CM270" s="21"/>
      <c r="CN270" s="21">
        <v>2683</v>
      </c>
      <c r="CO270" s="21"/>
      <c r="CR270" s="17" t="s">
        <v>141</v>
      </c>
      <c r="CS270" s="20">
        <v>1870</v>
      </c>
      <c r="CT270" s="21"/>
      <c r="CU270" s="20">
        <v>1884</v>
      </c>
      <c r="CV270" s="21"/>
      <c r="CW270" s="20">
        <v>1687</v>
      </c>
      <c r="CX270" s="21"/>
      <c r="CY270" s="20">
        <v>1771</v>
      </c>
      <c r="CZ270" s="21"/>
      <c r="DA270" s="20">
        <v>1858</v>
      </c>
      <c r="DB270" s="21"/>
      <c r="DC270" s="21">
        <v>1748</v>
      </c>
      <c r="DD270" s="21"/>
      <c r="DE270" s="21">
        <v>1726</v>
      </c>
      <c r="DF270" s="21"/>
      <c r="DG270" s="21">
        <v>1647</v>
      </c>
      <c r="DH270" s="21"/>
      <c r="DK270" s="17" t="s">
        <v>141</v>
      </c>
      <c r="DL270" s="20">
        <v>33501</v>
      </c>
      <c r="DM270" s="21"/>
      <c r="DN270" s="20">
        <v>35279</v>
      </c>
      <c r="DO270" s="21"/>
      <c r="DP270" s="20">
        <v>36957</v>
      </c>
      <c r="DQ270" s="21"/>
      <c r="DR270" s="20">
        <v>37479</v>
      </c>
      <c r="DS270" s="21"/>
      <c r="DT270" s="20">
        <v>36086</v>
      </c>
      <c r="DU270" s="21"/>
      <c r="DV270" s="21">
        <v>34730</v>
      </c>
      <c r="DW270" s="21"/>
      <c r="DX270" s="21">
        <v>38015</v>
      </c>
      <c r="DY270" s="21"/>
      <c r="DZ270" s="21">
        <v>36598</v>
      </c>
      <c r="EA270" s="21"/>
      <c r="ED270" s="17" t="s">
        <v>141</v>
      </c>
      <c r="EE270" s="20">
        <v>23511</v>
      </c>
      <c r="EF270" s="21"/>
      <c r="EG270" s="20">
        <v>24928</v>
      </c>
      <c r="EH270" s="21"/>
      <c r="EI270" s="20">
        <v>26107</v>
      </c>
      <c r="EJ270" s="21"/>
      <c r="EK270" s="20">
        <v>26600</v>
      </c>
      <c r="EL270" s="21"/>
      <c r="EM270" s="20">
        <v>25371</v>
      </c>
      <c r="EN270" s="21"/>
      <c r="EO270" s="21">
        <v>23789</v>
      </c>
      <c r="EP270" s="21"/>
      <c r="EQ270" s="21">
        <v>26594</v>
      </c>
      <c r="ER270" s="21"/>
      <c r="ES270" s="21">
        <v>25074</v>
      </c>
      <c r="ET270" s="21"/>
      <c r="EW270" s="17" t="s">
        <v>141</v>
      </c>
      <c r="EX270" s="20">
        <v>9990</v>
      </c>
      <c r="EY270" s="21"/>
      <c r="EZ270" s="20">
        <v>10351</v>
      </c>
      <c r="FA270" s="21"/>
      <c r="FB270" s="20">
        <v>10851</v>
      </c>
      <c r="FC270" s="21"/>
      <c r="FD270" s="20">
        <v>10879</v>
      </c>
      <c r="FE270" s="21"/>
      <c r="FF270" s="20">
        <v>10715</v>
      </c>
      <c r="FG270" s="21"/>
      <c r="FH270">
        <v>10940</v>
      </c>
      <c r="FJ270">
        <v>11423</v>
      </c>
      <c r="FL270">
        <v>11523</v>
      </c>
    </row>
    <row r="271" spans="1:168" x14ac:dyDescent="0.3">
      <c r="A271" s="17" t="s">
        <v>147</v>
      </c>
      <c r="B271" s="20">
        <v>62326</v>
      </c>
      <c r="C271" s="21"/>
      <c r="D271" s="20">
        <v>59891</v>
      </c>
      <c r="E271" s="21"/>
      <c r="F271" s="20">
        <v>62080</v>
      </c>
      <c r="G271" s="21"/>
      <c r="H271" s="20">
        <v>61788</v>
      </c>
      <c r="I271" s="21"/>
      <c r="J271" s="20">
        <v>60650</v>
      </c>
      <c r="K271" s="21"/>
      <c r="L271" s="20">
        <v>65532</v>
      </c>
      <c r="M271" s="21"/>
      <c r="N271" s="20">
        <v>59732</v>
      </c>
      <c r="O271" s="21"/>
      <c r="P271" s="20">
        <v>63023</v>
      </c>
      <c r="Q271" s="21"/>
      <c r="T271" s="17" t="s">
        <v>147</v>
      </c>
      <c r="U271" s="20">
        <v>43371</v>
      </c>
      <c r="V271" s="21"/>
      <c r="W271" s="20">
        <v>41841</v>
      </c>
      <c r="X271" s="21"/>
      <c r="Y271" s="20">
        <v>43430</v>
      </c>
      <c r="Z271" s="21"/>
      <c r="AA271" s="20">
        <v>44339</v>
      </c>
      <c r="AB271" s="21"/>
      <c r="AC271" s="20">
        <v>42400</v>
      </c>
      <c r="AD271" s="21"/>
      <c r="AE271" s="21">
        <v>42346</v>
      </c>
      <c r="AF271" s="21"/>
      <c r="AG271" s="21">
        <v>42993</v>
      </c>
      <c r="AH271" s="21"/>
      <c r="AI271" s="21">
        <v>45388</v>
      </c>
      <c r="AJ271" s="21"/>
      <c r="AM271" s="17" t="s">
        <v>147</v>
      </c>
      <c r="AN271" s="20">
        <v>18955</v>
      </c>
      <c r="AO271" s="21"/>
      <c r="AP271" s="20">
        <v>18050</v>
      </c>
      <c r="AQ271" s="21"/>
      <c r="AR271" s="20">
        <v>18650</v>
      </c>
      <c r="AS271" s="21"/>
      <c r="AT271" s="20">
        <v>17448</v>
      </c>
      <c r="AU271" s="21"/>
      <c r="AV271" s="20">
        <v>18250</v>
      </c>
      <c r="AW271" s="21"/>
      <c r="AX271" s="21">
        <v>23186</v>
      </c>
      <c r="AY271" s="21"/>
      <c r="AZ271" s="21">
        <v>16740</v>
      </c>
      <c r="BA271" s="21"/>
      <c r="BB271" s="21">
        <v>17626</v>
      </c>
      <c r="BC271" s="21"/>
      <c r="BF271" s="17" t="s">
        <v>147</v>
      </c>
      <c r="BG271" s="20">
        <v>9623</v>
      </c>
      <c r="BH271" s="21"/>
      <c r="BI271" s="20">
        <v>8363</v>
      </c>
      <c r="BJ271" s="21"/>
      <c r="BK271" s="20">
        <v>6955</v>
      </c>
      <c r="BL271" s="21"/>
      <c r="BM271" s="20">
        <v>7494</v>
      </c>
      <c r="BN271" s="21"/>
      <c r="BO271" s="20">
        <v>7752</v>
      </c>
      <c r="BP271" s="21"/>
      <c r="BQ271" s="21">
        <v>8035</v>
      </c>
      <c r="BR271" s="21"/>
      <c r="BS271" s="21">
        <v>8114</v>
      </c>
      <c r="BT271" s="21"/>
      <c r="BU271" s="21">
        <v>7883</v>
      </c>
      <c r="BV271" s="21"/>
      <c r="BY271" s="17" t="s">
        <v>147</v>
      </c>
      <c r="BZ271" s="20">
        <v>4606</v>
      </c>
      <c r="CA271" s="21"/>
      <c r="CB271" s="20">
        <v>4536</v>
      </c>
      <c r="CC271" s="21"/>
      <c r="CD271" s="20">
        <v>4096</v>
      </c>
      <c r="CE271" s="21"/>
      <c r="CF271" s="20">
        <v>4572</v>
      </c>
      <c r="CG271" s="21"/>
      <c r="CH271" s="20">
        <v>4717</v>
      </c>
      <c r="CI271" s="21"/>
      <c r="CJ271" s="21">
        <v>4976</v>
      </c>
      <c r="CK271" s="21"/>
      <c r="CL271" s="21">
        <v>5231</v>
      </c>
      <c r="CM271" s="21"/>
      <c r="CN271" s="21">
        <v>5121</v>
      </c>
      <c r="CO271" s="21"/>
      <c r="CR271" s="17" t="s">
        <v>147</v>
      </c>
      <c r="CS271" s="20">
        <v>5017</v>
      </c>
      <c r="CT271" s="21"/>
      <c r="CU271" s="20">
        <v>3827</v>
      </c>
      <c r="CV271" s="21"/>
      <c r="CW271" s="20">
        <v>2860</v>
      </c>
      <c r="CX271" s="21"/>
      <c r="CY271" s="20">
        <v>2922</v>
      </c>
      <c r="CZ271" s="21"/>
      <c r="DA271" s="20">
        <v>3036</v>
      </c>
      <c r="DB271" s="21"/>
      <c r="DC271" s="21">
        <v>3059</v>
      </c>
      <c r="DD271" s="21"/>
      <c r="DE271" s="21">
        <v>2882</v>
      </c>
      <c r="DF271" s="21"/>
      <c r="DG271" s="21">
        <v>2761</v>
      </c>
      <c r="DH271" s="21"/>
      <c r="DK271" s="17" t="s">
        <v>147</v>
      </c>
      <c r="DL271" s="20">
        <v>52703</v>
      </c>
      <c r="DM271" s="21"/>
      <c r="DN271" s="20">
        <v>51528</v>
      </c>
      <c r="DO271" s="21"/>
      <c r="DP271" s="20">
        <v>55125</v>
      </c>
      <c r="DQ271" s="21"/>
      <c r="DR271" s="20">
        <v>54294</v>
      </c>
      <c r="DS271" s="21"/>
      <c r="DT271" s="20">
        <v>52898</v>
      </c>
      <c r="DU271" s="21"/>
      <c r="DV271" s="21">
        <v>57497</v>
      </c>
      <c r="DW271" s="21"/>
      <c r="DX271" s="21">
        <v>51619</v>
      </c>
      <c r="DY271" s="21"/>
      <c r="DZ271" s="21">
        <v>55140</v>
      </c>
      <c r="EA271" s="21"/>
      <c r="ED271" s="17" t="s">
        <v>147</v>
      </c>
      <c r="EE271" s="20">
        <v>38766</v>
      </c>
      <c r="EF271" s="21"/>
      <c r="EG271" s="20">
        <v>37305</v>
      </c>
      <c r="EH271" s="21"/>
      <c r="EI271" s="20">
        <v>39334</v>
      </c>
      <c r="EJ271" s="21"/>
      <c r="EK271" s="20">
        <v>39768</v>
      </c>
      <c r="EL271" s="21"/>
      <c r="EM271" s="20">
        <v>37684</v>
      </c>
      <c r="EN271" s="21"/>
      <c r="EO271" s="21">
        <v>37370</v>
      </c>
      <c r="EP271" s="21"/>
      <c r="EQ271" s="21">
        <v>37761</v>
      </c>
      <c r="ER271" s="21"/>
      <c r="ES271" s="21">
        <v>40267</v>
      </c>
      <c r="ET271" s="21"/>
      <c r="EW271" s="17" t="s">
        <v>147</v>
      </c>
      <c r="EX271" s="20">
        <v>13938</v>
      </c>
      <c r="EY271" s="21"/>
      <c r="EZ271" s="20">
        <v>14224</v>
      </c>
      <c r="FA271" s="21"/>
      <c r="FB271" s="20">
        <v>15790</v>
      </c>
      <c r="FC271" s="21"/>
      <c r="FD271" s="20">
        <v>14526</v>
      </c>
      <c r="FE271" s="21"/>
      <c r="FF271" s="20">
        <v>15214</v>
      </c>
      <c r="FG271" s="21"/>
      <c r="FH271">
        <v>20127</v>
      </c>
      <c r="FJ271">
        <v>13857</v>
      </c>
      <c r="FL271">
        <v>14865</v>
      </c>
    </row>
    <row r="272" spans="1:168" x14ac:dyDescent="0.3">
      <c r="A272" s="17" t="s">
        <v>155</v>
      </c>
      <c r="B272" s="20">
        <v>48498</v>
      </c>
      <c r="C272" s="21"/>
      <c r="D272" s="20">
        <v>50007</v>
      </c>
      <c r="E272" s="21"/>
      <c r="F272" s="20">
        <v>47249</v>
      </c>
      <c r="G272" s="21"/>
      <c r="H272" s="20">
        <v>47162</v>
      </c>
      <c r="I272" s="21"/>
      <c r="J272" s="20">
        <v>49722</v>
      </c>
      <c r="K272" s="21"/>
      <c r="L272" s="20">
        <v>46903</v>
      </c>
      <c r="M272" s="21"/>
      <c r="N272" s="20">
        <v>48622</v>
      </c>
      <c r="O272" s="21"/>
      <c r="P272" s="20">
        <v>51161</v>
      </c>
      <c r="Q272" s="21"/>
      <c r="T272" s="17" t="s">
        <v>155</v>
      </c>
      <c r="U272" s="20">
        <v>31195</v>
      </c>
      <c r="V272" s="21"/>
      <c r="W272" s="20">
        <v>32704</v>
      </c>
      <c r="X272" s="21"/>
      <c r="Y272" s="20">
        <v>30698</v>
      </c>
      <c r="Z272" s="21"/>
      <c r="AA272" s="20">
        <v>31748</v>
      </c>
      <c r="AB272" s="21"/>
      <c r="AC272" s="20">
        <v>31717</v>
      </c>
      <c r="AD272" s="21"/>
      <c r="AE272" s="21">
        <v>30710</v>
      </c>
      <c r="AF272" s="21"/>
      <c r="AG272" s="21">
        <v>33093</v>
      </c>
      <c r="AH272" s="21"/>
      <c r="AI272" s="21">
        <v>34784</v>
      </c>
      <c r="AJ272" s="21"/>
      <c r="AM272" s="17" t="s">
        <v>155</v>
      </c>
      <c r="AN272" s="20">
        <v>17303</v>
      </c>
      <c r="AO272" s="21"/>
      <c r="AP272" s="20">
        <v>17303</v>
      </c>
      <c r="AQ272" s="21"/>
      <c r="AR272" s="20">
        <v>16551</v>
      </c>
      <c r="AS272" s="21"/>
      <c r="AT272" s="20">
        <v>15414</v>
      </c>
      <c r="AU272" s="21"/>
      <c r="AV272" s="20">
        <v>18005</v>
      </c>
      <c r="AW272" s="21"/>
      <c r="AX272" s="21">
        <v>16193</v>
      </c>
      <c r="AY272" s="21"/>
      <c r="AZ272" s="21">
        <v>15529</v>
      </c>
      <c r="BA272" s="21"/>
      <c r="BB272" s="21">
        <v>16382</v>
      </c>
      <c r="BC272" s="21"/>
      <c r="BF272" s="17" t="s">
        <v>155</v>
      </c>
      <c r="BG272" s="20">
        <v>5522</v>
      </c>
      <c r="BH272" s="21"/>
      <c r="BI272" s="20">
        <v>5490</v>
      </c>
      <c r="BJ272" s="21"/>
      <c r="BK272" s="20">
        <v>5186</v>
      </c>
      <c r="BL272" s="21"/>
      <c r="BM272" s="20">
        <v>5611</v>
      </c>
      <c r="BN272" s="21"/>
      <c r="BO272" s="20">
        <v>5364</v>
      </c>
      <c r="BP272" s="21"/>
      <c r="BQ272" s="21">
        <v>5573</v>
      </c>
      <c r="BR272" s="21"/>
      <c r="BS272" s="21">
        <v>5992</v>
      </c>
      <c r="BT272" s="21"/>
      <c r="BU272" s="21">
        <v>6373</v>
      </c>
      <c r="BV272" s="21"/>
      <c r="BY272" s="17" t="s">
        <v>155</v>
      </c>
      <c r="BZ272" s="20">
        <v>3401</v>
      </c>
      <c r="CA272" s="21"/>
      <c r="CB272" s="20">
        <v>3289</v>
      </c>
      <c r="CC272" s="21"/>
      <c r="CD272" s="20">
        <v>3281</v>
      </c>
      <c r="CE272" s="21"/>
      <c r="CF272" s="20">
        <v>3606</v>
      </c>
      <c r="CG272" s="21"/>
      <c r="CH272" s="20">
        <v>3292</v>
      </c>
      <c r="CI272" s="21"/>
      <c r="CJ272" s="21">
        <v>3486</v>
      </c>
      <c r="CK272" s="21"/>
      <c r="CL272" s="21">
        <v>3924</v>
      </c>
      <c r="CM272" s="21"/>
      <c r="CN272" s="21">
        <v>4218</v>
      </c>
      <c r="CO272" s="21"/>
      <c r="CR272" s="17" t="s">
        <v>155</v>
      </c>
      <c r="CS272" s="20">
        <v>2121</v>
      </c>
      <c r="CT272" s="21"/>
      <c r="CU272" s="20">
        <v>2202</v>
      </c>
      <c r="CV272" s="21"/>
      <c r="CW272" s="20">
        <v>1905</v>
      </c>
      <c r="CX272" s="21"/>
      <c r="CY272" s="20">
        <v>2005</v>
      </c>
      <c r="CZ272" s="21"/>
      <c r="DA272" s="20">
        <v>2071</v>
      </c>
      <c r="DB272" s="21"/>
      <c r="DC272" s="21">
        <v>2086</v>
      </c>
      <c r="DD272" s="21"/>
      <c r="DE272" s="21">
        <v>2068</v>
      </c>
      <c r="DF272" s="21"/>
      <c r="DG272" s="21">
        <v>2156</v>
      </c>
      <c r="DH272" s="21"/>
      <c r="DK272" s="17" t="s">
        <v>155</v>
      </c>
      <c r="DL272" s="20">
        <v>42976</v>
      </c>
      <c r="DM272" s="21"/>
      <c r="DN272" s="20">
        <v>44517</v>
      </c>
      <c r="DO272" s="21"/>
      <c r="DP272" s="20">
        <v>42064</v>
      </c>
      <c r="DQ272" s="21"/>
      <c r="DR272" s="20">
        <v>41551</v>
      </c>
      <c r="DS272" s="21"/>
      <c r="DT272" s="20">
        <v>44359</v>
      </c>
      <c r="DU272" s="21"/>
      <c r="DV272" s="21">
        <v>41330</v>
      </c>
      <c r="DW272" s="21"/>
      <c r="DX272" s="21">
        <v>42630</v>
      </c>
      <c r="DY272" s="21"/>
      <c r="DZ272" s="21">
        <v>44788</v>
      </c>
      <c r="EA272" s="21"/>
      <c r="ED272" s="17" t="s">
        <v>155</v>
      </c>
      <c r="EE272" s="20">
        <v>27794</v>
      </c>
      <c r="EF272" s="21"/>
      <c r="EG272" s="20">
        <v>29416</v>
      </c>
      <c r="EH272" s="21"/>
      <c r="EI272" s="20">
        <v>27417</v>
      </c>
      <c r="EJ272" s="21"/>
      <c r="EK272" s="20">
        <v>28142</v>
      </c>
      <c r="EL272" s="21"/>
      <c r="EM272" s="20">
        <v>28424</v>
      </c>
      <c r="EN272" s="21"/>
      <c r="EO272" s="21">
        <v>27223</v>
      </c>
      <c r="EP272" s="21"/>
      <c r="EQ272" s="21">
        <v>29169</v>
      </c>
      <c r="ER272" s="21"/>
      <c r="ES272" s="21">
        <v>30566</v>
      </c>
      <c r="ET272" s="21"/>
      <c r="EW272" s="17" t="s">
        <v>155</v>
      </c>
      <c r="EX272" s="20">
        <v>15182</v>
      </c>
      <c r="EY272" s="21"/>
      <c r="EZ272" s="20">
        <v>15101</v>
      </c>
      <c r="FA272" s="21"/>
      <c r="FB272" s="20">
        <v>14646</v>
      </c>
      <c r="FC272" s="21"/>
      <c r="FD272" s="20">
        <v>13409</v>
      </c>
      <c r="FE272" s="21"/>
      <c r="FF272" s="20">
        <v>15934</v>
      </c>
      <c r="FG272" s="21"/>
      <c r="FH272">
        <v>14107</v>
      </c>
      <c r="FJ272">
        <v>13462</v>
      </c>
      <c r="FL272">
        <v>14227</v>
      </c>
    </row>
    <row r="273" spans="1:168" x14ac:dyDescent="0.3">
      <c r="A273" s="17" t="s">
        <v>167</v>
      </c>
      <c r="B273" s="20">
        <v>46204</v>
      </c>
      <c r="C273" s="21"/>
      <c r="D273" s="20">
        <v>45551</v>
      </c>
      <c r="E273" s="21"/>
      <c r="F273" s="20">
        <v>45930</v>
      </c>
      <c r="G273" s="21"/>
      <c r="H273" s="20">
        <v>45101</v>
      </c>
      <c r="I273" s="21"/>
      <c r="J273" s="20">
        <v>44919</v>
      </c>
      <c r="K273" s="21"/>
      <c r="L273" s="20">
        <v>44224</v>
      </c>
      <c r="M273" s="21"/>
      <c r="N273" s="20">
        <v>44013</v>
      </c>
      <c r="O273" s="21"/>
      <c r="P273" s="20">
        <v>45579</v>
      </c>
      <c r="Q273" s="21"/>
      <c r="T273" s="17" t="s">
        <v>167</v>
      </c>
      <c r="U273" s="20">
        <v>32123</v>
      </c>
      <c r="V273" s="21"/>
      <c r="W273" s="20">
        <v>30982</v>
      </c>
      <c r="X273" s="21"/>
      <c r="Y273" s="20">
        <v>31240</v>
      </c>
      <c r="Z273" s="21"/>
      <c r="AA273" s="20">
        <v>30871</v>
      </c>
      <c r="AB273" s="21"/>
      <c r="AC273" s="20">
        <v>29241</v>
      </c>
      <c r="AD273" s="21"/>
      <c r="AE273" s="21">
        <v>29663</v>
      </c>
      <c r="AF273" s="21"/>
      <c r="AG273" s="21">
        <v>29154</v>
      </c>
      <c r="AH273" s="21"/>
      <c r="AI273" s="21">
        <v>31583</v>
      </c>
      <c r="AJ273" s="21"/>
      <c r="AM273" s="17" t="s">
        <v>167</v>
      </c>
      <c r="AN273" s="20">
        <v>14081</v>
      </c>
      <c r="AO273" s="21"/>
      <c r="AP273" s="20">
        <v>14570</v>
      </c>
      <c r="AQ273" s="21"/>
      <c r="AR273" s="20">
        <v>14690</v>
      </c>
      <c r="AS273" s="21"/>
      <c r="AT273" s="20">
        <v>14230</v>
      </c>
      <c r="AU273" s="21"/>
      <c r="AV273" s="20">
        <v>15678</v>
      </c>
      <c r="AW273" s="21"/>
      <c r="AX273" s="21">
        <v>14560</v>
      </c>
      <c r="AY273" s="21"/>
      <c r="AZ273" s="21">
        <v>14859</v>
      </c>
      <c r="BA273" s="21"/>
      <c r="BB273" s="21">
        <v>13994</v>
      </c>
      <c r="BC273" s="21"/>
      <c r="BF273" s="17" t="s">
        <v>167</v>
      </c>
      <c r="BG273" s="20">
        <v>4959</v>
      </c>
      <c r="BH273" s="21"/>
      <c r="BI273" s="20">
        <v>4851</v>
      </c>
      <c r="BJ273" s="21"/>
      <c r="BK273" s="20">
        <v>4539</v>
      </c>
      <c r="BL273" s="21"/>
      <c r="BM273" s="20">
        <v>4204</v>
      </c>
      <c r="BN273" s="21"/>
      <c r="BO273" s="20">
        <v>4305</v>
      </c>
      <c r="BP273" s="21"/>
      <c r="BQ273" s="21">
        <v>4608</v>
      </c>
      <c r="BR273" s="21"/>
      <c r="BS273" s="21">
        <v>4566</v>
      </c>
      <c r="BT273" s="21"/>
      <c r="BU273" s="21">
        <v>4703</v>
      </c>
      <c r="BV273" s="21"/>
      <c r="BY273" s="17" t="s">
        <v>167</v>
      </c>
      <c r="BZ273" s="20">
        <v>2880</v>
      </c>
      <c r="CA273" s="21"/>
      <c r="CB273" s="20">
        <v>2769</v>
      </c>
      <c r="CC273" s="21"/>
      <c r="CD273" s="20">
        <v>2528</v>
      </c>
      <c r="CE273" s="21"/>
      <c r="CF273" s="20">
        <v>2559</v>
      </c>
      <c r="CG273" s="21"/>
      <c r="CH273" s="20">
        <v>2652</v>
      </c>
      <c r="CI273" s="21"/>
      <c r="CJ273" s="21">
        <v>2761</v>
      </c>
      <c r="CK273" s="21"/>
      <c r="CL273" s="21">
        <v>2813</v>
      </c>
      <c r="CM273" s="21"/>
      <c r="CN273" s="21">
        <v>2906</v>
      </c>
      <c r="CO273" s="21"/>
      <c r="CR273" s="17" t="s">
        <v>167</v>
      </c>
      <c r="CS273" s="20">
        <v>2078</v>
      </c>
      <c r="CT273" s="21"/>
      <c r="CU273" s="20">
        <v>2082</v>
      </c>
      <c r="CV273" s="21"/>
      <c r="CW273" s="20">
        <v>2010</v>
      </c>
      <c r="CX273" s="21"/>
      <c r="CY273" s="20">
        <v>1645</v>
      </c>
      <c r="CZ273" s="21"/>
      <c r="DA273" s="20">
        <v>1653</v>
      </c>
      <c r="DB273" s="21"/>
      <c r="DC273" s="21">
        <v>1847</v>
      </c>
      <c r="DD273" s="21"/>
      <c r="DE273" s="21">
        <v>1753</v>
      </c>
      <c r="DF273" s="21"/>
      <c r="DG273" s="21">
        <v>1796</v>
      </c>
      <c r="DH273" s="21"/>
      <c r="DK273" s="17" t="s">
        <v>167</v>
      </c>
      <c r="DL273" s="20">
        <v>41246</v>
      </c>
      <c r="DM273" s="21"/>
      <c r="DN273" s="20">
        <v>40701</v>
      </c>
      <c r="DO273" s="21"/>
      <c r="DP273" s="20">
        <v>41391</v>
      </c>
      <c r="DQ273" s="21"/>
      <c r="DR273" s="20">
        <v>40897</v>
      </c>
      <c r="DS273" s="21"/>
      <c r="DT273" s="20">
        <v>40615</v>
      </c>
      <c r="DU273" s="21"/>
      <c r="DV273" s="21">
        <v>39615</v>
      </c>
      <c r="DW273" s="21"/>
      <c r="DX273" s="21">
        <v>39447</v>
      </c>
      <c r="DY273" s="21"/>
      <c r="DZ273" s="21">
        <v>40876</v>
      </c>
      <c r="EA273" s="21"/>
      <c r="ED273" s="17" t="s">
        <v>167</v>
      </c>
      <c r="EE273" s="20">
        <v>29243</v>
      </c>
      <c r="EF273" s="21"/>
      <c r="EG273" s="20">
        <v>28213</v>
      </c>
      <c r="EH273" s="21"/>
      <c r="EI273" s="20">
        <v>28711</v>
      </c>
      <c r="EJ273" s="21"/>
      <c r="EK273" s="20">
        <v>28312</v>
      </c>
      <c r="EL273" s="21"/>
      <c r="EM273" s="20">
        <v>26589</v>
      </c>
      <c r="EN273" s="21"/>
      <c r="EO273" s="21">
        <v>26902</v>
      </c>
      <c r="EP273" s="21"/>
      <c r="EQ273" s="21">
        <v>26340</v>
      </c>
      <c r="ER273" s="21"/>
      <c r="ES273" s="21">
        <v>28677</v>
      </c>
      <c r="ET273" s="21"/>
      <c r="EW273" s="17" t="s">
        <v>167</v>
      </c>
      <c r="EX273" s="20">
        <v>12003</v>
      </c>
      <c r="EY273" s="21"/>
      <c r="EZ273" s="20">
        <v>12488</v>
      </c>
      <c r="FA273" s="21"/>
      <c r="FB273" s="20">
        <v>12679</v>
      </c>
      <c r="FC273" s="21"/>
      <c r="FD273" s="20">
        <v>12585</v>
      </c>
      <c r="FE273" s="21"/>
      <c r="FF273" s="20">
        <v>14026</v>
      </c>
      <c r="FG273" s="21"/>
      <c r="FH273">
        <v>12713</v>
      </c>
      <c r="FJ273">
        <v>13107</v>
      </c>
      <c r="FL273">
        <v>12198</v>
      </c>
    </row>
    <row r="274" spans="1:168" x14ac:dyDescent="0.3">
      <c r="A274" s="17" t="s">
        <v>177</v>
      </c>
      <c r="B274" s="20">
        <v>33892</v>
      </c>
      <c r="C274" s="21"/>
      <c r="D274" s="20">
        <v>34114</v>
      </c>
      <c r="E274" s="21"/>
      <c r="F274" s="20">
        <v>35589</v>
      </c>
      <c r="G274" s="21"/>
      <c r="H274" s="20">
        <v>35135</v>
      </c>
      <c r="I274" s="21"/>
      <c r="J274" s="20">
        <v>37321</v>
      </c>
      <c r="K274" s="21"/>
      <c r="L274" s="20">
        <v>34763</v>
      </c>
      <c r="M274" s="21"/>
      <c r="N274" s="20">
        <v>34668</v>
      </c>
      <c r="O274" s="21"/>
      <c r="P274" s="20">
        <v>38279</v>
      </c>
      <c r="Q274" s="21"/>
      <c r="T274" s="17" t="s">
        <v>177</v>
      </c>
      <c r="U274" s="20">
        <v>23409</v>
      </c>
      <c r="V274" s="21"/>
      <c r="W274" s="20">
        <v>23643</v>
      </c>
      <c r="X274" s="21"/>
      <c r="Y274" s="20">
        <v>24545</v>
      </c>
      <c r="Z274" s="21"/>
      <c r="AA274" s="20">
        <v>24914</v>
      </c>
      <c r="AB274" s="21"/>
      <c r="AC274" s="20">
        <v>25208</v>
      </c>
      <c r="AD274" s="21"/>
      <c r="AE274" s="21">
        <v>24533</v>
      </c>
      <c r="AF274" s="21"/>
      <c r="AG274" s="21">
        <v>24013</v>
      </c>
      <c r="AH274" s="21"/>
      <c r="AI274" s="21">
        <v>26550</v>
      </c>
      <c r="AJ274" s="21"/>
      <c r="AM274" s="17" t="s">
        <v>177</v>
      </c>
      <c r="AN274" s="20">
        <v>10482</v>
      </c>
      <c r="AO274" s="21"/>
      <c r="AP274" s="20">
        <v>10471</v>
      </c>
      <c r="AQ274" s="21"/>
      <c r="AR274" s="20">
        <v>11044</v>
      </c>
      <c r="AS274" s="21"/>
      <c r="AT274" s="20">
        <v>10221</v>
      </c>
      <c r="AU274" s="21"/>
      <c r="AV274" s="20">
        <v>12113</v>
      </c>
      <c r="AW274" s="21"/>
      <c r="AX274" s="21">
        <v>10230</v>
      </c>
      <c r="AY274" s="21"/>
      <c r="AZ274" s="21">
        <v>10655</v>
      </c>
      <c r="BA274" s="21"/>
      <c r="BB274" s="21">
        <v>11738</v>
      </c>
      <c r="BC274" s="21"/>
      <c r="BF274" s="17" t="s">
        <v>177</v>
      </c>
      <c r="BG274" s="20">
        <v>3934</v>
      </c>
      <c r="BH274" s="21"/>
      <c r="BI274" s="20">
        <v>3777</v>
      </c>
      <c r="BJ274" s="21"/>
      <c r="BK274" s="20">
        <v>3653</v>
      </c>
      <c r="BL274" s="21"/>
      <c r="BM274" s="20">
        <v>4070</v>
      </c>
      <c r="BN274" s="21"/>
      <c r="BO274" s="20">
        <v>4632</v>
      </c>
      <c r="BP274" s="21"/>
      <c r="BQ274" s="21">
        <v>4426</v>
      </c>
      <c r="BR274" s="21"/>
      <c r="BS274" s="21">
        <v>4115</v>
      </c>
      <c r="BT274" s="21"/>
      <c r="BU274" s="21">
        <v>4600</v>
      </c>
      <c r="BV274" s="21"/>
      <c r="BY274" s="17" t="s">
        <v>177</v>
      </c>
      <c r="BZ274" s="20">
        <v>2253</v>
      </c>
      <c r="CA274" s="21"/>
      <c r="CB274" s="20">
        <v>2160</v>
      </c>
      <c r="CC274" s="21"/>
      <c r="CD274" s="20">
        <v>2171</v>
      </c>
      <c r="CE274" s="21"/>
      <c r="CF274" s="20">
        <v>2538</v>
      </c>
      <c r="CG274" s="21"/>
      <c r="CH274" s="20">
        <v>2678</v>
      </c>
      <c r="CI274" s="21"/>
      <c r="CJ274" s="21">
        <v>2913</v>
      </c>
      <c r="CK274" s="21"/>
      <c r="CL274" s="21">
        <v>2611</v>
      </c>
      <c r="CM274" s="21"/>
      <c r="CN274" s="21">
        <v>2904</v>
      </c>
      <c r="CO274" s="21"/>
      <c r="CR274" s="17" t="s">
        <v>177</v>
      </c>
      <c r="CS274" s="20">
        <v>1680</v>
      </c>
      <c r="CT274" s="21"/>
      <c r="CU274" s="20">
        <v>1617</v>
      </c>
      <c r="CV274" s="21"/>
      <c r="CW274" s="20">
        <v>1483</v>
      </c>
      <c r="CX274" s="21"/>
      <c r="CY274" s="20">
        <v>1532</v>
      </c>
      <c r="CZ274" s="21"/>
      <c r="DA274" s="20">
        <v>1954</v>
      </c>
      <c r="DB274" s="21"/>
      <c r="DC274" s="21">
        <v>1513</v>
      </c>
      <c r="DD274" s="21"/>
      <c r="DE274" s="21">
        <v>1504</v>
      </c>
      <c r="DF274" s="21"/>
      <c r="DG274" s="21">
        <v>1696</v>
      </c>
      <c r="DH274" s="21"/>
      <c r="DK274" s="17" t="s">
        <v>177</v>
      </c>
      <c r="DL274" s="20">
        <v>29958</v>
      </c>
      <c r="DM274" s="21"/>
      <c r="DN274" s="20">
        <v>30337</v>
      </c>
      <c r="DO274" s="21"/>
      <c r="DP274" s="20">
        <v>31936</v>
      </c>
      <c r="DQ274" s="21"/>
      <c r="DR274" s="20">
        <v>31065</v>
      </c>
      <c r="DS274" s="21"/>
      <c r="DT274" s="20">
        <v>32689</v>
      </c>
      <c r="DU274" s="21"/>
      <c r="DV274" s="21">
        <v>30336</v>
      </c>
      <c r="DW274" s="21"/>
      <c r="DX274" s="21">
        <v>30553</v>
      </c>
      <c r="DY274" s="21"/>
      <c r="DZ274" s="21">
        <v>33679</v>
      </c>
      <c r="EA274" s="21"/>
      <c r="ED274" s="17" t="s">
        <v>177</v>
      </c>
      <c r="EE274" s="20">
        <v>21156</v>
      </c>
      <c r="EF274" s="21"/>
      <c r="EG274" s="20">
        <v>21483</v>
      </c>
      <c r="EH274" s="21"/>
      <c r="EI274" s="20">
        <v>22374</v>
      </c>
      <c r="EJ274" s="21"/>
      <c r="EK274" s="20">
        <v>22376</v>
      </c>
      <c r="EL274" s="21"/>
      <c r="EM274" s="20">
        <v>22530</v>
      </c>
      <c r="EN274" s="21"/>
      <c r="EO274" s="21">
        <v>21620</v>
      </c>
      <c r="EP274" s="21"/>
      <c r="EQ274" s="21">
        <v>21402</v>
      </c>
      <c r="ER274" s="21"/>
      <c r="ES274" s="21">
        <v>23646</v>
      </c>
      <c r="ET274" s="21"/>
      <c r="EW274" s="17" t="s">
        <v>177</v>
      </c>
      <c r="EX274" s="20">
        <v>8802</v>
      </c>
      <c r="EY274" s="21"/>
      <c r="EZ274" s="20">
        <v>8854</v>
      </c>
      <c r="FA274" s="21"/>
      <c r="FB274" s="20">
        <v>9561</v>
      </c>
      <c r="FC274" s="21"/>
      <c r="FD274" s="20">
        <v>8688</v>
      </c>
      <c r="FE274" s="21"/>
      <c r="FF274" s="20">
        <v>10159</v>
      </c>
      <c r="FG274" s="21"/>
      <c r="FH274">
        <v>8716</v>
      </c>
      <c r="FJ274">
        <v>9152</v>
      </c>
      <c r="FL274">
        <v>10042</v>
      </c>
    </row>
    <row r="275" spans="1:168" x14ac:dyDescent="0.3">
      <c r="A275" s="17" t="s">
        <v>184</v>
      </c>
      <c r="B275" s="20">
        <v>58134</v>
      </c>
      <c r="C275" s="21"/>
      <c r="D275" s="20">
        <v>58089</v>
      </c>
      <c r="E275" s="21"/>
      <c r="F275" s="20">
        <v>60211</v>
      </c>
      <c r="G275" s="21"/>
      <c r="H275" s="20">
        <v>60391</v>
      </c>
      <c r="I275" s="21"/>
      <c r="J275" s="20">
        <v>60128</v>
      </c>
      <c r="K275" s="21"/>
      <c r="L275" s="20">
        <v>59632</v>
      </c>
      <c r="M275" s="21"/>
      <c r="N275" s="20">
        <v>63299</v>
      </c>
      <c r="O275" s="21"/>
      <c r="P275" s="20">
        <v>61550</v>
      </c>
      <c r="Q275" s="21"/>
      <c r="T275" s="17" t="s">
        <v>184</v>
      </c>
      <c r="U275" s="20">
        <v>40645</v>
      </c>
      <c r="V275" s="21"/>
      <c r="W275" s="20">
        <v>40075</v>
      </c>
      <c r="X275" s="21"/>
      <c r="Y275" s="20">
        <v>41338</v>
      </c>
      <c r="Z275" s="21"/>
      <c r="AA275" s="20">
        <v>41016</v>
      </c>
      <c r="AB275" s="21"/>
      <c r="AC275" s="20">
        <v>40087</v>
      </c>
      <c r="AD275" s="21"/>
      <c r="AE275" s="21">
        <v>40693</v>
      </c>
      <c r="AF275" s="21"/>
      <c r="AG275" s="21">
        <v>41677</v>
      </c>
      <c r="AH275" s="21"/>
      <c r="AI275" s="21">
        <v>42355</v>
      </c>
      <c r="AJ275" s="21"/>
      <c r="AM275" s="17" t="s">
        <v>184</v>
      </c>
      <c r="AN275" s="20">
        <v>17413</v>
      </c>
      <c r="AO275" s="21"/>
      <c r="AP275" s="20">
        <v>18015</v>
      </c>
      <c r="AQ275" s="21"/>
      <c r="AR275" s="20">
        <v>18872</v>
      </c>
      <c r="AS275" s="21"/>
      <c r="AT275" s="20">
        <v>19376</v>
      </c>
      <c r="AU275" s="21"/>
      <c r="AV275" s="20">
        <v>20041</v>
      </c>
      <c r="AW275" s="21"/>
      <c r="AX275" s="21">
        <v>18939</v>
      </c>
      <c r="AY275" s="21"/>
      <c r="AZ275" s="21">
        <v>21622</v>
      </c>
      <c r="BA275" s="21"/>
      <c r="BB275" s="21">
        <v>19210</v>
      </c>
      <c r="BC275" s="21"/>
      <c r="BF275" s="17" t="s">
        <v>184</v>
      </c>
      <c r="BG275" s="20">
        <v>13472</v>
      </c>
      <c r="BH275" s="21"/>
      <c r="BI275" s="20">
        <v>12434</v>
      </c>
      <c r="BJ275" s="21"/>
      <c r="BK275" s="20">
        <v>12295</v>
      </c>
      <c r="BL275" s="21"/>
      <c r="BM275" s="20">
        <v>13196</v>
      </c>
      <c r="BN275" s="21"/>
      <c r="BO275" s="20">
        <v>13494</v>
      </c>
      <c r="BP275" s="21"/>
      <c r="BQ275" s="21">
        <v>13948</v>
      </c>
      <c r="BR275" s="21"/>
      <c r="BS275" s="21">
        <v>14854</v>
      </c>
      <c r="BT275" s="21"/>
      <c r="BU275" s="21">
        <v>13642</v>
      </c>
      <c r="BV275" s="21"/>
      <c r="BY275" s="17" t="s">
        <v>184</v>
      </c>
      <c r="BZ275" s="20">
        <v>8823</v>
      </c>
      <c r="CA275" s="21"/>
      <c r="CB275" s="20">
        <v>8380</v>
      </c>
      <c r="CC275" s="21"/>
      <c r="CD275" s="20">
        <v>8351</v>
      </c>
      <c r="CE275" s="21"/>
      <c r="CF275" s="20">
        <v>8455</v>
      </c>
      <c r="CG275" s="21"/>
      <c r="CH275" s="20">
        <v>8651</v>
      </c>
      <c r="CI275" s="21"/>
      <c r="CJ275" s="21">
        <v>9017</v>
      </c>
      <c r="CK275" s="21"/>
      <c r="CL275" s="21">
        <v>9174</v>
      </c>
      <c r="CM275" s="21"/>
      <c r="CN275" s="21">
        <v>9840</v>
      </c>
      <c r="CO275" s="21"/>
      <c r="CR275" s="17" t="s">
        <v>184</v>
      </c>
      <c r="CS275" s="20">
        <v>4574</v>
      </c>
      <c r="CT275" s="21"/>
      <c r="CU275" s="20">
        <v>4054</v>
      </c>
      <c r="CV275" s="21"/>
      <c r="CW275" s="20">
        <v>3944</v>
      </c>
      <c r="CX275" s="21"/>
      <c r="CY275" s="20">
        <v>4740</v>
      </c>
      <c r="CZ275" s="21"/>
      <c r="DA275" s="20">
        <v>4843</v>
      </c>
      <c r="DB275" s="21"/>
      <c r="DC275" s="21">
        <v>4931</v>
      </c>
      <c r="DD275" s="21"/>
      <c r="DE275" s="21">
        <v>5680</v>
      </c>
      <c r="DF275" s="21"/>
      <c r="DG275" s="21">
        <v>3801</v>
      </c>
      <c r="DH275" s="21"/>
      <c r="DK275" s="17" t="s">
        <v>184</v>
      </c>
      <c r="DL275" s="20">
        <v>44662</v>
      </c>
      <c r="DM275" s="21"/>
      <c r="DN275" s="20">
        <v>45655</v>
      </c>
      <c r="DO275" s="21"/>
      <c r="DP275" s="20">
        <v>47916</v>
      </c>
      <c r="DQ275" s="21"/>
      <c r="DR275" s="20">
        <v>47196</v>
      </c>
      <c r="DS275" s="21"/>
      <c r="DT275" s="20">
        <v>46634</v>
      </c>
      <c r="DU275" s="21"/>
      <c r="DV275" s="21">
        <v>45684</v>
      </c>
      <c r="DW275" s="21"/>
      <c r="DX275" s="21">
        <v>48445</v>
      </c>
      <c r="DY275" s="21"/>
      <c r="DZ275" s="21">
        <v>47908</v>
      </c>
      <c r="EA275" s="21"/>
      <c r="ED275" s="17" t="s">
        <v>184</v>
      </c>
      <c r="EE275" s="20">
        <v>31823</v>
      </c>
      <c r="EF275" s="21"/>
      <c r="EG275" s="20">
        <v>31695</v>
      </c>
      <c r="EH275" s="21"/>
      <c r="EI275" s="20">
        <v>32988</v>
      </c>
      <c r="EJ275" s="21"/>
      <c r="EK275" s="20">
        <v>32560</v>
      </c>
      <c r="EL275" s="21"/>
      <c r="EM275" s="20">
        <v>31436</v>
      </c>
      <c r="EN275" s="21"/>
      <c r="EO275" s="21">
        <v>31676</v>
      </c>
      <c r="EP275" s="21"/>
      <c r="EQ275" s="21">
        <v>32503</v>
      </c>
      <c r="ER275" s="21"/>
      <c r="ES275" s="21">
        <v>32515</v>
      </c>
      <c r="ET275" s="21"/>
      <c r="EW275" s="17" t="s">
        <v>184</v>
      </c>
      <c r="EX275" s="20">
        <v>12839</v>
      </c>
      <c r="EY275" s="21"/>
      <c r="EZ275" s="20">
        <v>13960</v>
      </c>
      <c r="FA275" s="21"/>
      <c r="FB275" s="20">
        <v>14928</v>
      </c>
      <c r="FC275" s="21"/>
      <c r="FD275" s="20">
        <v>14635</v>
      </c>
      <c r="FE275" s="21"/>
      <c r="FF275" s="20">
        <v>15198</v>
      </c>
      <c r="FG275" s="21"/>
      <c r="FH275">
        <v>14008</v>
      </c>
      <c r="FJ275">
        <v>15942</v>
      </c>
      <c r="FL275">
        <v>15408</v>
      </c>
    </row>
    <row r="276" spans="1:168" x14ac:dyDescent="0.3">
      <c r="A276" s="17" t="s">
        <v>192</v>
      </c>
      <c r="B276" s="20">
        <v>29238</v>
      </c>
      <c r="C276" s="21"/>
      <c r="D276" s="20">
        <v>29085</v>
      </c>
      <c r="E276" s="21"/>
      <c r="F276" s="20">
        <v>29046</v>
      </c>
      <c r="G276" s="21"/>
      <c r="H276" s="20">
        <v>29823</v>
      </c>
      <c r="I276" s="21"/>
      <c r="J276" s="20">
        <v>29667</v>
      </c>
      <c r="K276" s="21"/>
      <c r="L276" s="20">
        <v>29905</v>
      </c>
      <c r="M276" s="21"/>
      <c r="N276" s="20">
        <v>30177</v>
      </c>
      <c r="O276" s="21"/>
      <c r="P276" s="20">
        <v>29606</v>
      </c>
      <c r="Q276" s="21"/>
      <c r="T276" s="17" t="s">
        <v>192</v>
      </c>
      <c r="U276" s="20">
        <v>19429</v>
      </c>
      <c r="V276" s="21"/>
      <c r="W276" s="20">
        <v>18222</v>
      </c>
      <c r="X276" s="21"/>
      <c r="Y276" s="20">
        <v>18332</v>
      </c>
      <c r="Z276" s="21"/>
      <c r="AA276" s="20">
        <v>18590</v>
      </c>
      <c r="AB276" s="21"/>
      <c r="AC276" s="20">
        <v>17575</v>
      </c>
      <c r="AD276" s="21"/>
      <c r="AE276" s="21">
        <v>18480</v>
      </c>
      <c r="AF276" s="21"/>
      <c r="AG276" s="21">
        <v>18452</v>
      </c>
      <c r="AH276" s="21"/>
      <c r="AI276" s="21">
        <v>18764</v>
      </c>
      <c r="AJ276" s="21"/>
      <c r="AM276" s="17" t="s">
        <v>192</v>
      </c>
      <c r="AN276" s="20">
        <v>9809</v>
      </c>
      <c r="AO276" s="21"/>
      <c r="AP276" s="20">
        <v>10863</v>
      </c>
      <c r="AQ276" s="21"/>
      <c r="AR276" s="20">
        <v>10714</v>
      </c>
      <c r="AS276" s="21"/>
      <c r="AT276" s="20">
        <v>11232</v>
      </c>
      <c r="AU276" s="21"/>
      <c r="AV276" s="20">
        <v>12092</v>
      </c>
      <c r="AW276" s="21"/>
      <c r="AX276" s="21">
        <v>11424</v>
      </c>
      <c r="AY276" s="21"/>
      <c r="AZ276" s="21">
        <v>11725</v>
      </c>
      <c r="BA276" s="21"/>
      <c r="BB276" s="21">
        <v>10832</v>
      </c>
      <c r="BC276" s="21"/>
      <c r="BF276" s="17" t="s">
        <v>192</v>
      </c>
      <c r="BG276" s="20">
        <v>3998</v>
      </c>
      <c r="BH276" s="21"/>
      <c r="BI276" s="20">
        <v>3812</v>
      </c>
      <c r="BJ276" s="21"/>
      <c r="BK276" s="20">
        <v>3145</v>
      </c>
      <c r="BL276" s="21"/>
      <c r="BM276" s="20">
        <v>3470</v>
      </c>
      <c r="BN276" s="21"/>
      <c r="BO276" s="20">
        <v>3497</v>
      </c>
      <c r="BP276" s="21"/>
      <c r="BQ276" s="21">
        <v>3396</v>
      </c>
      <c r="BR276" s="21"/>
      <c r="BS276" s="21">
        <v>3341</v>
      </c>
      <c r="BT276" s="21"/>
      <c r="BU276" s="21">
        <v>3441</v>
      </c>
      <c r="BV276" s="21"/>
      <c r="BY276" s="17" t="s">
        <v>192</v>
      </c>
      <c r="BZ276" s="20">
        <v>2234</v>
      </c>
      <c r="CA276" s="21"/>
      <c r="CB276" s="20">
        <v>2052</v>
      </c>
      <c r="CC276" s="21"/>
      <c r="CD276" s="20">
        <v>1799</v>
      </c>
      <c r="CE276" s="21"/>
      <c r="CF276" s="20">
        <v>2000</v>
      </c>
      <c r="CG276" s="21"/>
      <c r="CH276" s="20">
        <v>1932</v>
      </c>
      <c r="CI276" s="21"/>
      <c r="CJ276" s="21">
        <v>1915</v>
      </c>
      <c r="CK276" s="21"/>
      <c r="CL276" s="21">
        <v>1907</v>
      </c>
      <c r="CM276" s="21"/>
      <c r="CN276" s="21">
        <v>2086</v>
      </c>
      <c r="CO276" s="21"/>
      <c r="CR276" s="17" t="s">
        <v>192</v>
      </c>
      <c r="CS276" s="20">
        <v>1764</v>
      </c>
      <c r="CT276" s="21"/>
      <c r="CU276" s="20">
        <v>1760</v>
      </c>
      <c r="CV276" s="21"/>
      <c r="CW276" s="20">
        <v>1347</v>
      </c>
      <c r="CX276" s="21"/>
      <c r="CY276" s="20">
        <v>1470</v>
      </c>
      <c r="CZ276" s="21"/>
      <c r="DA276" s="20">
        <v>1565</v>
      </c>
      <c r="DB276" s="21"/>
      <c r="DC276" s="21">
        <v>1481</v>
      </c>
      <c r="DD276" s="21"/>
      <c r="DE276" s="21">
        <v>1434</v>
      </c>
      <c r="DF276" s="21"/>
      <c r="DG276" s="21">
        <v>1355</v>
      </c>
      <c r="DH276" s="21"/>
      <c r="DK276" s="17" t="s">
        <v>192</v>
      </c>
      <c r="DL276" s="20">
        <v>25239</v>
      </c>
      <c r="DM276" s="21"/>
      <c r="DN276" s="20">
        <v>25273</v>
      </c>
      <c r="DO276" s="21"/>
      <c r="DP276" s="20">
        <v>25900</v>
      </c>
      <c r="DQ276" s="21"/>
      <c r="DR276" s="20">
        <v>26353</v>
      </c>
      <c r="DS276" s="21"/>
      <c r="DT276" s="20">
        <v>26171</v>
      </c>
      <c r="DU276" s="21"/>
      <c r="DV276" s="21">
        <v>26508</v>
      </c>
      <c r="DW276" s="21"/>
      <c r="DX276" s="21">
        <v>26836</v>
      </c>
      <c r="DY276" s="21"/>
      <c r="DZ276" s="21">
        <v>26166</v>
      </c>
      <c r="EA276" s="21"/>
      <c r="ED276" s="17" t="s">
        <v>192</v>
      </c>
      <c r="EE276" s="20">
        <v>17194</v>
      </c>
      <c r="EF276" s="21"/>
      <c r="EG276" s="20">
        <v>16169</v>
      </c>
      <c r="EH276" s="21"/>
      <c r="EI276" s="20">
        <v>16533</v>
      </c>
      <c r="EJ276" s="21"/>
      <c r="EK276" s="20">
        <v>16590</v>
      </c>
      <c r="EL276" s="21"/>
      <c r="EM276" s="20">
        <v>15644</v>
      </c>
      <c r="EN276" s="21"/>
      <c r="EO276" s="21">
        <v>16565</v>
      </c>
      <c r="EP276" s="21"/>
      <c r="EQ276" s="21">
        <v>16544</v>
      </c>
      <c r="ER276" s="21"/>
      <c r="ES276" s="21">
        <v>16678</v>
      </c>
      <c r="ET276" s="21"/>
      <c r="EW276" s="17" t="s">
        <v>192</v>
      </c>
      <c r="EX276" s="20">
        <v>8045</v>
      </c>
      <c r="EY276" s="21"/>
      <c r="EZ276" s="20">
        <v>9104</v>
      </c>
      <c r="FA276" s="21"/>
      <c r="FB276" s="20">
        <v>9368</v>
      </c>
      <c r="FC276" s="21"/>
      <c r="FD276" s="20">
        <v>9762</v>
      </c>
      <c r="FE276" s="21"/>
      <c r="FF276" s="20">
        <v>10527</v>
      </c>
      <c r="FG276" s="21"/>
      <c r="FH276">
        <v>9943</v>
      </c>
      <c r="FJ276">
        <v>10292</v>
      </c>
      <c r="FL276">
        <v>9477</v>
      </c>
    </row>
    <row r="277" spans="1:168" x14ac:dyDescent="0.3">
      <c r="A277" s="17" t="s">
        <v>200</v>
      </c>
      <c r="B277" s="20">
        <v>30292</v>
      </c>
      <c r="C277" s="21"/>
      <c r="D277" s="20">
        <v>28187</v>
      </c>
      <c r="E277" s="21"/>
      <c r="F277" s="20">
        <v>28096</v>
      </c>
      <c r="G277" s="21"/>
      <c r="H277" s="20">
        <v>28191</v>
      </c>
      <c r="I277" s="21"/>
      <c r="J277" s="20">
        <v>29076</v>
      </c>
      <c r="K277" s="21"/>
      <c r="L277" s="20">
        <v>28792</v>
      </c>
      <c r="M277" s="21"/>
      <c r="N277" s="20">
        <v>29103</v>
      </c>
      <c r="O277" s="21"/>
      <c r="P277" s="20">
        <v>28587</v>
      </c>
      <c r="Q277" s="21"/>
      <c r="T277" s="17" t="s">
        <v>200</v>
      </c>
      <c r="U277" s="20">
        <v>18938</v>
      </c>
      <c r="V277" s="21"/>
      <c r="W277" s="20">
        <v>19081</v>
      </c>
      <c r="X277" s="21"/>
      <c r="Y277" s="20">
        <v>18779</v>
      </c>
      <c r="Z277" s="21"/>
      <c r="AA277" s="20">
        <v>19168</v>
      </c>
      <c r="AB277" s="21"/>
      <c r="AC277" s="20">
        <v>19552</v>
      </c>
      <c r="AD277" s="21"/>
      <c r="AE277" s="21">
        <v>19611</v>
      </c>
      <c r="AF277" s="21"/>
      <c r="AG277" s="21">
        <v>20011</v>
      </c>
      <c r="AH277" s="21"/>
      <c r="AI277" s="21">
        <v>19523</v>
      </c>
      <c r="AJ277" s="21"/>
      <c r="AM277" s="17" t="s">
        <v>200</v>
      </c>
      <c r="AN277" s="20">
        <v>11353</v>
      </c>
      <c r="AO277" s="21"/>
      <c r="AP277" s="20">
        <v>9106</v>
      </c>
      <c r="AQ277" s="21"/>
      <c r="AR277" s="20">
        <v>9316</v>
      </c>
      <c r="AS277" s="21"/>
      <c r="AT277" s="20">
        <v>9024</v>
      </c>
      <c r="AU277" s="21"/>
      <c r="AV277" s="20">
        <v>9524</v>
      </c>
      <c r="AW277" s="21"/>
      <c r="AX277" s="21">
        <v>9181</v>
      </c>
      <c r="AY277" s="21"/>
      <c r="AZ277" s="21">
        <v>9092</v>
      </c>
      <c r="BA277" s="21"/>
      <c r="BB277" s="21">
        <v>9063</v>
      </c>
      <c r="BC277" s="21"/>
      <c r="BF277" s="17" t="s">
        <v>200</v>
      </c>
      <c r="BG277" s="20">
        <v>2833</v>
      </c>
      <c r="BH277" s="21"/>
      <c r="BI277" s="20">
        <v>2817</v>
      </c>
      <c r="BJ277" s="21"/>
      <c r="BK277" s="20">
        <v>2471</v>
      </c>
      <c r="BL277" s="21"/>
      <c r="BM277" s="20">
        <v>2690</v>
      </c>
      <c r="BN277" s="21"/>
      <c r="BO277" s="20">
        <v>2555</v>
      </c>
      <c r="BP277" s="21"/>
      <c r="BQ277" s="21">
        <v>2747</v>
      </c>
      <c r="BR277" s="21"/>
      <c r="BS277" s="21">
        <v>2693</v>
      </c>
      <c r="BT277" s="21"/>
      <c r="BU277" s="21">
        <v>2750</v>
      </c>
      <c r="BV277" s="21"/>
      <c r="BY277" s="17" t="s">
        <v>200</v>
      </c>
      <c r="BZ277" s="20">
        <v>1617</v>
      </c>
      <c r="CA277" s="21"/>
      <c r="CB277" s="20">
        <v>1574</v>
      </c>
      <c r="CC277" s="21"/>
      <c r="CD277" s="20">
        <v>1322</v>
      </c>
      <c r="CE277" s="21"/>
      <c r="CF277" s="20">
        <v>1503</v>
      </c>
      <c r="CG277" s="21"/>
      <c r="CH277" s="20">
        <v>1391</v>
      </c>
      <c r="CI277" s="21"/>
      <c r="CJ277" s="21">
        <v>1537</v>
      </c>
      <c r="CK277" s="21"/>
      <c r="CL277" s="21">
        <v>1544</v>
      </c>
      <c r="CM277" s="21"/>
      <c r="CN277" s="21">
        <v>1568</v>
      </c>
      <c r="CO277" s="21"/>
      <c r="CR277" s="17" t="s">
        <v>200</v>
      </c>
      <c r="CS277" s="20">
        <v>1216</v>
      </c>
      <c r="CT277" s="21"/>
      <c r="CU277" s="20">
        <v>1243</v>
      </c>
      <c r="CV277" s="21"/>
      <c r="CW277" s="20">
        <v>1150</v>
      </c>
      <c r="CX277" s="21"/>
      <c r="CY277" s="20">
        <v>1187</v>
      </c>
      <c r="CZ277" s="21"/>
      <c r="DA277" s="20">
        <v>1164</v>
      </c>
      <c r="DB277" s="21"/>
      <c r="DC277" s="21">
        <v>1210</v>
      </c>
      <c r="DD277" s="21"/>
      <c r="DE277" s="21">
        <v>1149</v>
      </c>
      <c r="DF277" s="21"/>
      <c r="DG277" s="21">
        <v>1182</v>
      </c>
      <c r="DH277" s="21"/>
      <c r="DK277" s="17" t="s">
        <v>200</v>
      </c>
      <c r="DL277" s="20">
        <v>27459</v>
      </c>
      <c r="DM277" s="21"/>
      <c r="DN277" s="20">
        <v>25370</v>
      </c>
      <c r="DO277" s="21"/>
      <c r="DP277" s="20">
        <v>25624</v>
      </c>
      <c r="DQ277" s="21"/>
      <c r="DR277" s="20">
        <v>25501</v>
      </c>
      <c r="DS277" s="21"/>
      <c r="DT277" s="20">
        <v>26521</v>
      </c>
      <c r="DU277" s="21"/>
      <c r="DV277" s="21">
        <v>26045</v>
      </c>
      <c r="DW277" s="21"/>
      <c r="DX277" s="21">
        <v>26410</v>
      </c>
      <c r="DY277" s="21"/>
      <c r="DZ277" s="21">
        <v>25837</v>
      </c>
      <c r="EA277" s="21"/>
      <c r="ED277" s="17" t="s">
        <v>200</v>
      </c>
      <c r="EE277" s="20">
        <v>17322</v>
      </c>
      <c r="EF277" s="21"/>
      <c r="EG277" s="20">
        <v>17508</v>
      </c>
      <c r="EH277" s="21"/>
      <c r="EI277" s="20">
        <v>17458</v>
      </c>
      <c r="EJ277" s="21"/>
      <c r="EK277" s="20">
        <v>17665</v>
      </c>
      <c r="EL277" s="21"/>
      <c r="EM277" s="20">
        <v>18161</v>
      </c>
      <c r="EN277" s="21"/>
      <c r="EO277" s="21">
        <v>18075</v>
      </c>
      <c r="EP277" s="21"/>
      <c r="EQ277" s="21">
        <v>18467</v>
      </c>
      <c r="ER277" s="21"/>
      <c r="ES277" s="21">
        <v>17955</v>
      </c>
      <c r="ET277" s="21"/>
      <c r="EW277" s="17" t="s">
        <v>200</v>
      </c>
      <c r="EX277" s="20">
        <v>10137</v>
      </c>
      <c r="EY277" s="21"/>
      <c r="EZ277" s="20">
        <v>7863</v>
      </c>
      <c r="FA277" s="21"/>
      <c r="FB277" s="20">
        <v>8167</v>
      </c>
      <c r="FC277" s="21"/>
      <c r="FD277" s="20">
        <v>7836</v>
      </c>
      <c r="FE277" s="21"/>
      <c r="FF277" s="20">
        <v>8360</v>
      </c>
      <c r="FG277" s="21"/>
      <c r="FH277">
        <v>7970</v>
      </c>
      <c r="FJ277">
        <v>7943</v>
      </c>
      <c r="FL277">
        <v>7882</v>
      </c>
    </row>
    <row r="278" spans="1:168" x14ac:dyDescent="0.3">
      <c r="A278" s="17" t="s">
        <v>310</v>
      </c>
      <c r="B278" s="20">
        <v>43689</v>
      </c>
      <c r="C278" s="21"/>
      <c r="D278" s="20">
        <v>45393</v>
      </c>
      <c r="E278" s="21"/>
      <c r="F278" s="20">
        <v>50267</v>
      </c>
      <c r="G278" s="21"/>
      <c r="H278" s="20">
        <v>49298</v>
      </c>
      <c r="I278" s="21"/>
      <c r="J278" s="20">
        <v>48308</v>
      </c>
      <c r="K278" s="21"/>
      <c r="L278" s="20">
        <v>45243</v>
      </c>
      <c r="M278" s="21"/>
      <c r="N278" s="20">
        <v>43673</v>
      </c>
      <c r="O278" s="21"/>
      <c r="P278" s="20">
        <v>52627</v>
      </c>
      <c r="Q278" s="21"/>
      <c r="T278" s="17" t="s">
        <v>310</v>
      </c>
      <c r="U278" s="20">
        <v>33320</v>
      </c>
      <c r="V278" s="21"/>
      <c r="W278" s="20">
        <v>34423</v>
      </c>
      <c r="X278" s="21"/>
      <c r="Y278" s="20">
        <v>37354</v>
      </c>
      <c r="Z278" s="21"/>
      <c r="AA278" s="20">
        <v>37831</v>
      </c>
      <c r="AB278" s="21"/>
      <c r="AC278" s="20">
        <v>35578</v>
      </c>
      <c r="AD278" s="21"/>
      <c r="AE278" s="21">
        <v>34633</v>
      </c>
      <c r="AF278" s="21"/>
      <c r="AG278" s="21">
        <v>32242</v>
      </c>
      <c r="AH278" s="21"/>
      <c r="AI278" s="21">
        <v>38987</v>
      </c>
      <c r="AJ278" s="21"/>
      <c r="AM278" s="17" t="s">
        <v>310</v>
      </c>
      <c r="AN278" s="20">
        <v>10368</v>
      </c>
      <c r="AO278" s="21"/>
      <c r="AP278" s="20">
        <v>10969</v>
      </c>
      <c r="AQ278" s="21"/>
      <c r="AR278" s="20">
        <v>12912</v>
      </c>
      <c r="AS278" s="21"/>
      <c r="AT278" s="20">
        <v>11467</v>
      </c>
      <c r="AU278" s="21"/>
      <c r="AV278" s="20">
        <v>12730</v>
      </c>
      <c r="AW278" s="21"/>
      <c r="AX278" s="21">
        <v>10610</v>
      </c>
      <c r="AY278" s="21"/>
      <c r="AZ278" s="21">
        <v>11431</v>
      </c>
      <c r="BA278" s="21"/>
      <c r="BB278" s="21">
        <v>13639</v>
      </c>
      <c r="BC278" s="21"/>
      <c r="BF278" s="17" t="s">
        <v>310</v>
      </c>
      <c r="BG278" s="20">
        <v>2714</v>
      </c>
      <c r="BH278" s="21"/>
      <c r="BI278" s="20">
        <v>2813</v>
      </c>
      <c r="BJ278" s="21"/>
      <c r="BK278" s="20">
        <v>2858</v>
      </c>
      <c r="BL278" s="21"/>
      <c r="BM278" s="20">
        <v>2967</v>
      </c>
      <c r="BN278" s="21"/>
      <c r="BO278" s="20">
        <v>2830</v>
      </c>
      <c r="BP278" s="21"/>
      <c r="BQ278" s="21">
        <v>2779</v>
      </c>
      <c r="BR278" s="21"/>
      <c r="BS278" s="21">
        <v>2746</v>
      </c>
      <c r="BT278" s="21"/>
      <c r="BU278" s="21">
        <v>2539</v>
      </c>
      <c r="BV278" s="21"/>
      <c r="BY278" s="17" t="s">
        <v>310</v>
      </c>
      <c r="BZ278" s="20">
        <v>1328</v>
      </c>
      <c r="CA278" s="21"/>
      <c r="CB278" s="20">
        <v>1280</v>
      </c>
      <c r="CC278" s="21"/>
      <c r="CD278" s="20">
        <v>1174</v>
      </c>
      <c r="CE278" s="21"/>
      <c r="CF278" s="20">
        <v>1245</v>
      </c>
      <c r="CG278" s="21"/>
      <c r="CH278" s="20">
        <v>1205</v>
      </c>
      <c r="CI278" s="21"/>
      <c r="CJ278" s="21">
        <v>1407</v>
      </c>
      <c r="CK278" s="21"/>
      <c r="CL278" s="21">
        <v>1396</v>
      </c>
      <c r="CM278" s="21"/>
      <c r="CN278" s="21">
        <v>1301</v>
      </c>
      <c r="CO278" s="21"/>
      <c r="CR278" s="17" t="s">
        <v>310</v>
      </c>
      <c r="CS278" s="20">
        <v>1386</v>
      </c>
      <c r="CT278" s="21"/>
      <c r="CU278" s="20">
        <v>1533</v>
      </c>
      <c r="CV278" s="21"/>
      <c r="CW278" s="20">
        <v>1684</v>
      </c>
      <c r="CX278" s="21"/>
      <c r="CY278" s="20">
        <v>1722</v>
      </c>
      <c r="CZ278" s="21"/>
      <c r="DA278" s="20">
        <v>1625</v>
      </c>
      <c r="DB278" s="21"/>
      <c r="DC278" s="21">
        <v>1372</v>
      </c>
      <c r="DD278" s="21"/>
      <c r="DE278" s="21">
        <v>1350</v>
      </c>
      <c r="DF278" s="21"/>
      <c r="DG278" s="21">
        <v>1239</v>
      </c>
      <c r="DH278" s="21"/>
      <c r="DK278" s="17" t="s">
        <v>310</v>
      </c>
      <c r="DL278" s="20">
        <v>40975</v>
      </c>
      <c r="DM278" s="21"/>
      <c r="DN278" s="20">
        <v>42580</v>
      </c>
      <c r="DO278" s="21"/>
      <c r="DP278" s="20">
        <v>47409</v>
      </c>
      <c r="DQ278" s="21"/>
      <c r="DR278" s="20">
        <v>46331</v>
      </c>
      <c r="DS278" s="21"/>
      <c r="DT278" s="20">
        <v>45478</v>
      </c>
      <c r="DU278" s="21"/>
      <c r="DV278" s="21">
        <v>42463</v>
      </c>
      <c r="DW278" s="21"/>
      <c r="DX278" s="21">
        <v>40928</v>
      </c>
      <c r="DY278" s="21"/>
      <c r="DZ278" s="21">
        <v>50088</v>
      </c>
      <c r="EA278" s="21"/>
      <c r="ED278" s="17" t="s">
        <v>310</v>
      </c>
      <c r="EE278" s="20">
        <v>31992</v>
      </c>
      <c r="EF278" s="21"/>
      <c r="EG278" s="20">
        <v>33143</v>
      </c>
      <c r="EH278" s="21"/>
      <c r="EI278" s="20">
        <v>36181</v>
      </c>
      <c r="EJ278" s="21"/>
      <c r="EK278" s="20">
        <v>36586</v>
      </c>
      <c r="EL278" s="21"/>
      <c r="EM278" s="20">
        <v>34373</v>
      </c>
      <c r="EN278" s="21"/>
      <c r="EO278" s="21">
        <v>33226</v>
      </c>
      <c r="EP278" s="21"/>
      <c r="EQ278" s="21">
        <v>30847</v>
      </c>
      <c r="ER278" s="21"/>
      <c r="ES278" s="21">
        <v>37686</v>
      </c>
      <c r="ET278" s="21"/>
      <c r="EW278" s="17" t="s">
        <v>310</v>
      </c>
      <c r="EX278" s="20">
        <v>8982</v>
      </c>
      <c r="EY278" s="21"/>
      <c r="EZ278" s="20">
        <v>9436</v>
      </c>
      <c r="FA278" s="21"/>
      <c r="FB278" s="20">
        <v>11228</v>
      </c>
      <c r="FC278" s="21"/>
      <c r="FD278" s="20">
        <v>9745</v>
      </c>
      <c r="FE278" s="21"/>
      <c r="FF278" s="20">
        <v>11105</v>
      </c>
      <c r="FG278" s="21"/>
      <c r="FH278">
        <v>9238</v>
      </c>
      <c r="FJ278">
        <v>10081</v>
      </c>
      <c r="FL278">
        <v>12400</v>
      </c>
    </row>
    <row r="279" spans="1:168" x14ac:dyDescent="0.3">
      <c r="A279" s="17" t="s">
        <v>316</v>
      </c>
      <c r="B279" s="20">
        <v>43747</v>
      </c>
      <c r="C279" s="21"/>
      <c r="D279" s="20">
        <v>44644</v>
      </c>
      <c r="E279" s="21"/>
      <c r="F279" s="20">
        <v>45178</v>
      </c>
      <c r="G279" s="21"/>
      <c r="H279" s="20">
        <v>47910</v>
      </c>
      <c r="I279" s="21"/>
      <c r="J279" s="20">
        <v>46473</v>
      </c>
      <c r="K279" s="21"/>
      <c r="L279" s="20">
        <v>44014</v>
      </c>
      <c r="M279" s="21"/>
      <c r="N279" s="20">
        <v>46683</v>
      </c>
      <c r="O279" s="21"/>
      <c r="P279" s="20">
        <v>43614</v>
      </c>
      <c r="Q279" s="21"/>
      <c r="T279" s="17" t="s">
        <v>316</v>
      </c>
      <c r="U279" s="20">
        <v>28012</v>
      </c>
      <c r="V279" s="21"/>
      <c r="W279" s="20">
        <v>27870</v>
      </c>
      <c r="X279" s="21"/>
      <c r="Y279" s="20">
        <v>27067</v>
      </c>
      <c r="Z279" s="21"/>
      <c r="AA279" s="20">
        <v>30448</v>
      </c>
      <c r="AB279" s="21"/>
      <c r="AC279" s="20">
        <v>28892</v>
      </c>
      <c r="AD279" s="21"/>
      <c r="AE279" s="21">
        <v>27998</v>
      </c>
      <c r="AF279" s="21"/>
      <c r="AG279" s="21">
        <v>30004</v>
      </c>
      <c r="AH279" s="21"/>
      <c r="AI279" s="21">
        <v>27654</v>
      </c>
      <c r="AJ279" s="21"/>
      <c r="AM279" s="17" t="s">
        <v>316</v>
      </c>
      <c r="AN279" s="20">
        <v>15735</v>
      </c>
      <c r="AO279" s="21"/>
      <c r="AP279" s="20">
        <v>16774</v>
      </c>
      <c r="AQ279" s="21"/>
      <c r="AR279" s="20">
        <v>18111</v>
      </c>
      <c r="AS279" s="21"/>
      <c r="AT279" s="20">
        <v>17462</v>
      </c>
      <c r="AU279" s="21"/>
      <c r="AV279" s="20">
        <v>17581</v>
      </c>
      <c r="AW279" s="21"/>
      <c r="AX279" s="21">
        <v>16016</v>
      </c>
      <c r="AY279" s="21"/>
      <c r="AZ279" s="21">
        <v>16678</v>
      </c>
      <c r="BA279" s="21"/>
      <c r="BB279" s="21">
        <v>15960</v>
      </c>
      <c r="BC279" s="21"/>
      <c r="BF279" s="17" t="s">
        <v>316</v>
      </c>
      <c r="BG279" s="20">
        <v>8727</v>
      </c>
      <c r="BH279" s="21"/>
      <c r="BI279" s="20">
        <v>8623</v>
      </c>
      <c r="BJ279" s="21"/>
      <c r="BK279" s="20">
        <v>9099</v>
      </c>
      <c r="BL279" s="21"/>
      <c r="BM279" s="20">
        <v>9500</v>
      </c>
      <c r="BN279" s="21"/>
      <c r="BO279" s="20">
        <v>9648</v>
      </c>
      <c r="BP279" s="21"/>
      <c r="BQ279" s="21">
        <v>9375</v>
      </c>
      <c r="BR279" s="21"/>
      <c r="BS279" s="21">
        <v>9120</v>
      </c>
      <c r="BT279" s="21"/>
      <c r="BU279" s="21">
        <v>8703</v>
      </c>
      <c r="BV279" s="21"/>
      <c r="BY279" s="17" t="s">
        <v>316</v>
      </c>
      <c r="BZ279" s="20">
        <v>4249</v>
      </c>
      <c r="CA279" s="21"/>
      <c r="CB279" s="20">
        <v>4237</v>
      </c>
      <c r="CC279" s="21"/>
      <c r="CD279" s="20">
        <v>4317</v>
      </c>
      <c r="CE279" s="21"/>
      <c r="CF279" s="20">
        <v>5014</v>
      </c>
      <c r="CG279" s="21"/>
      <c r="CH279" s="20">
        <v>4971</v>
      </c>
      <c r="CI279" s="21"/>
      <c r="CJ279" s="21">
        <v>5053</v>
      </c>
      <c r="CK279" s="21"/>
      <c r="CL279" s="21">
        <v>5370</v>
      </c>
      <c r="CM279" s="21"/>
      <c r="CN279" s="21">
        <v>5007</v>
      </c>
      <c r="CO279" s="21"/>
      <c r="CR279" s="17" t="s">
        <v>316</v>
      </c>
      <c r="CS279" s="20">
        <v>4478</v>
      </c>
      <c r="CT279" s="21"/>
      <c r="CU279" s="20">
        <v>4387</v>
      </c>
      <c r="CV279" s="21"/>
      <c r="CW279" s="20">
        <v>4782</v>
      </c>
      <c r="CX279" s="21"/>
      <c r="CY279" s="20">
        <v>4486</v>
      </c>
      <c r="CZ279" s="21"/>
      <c r="DA279" s="20">
        <v>4677</v>
      </c>
      <c r="DB279" s="21"/>
      <c r="DC279" s="21">
        <v>4323</v>
      </c>
      <c r="DD279" s="21"/>
      <c r="DE279" s="21">
        <v>3750</v>
      </c>
      <c r="DF279" s="21"/>
      <c r="DG279" s="21">
        <v>3695</v>
      </c>
      <c r="DH279" s="21"/>
      <c r="DK279" s="17" t="s">
        <v>316</v>
      </c>
      <c r="DL279" s="20">
        <v>35020</v>
      </c>
      <c r="DM279" s="21"/>
      <c r="DN279" s="20">
        <v>36021</v>
      </c>
      <c r="DO279" s="21"/>
      <c r="DP279" s="20">
        <v>36079</v>
      </c>
      <c r="DQ279" s="21"/>
      <c r="DR279" s="20">
        <v>38410</v>
      </c>
      <c r="DS279" s="21"/>
      <c r="DT279" s="20">
        <v>36825</v>
      </c>
      <c r="DU279" s="21"/>
      <c r="DV279" s="21">
        <v>34639</v>
      </c>
      <c r="DW279" s="21"/>
      <c r="DX279" s="21">
        <v>37562</v>
      </c>
      <c r="DY279" s="21"/>
      <c r="DZ279" s="21">
        <v>34911</v>
      </c>
      <c r="EA279" s="21"/>
      <c r="ED279" s="17" t="s">
        <v>316</v>
      </c>
      <c r="EE279" s="20">
        <v>23763</v>
      </c>
      <c r="EF279" s="21"/>
      <c r="EG279" s="20">
        <v>23634</v>
      </c>
      <c r="EH279" s="21"/>
      <c r="EI279" s="20">
        <v>22750</v>
      </c>
      <c r="EJ279" s="21"/>
      <c r="EK279" s="20">
        <v>25434</v>
      </c>
      <c r="EL279" s="21"/>
      <c r="EM279" s="20">
        <v>23921</v>
      </c>
      <c r="EN279" s="21"/>
      <c r="EO279" s="21">
        <v>22945</v>
      </c>
      <c r="EP279" s="21"/>
      <c r="EQ279" s="21">
        <v>24635</v>
      </c>
      <c r="ER279" s="21"/>
      <c r="ES279" s="21">
        <v>22647</v>
      </c>
      <c r="ET279" s="21"/>
      <c r="EW279" s="17" t="s">
        <v>316</v>
      </c>
      <c r="EX279" s="20">
        <v>11257</v>
      </c>
      <c r="EY279" s="21"/>
      <c r="EZ279" s="20">
        <v>12387</v>
      </c>
      <c r="FA279" s="21"/>
      <c r="FB279" s="20">
        <v>13329</v>
      </c>
      <c r="FC279" s="21"/>
      <c r="FD279" s="20">
        <v>12976</v>
      </c>
      <c r="FE279" s="21"/>
      <c r="FF279" s="20">
        <v>12904</v>
      </c>
      <c r="FG279" s="21"/>
      <c r="FH279">
        <v>11693</v>
      </c>
      <c r="FJ279">
        <v>12928</v>
      </c>
      <c r="FL279">
        <v>12264</v>
      </c>
    </row>
    <row r="280" spans="1:168" x14ac:dyDescent="0.3">
      <c r="A280" s="17" t="s">
        <v>320</v>
      </c>
      <c r="B280" s="20">
        <v>45755</v>
      </c>
      <c r="C280" s="21"/>
      <c r="D280" s="20">
        <v>46962</v>
      </c>
      <c r="E280" s="21"/>
      <c r="F280" s="20">
        <v>48422</v>
      </c>
      <c r="G280" s="21"/>
      <c r="H280" s="20">
        <v>46852</v>
      </c>
      <c r="I280" s="21"/>
      <c r="J280" s="20">
        <v>49459</v>
      </c>
      <c r="K280" s="21"/>
      <c r="L280" s="20">
        <v>48989</v>
      </c>
      <c r="M280" s="21"/>
      <c r="N280" s="20">
        <v>49575</v>
      </c>
      <c r="O280" s="21"/>
      <c r="P280" s="20">
        <v>53969</v>
      </c>
      <c r="Q280" s="21"/>
      <c r="T280" s="17" t="s">
        <v>320</v>
      </c>
      <c r="U280" s="20">
        <v>31680</v>
      </c>
      <c r="V280" s="21"/>
      <c r="W280" s="20">
        <v>31690</v>
      </c>
      <c r="X280" s="21"/>
      <c r="Y280" s="20">
        <v>32841</v>
      </c>
      <c r="Z280" s="21"/>
      <c r="AA280" s="20">
        <v>32416</v>
      </c>
      <c r="AB280" s="21"/>
      <c r="AC280" s="20">
        <v>33194</v>
      </c>
      <c r="AD280" s="21"/>
      <c r="AE280" s="21">
        <v>34541</v>
      </c>
      <c r="AF280" s="21"/>
      <c r="AG280" s="21">
        <v>34584</v>
      </c>
      <c r="AH280" s="21"/>
      <c r="AI280" s="21">
        <v>39028</v>
      </c>
      <c r="AJ280" s="21"/>
      <c r="AM280" s="17" t="s">
        <v>320</v>
      </c>
      <c r="AN280" s="20">
        <v>14075</v>
      </c>
      <c r="AO280" s="21"/>
      <c r="AP280" s="20">
        <v>15272</v>
      </c>
      <c r="AQ280" s="21"/>
      <c r="AR280" s="20">
        <v>15581</v>
      </c>
      <c r="AS280" s="21"/>
      <c r="AT280" s="20">
        <v>14435</v>
      </c>
      <c r="AU280" s="21"/>
      <c r="AV280" s="20">
        <v>16265</v>
      </c>
      <c r="AW280" s="21"/>
      <c r="AX280" s="21">
        <v>14448</v>
      </c>
      <c r="AY280" s="21"/>
      <c r="AZ280" s="21">
        <v>14989</v>
      </c>
      <c r="BA280" s="21"/>
      <c r="BB280" s="21">
        <v>14940</v>
      </c>
      <c r="BC280" s="21"/>
      <c r="BF280" s="17" t="s">
        <v>320</v>
      </c>
      <c r="BG280" s="20">
        <v>5441</v>
      </c>
      <c r="BH280" s="21"/>
      <c r="BI280" s="20">
        <v>5306</v>
      </c>
      <c r="BJ280" s="21"/>
      <c r="BK280" s="20">
        <v>5361</v>
      </c>
      <c r="BL280" s="21"/>
      <c r="BM280" s="20">
        <v>5288</v>
      </c>
      <c r="BN280" s="21"/>
      <c r="BO280" s="20">
        <v>5369</v>
      </c>
      <c r="BP280" s="21"/>
      <c r="BQ280" s="21">
        <v>5412</v>
      </c>
      <c r="BR280" s="21"/>
      <c r="BS280" s="21">
        <v>5298</v>
      </c>
      <c r="BT280" s="21"/>
      <c r="BU280" s="21">
        <v>5378</v>
      </c>
      <c r="BV280" s="21"/>
      <c r="BY280" s="17" t="s">
        <v>320</v>
      </c>
      <c r="BZ280" s="20">
        <v>2806</v>
      </c>
      <c r="CA280" s="21"/>
      <c r="CB280" s="20">
        <v>2811</v>
      </c>
      <c r="CC280" s="21"/>
      <c r="CD280" s="20">
        <v>2844</v>
      </c>
      <c r="CE280" s="21"/>
      <c r="CF280" s="20">
        <v>2866</v>
      </c>
      <c r="CG280" s="21"/>
      <c r="CH280" s="20">
        <v>2998</v>
      </c>
      <c r="CI280" s="21"/>
      <c r="CJ280" s="21">
        <v>3052</v>
      </c>
      <c r="CK280" s="21"/>
      <c r="CL280" s="21">
        <v>3049</v>
      </c>
      <c r="CM280" s="21"/>
      <c r="CN280" s="21">
        <v>3051</v>
      </c>
      <c r="CO280" s="21"/>
      <c r="CR280" s="17" t="s">
        <v>320</v>
      </c>
      <c r="CS280" s="20">
        <v>2634</v>
      </c>
      <c r="CT280" s="21"/>
      <c r="CU280" s="20">
        <v>2495</v>
      </c>
      <c r="CV280" s="21"/>
      <c r="CW280" s="20">
        <v>2516</v>
      </c>
      <c r="CX280" s="21"/>
      <c r="CY280" s="20">
        <v>2422</v>
      </c>
      <c r="CZ280" s="21"/>
      <c r="DA280" s="20">
        <v>2371</v>
      </c>
      <c r="DB280" s="21"/>
      <c r="DC280" s="21">
        <v>2360</v>
      </c>
      <c r="DD280" s="21"/>
      <c r="DE280" s="21">
        <v>2248</v>
      </c>
      <c r="DF280" s="21"/>
      <c r="DG280" s="21">
        <v>2328</v>
      </c>
      <c r="DH280" s="21"/>
      <c r="DK280" s="17" t="s">
        <v>320</v>
      </c>
      <c r="DL280" s="20">
        <v>40314</v>
      </c>
      <c r="DM280" s="21"/>
      <c r="DN280" s="20">
        <v>41655</v>
      </c>
      <c r="DO280" s="21"/>
      <c r="DP280" s="20">
        <v>43061</v>
      </c>
      <c r="DQ280" s="21"/>
      <c r="DR280" s="20">
        <v>41564</v>
      </c>
      <c r="DS280" s="21"/>
      <c r="DT280" s="20">
        <v>44090</v>
      </c>
      <c r="DU280" s="21"/>
      <c r="DV280" s="21">
        <v>43577</v>
      </c>
      <c r="DW280" s="21"/>
      <c r="DX280" s="21">
        <v>44277</v>
      </c>
      <c r="DY280" s="21"/>
      <c r="DZ280" s="21">
        <v>48591</v>
      </c>
      <c r="EA280" s="21"/>
      <c r="ED280" s="17" t="s">
        <v>320</v>
      </c>
      <c r="EE280" s="20">
        <v>28874</v>
      </c>
      <c r="EF280" s="21"/>
      <c r="EG280" s="20">
        <v>28879</v>
      </c>
      <c r="EH280" s="21"/>
      <c r="EI280" s="20">
        <v>29997</v>
      </c>
      <c r="EJ280" s="21"/>
      <c r="EK280" s="20">
        <v>29551</v>
      </c>
      <c r="EL280" s="21"/>
      <c r="EM280" s="20">
        <v>30196</v>
      </c>
      <c r="EN280" s="21"/>
      <c r="EO280" s="21">
        <v>31489</v>
      </c>
      <c r="EP280" s="21"/>
      <c r="EQ280" s="21">
        <v>31535</v>
      </c>
      <c r="ER280" s="21"/>
      <c r="ES280" s="21">
        <v>35978</v>
      </c>
      <c r="ET280" s="21"/>
      <c r="EW280" s="17" t="s">
        <v>320</v>
      </c>
      <c r="EX280" s="20">
        <v>11440</v>
      </c>
      <c r="EY280" s="21"/>
      <c r="EZ280" s="20">
        <v>12777</v>
      </c>
      <c r="FA280" s="21"/>
      <c r="FB280" s="20">
        <v>13065</v>
      </c>
      <c r="FC280" s="21"/>
      <c r="FD280" s="20">
        <v>12013</v>
      </c>
      <c r="FE280" s="21"/>
      <c r="FF280" s="20">
        <v>13894</v>
      </c>
      <c r="FG280" s="21"/>
      <c r="FH280">
        <v>12088</v>
      </c>
      <c r="FJ280">
        <v>12741</v>
      </c>
      <c r="FL280">
        <v>12612</v>
      </c>
    </row>
    <row r="281" spans="1:168" x14ac:dyDescent="0.3">
      <c r="A281" s="17" t="s">
        <v>326</v>
      </c>
      <c r="B281" s="20">
        <v>66375</v>
      </c>
      <c r="C281" s="21"/>
      <c r="D281" s="20">
        <v>67378</v>
      </c>
      <c r="E281" s="21"/>
      <c r="F281" s="20">
        <v>69497</v>
      </c>
      <c r="G281" s="21"/>
      <c r="H281" s="20">
        <v>67875</v>
      </c>
      <c r="I281" s="21"/>
      <c r="J281" s="20">
        <v>73747</v>
      </c>
      <c r="K281" s="21"/>
      <c r="L281" s="20">
        <v>68841</v>
      </c>
      <c r="M281" s="21"/>
      <c r="N281" s="20">
        <v>70260</v>
      </c>
      <c r="O281" s="21"/>
      <c r="P281" s="20">
        <v>74453</v>
      </c>
      <c r="Q281" s="21"/>
      <c r="T281" s="17" t="s">
        <v>326</v>
      </c>
      <c r="U281" s="20">
        <v>46469</v>
      </c>
      <c r="V281" s="21"/>
      <c r="W281" s="20">
        <v>45849</v>
      </c>
      <c r="X281" s="21"/>
      <c r="Y281" s="20">
        <v>47221</v>
      </c>
      <c r="Z281" s="21"/>
      <c r="AA281" s="20">
        <v>46477</v>
      </c>
      <c r="AB281" s="21"/>
      <c r="AC281" s="20">
        <v>49533</v>
      </c>
      <c r="AD281" s="21"/>
      <c r="AE281" s="21">
        <v>47900</v>
      </c>
      <c r="AF281" s="21"/>
      <c r="AG281" s="21">
        <v>49623</v>
      </c>
      <c r="AH281" s="21"/>
      <c r="AI281" s="21">
        <v>52223</v>
      </c>
      <c r="AJ281" s="21"/>
      <c r="AM281" s="17" t="s">
        <v>326</v>
      </c>
      <c r="AN281" s="20">
        <v>19906</v>
      </c>
      <c r="AO281" s="21"/>
      <c r="AP281" s="20">
        <v>21530</v>
      </c>
      <c r="AQ281" s="21"/>
      <c r="AR281" s="20">
        <v>22276</v>
      </c>
      <c r="AS281" s="21"/>
      <c r="AT281" s="20">
        <v>21398</v>
      </c>
      <c r="AU281" s="21"/>
      <c r="AV281" s="20">
        <v>24214</v>
      </c>
      <c r="AW281" s="21"/>
      <c r="AX281" s="21">
        <v>20941</v>
      </c>
      <c r="AY281" s="21"/>
      <c r="AZ281" s="21">
        <v>20637</v>
      </c>
      <c r="BA281" s="21"/>
      <c r="BB281" s="21">
        <v>22226</v>
      </c>
      <c r="BC281" s="21"/>
      <c r="BF281" s="17" t="s">
        <v>326</v>
      </c>
      <c r="BG281" s="20">
        <v>5323</v>
      </c>
      <c r="BH281" s="21"/>
      <c r="BI281" s="20">
        <v>4770</v>
      </c>
      <c r="BJ281" s="21"/>
      <c r="BK281" s="20">
        <v>4828</v>
      </c>
      <c r="BL281" s="21"/>
      <c r="BM281" s="20">
        <v>4896</v>
      </c>
      <c r="BN281" s="21"/>
      <c r="BO281" s="20">
        <v>4863</v>
      </c>
      <c r="BP281" s="21"/>
      <c r="BQ281" s="21">
        <v>4812</v>
      </c>
      <c r="BR281" s="21"/>
      <c r="BS281" s="21">
        <v>4875</v>
      </c>
      <c r="BT281" s="21"/>
      <c r="BU281" s="21">
        <v>4601</v>
      </c>
      <c r="BV281" s="21"/>
      <c r="BY281" s="17" t="s">
        <v>326</v>
      </c>
      <c r="BZ281" s="20">
        <v>2274</v>
      </c>
      <c r="CA281" s="21"/>
      <c r="CB281" s="20">
        <v>2025</v>
      </c>
      <c r="CC281" s="21"/>
      <c r="CD281" s="20">
        <v>2123</v>
      </c>
      <c r="CE281" s="21"/>
      <c r="CF281" s="20">
        <v>2343</v>
      </c>
      <c r="CG281" s="21"/>
      <c r="CH281" s="20">
        <v>2469</v>
      </c>
      <c r="CI281" s="21"/>
      <c r="CJ281" s="21">
        <v>2513</v>
      </c>
      <c r="CK281" s="21"/>
      <c r="CL281" s="21">
        <v>2710</v>
      </c>
      <c r="CM281" s="21"/>
      <c r="CN281" s="21">
        <v>2529</v>
      </c>
      <c r="CO281" s="21"/>
      <c r="CR281" s="17" t="s">
        <v>326</v>
      </c>
      <c r="CS281" s="20">
        <v>3049</v>
      </c>
      <c r="CT281" s="21"/>
      <c r="CU281" s="20">
        <v>2745</v>
      </c>
      <c r="CV281" s="21"/>
      <c r="CW281" s="20">
        <v>2705</v>
      </c>
      <c r="CX281" s="21"/>
      <c r="CY281" s="20">
        <v>2552</v>
      </c>
      <c r="CZ281" s="21"/>
      <c r="DA281" s="20">
        <v>2394</v>
      </c>
      <c r="DB281" s="21"/>
      <c r="DC281" s="21">
        <v>2299</v>
      </c>
      <c r="DD281" s="21"/>
      <c r="DE281" s="21">
        <v>2165</v>
      </c>
      <c r="DF281" s="21"/>
      <c r="DG281" s="21">
        <v>2073</v>
      </c>
      <c r="DH281" s="21"/>
      <c r="DK281" s="17" t="s">
        <v>326</v>
      </c>
      <c r="DL281" s="20">
        <v>61051</v>
      </c>
      <c r="DM281" s="21"/>
      <c r="DN281" s="20">
        <v>62608</v>
      </c>
      <c r="DO281" s="21"/>
      <c r="DP281" s="20">
        <v>64669</v>
      </c>
      <c r="DQ281" s="21"/>
      <c r="DR281" s="20">
        <v>62979</v>
      </c>
      <c r="DS281" s="21"/>
      <c r="DT281" s="20">
        <v>68884</v>
      </c>
      <c r="DU281" s="21"/>
      <c r="DV281" s="21">
        <v>64030</v>
      </c>
      <c r="DW281" s="21"/>
      <c r="DX281" s="21">
        <v>65386</v>
      </c>
      <c r="DY281" s="21"/>
      <c r="DZ281" s="21">
        <v>69852</v>
      </c>
      <c r="EA281" s="21"/>
      <c r="ED281" s="17" t="s">
        <v>326</v>
      </c>
      <c r="EE281" s="20">
        <v>44195</v>
      </c>
      <c r="EF281" s="21"/>
      <c r="EG281" s="20">
        <v>43825</v>
      </c>
      <c r="EH281" s="21"/>
      <c r="EI281" s="20">
        <v>45097</v>
      </c>
      <c r="EJ281" s="21"/>
      <c r="EK281" s="20">
        <v>44134</v>
      </c>
      <c r="EL281" s="21"/>
      <c r="EM281" s="20">
        <v>47064</v>
      </c>
      <c r="EN281" s="21"/>
      <c r="EO281" s="21">
        <v>45387</v>
      </c>
      <c r="EP281" s="21"/>
      <c r="EQ281" s="21">
        <v>46913</v>
      </c>
      <c r="ER281" s="21"/>
      <c r="ES281" s="21">
        <v>49694</v>
      </c>
      <c r="ET281" s="21"/>
      <c r="EW281" s="17" t="s">
        <v>326</v>
      </c>
      <c r="EX281" s="20">
        <v>16857</v>
      </c>
      <c r="EY281" s="21"/>
      <c r="EZ281" s="20">
        <v>18784</v>
      </c>
      <c r="FA281" s="21"/>
      <c r="FB281" s="20">
        <v>19571</v>
      </c>
      <c r="FC281" s="21"/>
      <c r="FD281" s="20">
        <v>18845</v>
      </c>
      <c r="FE281" s="21"/>
      <c r="FF281" s="20">
        <v>21821</v>
      </c>
      <c r="FG281" s="21"/>
      <c r="FH281">
        <v>18642</v>
      </c>
      <c r="FJ281">
        <v>18473</v>
      </c>
      <c r="FL281">
        <v>20153</v>
      </c>
    </row>
    <row r="282" spans="1:168" x14ac:dyDescent="0.3">
      <c r="A282" s="17" t="s">
        <v>330</v>
      </c>
      <c r="B282" s="20">
        <v>81755</v>
      </c>
      <c r="C282" s="21"/>
      <c r="D282" s="20">
        <v>85550</v>
      </c>
      <c r="E282" s="21"/>
      <c r="F282" s="20">
        <v>85973</v>
      </c>
      <c r="G282" s="21"/>
      <c r="H282" s="20">
        <v>87259</v>
      </c>
      <c r="I282" s="21"/>
      <c r="J282" s="20">
        <v>86172</v>
      </c>
      <c r="K282" s="21"/>
      <c r="L282" s="20">
        <v>88837</v>
      </c>
      <c r="M282" s="21"/>
      <c r="N282" s="20">
        <v>89812</v>
      </c>
      <c r="O282" s="21"/>
      <c r="P282" s="20">
        <v>94186</v>
      </c>
      <c r="Q282" s="21"/>
      <c r="T282" s="17" t="s">
        <v>330</v>
      </c>
      <c r="U282" s="20">
        <v>56901</v>
      </c>
      <c r="V282" s="21"/>
      <c r="W282" s="20">
        <v>58846</v>
      </c>
      <c r="X282" s="21"/>
      <c r="Y282" s="20">
        <v>58931</v>
      </c>
      <c r="Z282" s="21"/>
      <c r="AA282" s="20">
        <v>59930</v>
      </c>
      <c r="AB282" s="21"/>
      <c r="AC282" s="20">
        <v>59528</v>
      </c>
      <c r="AD282" s="21"/>
      <c r="AE282" s="21">
        <v>61584</v>
      </c>
      <c r="AF282" s="21"/>
      <c r="AG282" s="21">
        <v>61374</v>
      </c>
      <c r="AH282" s="21"/>
      <c r="AI282" s="21">
        <v>64555</v>
      </c>
      <c r="AJ282" s="21"/>
      <c r="AM282" s="17" t="s">
        <v>330</v>
      </c>
      <c r="AN282" s="20">
        <v>24854</v>
      </c>
      <c r="AO282" s="21"/>
      <c r="AP282" s="20">
        <v>26704</v>
      </c>
      <c r="AQ282" s="21"/>
      <c r="AR282" s="20">
        <v>27041</v>
      </c>
      <c r="AS282" s="21"/>
      <c r="AT282" s="20">
        <v>27330</v>
      </c>
      <c r="AU282" s="21"/>
      <c r="AV282" s="20">
        <v>26644</v>
      </c>
      <c r="AW282" s="21"/>
      <c r="AX282" s="21">
        <v>27253</v>
      </c>
      <c r="AY282" s="21"/>
      <c r="AZ282" s="21">
        <v>28438</v>
      </c>
      <c r="BA282" s="21"/>
      <c r="BB282" s="21">
        <v>29628</v>
      </c>
      <c r="BC282" s="21"/>
      <c r="BF282" s="17" t="s">
        <v>330</v>
      </c>
      <c r="BG282" s="20">
        <v>13633</v>
      </c>
      <c r="BH282" s="21"/>
      <c r="BI282" s="20">
        <v>13144</v>
      </c>
      <c r="BJ282" s="21"/>
      <c r="BK282" s="20">
        <v>13055</v>
      </c>
      <c r="BL282" s="21"/>
      <c r="BM282" s="20">
        <v>13046</v>
      </c>
      <c r="BN282" s="21"/>
      <c r="BO282" s="20">
        <v>12192</v>
      </c>
      <c r="BP282" s="21"/>
      <c r="BQ282" s="21">
        <v>13381</v>
      </c>
      <c r="BR282" s="21"/>
      <c r="BS282" s="21">
        <v>14035</v>
      </c>
      <c r="BT282" s="21"/>
      <c r="BU282" s="21">
        <v>15122</v>
      </c>
      <c r="BV282" s="21"/>
      <c r="BY282" s="17" t="s">
        <v>330</v>
      </c>
      <c r="BZ282" s="20">
        <v>7267</v>
      </c>
      <c r="CA282" s="21"/>
      <c r="CB282" s="20">
        <v>7171</v>
      </c>
      <c r="CC282" s="21"/>
      <c r="CD282" s="20">
        <v>6947</v>
      </c>
      <c r="CE282" s="21"/>
      <c r="CF282" s="20">
        <v>6781</v>
      </c>
      <c r="CG282" s="21"/>
      <c r="CH282" s="20">
        <v>6887</v>
      </c>
      <c r="CI282" s="21"/>
      <c r="CJ282" s="21">
        <v>7911</v>
      </c>
      <c r="CK282" s="21"/>
      <c r="CL282" s="21">
        <v>8384</v>
      </c>
      <c r="CM282" s="21"/>
      <c r="CN282" s="21">
        <v>9324</v>
      </c>
      <c r="CO282" s="21"/>
      <c r="CR282" s="17" t="s">
        <v>330</v>
      </c>
      <c r="CS282" s="20">
        <v>6366</v>
      </c>
      <c r="CT282" s="21"/>
      <c r="CU282" s="20">
        <v>5973</v>
      </c>
      <c r="CV282" s="21"/>
      <c r="CW282" s="20">
        <v>6108</v>
      </c>
      <c r="CX282" s="21"/>
      <c r="CY282" s="20">
        <v>6265</v>
      </c>
      <c r="CZ282" s="21"/>
      <c r="DA282" s="20">
        <v>5305</v>
      </c>
      <c r="DB282" s="21"/>
      <c r="DC282" s="21">
        <v>5470</v>
      </c>
      <c r="DD282" s="21"/>
      <c r="DE282" s="21">
        <v>5651</v>
      </c>
      <c r="DF282" s="21"/>
      <c r="DG282" s="21">
        <v>5797</v>
      </c>
      <c r="DH282" s="21"/>
      <c r="DK282" s="17" t="s">
        <v>330</v>
      </c>
      <c r="DL282" s="20">
        <v>68122</v>
      </c>
      <c r="DM282" s="21"/>
      <c r="DN282" s="20">
        <v>72406</v>
      </c>
      <c r="DO282" s="21"/>
      <c r="DP282" s="20">
        <v>72918</v>
      </c>
      <c r="DQ282" s="21"/>
      <c r="DR282" s="20">
        <v>74213</v>
      </c>
      <c r="DS282" s="21"/>
      <c r="DT282" s="20">
        <v>73980</v>
      </c>
      <c r="DU282" s="21"/>
      <c r="DV282" s="21">
        <v>75455</v>
      </c>
      <c r="DW282" s="21"/>
      <c r="DX282" s="21">
        <v>75777</v>
      </c>
      <c r="DY282" s="21"/>
      <c r="DZ282" s="21">
        <v>79064</v>
      </c>
      <c r="EA282" s="21"/>
      <c r="ED282" s="17" t="s">
        <v>330</v>
      </c>
      <c r="EE282" s="20">
        <v>49634</v>
      </c>
      <c r="EF282" s="21"/>
      <c r="EG282" s="20">
        <v>51675</v>
      </c>
      <c r="EH282" s="21"/>
      <c r="EI282" s="20">
        <v>51985</v>
      </c>
      <c r="EJ282" s="21"/>
      <c r="EK282" s="20">
        <v>53149</v>
      </c>
      <c r="EL282" s="21"/>
      <c r="EM282" s="20">
        <v>52641</v>
      </c>
      <c r="EN282" s="21"/>
      <c r="EO282" s="21">
        <v>53673</v>
      </c>
      <c r="EP282" s="21"/>
      <c r="EQ282" s="21">
        <v>52990</v>
      </c>
      <c r="ER282" s="21"/>
      <c r="ES282" s="21">
        <v>55230</v>
      </c>
      <c r="ET282" s="21"/>
      <c r="EW282" s="17" t="s">
        <v>330</v>
      </c>
      <c r="EX282" s="20">
        <v>18488</v>
      </c>
      <c r="EY282" s="21"/>
      <c r="EZ282" s="20">
        <v>20731</v>
      </c>
      <c r="FA282" s="21"/>
      <c r="FB282" s="20">
        <v>20933</v>
      </c>
      <c r="FC282" s="21"/>
      <c r="FD282" s="20">
        <v>21064</v>
      </c>
      <c r="FE282" s="21"/>
      <c r="FF282" s="20">
        <v>21339</v>
      </c>
      <c r="FG282" s="21"/>
      <c r="FH282">
        <v>21783</v>
      </c>
      <c r="FJ282">
        <v>22787</v>
      </c>
      <c r="FL282">
        <v>23831</v>
      </c>
    </row>
    <row r="283" spans="1:168" x14ac:dyDescent="0.3">
      <c r="A283" s="17" t="s">
        <v>358</v>
      </c>
      <c r="B283" s="20">
        <v>36964</v>
      </c>
      <c r="C283" s="21"/>
      <c r="D283" s="20">
        <v>47084</v>
      </c>
      <c r="E283" s="21"/>
      <c r="F283" s="20">
        <v>59956</v>
      </c>
      <c r="G283" s="21"/>
      <c r="H283" s="20">
        <v>49307</v>
      </c>
      <c r="I283" s="21"/>
      <c r="J283" s="20">
        <v>49278</v>
      </c>
      <c r="K283" s="21"/>
      <c r="L283" s="20">
        <v>50561</v>
      </c>
      <c r="M283" s="21"/>
      <c r="N283" s="20">
        <v>40571</v>
      </c>
      <c r="O283" s="21"/>
      <c r="P283" s="20">
        <v>47974</v>
      </c>
      <c r="Q283" s="21"/>
      <c r="T283" s="17" t="s">
        <v>358</v>
      </c>
      <c r="U283" s="20">
        <v>25110</v>
      </c>
      <c r="V283" s="21"/>
      <c r="W283" s="20">
        <v>31022</v>
      </c>
      <c r="X283" s="21"/>
      <c r="Y283" s="20">
        <v>40748</v>
      </c>
      <c r="Z283" s="21"/>
      <c r="AA283" s="20">
        <v>31644</v>
      </c>
      <c r="AB283" s="21"/>
      <c r="AC283" s="20">
        <v>30995</v>
      </c>
      <c r="AD283" s="21"/>
      <c r="AE283" s="21">
        <v>32703</v>
      </c>
      <c r="AF283" s="21"/>
      <c r="AG283" s="21">
        <v>26333</v>
      </c>
      <c r="AH283" s="21"/>
      <c r="AI283" s="21">
        <v>33302</v>
      </c>
      <c r="AJ283" s="21"/>
      <c r="AM283" s="17" t="s">
        <v>358</v>
      </c>
      <c r="AN283" s="20">
        <v>11854</v>
      </c>
      <c r="AO283" s="21"/>
      <c r="AP283" s="20">
        <v>16062</v>
      </c>
      <c r="AQ283" s="21"/>
      <c r="AR283" s="20">
        <v>19208</v>
      </c>
      <c r="AS283" s="21"/>
      <c r="AT283" s="20">
        <v>17663</v>
      </c>
      <c r="AU283" s="21"/>
      <c r="AV283" s="20">
        <v>18283</v>
      </c>
      <c r="AW283" s="21"/>
      <c r="AX283" s="21">
        <v>17859</v>
      </c>
      <c r="AY283" s="21"/>
      <c r="AZ283" s="21">
        <v>14237</v>
      </c>
      <c r="BA283" s="21"/>
      <c r="BB283" s="21">
        <v>14670</v>
      </c>
      <c r="BC283" s="21"/>
      <c r="BF283" s="17" t="s">
        <v>358</v>
      </c>
      <c r="BG283" s="20">
        <v>4629</v>
      </c>
      <c r="BH283" s="21"/>
      <c r="BI283" s="20">
        <v>4548</v>
      </c>
      <c r="BJ283" s="21"/>
      <c r="BK283" s="20">
        <v>4686</v>
      </c>
      <c r="BL283" s="21"/>
      <c r="BM283" s="20">
        <v>4748</v>
      </c>
      <c r="BN283" s="21"/>
      <c r="BO283" s="20">
        <v>4677</v>
      </c>
      <c r="BP283" s="21"/>
      <c r="BQ283" s="21">
        <v>4965</v>
      </c>
      <c r="BR283" s="21"/>
      <c r="BS283" s="21">
        <v>4677</v>
      </c>
      <c r="BT283" s="21"/>
      <c r="BU283" s="21">
        <v>4625</v>
      </c>
      <c r="BV283" s="21"/>
      <c r="BY283" s="17" t="s">
        <v>358</v>
      </c>
      <c r="BZ283" s="20">
        <v>2490</v>
      </c>
      <c r="CA283" s="21"/>
      <c r="CB283" s="20">
        <v>2449</v>
      </c>
      <c r="CC283" s="21"/>
      <c r="CD283" s="20">
        <v>2457</v>
      </c>
      <c r="CE283" s="21"/>
      <c r="CF283" s="20">
        <v>2638</v>
      </c>
      <c r="CG283" s="21"/>
      <c r="CH283" s="20">
        <v>2609</v>
      </c>
      <c r="CI283" s="21"/>
      <c r="CJ283" s="21">
        <v>2865</v>
      </c>
      <c r="CK283" s="21"/>
      <c r="CL283" s="21">
        <v>2571</v>
      </c>
      <c r="CM283" s="21"/>
      <c r="CN283" s="21">
        <v>2630</v>
      </c>
      <c r="CO283" s="21"/>
      <c r="CR283" s="17" t="s">
        <v>358</v>
      </c>
      <c r="CS283" s="20">
        <v>2140</v>
      </c>
      <c r="CT283" s="21"/>
      <c r="CU283" s="20">
        <v>2099</v>
      </c>
      <c r="CV283" s="21"/>
      <c r="CW283" s="20">
        <v>2229</v>
      </c>
      <c r="CX283" s="21"/>
      <c r="CY283" s="20">
        <v>2110</v>
      </c>
      <c r="CZ283" s="21"/>
      <c r="DA283" s="20">
        <v>2067</v>
      </c>
      <c r="DB283" s="21"/>
      <c r="DC283" s="21">
        <v>2100</v>
      </c>
      <c r="DD283" s="21"/>
      <c r="DE283" s="21">
        <v>2106</v>
      </c>
      <c r="DF283" s="21"/>
      <c r="DG283" s="21">
        <v>1996</v>
      </c>
      <c r="DH283" s="21"/>
      <c r="DK283" s="17" t="s">
        <v>358</v>
      </c>
      <c r="DL283" s="20">
        <v>32335</v>
      </c>
      <c r="DM283" s="21"/>
      <c r="DN283" s="20">
        <v>42536</v>
      </c>
      <c r="DO283" s="21"/>
      <c r="DP283" s="20">
        <v>55271</v>
      </c>
      <c r="DQ283" s="21"/>
      <c r="DR283" s="20">
        <v>44559</v>
      </c>
      <c r="DS283" s="21"/>
      <c r="DT283" s="20">
        <v>44601</v>
      </c>
      <c r="DU283" s="21"/>
      <c r="DV283" s="21">
        <v>45596</v>
      </c>
      <c r="DW283" s="21"/>
      <c r="DX283" s="21">
        <v>35893</v>
      </c>
      <c r="DY283" s="21"/>
      <c r="DZ283" s="21">
        <v>43349</v>
      </c>
      <c r="EA283" s="21"/>
      <c r="ED283" s="17" t="s">
        <v>358</v>
      </c>
      <c r="EE283" s="20">
        <v>22621</v>
      </c>
      <c r="EF283" s="21"/>
      <c r="EG283" s="20">
        <v>28572</v>
      </c>
      <c r="EH283" s="21"/>
      <c r="EI283" s="20">
        <v>38292</v>
      </c>
      <c r="EJ283" s="21"/>
      <c r="EK283" s="20">
        <v>29006</v>
      </c>
      <c r="EL283" s="21"/>
      <c r="EM283" s="20">
        <v>28386</v>
      </c>
      <c r="EN283" s="21"/>
      <c r="EO283" s="21">
        <v>29838</v>
      </c>
      <c r="EP283" s="21"/>
      <c r="EQ283" s="21">
        <v>23762</v>
      </c>
      <c r="ER283" s="21"/>
      <c r="ES283" s="21">
        <v>30673</v>
      </c>
      <c r="ET283" s="21"/>
      <c r="EW283" s="17" t="s">
        <v>358</v>
      </c>
      <c r="EX283" s="20">
        <v>9714</v>
      </c>
      <c r="EY283" s="21"/>
      <c r="EZ283" s="20">
        <v>13963</v>
      </c>
      <c r="FA283" s="21"/>
      <c r="FB283" s="20">
        <v>16979</v>
      </c>
      <c r="FC283" s="21"/>
      <c r="FD283" s="20">
        <v>15553</v>
      </c>
      <c r="FE283" s="21"/>
      <c r="FF283" s="20">
        <v>16215</v>
      </c>
      <c r="FG283" s="21"/>
      <c r="FH283">
        <v>15758</v>
      </c>
      <c r="FJ283">
        <v>12130</v>
      </c>
      <c r="FL283">
        <v>12674</v>
      </c>
    </row>
    <row r="284" spans="1:168" x14ac:dyDescent="0.3">
      <c r="A284" s="17" t="s">
        <v>362</v>
      </c>
      <c r="B284" s="20">
        <v>26130</v>
      </c>
      <c r="C284" s="21"/>
      <c r="D284" s="20">
        <v>26952</v>
      </c>
      <c r="E284" s="21"/>
      <c r="F284" s="20">
        <v>28848</v>
      </c>
      <c r="G284" s="21"/>
      <c r="H284" s="20">
        <v>28560</v>
      </c>
      <c r="I284" s="21"/>
      <c r="J284" s="20">
        <v>29720</v>
      </c>
      <c r="K284" s="21"/>
      <c r="L284" s="20">
        <v>29083</v>
      </c>
      <c r="M284" s="21"/>
      <c r="N284" s="20">
        <v>30248</v>
      </c>
      <c r="O284" s="21"/>
      <c r="P284" s="20">
        <v>30738</v>
      </c>
      <c r="Q284" s="21"/>
      <c r="T284" s="17" t="s">
        <v>362</v>
      </c>
      <c r="U284" s="20">
        <v>17027</v>
      </c>
      <c r="V284" s="21"/>
      <c r="W284" s="20">
        <v>17093</v>
      </c>
      <c r="X284" s="21"/>
      <c r="Y284" s="20">
        <v>18097</v>
      </c>
      <c r="Z284" s="21"/>
      <c r="AA284" s="20">
        <v>18357</v>
      </c>
      <c r="AB284" s="21"/>
      <c r="AC284" s="20">
        <v>18269</v>
      </c>
      <c r="AD284" s="21"/>
      <c r="AE284" s="21">
        <v>18816</v>
      </c>
      <c r="AF284" s="21"/>
      <c r="AG284" s="21">
        <v>19387</v>
      </c>
      <c r="AH284" s="21"/>
      <c r="AI284" s="21">
        <v>19650</v>
      </c>
      <c r="AJ284" s="21"/>
      <c r="AM284" s="17" t="s">
        <v>362</v>
      </c>
      <c r="AN284" s="20">
        <v>9102</v>
      </c>
      <c r="AO284" s="21"/>
      <c r="AP284" s="20">
        <v>9859</v>
      </c>
      <c r="AQ284" s="21"/>
      <c r="AR284" s="20">
        <v>10751</v>
      </c>
      <c r="AS284" s="21"/>
      <c r="AT284" s="20">
        <v>10203</v>
      </c>
      <c r="AU284" s="21"/>
      <c r="AV284" s="20">
        <v>11451</v>
      </c>
      <c r="AW284" s="21"/>
      <c r="AX284" s="21">
        <v>10267</v>
      </c>
      <c r="AY284" s="21"/>
      <c r="AZ284" s="21">
        <v>10862</v>
      </c>
      <c r="BA284" s="21"/>
      <c r="BB284" s="21">
        <v>11083</v>
      </c>
      <c r="BC284" s="21"/>
      <c r="BF284" s="17" t="s">
        <v>362</v>
      </c>
      <c r="BG284" s="20">
        <v>2500</v>
      </c>
      <c r="BH284" s="21"/>
      <c r="BI284" s="20">
        <v>2421</v>
      </c>
      <c r="BJ284" s="21"/>
      <c r="BK284" s="20">
        <v>2524</v>
      </c>
      <c r="BL284" s="21"/>
      <c r="BM284" s="20">
        <v>2589</v>
      </c>
      <c r="BN284" s="21"/>
      <c r="BO284" s="20">
        <v>2515</v>
      </c>
      <c r="BP284" s="21"/>
      <c r="BQ284" s="21">
        <v>2649</v>
      </c>
      <c r="BR284" s="21"/>
      <c r="BS284" s="21">
        <v>2449</v>
      </c>
      <c r="BT284" s="21"/>
      <c r="BU284" s="21">
        <v>2596</v>
      </c>
      <c r="BV284" s="21"/>
      <c r="BY284" s="17" t="s">
        <v>362</v>
      </c>
      <c r="BZ284" s="20">
        <v>1190</v>
      </c>
      <c r="CA284" s="21"/>
      <c r="CB284" s="20">
        <v>1123</v>
      </c>
      <c r="CC284" s="21"/>
      <c r="CD284" s="20">
        <v>1200</v>
      </c>
      <c r="CE284" s="21"/>
      <c r="CF284" s="20">
        <v>1242</v>
      </c>
      <c r="CG284" s="21"/>
      <c r="CH284" s="20">
        <v>1215</v>
      </c>
      <c r="CI284" s="21"/>
      <c r="CJ284" s="21">
        <v>1267</v>
      </c>
      <c r="CK284" s="21"/>
      <c r="CL284" s="21">
        <v>1208</v>
      </c>
      <c r="CM284" s="21"/>
      <c r="CN284" s="21">
        <v>1200</v>
      </c>
      <c r="CO284" s="21"/>
      <c r="CR284" s="17" t="s">
        <v>362</v>
      </c>
      <c r="CS284" s="20">
        <v>1310</v>
      </c>
      <c r="CT284" s="21"/>
      <c r="CU284" s="20">
        <v>1299</v>
      </c>
      <c r="CV284" s="21"/>
      <c r="CW284" s="20">
        <v>1324</v>
      </c>
      <c r="CX284" s="21"/>
      <c r="CY284" s="20">
        <v>1346</v>
      </c>
      <c r="CZ284" s="21"/>
      <c r="DA284" s="20">
        <v>1300</v>
      </c>
      <c r="DB284" s="21"/>
      <c r="DC284" s="21">
        <v>1382</v>
      </c>
      <c r="DD284" s="21"/>
      <c r="DE284" s="21">
        <v>1241</v>
      </c>
      <c r="DF284" s="21"/>
      <c r="DG284" s="21">
        <v>1396</v>
      </c>
      <c r="DH284" s="21"/>
      <c r="DK284" s="17" t="s">
        <v>362</v>
      </c>
      <c r="DL284" s="20">
        <v>23630</v>
      </c>
      <c r="DM284" s="21"/>
      <c r="DN284" s="20">
        <v>24531</v>
      </c>
      <c r="DO284" s="21"/>
      <c r="DP284" s="20">
        <v>26324</v>
      </c>
      <c r="DQ284" s="21"/>
      <c r="DR284" s="20">
        <v>25972</v>
      </c>
      <c r="DS284" s="21"/>
      <c r="DT284" s="20">
        <v>27205</v>
      </c>
      <c r="DU284" s="21"/>
      <c r="DV284" s="21">
        <v>26434</v>
      </c>
      <c r="DW284" s="21"/>
      <c r="DX284" s="21">
        <v>27800</v>
      </c>
      <c r="DY284" s="21"/>
      <c r="DZ284" s="21">
        <v>28142</v>
      </c>
      <c r="EA284" s="21"/>
      <c r="ED284" s="17" t="s">
        <v>362</v>
      </c>
      <c r="EE284" s="20">
        <v>15837</v>
      </c>
      <c r="EF284" s="21"/>
      <c r="EG284" s="20">
        <v>15971</v>
      </c>
      <c r="EH284" s="21"/>
      <c r="EI284" s="20">
        <v>16897</v>
      </c>
      <c r="EJ284" s="21"/>
      <c r="EK284" s="20">
        <v>17115</v>
      </c>
      <c r="EL284" s="21"/>
      <c r="EM284" s="20">
        <v>17054</v>
      </c>
      <c r="EN284" s="21"/>
      <c r="EO284" s="21">
        <v>17548</v>
      </c>
      <c r="EP284" s="21"/>
      <c r="EQ284" s="21">
        <v>18179</v>
      </c>
      <c r="ER284" s="21"/>
      <c r="ES284" s="21">
        <v>18450</v>
      </c>
      <c r="ET284" s="21"/>
      <c r="EW284" s="17" t="s">
        <v>362</v>
      </c>
      <c r="EX284" s="20">
        <v>7792</v>
      </c>
      <c r="EY284" s="21"/>
      <c r="EZ284" s="20">
        <v>8560</v>
      </c>
      <c r="FA284" s="21"/>
      <c r="FB284" s="20">
        <v>9427</v>
      </c>
      <c r="FC284" s="21"/>
      <c r="FD284" s="20">
        <v>8856</v>
      </c>
      <c r="FE284" s="21"/>
      <c r="FF284" s="20">
        <v>10151</v>
      </c>
      <c r="FG284" s="21"/>
      <c r="FH284">
        <v>8885</v>
      </c>
      <c r="FJ284">
        <v>9621</v>
      </c>
      <c r="FL284">
        <v>9688</v>
      </c>
    </row>
    <row r="285" spans="1:168" x14ac:dyDescent="0.3">
      <c r="A285" s="17" t="s">
        <v>365</v>
      </c>
      <c r="B285" s="20">
        <v>38483</v>
      </c>
      <c r="C285" s="21"/>
      <c r="D285" s="20">
        <v>37127</v>
      </c>
      <c r="E285" s="21"/>
      <c r="F285" s="20">
        <v>37546</v>
      </c>
      <c r="G285" s="21"/>
      <c r="H285" s="20">
        <v>39144</v>
      </c>
      <c r="I285" s="21"/>
      <c r="J285" s="20">
        <v>40693</v>
      </c>
      <c r="K285" s="21"/>
      <c r="L285" s="20">
        <v>39171</v>
      </c>
      <c r="M285" s="21"/>
      <c r="N285" s="20">
        <v>37432</v>
      </c>
      <c r="O285" s="21"/>
      <c r="P285" s="20">
        <v>37442</v>
      </c>
      <c r="Q285" s="21"/>
      <c r="T285" s="17" t="s">
        <v>365</v>
      </c>
      <c r="U285" s="20">
        <v>28220</v>
      </c>
      <c r="V285" s="21"/>
      <c r="W285" s="20">
        <v>26607</v>
      </c>
      <c r="X285" s="21"/>
      <c r="Y285" s="20">
        <v>26197</v>
      </c>
      <c r="Z285" s="21"/>
      <c r="AA285" s="20">
        <v>27925</v>
      </c>
      <c r="AB285" s="21"/>
      <c r="AC285" s="20">
        <v>27693</v>
      </c>
      <c r="AD285" s="21"/>
      <c r="AE285" s="21">
        <v>27720</v>
      </c>
      <c r="AF285" s="21"/>
      <c r="AG285" s="21">
        <v>26328</v>
      </c>
      <c r="AH285" s="21"/>
      <c r="AI285" s="21">
        <v>26931</v>
      </c>
      <c r="AJ285" s="21"/>
      <c r="AM285" s="17" t="s">
        <v>365</v>
      </c>
      <c r="AN285" s="20">
        <v>10263</v>
      </c>
      <c r="AO285" s="21"/>
      <c r="AP285" s="20">
        <v>10520</v>
      </c>
      <c r="AQ285" s="21"/>
      <c r="AR285" s="20">
        <v>11349</v>
      </c>
      <c r="AS285" s="21"/>
      <c r="AT285" s="20">
        <v>11220</v>
      </c>
      <c r="AU285" s="21"/>
      <c r="AV285" s="20">
        <v>13000</v>
      </c>
      <c r="AW285" s="21"/>
      <c r="AX285" s="21">
        <v>11451</v>
      </c>
      <c r="AY285" s="21"/>
      <c r="AZ285" s="21">
        <v>11104</v>
      </c>
      <c r="BA285" s="21"/>
      <c r="BB285" s="21">
        <v>10509</v>
      </c>
      <c r="BC285" s="21"/>
      <c r="BF285" s="17" t="s">
        <v>365</v>
      </c>
      <c r="BG285" s="20">
        <v>5748</v>
      </c>
      <c r="BH285" s="21"/>
      <c r="BI285" s="20">
        <v>5508</v>
      </c>
      <c r="BJ285" s="21"/>
      <c r="BK285" s="20">
        <v>5432</v>
      </c>
      <c r="BL285" s="21"/>
      <c r="BM285" s="20">
        <v>5278</v>
      </c>
      <c r="BN285" s="21"/>
      <c r="BO285" s="20">
        <v>5183</v>
      </c>
      <c r="BP285" s="21"/>
      <c r="BQ285" s="21">
        <v>5493</v>
      </c>
      <c r="BR285" s="21"/>
      <c r="BS285" s="21">
        <v>5231</v>
      </c>
      <c r="BT285" s="21"/>
      <c r="BU285" s="21">
        <v>5081</v>
      </c>
      <c r="BV285" s="21"/>
      <c r="BY285" s="17" t="s">
        <v>365</v>
      </c>
      <c r="BZ285" s="20">
        <v>3319</v>
      </c>
      <c r="CA285" s="21"/>
      <c r="CB285" s="20">
        <v>3176</v>
      </c>
      <c r="CC285" s="21"/>
      <c r="CD285" s="20">
        <v>3036</v>
      </c>
      <c r="CE285" s="21"/>
      <c r="CF285" s="20">
        <v>2997</v>
      </c>
      <c r="CG285" s="21"/>
      <c r="CH285" s="20">
        <v>3040</v>
      </c>
      <c r="CI285" s="21"/>
      <c r="CJ285" s="21">
        <v>3412</v>
      </c>
      <c r="CK285" s="21"/>
      <c r="CL285" s="21">
        <v>3038</v>
      </c>
      <c r="CM285" s="21"/>
      <c r="CN285" s="21">
        <v>3141</v>
      </c>
      <c r="CO285" s="21"/>
      <c r="CR285" s="17" t="s">
        <v>365</v>
      </c>
      <c r="CS285" s="20">
        <v>2430</v>
      </c>
      <c r="CT285" s="21"/>
      <c r="CU285" s="20">
        <v>2332</v>
      </c>
      <c r="CV285" s="21"/>
      <c r="CW285" s="20">
        <v>2396</v>
      </c>
      <c r="CX285" s="21"/>
      <c r="CY285" s="20">
        <v>2281</v>
      </c>
      <c r="CZ285" s="21"/>
      <c r="DA285" s="20">
        <v>2144</v>
      </c>
      <c r="DB285" s="21"/>
      <c r="DC285" s="21">
        <v>2080</v>
      </c>
      <c r="DD285" s="21"/>
      <c r="DE285" s="21">
        <v>2193</v>
      </c>
      <c r="DF285" s="21"/>
      <c r="DG285" s="21">
        <v>1940</v>
      </c>
      <c r="DH285" s="21"/>
      <c r="DK285" s="17" t="s">
        <v>365</v>
      </c>
      <c r="DL285" s="20">
        <v>32735</v>
      </c>
      <c r="DM285" s="21"/>
      <c r="DN285" s="20">
        <v>31619</v>
      </c>
      <c r="DO285" s="21"/>
      <c r="DP285" s="20">
        <v>32114</v>
      </c>
      <c r="DQ285" s="21"/>
      <c r="DR285" s="20">
        <v>33867</v>
      </c>
      <c r="DS285" s="21"/>
      <c r="DT285" s="20">
        <v>35510</v>
      </c>
      <c r="DU285" s="21"/>
      <c r="DV285" s="21">
        <v>33678</v>
      </c>
      <c r="DW285" s="21"/>
      <c r="DX285" s="21">
        <v>32202</v>
      </c>
      <c r="DY285" s="21"/>
      <c r="DZ285" s="21">
        <v>32361</v>
      </c>
      <c r="EA285" s="21"/>
      <c r="ED285" s="17" t="s">
        <v>365</v>
      </c>
      <c r="EE285" s="20">
        <v>24901</v>
      </c>
      <c r="EF285" s="21"/>
      <c r="EG285" s="20">
        <v>23431</v>
      </c>
      <c r="EH285" s="21"/>
      <c r="EI285" s="20">
        <v>23160</v>
      </c>
      <c r="EJ285" s="21"/>
      <c r="EK285" s="20">
        <v>24928</v>
      </c>
      <c r="EL285" s="21"/>
      <c r="EM285" s="20">
        <v>24654</v>
      </c>
      <c r="EN285" s="21"/>
      <c r="EO285" s="21">
        <v>24308</v>
      </c>
      <c r="EP285" s="21"/>
      <c r="EQ285" s="21">
        <v>23291</v>
      </c>
      <c r="ER285" s="21"/>
      <c r="ES285" s="21">
        <v>23790</v>
      </c>
      <c r="ET285" s="21"/>
      <c r="EW285" s="17" t="s">
        <v>365</v>
      </c>
      <c r="EX285" s="20">
        <v>7833</v>
      </c>
      <c r="EY285" s="21"/>
      <c r="EZ285" s="20">
        <v>8188</v>
      </c>
      <c r="FA285" s="21"/>
      <c r="FB285" s="20">
        <v>8953</v>
      </c>
      <c r="FC285" s="21"/>
      <c r="FD285" s="20">
        <v>8939</v>
      </c>
      <c r="FE285" s="21"/>
      <c r="FF285" s="20">
        <v>10856</v>
      </c>
      <c r="FG285" s="21"/>
      <c r="FH285">
        <v>9370</v>
      </c>
      <c r="FJ285">
        <v>8911</v>
      </c>
      <c r="FL285">
        <v>8569</v>
      </c>
    </row>
    <row r="286" spans="1:168" x14ac:dyDescent="0.3">
      <c r="A286" s="17" t="s">
        <v>368</v>
      </c>
      <c r="B286" s="20">
        <v>51675</v>
      </c>
      <c r="C286" s="21"/>
      <c r="D286" s="20">
        <v>53048</v>
      </c>
      <c r="E286" s="21"/>
      <c r="F286" s="20">
        <v>53446</v>
      </c>
      <c r="G286" s="21"/>
      <c r="H286" s="20">
        <v>53001</v>
      </c>
      <c r="I286" s="21"/>
      <c r="J286" s="20">
        <v>52904</v>
      </c>
      <c r="K286" s="21"/>
      <c r="L286" s="20">
        <v>53475</v>
      </c>
      <c r="M286" s="21"/>
      <c r="N286" s="20">
        <v>54260</v>
      </c>
      <c r="O286" s="21"/>
      <c r="P286" s="20">
        <v>54364</v>
      </c>
      <c r="Q286" s="21"/>
      <c r="T286" s="17" t="s">
        <v>368</v>
      </c>
      <c r="U286" s="20">
        <v>33058</v>
      </c>
      <c r="V286" s="21"/>
      <c r="W286" s="20">
        <v>33640</v>
      </c>
      <c r="X286" s="21"/>
      <c r="Y286" s="20">
        <v>33240</v>
      </c>
      <c r="Z286" s="21"/>
      <c r="AA286" s="20">
        <v>32435</v>
      </c>
      <c r="AB286" s="21"/>
      <c r="AC286" s="20">
        <v>31524</v>
      </c>
      <c r="AD286" s="21"/>
      <c r="AE286" s="21">
        <v>34366</v>
      </c>
      <c r="AF286" s="21"/>
      <c r="AG286" s="21">
        <v>34304</v>
      </c>
      <c r="AH286" s="21"/>
      <c r="AI286" s="21">
        <v>34907</v>
      </c>
      <c r="AJ286" s="21"/>
      <c r="AM286" s="17" t="s">
        <v>368</v>
      </c>
      <c r="AN286" s="20">
        <v>18617</v>
      </c>
      <c r="AO286" s="21"/>
      <c r="AP286" s="20">
        <v>19408</v>
      </c>
      <c r="AQ286" s="21"/>
      <c r="AR286" s="20">
        <v>20206</v>
      </c>
      <c r="AS286" s="21"/>
      <c r="AT286" s="20">
        <v>20565</v>
      </c>
      <c r="AU286" s="21"/>
      <c r="AV286" s="20">
        <v>21380</v>
      </c>
      <c r="AW286" s="21"/>
      <c r="AX286" s="21">
        <v>19109</v>
      </c>
      <c r="AY286" s="21"/>
      <c r="AZ286" s="21">
        <v>19956</v>
      </c>
      <c r="BA286" s="21"/>
      <c r="BB286" s="21">
        <v>19457</v>
      </c>
      <c r="BC286" s="21"/>
      <c r="BF286" s="17" t="s">
        <v>368</v>
      </c>
      <c r="BG286" s="20">
        <v>12887</v>
      </c>
      <c r="BH286" s="21"/>
      <c r="BI286" s="20">
        <v>12459</v>
      </c>
      <c r="BJ286" s="21"/>
      <c r="BK286" s="20">
        <v>12963</v>
      </c>
      <c r="BL286" s="21"/>
      <c r="BM286" s="20">
        <v>13067</v>
      </c>
      <c r="BN286" s="21"/>
      <c r="BO286" s="20">
        <v>12806</v>
      </c>
      <c r="BP286" s="21"/>
      <c r="BQ286" s="21">
        <v>12490</v>
      </c>
      <c r="BR286" s="21"/>
      <c r="BS286" s="21">
        <v>12892</v>
      </c>
      <c r="BT286" s="21"/>
      <c r="BU286" s="21">
        <v>13000</v>
      </c>
      <c r="BV286" s="21"/>
      <c r="BY286" s="17" t="s">
        <v>368</v>
      </c>
      <c r="BZ286" s="20">
        <v>7417</v>
      </c>
      <c r="CA286" s="21"/>
      <c r="CB286" s="20">
        <v>7366</v>
      </c>
      <c r="CC286" s="21"/>
      <c r="CD286" s="20">
        <v>7237</v>
      </c>
      <c r="CE286" s="21"/>
      <c r="CF286" s="20">
        <v>7424</v>
      </c>
      <c r="CG286" s="21"/>
      <c r="CH286" s="20">
        <v>7766</v>
      </c>
      <c r="CI286" s="21"/>
      <c r="CJ286" s="21">
        <v>7636</v>
      </c>
      <c r="CK286" s="21"/>
      <c r="CL286" s="21">
        <v>7654</v>
      </c>
      <c r="CM286" s="21"/>
      <c r="CN286" s="21">
        <v>8021</v>
      </c>
      <c r="CO286" s="21"/>
      <c r="CR286" s="17" t="s">
        <v>368</v>
      </c>
      <c r="CS286" s="20">
        <v>5469</v>
      </c>
      <c r="CT286" s="21"/>
      <c r="CU286" s="20">
        <v>5093</v>
      </c>
      <c r="CV286" s="21"/>
      <c r="CW286" s="20">
        <v>5726</v>
      </c>
      <c r="CX286" s="21"/>
      <c r="CY286" s="20">
        <v>5643</v>
      </c>
      <c r="CZ286" s="21"/>
      <c r="DA286" s="20">
        <v>5040</v>
      </c>
      <c r="DB286" s="21"/>
      <c r="DC286" s="21">
        <v>4854</v>
      </c>
      <c r="DD286" s="21"/>
      <c r="DE286" s="21">
        <v>5238</v>
      </c>
      <c r="DF286" s="21"/>
      <c r="DG286" s="21">
        <v>4979</v>
      </c>
      <c r="DH286" s="21"/>
      <c r="DK286" s="17" t="s">
        <v>368</v>
      </c>
      <c r="DL286" s="20">
        <v>38788</v>
      </c>
      <c r="DM286" s="21"/>
      <c r="DN286" s="20">
        <v>40588</v>
      </c>
      <c r="DO286" s="21"/>
      <c r="DP286" s="20">
        <v>40483</v>
      </c>
      <c r="DQ286" s="21"/>
      <c r="DR286" s="20">
        <v>39934</v>
      </c>
      <c r="DS286" s="21"/>
      <c r="DT286" s="20">
        <v>40098</v>
      </c>
      <c r="DU286" s="21"/>
      <c r="DV286" s="21">
        <v>40986</v>
      </c>
      <c r="DW286" s="21"/>
      <c r="DX286" s="21">
        <v>41368</v>
      </c>
      <c r="DY286" s="21"/>
      <c r="DZ286" s="21">
        <v>41364</v>
      </c>
      <c r="EA286" s="21"/>
      <c r="ED286" s="17" t="s">
        <v>368</v>
      </c>
      <c r="EE286" s="20">
        <v>25641</v>
      </c>
      <c r="EF286" s="21"/>
      <c r="EG286" s="20">
        <v>26274</v>
      </c>
      <c r="EH286" s="21"/>
      <c r="EI286" s="20">
        <v>26003</v>
      </c>
      <c r="EJ286" s="21"/>
      <c r="EK286" s="20">
        <v>25012</v>
      </c>
      <c r="EL286" s="21"/>
      <c r="EM286" s="20">
        <v>23758</v>
      </c>
      <c r="EN286" s="21"/>
      <c r="EO286" s="21">
        <v>26730</v>
      </c>
      <c r="EP286" s="21"/>
      <c r="EQ286" s="21">
        <v>26650</v>
      </c>
      <c r="ER286" s="21"/>
      <c r="ES286" s="21">
        <v>26886</v>
      </c>
      <c r="ET286" s="21"/>
      <c r="EW286" s="17" t="s">
        <v>368</v>
      </c>
      <c r="EX286" s="20">
        <v>13147</v>
      </c>
      <c r="EY286" s="21"/>
      <c r="EZ286" s="20">
        <v>14315</v>
      </c>
      <c r="FA286" s="21"/>
      <c r="FB286" s="20">
        <v>14481</v>
      </c>
      <c r="FC286" s="21"/>
      <c r="FD286" s="20">
        <v>14922</v>
      </c>
      <c r="FE286" s="21"/>
      <c r="FF286" s="20">
        <v>16340</v>
      </c>
      <c r="FG286" s="21"/>
      <c r="FH286">
        <v>14256</v>
      </c>
      <c r="FJ286">
        <v>14718</v>
      </c>
      <c r="FL286">
        <v>14478</v>
      </c>
    </row>
    <row r="287" spans="1:168" x14ac:dyDescent="0.3">
      <c r="A287" s="17" t="s">
        <v>371</v>
      </c>
      <c r="B287" s="20">
        <v>50191</v>
      </c>
      <c r="C287" s="21"/>
      <c r="D287" s="20">
        <v>50754</v>
      </c>
      <c r="E287" s="21"/>
      <c r="F287" s="20">
        <v>52671</v>
      </c>
      <c r="G287" s="21"/>
      <c r="H287" s="20">
        <v>51456</v>
      </c>
      <c r="I287" s="21"/>
      <c r="J287" s="20">
        <v>53424</v>
      </c>
      <c r="K287" s="21"/>
      <c r="L287" s="20">
        <v>52071</v>
      </c>
      <c r="M287" s="21"/>
      <c r="N287" s="20">
        <v>54327</v>
      </c>
      <c r="O287" s="21"/>
      <c r="P287" s="20">
        <v>55444</v>
      </c>
      <c r="Q287" s="21"/>
      <c r="T287" s="17" t="s">
        <v>371</v>
      </c>
      <c r="U287" s="20">
        <v>35368</v>
      </c>
      <c r="V287" s="21"/>
      <c r="W287" s="20">
        <v>35343</v>
      </c>
      <c r="X287" s="21"/>
      <c r="Y287" s="20">
        <v>36234</v>
      </c>
      <c r="Z287" s="21"/>
      <c r="AA287" s="20">
        <v>35644</v>
      </c>
      <c r="AB287" s="21"/>
      <c r="AC287" s="20">
        <v>35855</v>
      </c>
      <c r="AD287" s="21"/>
      <c r="AE287" s="21">
        <v>35201</v>
      </c>
      <c r="AF287" s="21"/>
      <c r="AG287" s="21">
        <v>37995</v>
      </c>
      <c r="AH287" s="21"/>
      <c r="AI287" s="21">
        <v>38094</v>
      </c>
      <c r="AJ287" s="21"/>
      <c r="AM287" s="17" t="s">
        <v>371</v>
      </c>
      <c r="AN287" s="20">
        <v>14822</v>
      </c>
      <c r="AO287" s="21"/>
      <c r="AP287" s="20">
        <v>15411</v>
      </c>
      <c r="AQ287" s="21"/>
      <c r="AR287" s="20">
        <v>16437</v>
      </c>
      <c r="AS287" s="21"/>
      <c r="AT287" s="20">
        <v>15812</v>
      </c>
      <c r="AU287" s="21"/>
      <c r="AV287" s="20">
        <v>17570</v>
      </c>
      <c r="AW287" s="21"/>
      <c r="AX287" s="21">
        <v>16871</v>
      </c>
      <c r="AY287" s="21"/>
      <c r="AZ287" s="21">
        <v>16331</v>
      </c>
      <c r="BA287" s="21"/>
      <c r="BB287" s="21">
        <v>17357</v>
      </c>
      <c r="BC287" s="21"/>
      <c r="BF287" s="17" t="s">
        <v>371</v>
      </c>
      <c r="BG287" s="20">
        <v>6070</v>
      </c>
      <c r="BH287" s="21"/>
      <c r="BI287" s="20">
        <v>6003</v>
      </c>
      <c r="BJ287" s="21"/>
      <c r="BK287" s="20">
        <v>6220</v>
      </c>
      <c r="BL287" s="21"/>
      <c r="BM287" s="20">
        <v>6383</v>
      </c>
      <c r="BN287" s="21"/>
      <c r="BO287" s="20">
        <v>6667</v>
      </c>
      <c r="BP287" s="21"/>
      <c r="BQ287" s="21">
        <v>6569</v>
      </c>
      <c r="BR287" s="21"/>
      <c r="BS287" s="21">
        <v>6292</v>
      </c>
      <c r="BT287" s="21"/>
      <c r="BU287" s="21">
        <v>6574</v>
      </c>
      <c r="BV287" s="21"/>
      <c r="BY287" s="17" t="s">
        <v>371</v>
      </c>
      <c r="BZ287" s="20">
        <v>3384</v>
      </c>
      <c r="CA287" s="21"/>
      <c r="CB287" s="20">
        <v>3417</v>
      </c>
      <c r="CC287" s="21"/>
      <c r="CD287" s="20">
        <v>3605</v>
      </c>
      <c r="CE287" s="21"/>
      <c r="CF287" s="20">
        <v>3815</v>
      </c>
      <c r="CG287" s="21"/>
      <c r="CH287" s="20">
        <v>3978</v>
      </c>
      <c r="CI287" s="21"/>
      <c r="CJ287" s="21">
        <v>3938</v>
      </c>
      <c r="CK287" s="21"/>
      <c r="CL287" s="21">
        <v>3896</v>
      </c>
      <c r="CM287" s="21"/>
      <c r="CN287" s="21">
        <v>3934</v>
      </c>
      <c r="CO287" s="21"/>
      <c r="CR287" s="17" t="s">
        <v>371</v>
      </c>
      <c r="CS287" s="20">
        <v>2686</v>
      </c>
      <c r="CT287" s="21"/>
      <c r="CU287" s="20">
        <v>2586</v>
      </c>
      <c r="CV287" s="21"/>
      <c r="CW287" s="20">
        <v>2615</v>
      </c>
      <c r="CX287" s="21"/>
      <c r="CY287" s="20">
        <v>2568</v>
      </c>
      <c r="CZ287" s="21"/>
      <c r="DA287" s="20">
        <v>2688</v>
      </c>
      <c r="DB287" s="21"/>
      <c r="DC287" s="21">
        <v>2631</v>
      </c>
      <c r="DD287" s="21"/>
      <c r="DE287" s="21">
        <v>2396</v>
      </c>
      <c r="DF287" s="21"/>
      <c r="DG287" s="21">
        <v>2640</v>
      </c>
      <c r="DH287" s="21"/>
      <c r="DK287" s="17" t="s">
        <v>371</v>
      </c>
      <c r="DL287" s="20">
        <v>44120</v>
      </c>
      <c r="DM287" s="21"/>
      <c r="DN287" s="20">
        <v>44751</v>
      </c>
      <c r="DO287" s="21"/>
      <c r="DP287" s="20">
        <v>46452</v>
      </c>
      <c r="DQ287" s="21"/>
      <c r="DR287" s="20">
        <v>45074</v>
      </c>
      <c r="DS287" s="21"/>
      <c r="DT287" s="20">
        <v>46757</v>
      </c>
      <c r="DU287" s="21"/>
      <c r="DV287" s="21">
        <v>45503</v>
      </c>
      <c r="DW287" s="21"/>
      <c r="DX287" s="21">
        <v>48034</v>
      </c>
      <c r="DY287" s="21"/>
      <c r="DZ287" s="21">
        <v>48871</v>
      </c>
      <c r="EA287" s="21"/>
      <c r="ED287" s="17" t="s">
        <v>371</v>
      </c>
      <c r="EE287" s="20">
        <v>31984</v>
      </c>
      <c r="EF287" s="21"/>
      <c r="EG287" s="20">
        <v>31926</v>
      </c>
      <c r="EH287" s="21"/>
      <c r="EI287" s="20">
        <v>32630</v>
      </c>
      <c r="EJ287" s="21"/>
      <c r="EK287" s="20">
        <v>31830</v>
      </c>
      <c r="EL287" s="21"/>
      <c r="EM287" s="20">
        <v>31876</v>
      </c>
      <c r="EN287" s="21"/>
      <c r="EO287" s="21">
        <v>31263</v>
      </c>
      <c r="EP287" s="21"/>
      <c r="EQ287" s="21">
        <v>34099</v>
      </c>
      <c r="ER287" s="21"/>
      <c r="ES287" s="21">
        <v>34160</v>
      </c>
      <c r="ET287" s="21"/>
      <c r="EW287" s="17" t="s">
        <v>371</v>
      </c>
      <c r="EX287" s="20">
        <v>12136</v>
      </c>
      <c r="EY287" s="21"/>
      <c r="EZ287" s="20">
        <v>12825</v>
      </c>
      <c r="FA287" s="21"/>
      <c r="FB287" s="20">
        <v>13822</v>
      </c>
      <c r="FC287" s="21"/>
      <c r="FD287" s="20">
        <v>13244</v>
      </c>
      <c r="FE287" s="21"/>
      <c r="FF287" s="20">
        <v>14881</v>
      </c>
      <c r="FG287" s="21"/>
      <c r="FH287">
        <v>14239</v>
      </c>
      <c r="FJ287">
        <v>13935</v>
      </c>
      <c r="FL287">
        <v>14718</v>
      </c>
    </row>
    <row r="288" spans="1:168" x14ac:dyDescent="0.3">
      <c r="A288" s="17" t="s">
        <v>372</v>
      </c>
      <c r="B288" s="20">
        <v>31633</v>
      </c>
      <c r="C288" s="21"/>
      <c r="D288" s="20">
        <v>31560</v>
      </c>
      <c r="E288" s="21"/>
      <c r="F288" s="20">
        <v>32244</v>
      </c>
      <c r="G288" s="21"/>
      <c r="H288" s="20">
        <v>32472</v>
      </c>
      <c r="I288" s="21"/>
      <c r="J288" s="20">
        <v>36095</v>
      </c>
      <c r="K288" s="21"/>
      <c r="L288" s="20">
        <v>34133</v>
      </c>
      <c r="M288" s="21"/>
      <c r="N288" s="20">
        <v>36617</v>
      </c>
      <c r="O288" s="21"/>
      <c r="P288" s="20">
        <v>34340</v>
      </c>
      <c r="Q288" s="21"/>
      <c r="T288" s="17" t="s">
        <v>372</v>
      </c>
      <c r="U288" s="20">
        <v>20221</v>
      </c>
      <c r="V288" s="21"/>
      <c r="W288" s="20">
        <v>19711</v>
      </c>
      <c r="X288" s="21"/>
      <c r="Y288" s="20">
        <v>19254</v>
      </c>
      <c r="Z288" s="21"/>
      <c r="AA288" s="20">
        <v>20403</v>
      </c>
      <c r="AB288" s="21"/>
      <c r="AC288" s="20">
        <v>21813</v>
      </c>
      <c r="AD288" s="21"/>
      <c r="AE288" s="21">
        <v>21932</v>
      </c>
      <c r="AF288" s="21"/>
      <c r="AG288" s="21">
        <v>24056</v>
      </c>
      <c r="AH288" s="21"/>
      <c r="AI288" s="21">
        <v>21811</v>
      </c>
      <c r="AJ288" s="21"/>
      <c r="AM288" s="17" t="s">
        <v>372</v>
      </c>
      <c r="AN288" s="20">
        <v>11412</v>
      </c>
      <c r="AO288" s="21"/>
      <c r="AP288" s="20">
        <v>11849</v>
      </c>
      <c r="AQ288" s="21"/>
      <c r="AR288" s="20">
        <v>12990</v>
      </c>
      <c r="AS288" s="21"/>
      <c r="AT288" s="20">
        <v>12069</v>
      </c>
      <c r="AU288" s="21"/>
      <c r="AV288" s="20">
        <v>14282</v>
      </c>
      <c r="AW288" s="21"/>
      <c r="AX288" s="21">
        <v>12201</v>
      </c>
      <c r="AY288" s="21"/>
      <c r="AZ288" s="21">
        <v>12561</v>
      </c>
      <c r="BA288" s="21"/>
      <c r="BB288" s="21">
        <v>12523</v>
      </c>
      <c r="BC288" s="21"/>
      <c r="BF288" s="17" t="s">
        <v>372</v>
      </c>
      <c r="BG288" s="20">
        <v>4667</v>
      </c>
      <c r="BH288" s="21"/>
      <c r="BI288" s="20">
        <v>4615</v>
      </c>
      <c r="BJ288" s="21"/>
      <c r="BK288" s="20">
        <v>4615</v>
      </c>
      <c r="BL288" s="21"/>
      <c r="BM288" s="20">
        <v>4931</v>
      </c>
      <c r="BN288" s="21"/>
      <c r="BO288" s="20">
        <v>4464</v>
      </c>
      <c r="BP288" s="21"/>
      <c r="BQ288" s="21">
        <v>4487</v>
      </c>
      <c r="BR288" s="21"/>
      <c r="BS288" s="21">
        <v>4552</v>
      </c>
      <c r="BT288" s="21"/>
      <c r="BU288" s="21">
        <v>4489</v>
      </c>
      <c r="BV288" s="21"/>
      <c r="BY288" s="17" t="s">
        <v>372</v>
      </c>
      <c r="BZ288" s="20">
        <v>2466</v>
      </c>
      <c r="CA288" s="21"/>
      <c r="CB288" s="20">
        <v>2387</v>
      </c>
      <c r="CC288" s="21"/>
      <c r="CD288" s="20">
        <v>2343</v>
      </c>
      <c r="CE288" s="21"/>
      <c r="CF288" s="20">
        <v>2585</v>
      </c>
      <c r="CG288" s="21"/>
      <c r="CH288" s="20">
        <v>2416</v>
      </c>
      <c r="CI288" s="21"/>
      <c r="CJ288" s="21">
        <v>2503</v>
      </c>
      <c r="CK288" s="21"/>
      <c r="CL288" s="21">
        <v>2481</v>
      </c>
      <c r="CM288" s="21"/>
      <c r="CN288" s="21">
        <v>2485</v>
      </c>
      <c r="CO288" s="21"/>
      <c r="CR288" s="17" t="s">
        <v>372</v>
      </c>
      <c r="CS288" s="20">
        <v>2201</v>
      </c>
      <c r="CT288" s="21"/>
      <c r="CU288" s="20">
        <v>2228</v>
      </c>
      <c r="CV288" s="21"/>
      <c r="CW288" s="20">
        <v>2272</v>
      </c>
      <c r="CX288" s="21"/>
      <c r="CY288" s="20">
        <v>2346</v>
      </c>
      <c r="CZ288" s="21"/>
      <c r="DA288" s="20">
        <v>2048</v>
      </c>
      <c r="DB288" s="21"/>
      <c r="DC288" s="21">
        <v>1984</v>
      </c>
      <c r="DD288" s="21"/>
      <c r="DE288" s="21">
        <v>2071</v>
      </c>
      <c r="DF288" s="21"/>
      <c r="DG288" s="21">
        <v>2004</v>
      </c>
      <c r="DH288" s="21"/>
      <c r="DK288" s="17" t="s">
        <v>372</v>
      </c>
      <c r="DL288" s="20">
        <v>26966</v>
      </c>
      <c r="DM288" s="21"/>
      <c r="DN288" s="20">
        <v>26945</v>
      </c>
      <c r="DO288" s="21"/>
      <c r="DP288" s="20">
        <v>27629</v>
      </c>
      <c r="DQ288" s="21"/>
      <c r="DR288" s="20">
        <v>27542</v>
      </c>
      <c r="DS288" s="21"/>
      <c r="DT288" s="20">
        <v>31631</v>
      </c>
      <c r="DU288" s="21"/>
      <c r="DV288" s="21">
        <v>29645</v>
      </c>
      <c r="DW288" s="21"/>
      <c r="DX288" s="21">
        <v>32065</v>
      </c>
      <c r="DY288" s="21"/>
      <c r="DZ288" s="21">
        <v>29851</v>
      </c>
      <c r="EA288" s="21"/>
      <c r="ED288" s="17" t="s">
        <v>372</v>
      </c>
      <c r="EE288" s="20">
        <v>17755</v>
      </c>
      <c r="EF288" s="21"/>
      <c r="EG288" s="20">
        <v>17324</v>
      </c>
      <c r="EH288" s="21"/>
      <c r="EI288" s="20">
        <v>16911</v>
      </c>
      <c r="EJ288" s="21"/>
      <c r="EK288" s="20">
        <v>17818</v>
      </c>
      <c r="EL288" s="21"/>
      <c r="EM288" s="20">
        <v>19398</v>
      </c>
      <c r="EN288" s="21"/>
      <c r="EO288" s="21">
        <v>19429</v>
      </c>
      <c r="EP288" s="21"/>
      <c r="EQ288" s="21">
        <v>21575</v>
      </c>
      <c r="ER288" s="21"/>
      <c r="ES288" s="21">
        <v>19326</v>
      </c>
      <c r="ET288" s="21"/>
      <c r="EW288" s="17" t="s">
        <v>372</v>
      </c>
      <c r="EX288" s="20">
        <v>9211</v>
      </c>
      <c r="EY288" s="21"/>
      <c r="EZ288" s="20">
        <v>9621</v>
      </c>
      <c r="FA288" s="21"/>
      <c r="FB288" s="20">
        <v>10718</v>
      </c>
      <c r="FC288" s="21"/>
      <c r="FD288" s="20">
        <v>9723</v>
      </c>
      <c r="FE288" s="21"/>
      <c r="FF288" s="20">
        <v>12234</v>
      </c>
      <c r="FG288" s="21"/>
      <c r="FH288">
        <v>10216</v>
      </c>
      <c r="FJ288">
        <v>10490</v>
      </c>
      <c r="FL288">
        <v>10519</v>
      </c>
    </row>
    <row r="289" spans="1:168" x14ac:dyDescent="0.3">
      <c r="A289" s="17" t="s">
        <v>118</v>
      </c>
      <c r="B289" s="20">
        <v>100595</v>
      </c>
      <c r="C289" s="21"/>
      <c r="D289" s="20">
        <v>100402</v>
      </c>
      <c r="E289" s="21"/>
      <c r="F289" s="20">
        <v>103091</v>
      </c>
      <c r="G289" s="21"/>
      <c r="H289" s="20">
        <v>105945</v>
      </c>
      <c r="I289" s="21"/>
      <c r="J289" s="20">
        <v>109871</v>
      </c>
      <c r="K289" s="21"/>
      <c r="L289" s="20">
        <v>110626</v>
      </c>
      <c r="M289" s="21"/>
      <c r="N289" s="20">
        <v>110554</v>
      </c>
      <c r="O289" s="21"/>
      <c r="P289" s="20">
        <v>110209</v>
      </c>
      <c r="Q289" s="21"/>
      <c r="T289" s="17" t="s">
        <v>118</v>
      </c>
      <c r="U289" s="20">
        <v>69407</v>
      </c>
      <c r="V289" s="21"/>
      <c r="W289" s="20">
        <v>68095</v>
      </c>
      <c r="X289" s="21"/>
      <c r="Y289" s="20">
        <v>70264</v>
      </c>
      <c r="Z289" s="21"/>
      <c r="AA289" s="20">
        <v>71921</v>
      </c>
      <c r="AB289" s="21"/>
      <c r="AC289" s="20">
        <v>75656</v>
      </c>
      <c r="AD289" s="21"/>
      <c r="AE289" s="21">
        <v>77279</v>
      </c>
      <c r="AF289" s="21"/>
      <c r="AG289" s="21">
        <v>76663</v>
      </c>
      <c r="AH289" s="21"/>
      <c r="AI289" s="21">
        <v>78440</v>
      </c>
      <c r="AJ289" s="21"/>
      <c r="AM289" s="17" t="s">
        <v>118</v>
      </c>
      <c r="AN289" s="20">
        <v>31187</v>
      </c>
      <c r="AO289" s="21"/>
      <c r="AP289" s="20">
        <v>32306</v>
      </c>
      <c r="AQ289" s="21"/>
      <c r="AR289" s="20">
        <v>32827</v>
      </c>
      <c r="AS289" s="21"/>
      <c r="AT289" s="20">
        <v>34025</v>
      </c>
      <c r="AU289" s="21"/>
      <c r="AV289" s="20">
        <v>34215</v>
      </c>
      <c r="AW289" s="21"/>
      <c r="AX289" s="21">
        <v>33347</v>
      </c>
      <c r="AY289" s="21"/>
      <c r="AZ289" s="21">
        <v>33890</v>
      </c>
      <c r="BA289" s="21"/>
      <c r="BB289" s="21">
        <v>31769</v>
      </c>
      <c r="BC289" s="21"/>
      <c r="BF289" s="17" t="s">
        <v>118</v>
      </c>
      <c r="BG289" s="20">
        <v>19517</v>
      </c>
      <c r="BH289" s="21"/>
      <c r="BI289" s="20">
        <v>19301</v>
      </c>
      <c r="BJ289" s="21"/>
      <c r="BK289" s="20">
        <v>19497</v>
      </c>
      <c r="BL289" s="21"/>
      <c r="BM289" s="20">
        <v>20747</v>
      </c>
      <c r="BN289" s="21"/>
      <c r="BO289" s="20">
        <v>22358</v>
      </c>
      <c r="BP289" s="21"/>
      <c r="BQ289" s="21">
        <v>22760</v>
      </c>
      <c r="BR289" s="21"/>
      <c r="BS289" s="21">
        <v>23489</v>
      </c>
      <c r="BT289" s="21"/>
      <c r="BU289" s="21">
        <v>21608</v>
      </c>
      <c r="BV289" s="21"/>
      <c r="BY289" s="17" t="s">
        <v>118</v>
      </c>
      <c r="BZ289" s="20">
        <v>14375</v>
      </c>
      <c r="CA289" s="21"/>
      <c r="CB289" s="20">
        <v>13696</v>
      </c>
      <c r="CC289" s="21"/>
      <c r="CD289" s="20">
        <v>14299</v>
      </c>
      <c r="CE289" s="21"/>
      <c r="CF289" s="20">
        <v>15082</v>
      </c>
      <c r="CG289" s="21"/>
      <c r="CH289" s="20">
        <v>16293</v>
      </c>
      <c r="CI289" s="21"/>
      <c r="CJ289" s="21">
        <v>16747</v>
      </c>
      <c r="CK289" s="21"/>
      <c r="CL289" s="21">
        <v>17435</v>
      </c>
      <c r="CM289" s="21"/>
      <c r="CN289" s="21">
        <v>16351</v>
      </c>
      <c r="CO289" s="21"/>
      <c r="CR289" s="17" t="s">
        <v>118</v>
      </c>
      <c r="CS289" s="20">
        <v>5142</v>
      </c>
      <c r="CT289" s="21"/>
      <c r="CU289" s="20">
        <v>5605</v>
      </c>
      <c r="CV289" s="21"/>
      <c r="CW289" s="20">
        <v>5197</v>
      </c>
      <c r="CX289" s="21"/>
      <c r="CY289" s="20">
        <v>5665</v>
      </c>
      <c r="CZ289" s="21"/>
      <c r="DA289" s="20">
        <v>6065</v>
      </c>
      <c r="DB289" s="21"/>
      <c r="DC289" s="21">
        <v>6013</v>
      </c>
      <c r="DD289" s="21"/>
      <c r="DE289" s="21">
        <v>6054</v>
      </c>
      <c r="DF289" s="21"/>
      <c r="DG289" s="21">
        <v>5257</v>
      </c>
      <c r="DH289" s="21"/>
      <c r="DK289" s="17" t="s">
        <v>118</v>
      </c>
      <c r="DL289" s="20">
        <v>81078</v>
      </c>
      <c r="DM289" s="21"/>
      <c r="DN289" s="20">
        <v>81100</v>
      </c>
      <c r="DO289" s="21"/>
      <c r="DP289" s="20">
        <v>83595</v>
      </c>
      <c r="DQ289" s="21"/>
      <c r="DR289" s="20">
        <v>85198</v>
      </c>
      <c r="DS289" s="21"/>
      <c r="DT289" s="20">
        <v>87513</v>
      </c>
      <c r="DU289" s="21"/>
      <c r="DV289" s="21">
        <v>87865</v>
      </c>
      <c r="DW289" s="21"/>
      <c r="DX289" s="21">
        <v>87065</v>
      </c>
      <c r="DY289" s="21"/>
      <c r="DZ289" s="21">
        <v>88601</v>
      </c>
      <c r="EA289" s="21"/>
      <c r="ED289" s="17" t="s">
        <v>118</v>
      </c>
      <c r="EE289" s="20">
        <v>55033</v>
      </c>
      <c r="EF289" s="21"/>
      <c r="EG289" s="20">
        <v>54399</v>
      </c>
      <c r="EH289" s="21"/>
      <c r="EI289" s="20">
        <v>55965</v>
      </c>
      <c r="EJ289" s="21"/>
      <c r="EK289" s="20">
        <v>56839</v>
      </c>
      <c r="EL289" s="21"/>
      <c r="EM289" s="20">
        <v>59363</v>
      </c>
      <c r="EN289" s="21"/>
      <c r="EO289" s="21">
        <v>60532</v>
      </c>
      <c r="EP289" s="21"/>
      <c r="EQ289" s="21">
        <v>59228</v>
      </c>
      <c r="ER289" s="21"/>
      <c r="ES289" s="21">
        <v>62089</v>
      </c>
      <c r="ET289" s="21"/>
      <c r="EW289" s="17" t="s">
        <v>118</v>
      </c>
      <c r="EX289" s="20">
        <v>26045</v>
      </c>
      <c r="EY289" s="21"/>
      <c r="EZ289" s="20">
        <v>26701</v>
      </c>
      <c r="FA289" s="21"/>
      <c r="FB289" s="20">
        <v>27630</v>
      </c>
      <c r="FC289" s="21"/>
      <c r="FD289" s="20">
        <v>28359</v>
      </c>
      <c r="FE289" s="21"/>
      <c r="FF289" s="20">
        <v>28150</v>
      </c>
      <c r="FG289" s="21"/>
      <c r="FH289">
        <v>27334</v>
      </c>
      <c r="FJ289">
        <v>27836</v>
      </c>
      <c r="FL289">
        <v>26512</v>
      </c>
    </row>
    <row r="290" spans="1:168" x14ac:dyDescent="0.3">
      <c r="A290" s="17" t="s">
        <v>133</v>
      </c>
      <c r="B290" s="20">
        <v>30489</v>
      </c>
      <c r="C290" s="21"/>
      <c r="D290" s="20">
        <v>31181</v>
      </c>
      <c r="E290" s="21"/>
      <c r="F290" s="20">
        <v>31262</v>
      </c>
      <c r="G290" s="21"/>
      <c r="H290" s="20">
        <v>31728</v>
      </c>
      <c r="I290" s="21"/>
      <c r="J290" s="20">
        <v>33371</v>
      </c>
      <c r="K290" s="21"/>
      <c r="L290" s="20">
        <v>33347</v>
      </c>
      <c r="M290" s="21"/>
      <c r="N290" s="20">
        <v>33126</v>
      </c>
      <c r="O290" s="21"/>
      <c r="P290" s="20">
        <v>31894</v>
      </c>
      <c r="Q290" s="21"/>
      <c r="T290" s="17" t="s">
        <v>133</v>
      </c>
      <c r="U290" s="20">
        <v>21367</v>
      </c>
      <c r="V290" s="21"/>
      <c r="W290" s="20">
        <v>20619</v>
      </c>
      <c r="X290" s="21"/>
      <c r="Y290" s="20">
        <v>20596</v>
      </c>
      <c r="Z290" s="21"/>
      <c r="AA290" s="20">
        <v>21813</v>
      </c>
      <c r="AB290" s="21"/>
      <c r="AC290" s="20">
        <v>23036</v>
      </c>
      <c r="AD290" s="21"/>
      <c r="AE290" s="21">
        <v>22725</v>
      </c>
      <c r="AF290" s="21"/>
      <c r="AG290" s="21">
        <v>22593</v>
      </c>
      <c r="AH290" s="21"/>
      <c r="AI290" s="21">
        <v>21762</v>
      </c>
      <c r="AJ290" s="21"/>
      <c r="AM290" s="17" t="s">
        <v>133</v>
      </c>
      <c r="AN290" s="20">
        <v>9122</v>
      </c>
      <c r="AO290" s="21"/>
      <c r="AP290" s="20">
        <v>10562</v>
      </c>
      <c r="AQ290" s="21"/>
      <c r="AR290" s="20">
        <v>10666</v>
      </c>
      <c r="AS290" s="21"/>
      <c r="AT290" s="20">
        <v>9915</v>
      </c>
      <c r="AU290" s="21"/>
      <c r="AV290" s="20">
        <v>10335</v>
      </c>
      <c r="AW290" s="21"/>
      <c r="AX290" s="21">
        <v>10623</v>
      </c>
      <c r="AY290" s="21"/>
      <c r="AZ290" s="21">
        <v>10533</v>
      </c>
      <c r="BA290" s="21"/>
      <c r="BB290" s="21">
        <v>10135</v>
      </c>
      <c r="BC290" s="21"/>
      <c r="BF290" s="17" t="s">
        <v>133</v>
      </c>
      <c r="BG290" s="20">
        <v>3186</v>
      </c>
      <c r="BH290" s="21"/>
      <c r="BI290" s="20">
        <v>3411</v>
      </c>
      <c r="BJ290" s="21"/>
      <c r="BK290" s="20">
        <v>3746</v>
      </c>
      <c r="BL290" s="21"/>
      <c r="BM290" s="20">
        <v>3488</v>
      </c>
      <c r="BN290" s="21"/>
      <c r="BO290" s="20">
        <v>3548</v>
      </c>
      <c r="BP290" s="21"/>
      <c r="BQ290" s="21">
        <v>3591</v>
      </c>
      <c r="BR290" s="21"/>
      <c r="BS290" s="21">
        <v>4007</v>
      </c>
      <c r="BT290" s="21"/>
      <c r="BU290" s="21">
        <v>4128</v>
      </c>
      <c r="BV290" s="21"/>
      <c r="BY290" s="17" t="s">
        <v>133</v>
      </c>
      <c r="BZ290" s="20">
        <v>1677</v>
      </c>
      <c r="CA290" s="21"/>
      <c r="CB290" s="20">
        <v>1583</v>
      </c>
      <c r="CC290" s="21"/>
      <c r="CD290" s="20">
        <v>1753</v>
      </c>
      <c r="CE290" s="21"/>
      <c r="CF290" s="20">
        <v>1783</v>
      </c>
      <c r="CG290" s="21"/>
      <c r="CH290" s="20">
        <v>1840</v>
      </c>
      <c r="CI290" s="21"/>
      <c r="CJ290" s="21">
        <v>1889</v>
      </c>
      <c r="CK290" s="21"/>
      <c r="CL290" s="21">
        <v>2277</v>
      </c>
      <c r="CM290" s="21"/>
      <c r="CN290" s="21">
        <v>2348</v>
      </c>
      <c r="CO290" s="21"/>
      <c r="CR290" s="17" t="s">
        <v>133</v>
      </c>
      <c r="CS290" s="20">
        <v>1509</v>
      </c>
      <c r="CT290" s="21"/>
      <c r="CU290" s="20">
        <v>1828</v>
      </c>
      <c r="CV290" s="21"/>
      <c r="CW290" s="20">
        <v>1993</v>
      </c>
      <c r="CX290" s="21"/>
      <c r="CY290" s="20">
        <v>1705</v>
      </c>
      <c r="CZ290" s="21"/>
      <c r="DA290" s="20">
        <v>1708</v>
      </c>
      <c r="DB290" s="21"/>
      <c r="DC290" s="21">
        <v>1702</v>
      </c>
      <c r="DD290" s="21"/>
      <c r="DE290" s="21">
        <v>1730</v>
      </c>
      <c r="DF290" s="21"/>
      <c r="DG290" s="21">
        <v>1780</v>
      </c>
      <c r="DH290" s="21"/>
      <c r="DK290" s="17" t="s">
        <v>133</v>
      </c>
      <c r="DL290" s="20">
        <v>27303</v>
      </c>
      <c r="DM290" s="21"/>
      <c r="DN290" s="20">
        <v>27770</v>
      </c>
      <c r="DO290" s="21"/>
      <c r="DP290" s="20">
        <v>27516</v>
      </c>
      <c r="DQ290" s="21"/>
      <c r="DR290" s="20">
        <v>28239</v>
      </c>
      <c r="DS290" s="21"/>
      <c r="DT290" s="20">
        <v>29823</v>
      </c>
      <c r="DU290" s="21"/>
      <c r="DV290" s="21">
        <v>29756</v>
      </c>
      <c r="DW290" s="21"/>
      <c r="DX290" s="21">
        <v>29119</v>
      </c>
      <c r="DY290" s="21"/>
      <c r="DZ290" s="21">
        <v>27766</v>
      </c>
      <c r="EA290" s="21"/>
      <c r="ED290" s="17" t="s">
        <v>133</v>
      </c>
      <c r="EE290" s="20">
        <v>19690</v>
      </c>
      <c r="EF290" s="21"/>
      <c r="EG290" s="20">
        <v>19036</v>
      </c>
      <c r="EH290" s="21"/>
      <c r="EI290" s="20">
        <v>18843</v>
      </c>
      <c r="EJ290" s="21"/>
      <c r="EK290" s="20">
        <v>20029</v>
      </c>
      <c r="EL290" s="21"/>
      <c r="EM290" s="20">
        <v>21196</v>
      </c>
      <c r="EN290" s="21"/>
      <c r="EO290" s="21">
        <v>20836</v>
      </c>
      <c r="EP290" s="21"/>
      <c r="EQ290" s="21">
        <v>20316</v>
      </c>
      <c r="ER290" s="21"/>
      <c r="ES290" s="21">
        <v>19413</v>
      </c>
      <c r="ET290" s="21"/>
      <c r="EW290" s="17" t="s">
        <v>133</v>
      </c>
      <c r="EX290" s="20">
        <v>7613</v>
      </c>
      <c r="EY290" s="21"/>
      <c r="EZ290" s="20">
        <v>8735</v>
      </c>
      <c r="FA290" s="21"/>
      <c r="FB290" s="20">
        <v>8673</v>
      </c>
      <c r="FC290" s="21"/>
      <c r="FD290" s="20">
        <v>8210</v>
      </c>
      <c r="FE290" s="21"/>
      <c r="FF290" s="20">
        <v>8627</v>
      </c>
      <c r="FG290" s="21"/>
      <c r="FH290">
        <v>8920</v>
      </c>
      <c r="FJ290">
        <v>8803</v>
      </c>
      <c r="FL290">
        <v>8355</v>
      </c>
    </row>
    <row r="291" spans="1:168" x14ac:dyDescent="0.3">
      <c r="A291" s="17" t="s">
        <v>137</v>
      </c>
      <c r="B291" s="20">
        <v>33007</v>
      </c>
      <c r="C291" s="21"/>
      <c r="D291" s="20">
        <v>35091</v>
      </c>
      <c r="E291" s="21"/>
      <c r="F291" s="20">
        <v>35783</v>
      </c>
      <c r="G291" s="21"/>
      <c r="H291" s="20">
        <v>35705</v>
      </c>
      <c r="I291" s="21"/>
      <c r="J291" s="20">
        <v>36735</v>
      </c>
      <c r="K291" s="21"/>
      <c r="L291" s="20">
        <v>37677</v>
      </c>
      <c r="M291" s="21"/>
      <c r="N291" s="20">
        <v>37151</v>
      </c>
      <c r="O291" s="21"/>
      <c r="P291" s="20">
        <v>37034</v>
      </c>
      <c r="Q291" s="21"/>
      <c r="T291" s="17" t="s">
        <v>137</v>
      </c>
      <c r="U291" s="20">
        <v>23695</v>
      </c>
      <c r="V291" s="21"/>
      <c r="W291" s="20">
        <v>24457</v>
      </c>
      <c r="X291" s="21"/>
      <c r="Y291" s="20">
        <v>25024</v>
      </c>
      <c r="Z291" s="21"/>
      <c r="AA291" s="20">
        <v>24567</v>
      </c>
      <c r="AB291" s="21"/>
      <c r="AC291" s="20">
        <v>25633</v>
      </c>
      <c r="AD291" s="21"/>
      <c r="AE291" s="21">
        <v>26117</v>
      </c>
      <c r="AF291" s="21"/>
      <c r="AG291" s="21">
        <v>26216</v>
      </c>
      <c r="AH291" s="21"/>
      <c r="AI291" s="21">
        <v>26254</v>
      </c>
      <c r="AJ291" s="21"/>
      <c r="AM291" s="17" t="s">
        <v>137</v>
      </c>
      <c r="AN291" s="20">
        <v>9313</v>
      </c>
      <c r="AO291" s="21"/>
      <c r="AP291" s="20">
        <v>10634</v>
      </c>
      <c r="AQ291" s="21"/>
      <c r="AR291" s="20">
        <v>10759</v>
      </c>
      <c r="AS291" s="21"/>
      <c r="AT291" s="20">
        <v>11138</v>
      </c>
      <c r="AU291" s="21"/>
      <c r="AV291" s="20">
        <v>11101</v>
      </c>
      <c r="AW291" s="21"/>
      <c r="AX291" s="21">
        <v>11560</v>
      </c>
      <c r="AY291" s="21"/>
      <c r="AZ291" s="21">
        <v>10934</v>
      </c>
      <c r="BA291" s="21"/>
      <c r="BB291" s="21">
        <v>10786</v>
      </c>
      <c r="BC291" s="21"/>
      <c r="BF291" s="17" t="s">
        <v>137</v>
      </c>
      <c r="BG291" s="20">
        <v>4564</v>
      </c>
      <c r="BH291" s="21"/>
      <c r="BI291" s="20">
        <v>4923</v>
      </c>
      <c r="BJ291" s="21"/>
      <c r="BK291" s="20">
        <v>5092</v>
      </c>
      <c r="BL291" s="21"/>
      <c r="BM291" s="20">
        <v>5227</v>
      </c>
      <c r="BN291" s="21"/>
      <c r="BO291" s="20">
        <v>4717</v>
      </c>
      <c r="BP291" s="21"/>
      <c r="BQ291" s="21">
        <v>4716</v>
      </c>
      <c r="BR291" s="21"/>
      <c r="BS291" s="21">
        <v>5375</v>
      </c>
      <c r="BT291" s="21"/>
      <c r="BU291" s="21">
        <v>4773</v>
      </c>
      <c r="BV291" s="21"/>
      <c r="BY291" s="17" t="s">
        <v>137</v>
      </c>
      <c r="BZ291" s="20">
        <v>2475</v>
      </c>
      <c r="CA291" s="21"/>
      <c r="CB291" s="20">
        <v>2566</v>
      </c>
      <c r="CC291" s="21"/>
      <c r="CD291" s="20">
        <v>2725</v>
      </c>
      <c r="CE291" s="21"/>
      <c r="CF291" s="20">
        <v>2850</v>
      </c>
      <c r="CG291" s="21"/>
      <c r="CH291" s="20">
        <v>2648</v>
      </c>
      <c r="CI291" s="21"/>
      <c r="CJ291" s="21">
        <v>2697</v>
      </c>
      <c r="CK291" s="21"/>
      <c r="CL291" s="21">
        <v>3337</v>
      </c>
      <c r="CM291" s="21"/>
      <c r="CN291" s="21">
        <v>2710</v>
      </c>
      <c r="CO291" s="21"/>
      <c r="CR291" s="17" t="s">
        <v>137</v>
      </c>
      <c r="CS291" s="20">
        <v>2089</v>
      </c>
      <c r="CT291" s="21"/>
      <c r="CU291" s="20">
        <v>2357</v>
      </c>
      <c r="CV291" s="21"/>
      <c r="CW291" s="20">
        <v>2368</v>
      </c>
      <c r="CX291" s="21"/>
      <c r="CY291" s="20">
        <v>2377</v>
      </c>
      <c r="CZ291" s="21"/>
      <c r="DA291" s="20">
        <v>2069</v>
      </c>
      <c r="DB291" s="21"/>
      <c r="DC291" s="21">
        <v>2018</v>
      </c>
      <c r="DD291" s="21"/>
      <c r="DE291" s="21">
        <v>2038</v>
      </c>
      <c r="DF291" s="21"/>
      <c r="DG291" s="21">
        <v>2064</v>
      </c>
      <c r="DH291" s="21"/>
      <c r="DK291" s="17" t="s">
        <v>137</v>
      </c>
      <c r="DL291" s="20">
        <v>28443</v>
      </c>
      <c r="DM291" s="21"/>
      <c r="DN291" s="20">
        <v>30168</v>
      </c>
      <c r="DO291" s="21"/>
      <c r="DP291" s="20">
        <v>30690</v>
      </c>
      <c r="DQ291" s="21"/>
      <c r="DR291" s="20">
        <v>30478</v>
      </c>
      <c r="DS291" s="21"/>
      <c r="DT291" s="20">
        <v>32018</v>
      </c>
      <c r="DU291" s="21"/>
      <c r="DV291" s="21">
        <v>32962</v>
      </c>
      <c r="DW291" s="21"/>
      <c r="DX291" s="21">
        <v>31775</v>
      </c>
      <c r="DY291" s="21"/>
      <c r="DZ291" s="21">
        <v>32260</v>
      </c>
      <c r="EA291" s="21"/>
      <c r="ED291" s="17" t="s">
        <v>137</v>
      </c>
      <c r="EE291" s="20">
        <v>21220</v>
      </c>
      <c r="EF291" s="21"/>
      <c r="EG291" s="20">
        <v>21892</v>
      </c>
      <c r="EH291" s="21"/>
      <c r="EI291" s="20">
        <v>22299</v>
      </c>
      <c r="EJ291" s="21"/>
      <c r="EK291" s="20">
        <v>21717</v>
      </c>
      <c r="EL291" s="21"/>
      <c r="EM291" s="20">
        <v>22985</v>
      </c>
      <c r="EN291" s="21"/>
      <c r="EO291" s="21">
        <v>23420</v>
      </c>
      <c r="EP291" s="21"/>
      <c r="EQ291" s="21">
        <v>22879</v>
      </c>
      <c r="ER291" s="21"/>
      <c r="ES291" s="21">
        <v>23544</v>
      </c>
      <c r="ET291" s="21"/>
      <c r="EW291" s="17" t="s">
        <v>137</v>
      </c>
      <c r="EX291" s="20">
        <v>7224</v>
      </c>
      <c r="EY291" s="21"/>
      <c r="EZ291" s="20">
        <v>8277</v>
      </c>
      <c r="FA291" s="21"/>
      <c r="FB291" s="20">
        <v>8391</v>
      </c>
      <c r="FC291" s="21"/>
      <c r="FD291" s="20">
        <v>8761</v>
      </c>
      <c r="FE291" s="21"/>
      <c r="FF291" s="20">
        <v>9033</v>
      </c>
      <c r="FG291" s="21"/>
      <c r="FH291">
        <v>9541</v>
      </c>
      <c r="FJ291">
        <v>8896</v>
      </c>
      <c r="FL291">
        <v>8722</v>
      </c>
    </row>
    <row r="292" spans="1:168" x14ac:dyDescent="0.3">
      <c r="A292" s="17" t="s">
        <v>145</v>
      </c>
      <c r="B292" s="20">
        <v>74033</v>
      </c>
      <c r="C292" s="21"/>
      <c r="D292" s="20">
        <v>77117</v>
      </c>
      <c r="E292" s="21"/>
      <c r="F292" s="20">
        <v>76499</v>
      </c>
      <c r="G292" s="21"/>
      <c r="H292" s="20">
        <v>75858</v>
      </c>
      <c r="I292" s="21"/>
      <c r="J292" s="20">
        <v>76807</v>
      </c>
      <c r="K292" s="21"/>
      <c r="L292" s="20">
        <v>76332</v>
      </c>
      <c r="M292" s="21"/>
      <c r="N292" s="20">
        <v>77927</v>
      </c>
      <c r="O292" s="21"/>
      <c r="P292" s="20">
        <v>78248</v>
      </c>
      <c r="Q292" s="21"/>
      <c r="T292" s="17" t="s">
        <v>145</v>
      </c>
      <c r="U292" s="20">
        <v>52504</v>
      </c>
      <c r="V292" s="21"/>
      <c r="W292" s="20">
        <v>51787</v>
      </c>
      <c r="X292" s="21"/>
      <c r="Y292" s="20">
        <v>52099</v>
      </c>
      <c r="Z292" s="21"/>
      <c r="AA292" s="20">
        <v>52031</v>
      </c>
      <c r="AB292" s="21"/>
      <c r="AC292" s="20">
        <v>52927</v>
      </c>
      <c r="AD292" s="21"/>
      <c r="AE292" s="21">
        <v>51882</v>
      </c>
      <c r="AF292" s="21"/>
      <c r="AG292" s="21">
        <v>53785</v>
      </c>
      <c r="AH292" s="21"/>
      <c r="AI292" s="21">
        <v>54583</v>
      </c>
      <c r="AJ292" s="21"/>
      <c r="AM292" s="17" t="s">
        <v>145</v>
      </c>
      <c r="AN292" s="20">
        <v>21529</v>
      </c>
      <c r="AO292" s="21"/>
      <c r="AP292" s="20">
        <v>25331</v>
      </c>
      <c r="AQ292" s="21"/>
      <c r="AR292" s="20">
        <v>24399</v>
      </c>
      <c r="AS292" s="21"/>
      <c r="AT292" s="20">
        <v>23827</v>
      </c>
      <c r="AU292" s="21"/>
      <c r="AV292" s="20">
        <v>23880</v>
      </c>
      <c r="AW292" s="21"/>
      <c r="AX292" s="21">
        <v>24451</v>
      </c>
      <c r="AY292" s="21"/>
      <c r="AZ292" s="21">
        <v>24143</v>
      </c>
      <c r="BA292" s="21"/>
      <c r="BB292" s="21">
        <v>23663</v>
      </c>
      <c r="BC292" s="21"/>
      <c r="BF292" s="17" t="s">
        <v>145</v>
      </c>
      <c r="BG292" s="20">
        <v>11815</v>
      </c>
      <c r="BH292" s="21"/>
      <c r="BI292" s="20">
        <v>13884</v>
      </c>
      <c r="BJ292" s="21"/>
      <c r="BK292" s="20">
        <v>13496</v>
      </c>
      <c r="BL292" s="21"/>
      <c r="BM292" s="20">
        <v>13641</v>
      </c>
      <c r="BN292" s="21"/>
      <c r="BO292" s="20">
        <v>13097</v>
      </c>
      <c r="BP292" s="21"/>
      <c r="BQ292" s="21">
        <v>13361</v>
      </c>
      <c r="BR292" s="21"/>
      <c r="BS292" s="21">
        <v>13863</v>
      </c>
      <c r="BT292" s="21"/>
      <c r="BU292" s="21">
        <v>13878</v>
      </c>
      <c r="BV292" s="21"/>
      <c r="BY292" s="17" t="s">
        <v>145</v>
      </c>
      <c r="BZ292" s="20">
        <v>7118</v>
      </c>
      <c r="CA292" s="21"/>
      <c r="CB292" s="20">
        <v>7658</v>
      </c>
      <c r="CC292" s="21"/>
      <c r="CD292" s="20">
        <v>7526</v>
      </c>
      <c r="CE292" s="21"/>
      <c r="CF292" s="20">
        <v>8102</v>
      </c>
      <c r="CG292" s="21"/>
      <c r="CH292" s="20">
        <v>7892</v>
      </c>
      <c r="CI292" s="21"/>
      <c r="CJ292" s="21">
        <v>8152</v>
      </c>
      <c r="CK292" s="21"/>
      <c r="CL292" s="21">
        <v>8386</v>
      </c>
      <c r="CM292" s="21"/>
      <c r="CN292" s="21">
        <v>8719</v>
      </c>
      <c r="CO292" s="21"/>
      <c r="CR292" s="17" t="s">
        <v>145</v>
      </c>
      <c r="CS292" s="20">
        <v>4697</v>
      </c>
      <c r="CT292" s="21"/>
      <c r="CU292" s="20">
        <v>6225</v>
      </c>
      <c r="CV292" s="21"/>
      <c r="CW292" s="20">
        <v>5970</v>
      </c>
      <c r="CX292" s="21"/>
      <c r="CY292" s="20">
        <v>5538</v>
      </c>
      <c r="CZ292" s="21"/>
      <c r="DA292" s="20">
        <v>5204</v>
      </c>
      <c r="DB292" s="21"/>
      <c r="DC292" s="21">
        <v>5209</v>
      </c>
      <c r="DD292" s="21"/>
      <c r="DE292" s="21">
        <v>5476</v>
      </c>
      <c r="DF292" s="21"/>
      <c r="DG292" s="21">
        <v>5159</v>
      </c>
      <c r="DH292" s="21"/>
      <c r="DK292" s="17" t="s">
        <v>145</v>
      </c>
      <c r="DL292" s="20">
        <v>62218</v>
      </c>
      <c r="DM292" s="21"/>
      <c r="DN292" s="20">
        <v>63234</v>
      </c>
      <c r="DO292" s="21"/>
      <c r="DP292" s="20">
        <v>63003</v>
      </c>
      <c r="DQ292" s="21"/>
      <c r="DR292" s="20">
        <v>62218</v>
      </c>
      <c r="DS292" s="21"/>
      <c r="DT292" s="20">
        <v>63710</v>
      </c>
      <c r="DU292" s="21"/>
      <c r="DV292" s="21">
        <v>62971</v>
      </c>
      <c r="DW292" s="21"/>
      <c r="DX292" s="21">
        <v>64064</v>
      </c>
      <c r="DY292" s="21"/>
      <c r="DZ292" s="21">
        <v>64369</v>
      </c>
      <c r="EA292" s="21"/>
      <c r="ED292" s="17" t="s">
        <v>145</v>
      </c>
      <c r="EE292" s="20">
        <v>45386</v>
      </c>
      <c r="EF292" s="21"/>
      <c r="EG292" s="20">
        <v>44128</v>
      </c>
      <c r="EH292" s="21"/>
      <c r="EI292" s="20">
        <v>44573</v>
      </c>
      <c r="EJ292" s="21"/>
      <c r="EK292" s="20">
        <v>43929</v>
      </c>
      <c r="EL292" s="21"/>
      <c r="EM292" s="20">
        <v>45035</v>
      </c>
      <c r="EN292" s="21"/>
      <c r="EO292" s="21">
        <v>43729</v>
      </c>
      <c r="EP292" s="21"/>
      <c r="EQ292" s="21">
        <v>45398</v>
      </c>
      <c r="ER292" s="21"/>
      <c r="ES292" s="21">
        <v>45864</v>
      </c>
      <c r="ET292" s="21"/>
      <c r="EW292" s="17" t="s">
        <v>145</v>
      </c>
      <c r="EX292" s="20">
        <v>16832</v>
      </c>
      <c r="EY292" s="21"/>
      <c r="EZ292" s="20">
        <v>19105</v>
      </c>
      <c r="FA292" s="21"/>
      <c r="FB292" s="20">
        <v>18429</v>
      </c>
      <c r="FC292" s="21"/>
      <c r="FD292" s="20">
        <v>18289</v>
      </c>
      <c r="FE292" s="21"/>
      <c r="FF292" s="20">
        <v>18675</v>
      </c>
      <c r="FG292" s="21"/>
      <c r="FH292">
        <v>19242</v>
      </c>
      <c r="FJ292">
        <v>18667</v>
      </c>
      <c r="FL292">
        <v>18504</v>
      </c>
    </row>
    <row r="293" spans="1:168" x14ac:dyDescent="0.3">
      <c r="A293" s="17" t="s">
        <v>149</v>
      </c>
      <c r="B293" s="20">
        <v>76993</v>
      </c>
      <c r="C293" s="21"/>
      <c r="D293" s="20">
        <v>79069</v>
      </c>
      <c r="E293" s="21"/>
      <c r="F293" s="20">
        <v>84209</v>
      </c>
      <c r="G293" s="21"/>
      <c r="H293" s="20">
        <v>82977</v>
      </c>
      <c r="I293" s="21"/>
      <c r="J293" s="20">
        <v>88411</v>
      </c>
      <c r="K293" s="21"/>
      <c r="L293" s="20">
        <v>85992</v>
      </c>
      <c r="M293" s="21"/>
      <c r="N293" s="20">
        <v>86472</v>
      </c>
      <c r="O293" s="21"/>
      <c r="P293" s="20">
        <v>85063</v>
      </c>
      <c r="Q293" s="21"/>
      <c r="T293" s="17" t="s">
        <v>149</v>
      </c>
      <c r="U293" s="20">
        <v>57201</v>
      </c>
      <c r="V293" s="21"/>
      <c r="W293" s="20">
        <v>58029</v>
      </c>
      <c r="X293" s="21"/>
      <c r="Y293" s="20">
        <v>61217</v>
      </c>
      <c r="Z293" s="21"/>
      <c r="AA293" s="20">
        <v>61100</v>
      </c>
      <c r="AB293" s="21"/>
      <c r="AC293" s="20">
        <v>65993</v>
      </c>
      <c r="AD293" s="21"/>
      <c r="AE293" s="21">
        <v>63643</v>
      </c>
      <c r="AF293" s="21"/>
      <c r="AG293" s="21">
        <v>64384</v>
      </c>
      <c r="AH293" s="21"/>
      <c r="AI293" s="21">
        <v>64109</v>
      </c>
      <c r="AJ293" s="21"/>
      <c r="AM293" s="17" t="s">
        <v>149</v>
      </c>
      <c r="AN293" s="20">
        <v>19792</v>
      </c>
      <c r="AO293" s="21"/>
      <c r="AP293" s="20">
        <v>21040</v>
      </c>
      <c r="AQ293" s="21"/>
      <c r="AR293" s="20">
        <v>22992</v>
      </c>
      <c r="AS293" s="21"/>
      <c r="AT293" s="20">
        <v>21877</v>
      </c>
      <c r="AU293" s="21"/>
      <c r="AV293" s="20">
        <v>22418</v>
      </c>
      <c r="AW293" s="21"/>
      <c r="AX293" s="21">
        <v>22350</v>
      </c>
      <c r="AY293" s="21"/>
      <c r="AZ293" s="21">
        <v>22087</v>
      </c>
      <c r="BA293" s="21"/>
      <c r="BB293" s="21">
        <v>20955</v>
      </c>
      <c r="BC293" s="21"/>
      <c r="BF293" s="17" t="s">
        <v>149</v>
      </c>
      <c r="BG293" s="20">
        <v>9096</v>
      </c>
      <c r="BH293" s="21"/>
      <c r="BI293" s="20">
        <v>9735</v>
      </c>
      <c r="BJ293" s="21"/>
      <c r="BK293" s="20">
        <v>10459</v>
      </c>
      <c r="BL293" s="21"/>
      <c r="BM293" s="20">
        <v>9336</v>
      </c>
      <c r="BN293" s="21"/>
      <c r="BO293" s="20">
        <v>7360</v>
      </c>
      <c r="BP293" s="21"/>
      <c r="BQ293" s="21">
        <v>7581</v>
      </c>
      <c r="BR293" s="21"/>
      <c r="BS293" s="21">
        <v>7587</v>
      </c>
      <c r="BT293" s="21"/>
      <c r="BU293" s="21">
        <v>8150</v>
      </c>
      <c r="BV293" s="21"/>
      <c r="BY293" s="17" t="s">
        <v>149</v>
      </c>
      <c r="BZ293" s="20">
        <v>4324</v>
      </c>
      <c r="CA293" s="21"/>
      <c r="CB293" s="20">
        <v>4948</v>
      </c>
      <c r="CC293" s="21"/>
      <c r="CD293" s="20">
        <v>4743</v>
      </c>
      <c r="CE293" s="21"/>
      <c r="CF293" s="20">
        <v>5209</v>
      </c>
      <c r="CG293" s="21"/>
      <c r="CH293" s="20">
        <v>3951</v>
      </c>
      <c r="CI293" s="21"/>
      <c r="CJ293" s="21">
        <v>4227</v>
      </c>
      <c r="CK293" s="21"/>
      <c r="CL293" s="21">
        <v>4244</v>
      </c>
      <c r="CM293" s="21"/>
      <c r="CN293" s="21">
        <v>4599</v>
      </c>
      <c r="CO293" s="21"/>
      <c r="CR293" s="17" t="s">
        <v>149</v>
      </c>
      <c r="CS293" s="20">
        <v>4772</v>
      </c>
      <c r="CT293" s="21"/>
      <c r="CU293" s="20">
        <v>4788</v>
      </c>
      <c r="CV293" s="21"/>
      <c r="CW293" s="20">
        <v>5716</v>
      </c>
      <c r="CX293" s="21"/>
      <c r="CY293" s="20">
        <v>4127</v>
      </c>
      <c r="CZ293" s="21"/>
      <c r="DA293" s="20">
        <v>3409</v>
      </c>
      <c r="DB293" s="21"/>
      <c r="DC293" s="21">
        <v>3354</v>
      </c>
      <c r="DD293" s="21"/>
      <c r="DE293" s="21">
        <v>3342</v>
      </c>
      <c r="DF293" s="21"/>
      <c r="DG293" s="21">
        <v>3551</v>
      </c>
      <c r="DH293" s="21"/>
      <c r="DK293" s="17" t="s">
        <v>149</v>
      </c>
      <c r="DL293" s="20">
        <v>67897</v>
      </c>
      <c r="DM293" s="21"/>
      <c r="DN293" s="20">
        <v>69333</v>
      </c>
      <c r="DO293" s="21"/>
      <c r="DP293" s="20">
        <v>73750</v>
      </c>
      <c r="DQ293" s="21"/>
      <c r="DR293" s="20">
        <v>73641</v>
      </c>
      <c r="DS293" s="21"/>
      <c r="DT293" s="20">
        <v>81051</v>
      </c>
      <c r="DU293" s="21"/>
      <c r="DV293" s="21">
        <v>78411</v>
      </c>
      <c r="DW293" s="21"/>
      <c r="DX293" s="21">
        <v>78885</v>
      </c>
      <c r="DY293" s="21"/>
      <c r="DZ293" s="21">
        <v>76913</v>
      </c>
      <c r="EA293" s="21"/>
      <c r="ED293" s="17" t="s">
        <v>149</v>
      </c>
      <c r="EE293" s="20">
        <v>52877</v>
      </c>
      <c r="EF293" s="21"/>
      <c r="EG293" s="20">
        <v>53081</v>
      </c>
      <c r="EH293" s="21"/>
      <c r="EI293" s="20">
        <v>56473</v>
      </c>
      <c r="EJ293" s="21"/>
      <c r="EK293" s="20">
        <v>55892</v>
      </c>
      <c r="EL293" s="21"/>
      <c r="EM293" s="20">
        <v>62042</v>
      </c>
      <c r="EN293" s="21"/>
      <c r="EO293" s="21">
        <v>59416</v>
      </c>
      <c r="EP293" s="21"/>
      <c r="EQ293" s="21">
        <v>60139</v>
      </c>
      <c r="ER293" s="21"/>
      <c r="ES293" s="21">
        <v>59510</v>
      </c>
      <c r="ET293" s="21"/>
      <c r="EW293" s="17" t="s">
        <v>149</v>
      </c>
      <c r="EX293" s="20">
        <v>15020</v>
      </c>
      <c r="EY293" s="21"/>
      <c r="EZ293" s="20">
        <v>16252</v>
      </c>
      <c r="FA293" s="21"/>
      <c r="FB293" s="20">
        <v>17277</v>
      </c>
      <c r="FC293" s="21"/>
      <c r="FD293" s="20">
        <v>17750</v>
      </c>
      <c r="FE293" s="21"/>
      <c r="FF293" s="20">
        <v>19009</v>
      </c>
      <c r="FG293" s="21"/>
      <c r="FH293">
        <v>18996</v>
      </c>
      <c r="FJ293">
        <v>18744</v>
      </c>
      <c r="FL293">
        <v>17404</v>
      </c>
    </row>
    <row r="294" spans="1:168" x14ac:dyDescent="0.3">
      <c r="A294" s="17" t="s">
        <v>65</v>
      </c>
      <c r="B294" s="20">
        <v>82746</v>
      </c>
      <c r="C294" s="21"/>
      <c r="D294" s="20">
        <v>84358</v>
      </c>
      <c r="E294" s="21"/>
      <c r="F294" s="20">
        <v>85990</v>
      </c>
      <c r="G294" s="21"/>
      <c r="H294" s="20">
        <v>85391</v>
      </c>
      <c r="I294" s="21"/>
      <c r="J294" s="20">
        <v>86876</v>
      </c>
      <c r="K294" s="21"/>
      <c r="L294" s="20">
        <v>84469</v>
      </c>
      <c r="M294" s="21"/>
      <c r="N294" s="20">
        <v>88780</v>
      </c>
      <c r="O294" s="21"/>
      <c r="P294" s="20">
        <v>89718</v>
      </c>
      <c r="Q294" s="21"/>
      <c r="T294" s="17" t="s">
        <v>65</v>
      </c>
      <c r="U294" s="20">
        <v>57190</v>
      </c>
      <c r="V294" s="21"/>
      <c r="W294" s="20">
        <v>56652</v>
      </c>
      <c r="X294" s="21"/>
      <c r="Y294" s="20">
        <v>57556</v>
      </c>
      <c r="Z294" s="21"/>
      <c r="AA294" s="20">
        <v>57148</v>
      </c>
      <c r="AB294" s="21"/>
      <c r="AC294" s="20">
        <v>58752</v>
      </c>
      <c r="AD294" s="21"/>
      <c r="AE294" s="21">
        <v>57259</v>
      </c>
      <c r="AF294" s="21"/>
      <c r="AG294" s="21">
        <v>60782</v>
      </c>
      <c r="AH294" s="21"/>
      <c r="AI294" s="21">
        <v>63113</v>
      </c>
      <c r="AJ294" s="21"/>
      <c r="AM294" s="17" t="s">
        <v>65</v>
      </c>
      <c r="AN294" s="20">
        <v>25556</v>
      </c>
      <c r="AO294" s="21"/>
      <c r="AP294" s="20">
        <v>27706</v>
      </c>
      <c r="AQ294" s="21"/>
      <c r="AR294" s="20">
        <v>28434</v>
      </c>
      <c r="AS294" s="21"/>
      <c r="AT294" s="20">
        <v>28242</v>
      </c>
      <c r="AU294" s="21"/>
      <c r="AV294" s="20">
        <v>28124</v>
      </c>
      <c r="AW294" s="21"/>
      <c r="AX294" s="21">
        <v>27210</v>
      </c>
      <c r="AY294" s="21"/>
      <c r="AZ294" s="21">
        <v>27997</v>
      </c>
      <c r="BA294" s="21"/>
      <c r="BB294" s="21">
        <v>26604</v>
      </c>
      <c r="BC294" s="21"/>
      <c r="BF294" s="17" t="s">
        <v>65</v>
      </c>
      <c r="BG294" s="20">
        <v>13866</v>
      </c>
      <c r="BH294" s="21"/>
      <c r="BI294" s="20">
        <v>14699</v>
      </c>
      <c r="BJ294" s="21"/>
      <c r="BK294" s="20">
        <v>14593</v>
      </c>
      <c r="BL294" s="21"/>
      <c r="BM294" s="20">
        <v>14740</v>
      </c>
      <c r="BN294" s="21"/>
      <c r="BO294" s="20">
        <v>14521</v>
      </c>
      <c r="BP294" s="21"/>
      <c r="BQ294" s="21">
        <v>14473</v>
      </c>
      <c r="BR294" s="21"/>
      <c r="BS294" s="21">
        <v>16230</v>
      </c>
      <c r="BT294" s="21"/>
      <c r="BU294" s="21">
        <v>15798</v>
      </c>
      <c r="BV294" s="21"/>
      <c r="BY294" s="17" t="s">
        <v>65</v>
      </c>
      <c r="BZ294" s="20">
        <v>8593</v>
      </c>
      <c r="CA294" s="21"/>
      <c r="CB294" s="20">
        <v>9141</v>
      </c>
      <c r="CC294" s="21"/>
      <c r="CD294" s="20">
        <v>8873</v>
      </c>
      <c r="CE294" s="21"/>
      <c r="CF294" s="20">
        <v>9190</v>
      </c>
      <c r="CG294" s="21"/>
      <c r="CH294" s="20">
        <v>9370</v>
      </c>
      <c r="CI294" s="21"/>
      <c r="CJ294" s="21">
        <v>9442</v>
      </c>
      <c r="CK294" s="21"/>
      <c r="CL294" s="21">
        <v>10726</v>
      </c>
      <c r="CM294" s="21"/>
      <c r="CN294" s="21">
        <v>10816</v>
      </c>
      <c r="CO294" s="21"/>
      <c r="CR294" s="17" t="s">
        <v>65</v>
      </c>
      <c r="CS294" s="20">
        <v>5273</v>
      </c>
      <c r="CT294" s="21"/>
      <c r="CU294" s="20">
        <v>5558</v>
      </c>
      <c r="CV294" s="21"/>
      <c r="CW294" s="20">
        <v>5721</v>
      </c>
      <c r="CX294" s="21"/>
      <c r="CY294" s="20">
        <v>5550</v>
      </c>
      <c r="CZ294" s="21"/>
      <c r="DA294" s="20">
        <v>5151</v>
      </c>
      <c r="DB294" s="21"/>
      <c r="DC294" s="21">
        <v>5031</v>
      </c>
      <c r="DD294" s="21"/>
      <c r="DE294" s="21">
        <v>5504</v>
      </c>
      <c r="DF294" s="21"/>
      <c r="DG294" s="21">
        <v>4982</v>
      </c>
      <c r="DH294" s="21"/>
      <c r="DK294" s="17" t="s">
        <v>65</v>
      </c>
      <c r="DL294" s="20">
        <v>68880</v>
      </c>
      <c r="DM294" s="21"/>
      <c r="DN294" s="20">
        <v>69659</v>
      </c>
      <c r="DO294" s="21"/>
      <c r="DP294" s="20">
        <v>71396</v>
      </c>
      <c r="DQ294" s="21"/>
      <c r="DR294" s="20">
        <v>70651</v>
      </c>
      <c r="DS294" s="21"/>
      <c r="DT294" s="20">
        <v>72355</v>
      </c>
      <c r="DU294" s="21"/>
      <c r="DV294" s="21">
        <v>69997</v>
      </c>
      <c r="DW294" s="21"/>
      <c r="DX294" s="21">
        <v>72550</v>
      </c>
      <c r="DY294" s="21"/>
      <c r="DZ294" s="21">
        <v>73920</v>
      </c>
      <c r="EA294" s="21"/>
      <c r="ED294" s="17" t="s">
        <v>65</v>
      </c>
      <c r="EE294" s="20">
        <v>48597</v>
      </c>
      <c r="EF294" s="21"/>
      <c r="EG294" s="20">
        <v>47511</v>
      </c>
      <c r="EH294" s="21"/>
      <c r="EI294" s="20">
        <v>48684</v>
      </c>
      <c r="EJ294" s="21"/>
      <c r="EK294" s="20">
        <v>47959</v>
      </c>
      <c r="EL294" s="21"/>
      <c r="EM294" s="20">
        <v>49382</v>
      </c>
      <c r="EN294" s="21"/>
      <c r="EO294" s="21">
        <v>47817</v>
      </c>
      <c r="EP294" s="21"/>
      <c r="EQ294" s="21">
        <v>50056</v>
      </c>
      <c r="ER294" s="21"/>
      <c r="ES294" s="21">
        <v>52297</v>
      </c>
      <c r="ET294" s="21"/>
      <c r="EW294" s="17" t="s">
        <v>65</v>
      </c>
      <c r="EX294" s="20">
        <v>20283</v>
      </c>
      <c r="EY294" s="21"/>
      <c r="EZ294" s="20">
        <v>22148</v>
      </c>
      <c r="FA294" s="21"/>
      <c r="FB294" s="20">
        <v>22713</v>
      </c>
      <c r="FC294" s="21"/>
      <c r="FD294" s="20">
        <v>22692</v>
      </c>
      <c r="FE294" s="21"/>
      <c r="FF294" s="20">
        <v>22973</v>
      </c>
      <c r="FG294" s="21"/>
      <c r="FH294">
        <v>22179</v>
      </c>
      <c r="FJ294">
        <v>22492</v>
      </c>
      <c r="FL294">
        <v>21623</v>
      </c>
    </row>
    <row r="295" spans="1:168" x14ac:dyDescent="0.3">
      <c r="A295" s="17" t="s">
        <v>74</v>
      </c>
      <c r="B295" s="20">
        <v>54106</v>
      </c>
      <c r="C295" s="21"/>
      <c r="D295" s="20">
        <v>55844</v>
      </c>
      <c r="E295" s="21"/>
      <c r="F295" s="20">
        <v>57157</v>
      </c>
      <c r="G295" s="21"/>
      <c r="H295" s="20">
        <v>55805</v>
      </c>
      <c r="I295" s="21"/>
      <c r="J295" s="20">
        <v>53892</v>
      </c>
      <c r="K295" s="21"/>
      <c r="L295" s="20">
        <v>54838</v>
      </c>
      <c r="M295" s="21"/>
      <c r="N295" s="20">
        <v>53841</v>
      </c>
      <c r="O295" s="21"/>
      <c r="P295" s="20">
        <v>54113</v>
      </c>
      <c r="Q295" s="21"/>
      <c r="T295" s="17" t="s">
        <v>74</v>
      </c>
      <c r="U295" s="20">
        <v>37000</v>
      </c>
      <c r="V295" s="21"/>
      <c r="W295" s="20">
        <v>36435</v>
      </c>
      <c r="X295" s="21"/>
      <c r="Y295" s="20">
        <v>37678</v>
      </c>
      <c r="Z295" s="21"/>
      <c r="AA295" s="20">
        <v>36476</v>
      </c>
      <c r="AB295" s="21"/>
      <c r="AC295" s="20">
        <v>35699</v>
      </c>
      <c r="AD295" s="21"/>
      <c r="AE295" s="21">
        <v>35816</v>
      </c>
      <c r="AF295" s="21"/>
      <c r="AG295" s="21">
        <v>35600</v>
      </c>
      <c r="AH295" s="21"/>
      <c r="AI295" s="21">
        <v>36934</v>
      </c>
      <c r="AJ295" s="21"/>
      <c r="AM295" s="17" t="s">
        <v>74</v>
      </c>
      <c r="AN295" s="20">
        <v>17106</v>
      </c>
      <c r="AO295" s="21"/>
      <c r="AP295" s="20">
        <v>19409</v>
      </c>
      <c r="AQ295" s="21"/>
      <c r="AR295" s="20">
        <v>19479</v>
      </c>
      <c r="AS295" s="21"/>
      <c r="AT295" s="20">
        <v>19330</v>
      </c>
      <c r="AU295" s="21"/>
      <c r="AV295" s="20">
        <v>18192</v>
      </c>
      <c r="AW295" s="21"/>
      <c r="AX295" s="21">
        <v>19022</v>
      </c>
      <c r="AY295" s="21"/>
      <c r="AZ295" s="21">
        <v>18241</v>
      </c>
      <c r="BA295" s="21"/>
      <c r="BB295" s="21">
        <v>17175</v>
      </c>
      <c r="BC295" s="21"/>
      <c r="BF295" s="17" t="s">
        <v>74</v>
      </c>
      <c r="BG295" s="20">
        <v>6084</v>
      </c>
      <c r="BH295" s="21"/>
      <c r="BI295" s="20">
        <v>7172</v>
      </c>
      <c r="BJ295" s="21"/>
      <c r="BK295" s="20">
        <v>6077</v>
      </c>
      <c r="BL295" s="21"/>
      <c r="BM295" s="20">
        <v>6230</v>
      </c>
      <c r="BN295" s="21"/>
      <c r="BO295" s="20">
        <v>5918</v>
      </c>
      <c r="BP295" s="21"/>
      <c r="BQ295" s="21">
        <v>5971</v>
      </c>
      <c r="BR295" s="21"/>
      <c r="BS295" s="21">
        <v>6524</v>
      </c>
      <c r="BT295" s="21"/>
      <c r="BU295" s="21">
        <v>5046</v>
      </c>
      <c r="BV295" s="21"/>
      <c r="BY295" s="17" t="s">
        <v>74</v>
      </c>
      <c r="BZ295" s="20">
        <v>3054</v>
      </c>
      <c r="CA295" s="21"/>
      <c r="CB295" s="20">
        <v>3594</v>
      </c>
      <c r="CC295" s="21"/>
      <c r="CD295" s="20">
        <v>3021</v>
      </c>
      <c r="CE295" s="21"/>
      <c r="CF295" s="20">
        <v>3175</v>
      </c>
      <c r="CG295" s="21"/>
      <c r="CH295" s="20">
        <v>3116</v>
      </c>
      <c r="CI295" s="21"/>
      <c r="CJ295" s="21">
        <v>3161</v>
      </c>
      <c r="CK295" s="21"/>
      <c r="CL295" s="21">
        <v>3720</v>
      </c>
      <c r="CM295" s="21"/>
      <c r="CN295" s="21">
        <v>3000</v>
      </c>
      <c r="CO295" s="21"/>
      <c r="CR295" s="17" t="s">
        <v>74</v>
      </c>
      <c r="CS295" s="20">
        <v>3030</v>
      </c>
      <c r="CT295" s="21"/>
      <c r="CU295" s="20">
        <v>3578</v>
      </c>
      <c r="CV295" s="21"/>
      <c r="CW295" s="20">
        <v>3056</v>
      </c>
      <c r="CX295" s="21"/>
      <c r="CY295" s="20">
        <v>3055</v>
      </c>
      <c r="CZ295" s="21"/>
      <c r="DA295" s="20">
        <v>2802</v>
      </c>
      <c r="DB295" s="21"/>
      <c r="DC295" s="21">
        <v>2811</v>
      </c>
      <c r="DD295" s="21"/>
      <c r="DE295" s="21">
        <v>2804</v>
      </c>
      <c r="DF295" s="21"/>
      <c r="DG295" s="21">
        <v>2046</v>
      </c>
      <c r="DH295" s="21"/>
      <c r="DK295" s="17" t="s">
        <v>74</v>
      </c>
      <c r="DL295" s="20">
        <v>48022</v>
      </c>
      <c r="DM295" s="21"/>
      <c r="DN295" s="20">
        <v>48672</v>
      </c>
      <c r="DO295" s="21"/>
      <c r="DP295" s="20">
        <v>51080</v>
      </c>
      <c r="DQ295" s="21"/>
      <c r="DR295" s="20">
        <v>49575</v>
      </c>
      <c r="DS295" s="21"/>
      <c r="DT295" s="20">
        <v>47973</v>
      </c>
      <c r="DU295" s="21"/>
      <c r="DV295" s="21">
        <v>48867</v>
      </c>
      <c r="DW295" s="21"/>
      <c r="DX295" s="21">
        <v>47317</v>
      </c>
      <c r="DY295" s="21"/>
      <c r="DZ295" s="21">
        <v>49067</v>
      </c>
      <c r="EA295" s="21"/>
      <c r="ED295" s="17" t="s">
        <v>74</v>
      </c>
      <c r="EE295" s="20">
        <v>33946</v>
      </c>
      <c r="EF295" s="21"/>
      <c r="EG295" s="20">
        <v>32841</v>
      </c>
      <c r="EH295" s="21"/>
      <c r="EI295" s="20">
        <v>34657</v>
      </c>
      <c r="EJ295" s="21"/>
      <c r="EK295" s="20">
        <v>33300</v>
      </c>
      <c r="EL295" s="21"/>
      <c r="EM295" s="20">
        <v>32583</v>
      </c>
      <c r="EN295" s="21"/>
      <c r="EO295" s="21">
        <v>32656</v>
      </c>
      <c r="EP295" s="21"/>
      <c r="EQ295" s="21">
        <v>31881</v>
      </c>
      <c r="ER295" s="21"/>
      <c r="ES295" s="21">
        <v>33934</v>
      </c>
      <c r="ET295" s="21"/>
      <c r="EW295" s="17" t="s">
        <v>74</v>
      </c>
      <c r="EX295" s="20">
        <v>14076</v>
      </c>
      <c r="EY295" s="21"/>
      <c r="EZ295" s="20">
        <v>15832</v>
      </c>
      <c r="FA295" s="21"/>
      <c r="FB295" s="20">
        <v>16423</v>
      </c>
      <c r="FC295" s="21"/>
      <c r="FD295" s="20">
        <v>16275</v>
      </c>
      <c r="FE295" s="21"/>
      <c r="FF295" s="20">
        <v>15390</v>
      </c>
      <c r="FG295" s="21"/>
      <c r="FH295">
        <v>16211</v>
      </c>
      <c r="FJ295">
        <v>15437</v>
      </c>
      <c r="FL295">
        <v>15129</v>
      </c>
    </row>
    <row r="296" spans="1:168" x14ac:dyDescent="0.3">
      <c r="A296" s="17" t="s">
        <v>83</v>
      </c>
      <c r="B296" s="20">
        <v>36031</v>
      </c>
      <c r="C296" s="21"/>
      <c r="D296" s="20">
        <v>36090</v>
      </c>
      <c r="E296" s="21"/>
      <c r="F296" s="20">
        <v>35481</v>
      </c>
      <c r="G296" s="21"/>
      <c r="H296" s="20">
        <v>35201</v>
      </c>
      <c r="I296" s="21"/>
      <c r="J296" s="20">
        <v>34884</v>
      </c>
      <c r="K296" s="21"/>
      <c r="L296" s="20">
        <v>34445</v>
      </c>
      <c r="M296" s="21"/>
      <c r="N296" s="20">
        <v>34842</v>
      </c>
      <c r="O296" s="21"/>
      <c r="P296" s="20">
        <v>31949</v>
      </c>
      <c r="Q296" s="21"/>
      <c r="T296" s="17" t="s">
        <v>83</v>
      </c>
      <c r="U296" s="20">
        <v>24155</v>
      </c>
      <c r="V296" s="21"/>
      <c r="W296" s="20">
        <v>23621</v>
      </c>
      <c r="X296" s="21"/>
      <c r="Y296" s="20">
        <v>23835</v>
      </c>
      <c r="Z296" s="21"/>
      <c r="AA296" s="20">
        <v>22907</v>
      </c>
      <c r="AB296" s="21"/>
      <c r="AC296" s="20">
        <v>22456</v>
      </c>
      <c r="AD296" s="21"/>
      <c r="AE296" s="21">
        <v>23205</v>
      </c>
      <c r="AF296" s="21"/>
      <c r="AG296" s="21">
        <v>22964</v>
      </c>
      <c r="AH296" s="21"/>
      <c r="AI296" s="21">
        <v>21043</v>
      </c>
      <c r="AJ296" s="21"/>
      <c r="AM296" s="17" t="s">
        <v>83</v>
      </c>
      <c r="AN296" s="20">
        <v>11875</v>
      </c>
      <c r="AO296" s="21"/>
      <c r="AP296" s="20">
        <v>12469</v>
      </c>
      <c r="AQ296" s="21"/>
      <c r="AR296" s="20">
        <v>11646</v>
      </c>
      <c r="AS296" s="21"/>
      <c r="AT296" s="20">
        <v>12294</v>
      </c>
      <c r="AU296" s="21"/>
      <c r="AV296" s="20">
        <v>12428</v>
      </c>
      <c r="AW296" s="21"/>
      <c r="AX296" s="21">
        <v>11240</v>
      </c>
      <c r="AY296" s="21"/>
      <c r="AZ296" s="21">
        <v>11878</v>
      </c>
      <c r="BA296" s="21"/>
      <c r="BB296" s="21">
        <v>10906</v>
      </c>
      <c r="BC296" s="21"/>
      <c r="BF296" s="17" t="s">
        <v>83</v>
      </c>
      <c r="BG296" s="20">
        <v>3328</v>
      </c>
      <c r="BH296" s="21"/>
      <c r="BI296" s="20">
        <v>3811</v>
      </c>
      <c r="BJ296" s="21"/>
      <c r="BK296" s="20">
        <v>2799</v>
      </c>
      <c r="BL296" s="21"/>
      <c r="BM296" s="20">
        <v>3111</v>
      </c>
      <c r="BN296" s="21"/>
      <c r="BO296" s="20">
        <v>3124</v>
      </c>
      <c r="BP296" s="21"/>
      <c r="BQ296" s="21">
        <v>3023</v>
      </c>
      <c r="BR296" s="21"/>
      <c r="BS296" s="21">
        <v>3130</v>
      </c>
      <c r="BT296" s="21"/>
      <c r="BU296" s="21">
        <v>2971</v>
      </c>
      <c r="BV296" s="21"/>
      <c r="BY296" s="17" t="s">
        <v>83</v>
      </c>
      <c r="BZ296" s="20">
        <v>1917</v>
      </c>
      <c r="CA296" s="21"/>
      <c r="CB296" s="20">
        <v>1937</v>
      </c>
      <c r="CC296" s="21"/>
      <c r="CD296" s="20">
        <v>1426</v>
      </c>
      <c r="CE296" s="21"/>
      <c r="CF296" s="20">
        <v>1568</v>
      </c>
      <c r="CG296" s="21"/>
      <c r="CH296" s="20">
        <v>1632</v>
      </c>
      <c r="CI296" s="21"/>
      <c r="CJ296" s="21">
        <v>1612</v>
      </c>
      <c r="CK296" s="21"/>
      <c r="CL296" s="21">
        <v>1758</v>
      </c>
      <c r="CM296" s="21"/>
      <c r="CN296" s="21">
        <v>1738</v>
      </c>
      <c r="CO296" s="21"/>
      <c r="CR296" s="17" t="s">
        <v>83</v>
      </c>
      <c r="CS296" s="20">
        <v>1410</v>
      </c>
      <c r="CT296" s="21"/>
      <c r="CU296" s="20">
        <v>1875</v>
      </c>
      <c r="CV296" s="21"/>
      <c r="CW296" s="20">
        <v>1373</v>
      </c>
      <c r="CX296" s="21"/>
      <c r="CY296" s="20">
        <v>1543</v>
      </c>
      <c r="CZ296" s="21"/>
      <c r="DA296" s="20">
        <v>1492</v>
      </c>
      <c r="DB296" s="21"/>
      <c r="DC296" s="21">
        <v>1412</v>
      </c>
      <c r="DD296" s="21"/>
      <c r="DE296" s="21">
        <v>1372</v>
      </c>
      <c r="DF296" s="21"/>
      <c r="DG296" s="21">
        <v>1234</v>
      </c>
      <c r="DH296" s="21"/>
      <c r="DK296" s="17" t="s">
        <v>83</v>
      </c>
      <c r="DL296" s="20">
        <v>32703</v>
      </c>
      <c r="DM296" s="21"/>
      <c r="DN296" s="20">
        <v>32279</v>
      </c>
      <c r="DO296" s="21"/>
      <c r="DP296" s="20">
        <v>32682</v>
      </c>
      <c r="DQ296" s="21"/>
      <c r="DR296" s="20">
        <v>32091</v>
      </c>
      <c r="DS296" s="21"/>
      <c r="DT296" s="20">
        <v>31760</v>
      </c>
      <c r="DU296" s="21"/>
      <c r="DV296" s="21">
        <v>31422</v>
      </c>
      <c r="DW296" s="21"/>
      <c r="DX296" s="21">
        <v>31712</v>
      </c>
      <c r="DY296" s="21"/>
      <c r="DZ296" s="21">
        <v>28978</v>
      </c>
      <c r="EA296" s="21"/>
      <c r="ED296" s="17" t="s">
        <v>83</v>
      </c>
      <c r="EE296" s="20">
        <v>22238</v>
      </c>
      <c r="EF296" s="21"/>
      <c r="EG296" s="20">
        <v>21684</v>
      </c>
      <c r="EH296" s="21"/>
      <c r="EI296" s="20">
        <v>22409</v>
      </c>
      <c r="EJ296" s="21"/>
      <c r="EK296" s="20">
        <v>21339</v>
      </c>
      <c r="EL296" s="21"/>
      <c r="EM296" s="20">
        <v>20824</v>
      </c>
      <c r="EN296" s="21"/>
      <c r="EO296" s="21">
        <v>21593</v>
      </c>
      <c r="EP296" s="21"/>
      <c r="EQ296" s="21">
        <v>21206</v>
      </c>
      <c r="ER296" s="21"/>
      <c r="ES296" s="21">
        <v>19306</v>
      </c>
      <c r="ET296" s="21"/>
      <c r="EW296" s="17" t="s">
        <v>83</v>
      </c>
      <c r="EX296" s="20">
        <v>10465</v>
      </c>
      <c r="EY296" s="21"/>
      <c r="EZ296" s="20">
        <v>10595</v>
      </c>
      <c r="FA296" s="21"/>
      <c r="FB296" s="20">
        <v>10272</v>
      </c>
      <c r="FC296" s="21"/>
      <c r="FD296" s="20">
        <v>10752</v>
      </c>
      <c r="FE296" s="21"/>
      <c r="FF296" s="20">
        <v>10936</v>
      </c>
      <c r="FG296" s="21"/>
      <c r="FH296">
        <v>9828</v>
      </c>
      <c r="FJ296">
        <v>10506</v>
      </c>
      <c r="FL296">
        <v>9672</v>
      </c>
    </row>
    <row r="297" spans="1:168" x14ac:dyDescent="0.3">
      <c r="A297" s="17" t="s">
        <v>96</v>
      </c>
      <c r="B297" s="20">
        <v>20435</v>
      </c>
      <c r="C297" s="21"/>
      <c r="D297" s="20">
        <v>20661</v>
      </c>
      <c r="E297" s="21"/>
      <c r="F297" s="20">
        <v>20627</v>
      </c>
      <c r="G297" s="21"/>
      <c r="H297" s="20">
        <v>20787</v>
      </c>
      <c r="I297" s="21"/>
      <c r="J297" s="20">
        <v>21757</v>
      </c>
      <c r="K297" s="21"/>
      <c r="L297" s="20">
        <v>22556</v>
      </c>
      <c r="M297" s="21"/>
      <c r="N297" s="20">
        <v>21255</v>
      </c>
      <c r="O297" s="21"/>
      <c r="P297" s="20">
        <v>21525</v>
      </c>
      <c r="Q297" s="21"/>
      <c r="T297" s="17" t="s">
        <v>96</v>
      </c>
      <c r="U297" s="20">
        <v>12840</v>
      </c>
      <c r="V297" s="21"/>
      <c r="W297" s="20">
        <v>12122</v>
      </c>
      <c r="X297" s="21"/>
      <c r="Y297" s="20">
        <v>11923</v>
      </c>
      <c r="Z297" s="21"/>
      <c r="AA297" s="20">
        <v>11945</v>
      </c>
      <c r="AB297" s="21"/>
      <c r="AC297" s="20">
        <v>12616</v>
      </c>
      <c r="AD297" s="21"/>
      <c r="AE297" s="21">
        <v>13149</v>
      </c>
      <c r="AF297" s="21"/>
      <c r="AG297" s="21">
        <v>12278</v>
      </c>
      <c r="AH297" s="21"/>
      <c r="AI297" s="21">
        <v>12952</v>
      </c>
      <c r="AJ297" s="21"/>
      <c r="AM297" s="17" t="s">
        <v>96</v>
      </c>
      <c r="AN297" s="20">
        <v>7595</v>
      </c>
      <c r="AO297" s="21"/>
      <c r="AP297" s="20">
        <v>8539</v>
      </c>
      <c r="AQ297" s="21"/>
      <c r="AR297" s="20">
        <v>8704</v>
      </c>
      <c r="AS297" s="21"/>
      <c r="AT297" s="20">
        <v>8842</v>
      </c>
      <c r="AU297" s="21"/>
      <c r="AV297" s="20">
        <v>9141</v>
      </c>
      <c r="AW297" s="21"/>
      <c r="AX297" s="21">
        <v>9407</v>
      </c>
      <c r="AY297" s="21"/>
      <c r="AZ297" s="21">
        <v>8977</v>
      </c>
      <c r="BA297" s="21"/>
      <c r="BB297" s="21">
        <v>8573</v>
      </c>
      <c r="BC297" s="21"/>
      <c r="BF297" s="17" t="s">
        <v>96</v>
      </c>
      <c r="BG297" s="20">
        <v>2756</v>
      </c>
      <c r="BH297" s="21"/>
      <c r="BI297" s="20">
        <v>2965</v>
      </c>
      <c r="BJ297" s="21"/>
      <c r="BK297" s="20">
        <v>2754</v>
      </c>
      <c r="BL297" s="21"/>
      <c r="BM297" s="20">
        <v>2771</v>
      </c>
      <c r="BN297" s="21"/>
      <c r="BO297" s="20">
        <v>3123</v>
      </c>
      <c r="BP297" s="21"/>
      <c r="BQ297" s="21">
        <v>2963</v>
      </c>
      <c r="BR297" s="21"/>
      <c r="BS297" s="21">
        <v>3258</v>
      </c>
      <c r="BT297" s="21"/>
      <c r="BU297" s="21">
        <v>3028</v>
      </c>
      <c r="BV297" s="21"/>
      <c r="BY297" s="17" t="s">
        <v>96</v>
      </c>
      <c r="BZ297" s="20">
        <v>1348</v>
      </c>
      <c r="CA297" s="21"/>
      <c r="CB297" s="20">
        <v>1366</v>
      </c>
      <c r="CC297" s="21"/>
      <c r="CD297" s="20">
        <v>1278</v>
      </c>
      <c r="CE297" s="21"/>
      <c r="CF297" s="20">
        <v>1358</v>
      </c>
      <c r="CG297" s="21"/>
      <c r="CH297" s="20">
        <v>1507</v>
      </c>
      <c r="CI297" s="21"/>
      <c r="CJ297" s="21">
        <v>1494</v>
      </c>
      <c r="CK297" s="21"/>
      <c r="CL297" s="21">
        <v>1494</v>
      </c>
      <c r="CM297" s="21"/>
      <c r="CN297" s="21">
        <v>1556</v>
      </c>
      <c r="CO297" s="21"/>
      <c r="CR297" s="17" t="s">
        <v>96</v>
      </c>
      <c r="CS297" s="20">
        <v>1408</v>
      </c>
      <c r="CT297" s="21"/>
      <c r="CU297" s="20">
        <v>1599</v>
      </c>
      <c r="CV297" s="21"/>
      <c r="CW297" s="20">
        <v>1476</v>
      </c>
      <c r="CX297" s="21"/>
      <c r="CY297" s="20">
        <v>1413</v>
      </c>
      <c r="CZ297" s="21"/>
      <c r="DA297" s="20">
        <v>1616</v>
      </c>
      <c r="DB297" s="21"/>
      <c r="DC297" s="21">
        <v>1469</v>
      </c>
      <c r="DD297" s="21"/>
      <c r="DE297" s="21">
        <v>1764</v>
      </c>
      <c r="DF297" s="21"/>
      <c r="DG297" s="21">
        <v>1472</v>
      </c>
      <c r="DH297" s="21"/>
      <c r="DK297" s="17" t="s">
        <v>96</v>
      </c>
      <c r="DL297" s="20">
        <v>17679</v>
      </c>
      <c r="DM297" s="21"/>
      <c r="DN297" s="20">
        <v>17696</v>
      </c>
      <c r="DO297" s="21"/>
      <c r="DP297" s="20">
        <v>17873</v>
      </c>
      <c r="DQ297" s="21"/>
      <c r="DR297" s="20">
        <v>18017</v>
      </c>
      <c r="DS297" s="21"/>
      <c r="DT297" s="20">
        <v>18634</v>
      </c>
      <c r="DU297" s="21"/>
      <c r="DV297" s="21">
        <v>19593</v>
      </c>
      <c r="DW297" s="21"/>
      <c r="DX297" s="21">
        <v>17997</v>
      </c>
      <c r="DY297" s="21"/>
      <c r="DZ297" s="21">
        <v>18498</v>
      </c>
      <c r="EA297" s="21"/>
      <c r="ED297" s="17" t="s">
        <v>96</v>
      </c>
      <c r="EE297" s="20">
        <v>11491</v>
      </c>
      <c r="EF297" s="21"/>
      <c r="EG297" s="20">
        <v>10756</v>
      </c>
      <c r="EH297" s="21"/>
      <c r="EI297" s="20">
        <v>10645</v>
      </c>
      <c r="EJ297" s="21"/>
      <c r="EK297" s="20">
        <v>10587</v>
      </c>
      <c r="EL297" s="21"/>
      <c r="EM297" s="20">
        <v>11109</v>
      </c>
      <c r="EN297" s="21"/>
      <c r="EO297" s="21">
        <v>11655</v>
      </c>
      <c r="EP297" s="21"/>
      <c r="EQ297" s="21">
        <v>10785</v>
      </c>
      <c r="ER297" s="21"/>
      <c r="ES297" s="21">
        <v>11396</v>
      </c>
      <c r="ET297" s="21"/>
      <c r="EW297" s="17" t="s">
        <v>96</v>
      </c>
      <c r="EX297" s="20">
        <v>6187</v>
      </c>
      <c r="EY297" s="21"/>
      <c r="EZ297" s="20">
        <v>6940</v>
      </c>
      <c r="FA297" s="21"/>
      <c r="FB297" s="20">
        <v>7228</v>
      </c>
      <c r="FC297" s="21"/>
      <c r="FD297" s="20">
        <v>7429</v>
      </c>
      <c r="FE297" s="21"/>
      <c r="FF297" s="20">
        <v>7525</v>
      </c>
      <c r="FG297" s="21"/>
      <c r="FH297">
        <v>7938</v>
      </c>
      <c r="FJ297">
        <v>7213</v>
      </c>
      <c r="FL297">
        <v>7101</v>
      </c>
    </row>
    <row r="298" spans="1:168" x14ac:dyDescent="0.3">
      <c r="A298" s="17" t="s">
        <v>104</v>
      </c>
      <c r="B298" s="20">
        <v>81996</v>
      </c>
      <c r="C298" s="21"/>
      <c r="D298" s="20">
        <v>84601</v>
      </c>
      <c r="E298" s="21"/>
      <c r="F298" s="20">
        <v>87702</v>
      </c>
      <c r="G298" s="21"/>
      <c r="H298" s="20">
        <v>87396</v>
      </c>
      <c r="I298" s="21"/>
      <c r="J298" s="20">
        <v>88195</v>
      </c>
      <c r="K298" s="21"/>
      <c r="L298" s="20">
        <v>87380</v>
      </c>
      <c r="M298" s="21"/>
      <c r="N298" s="20">
        <v>89626</v>
      </c>
      <c r="O298" s="21"/>
      <c r="P298" s="20">
        <v>89080</v>
      </c>
      <c r="Q298" s="21"/>
      <c r="T298" s="17" t="s">
        <v>104</v>
      </c>
      <c r="U298" s="20">
        <v>54259</v>
      </c>
      <c r="V298" s="21"/>
      <c r="W298" s="20">
        <v>53739</v>
      </c>
      <c r="X298" s="21"/>
      <c r="Y298" s="20">
        <v>55848</v>
      </c>
      <c r="Z298" s="21"/>
      <c r="AA298" s="20">
        <v>55411</v>
      </c>
      <c r="AB298" s="21"/>
      <c r="AC298" s="20">
        <v>57427</v>
      </c>
      <c r="AD298" s="21"/>
      <c r="AE298" s="21">
        <v>56610</v>
      </c>
      <c r="AF298" s="21"/>
      <c r="AG298" s="21">
        <v>58811</v>
      </c>
      <c r="AH298" s="21"/>
      <c r="AI298" s="21">
        <v>59045</v>
      </c>
      <c r="AJ298" s="21"/>
      <c r="AM298" s="17" t="s">
        <v>104</v>
      </c>
      <c r="AN298" s="20">
        <v>27737</v>
      </c>
      <c r="AO298" s="21"/>
      <c r="AP298" s="20">
        <v>30863</v>
      </c>
      <c r="AQ298" s="21"/>
      <c r="AR298" s="20">
        <v>31854</v>
      </c>
      <c r="AS298" s="21"/>
      <c r="AT298" s="20">
        <v>31985</v>
      </c>
      <c r="AU298" s="21"/>
      <c r="AV298" s="20">
        <v>30768</v>
      </c>
      <c r="AW298" s="21"/>
      <c r="AX298" s="21">
        <v>30770</v>
      </c>
      <c r="AY298" s="21"/>
      <c r="AZ298" s="21">
        <v>30815</v>
      </c>
      <c r="BA298" s="21"/>
      <c r="BB298" s="21">
        <v>30034</v>
      </c>
      <c r="BC298" s="21"/>
      <c r="BF298" s="17" t="s">
        <v>104</v>
      </c>
      <c r="BG298" s="20">
        <v>19684</v>
      </c>
      <c r="BH298" s="21"/>
      <c r="BI298" s="20">
        <v>20725</v>
      </c>
      <c r="BJ298" s="21"/>
      <c r="BK298" s="20">
        <v>20565</v>
      </c>
      <c r="BL298" s="21"/>
      <c r="BM298" s="20">
        <v>20547</v>
      </c>
      <c r="BN298" s="21"/>
      <c r="BO298" s="20">
        <v>18823</v>
      </c>
      <c r="BP298" s="21"/>
      <c r="BQ298" s="21">
        <v>19115</v>
      </c>
      <c r="BR298" s="21"/>
      <c r="BS298" s="21">
        <v>21120</v>
      </c>
      <c r="BT298" s="21"/>
      <c r="BU298" s="21">
        <v>20919</v>
      </c>
      <c r="BV298" s="21"/>
      <c r="BY298" s="17" t="s">
        <v>104</v>
      </c>
      <c r="BZ298" s="20">
        <v>12743</v>
      </c>
      <c r="CA298" s="21"/>
      <c r="CB298" s="20">
        <v>12567</v>
      </c>
      <c r="CC298" s="21"/>
      <c r="CD298" s="20">
        <v>12421</v>
      </c>
      <c r="CE298" s="21"/>
      <c r="CF298" s="20">
        <v>12406</v>
      </c>
      <c r="CG298" s="21"/>
      <c r="CH298" s="20">
        <v>12820</v>
      </c>
      <c r="CI298" s="21"/>
      <c r="CJ298" s="21">
        <v>13006</v>
      </c>
      <c r="CK298" s="21"/>
      <c r="CL298" s="21">
        <v>14819</v>
      </c>
      <c r="CM298" s="21"/>
      <c r="CN298" s="21">
        <v>14983</v>
      </c>
      <c r="CO298" s="21"/>
      <c r="CR298" s="17" t="s">
        <v>104</v>
      </c>
      <c r="CS298" s="20">
        <v>6941</v>
      </c>
      <c r="CT298" s="21"/>
      <c r="CU298" s="20">
        <v>8159</v>
      </c>
      <c r="CV298" s="21"/>
      <c r="CW298" s="20">
        <v>8144</v>
      </c>
      <c r="CX298" s="21"/>
      <c r="CY298" s="20">
        <v>8141</v>
      </c>
      <c r="CZ298" s="21"/>
      <c r="DA298" s="20">
        <v>6003</v>
      </c>
      <c r="DB298" s="21"/>
      <c r="DC298" s="21">
        <v>6109</v>
      </c>
      <c r="DD298" s="21"/>
      <c r="DE298" s="21">
        <v>6302</v>
      </c>
      <c r="DF298" s="21"/>
      <c r="DG298" s="21">
        <v>5937</v>
      </c>
      <c r="DH298" s="21"/>
      <c r="DK298" s="17" t="s">
        <v>104</v>
      </c>
      <c r="DL298" s="20">
        <v>62312</v>
      </c>
      <c r="DM298" s="21"/>
      <c r="DN298" s="20">
        <v>63876</v>
      </c>
      <c r="DO298" s="21"/>
      <c r="DP298" s="20">
        <v>67137</v>
      </c>
      <c r="DQ298" s="21"/>
      <c r="DR298" s="20">
        <v>66850</v>
      </c>
      <c r="DS298" s="21"/>
      <c r="DT298" s="20">
        <v>69372</v>
      </c>
      <c r="DU298" s="21"/>
      <c r="DV298" s="21">
        <v>68265</v>
      </c>
      <c r="DW298" s="21"/>
      <c r="DX298" s="21">
        <v>68505</v>
      </c>
      <c r="DY298" s="21"/>
      <c r="DZ298" s="21">
        <v>68160</v>
      </c>
      <c r="EA298" s="21"/>
      <c r="ED298" s="17" t="s">
        <v>104</v>
      </c>
      <c r="EE298" s="20">
        <v>41516</v>
      </c>
      <c r="EF298" s="21"/>
      <c r="EG298" s="20">
        <v>41172</v>
      </c>
      <c r="EH298" s="21"/>
      <c r="EI298" s="20">
        <v>43428</v>
      </c>
      <c r="EJ298" s="21"/>
      <c r="EK298" s="20">
        <v>43005</v>
      </c>
      <c r="EL298" s="21"/>
      <c r="EM298" s="20">
        <v>44607</v>
      </c>
      <c r="EN298" s="21"/>
      <c r="EO298" s="21">
        <v>43604</v>
      </c>
      <c r="EP298" s="21"/>
      <c r="EQ298" s="21">
        <v>43992</v>
      </c>
      <c r="ER298" s="21"/>
      <c r="ES298" s="21">
        <v>44063</v>
      </c>
      <c r="ET298" s="21"/>
      <c r="EW298" s="17" t="s">
        <v>104</v>
      </c>
      <c r="EX298" s="20">
        <v>20796</v>
      </c>
      <c r="EY298" s="21"/>
      <c r="EZ298" s="20">
        <v>22704</v>
      </c>
      <c r="FA298" s="21"/>
      <c r="FB298" s="20">
        <v>23709</v>
      </c>
      <c r="FC298" s="21"/>
      <c r="FD298" s="20">
        <v>23845</v>
      </c>
      <c r="FE298" s="21"/>
      <c r="FF298" s="20">
        <v>24765</v>
      </c>
      <c r="FG298" s="21"/>
      <c r="FH298">
        <v>24661</v>
      </c>
      <c r="FJ298">
        <v>24513</v>
      </c>
      <c r="FL298">
        <v>24097</v>
      </c>
    </row>
    <row r="299" spans="1:168" x14ac:dyDescent="0.3">
      <c r="A299" s="17" t="s">
        <v>114</v>
      </c>
      <c r="B299" s="20">
        <v>80294</v>
      </c>
      <c r="C299" s="21"/>
      <c r="D299" s="20">
        <v>82280</v>
      </c>
      <c r="E299" s="21"/>
      <c r="F299" s="20">
        <v>84264</v>
      </c>
      <c r="G299" s="21"/>
      <c r="H299" s="20">
        <v>84554</v>
      </c>
      <c r="I299" s="21"/>
      <c r="J299" s="20">
        <v>84179</v>
      </c>
      <c r="K299" s="21"/>
      <c r="L299" s="20">
        <v>82289</v>
      </c>
      <c r="M299" s="21"/>
      <c r="N299" s="20">
        <v>82085</v>
      </c>
      <c r="O299" s="21"/>
      <c r="P299" s="20">
        <v>84015</v>
      </c>
      <c r="Q299" s="21"/>
      <c r="T299" s="17" t="s">
        <v>114</v>
      </c>
      <c r="U299" s="20">
        <v>51066</v>
      </c>
      <c r="V299" s="21"/>
      <c r="W299" s="20">
        <v>50789</v>
      </c>
      <c r="X299" s="21"/>
      <c r="Y299" s="20">
        <v>52765</v>
      </c>
      <c r="Z299" s="21"/>
      <c r="AA299" s="20">
        <v>51145</v>
      </c>
      <c r="AB299" s="21"/>
      <c r="AC299" s="20">
        <v>52263</v>
      </c>
      <c r="AD299" s="21"/>
      <c r="AE299" s="21">
        <v>52202</v>
      </c>
      <c r="AF299" s="21"/>
      <c r="AG299" s="21">
        <v>50695</v>
      </c>
      <c r="AH299" s="21"/>
      <c r="AI299" s="21">
        <v>54619</v>
      </c>
      <c r="AJ299" s="21"/>
      <c r="AM299" s="17" t="s">
        <v>114</v>
      </c>
      <c r="AN299" s="20">
        <v>29227</v>
      </c>
      <c r="AO299" s="21"/>
      <c r="AP299" s="20">
        <v>31490</v>
      </c>
      <c r="AQ299" s="21"/>
      <c r="AR299" s="20">
        <v>31499</v>
      </c>
      <c r="AS299" s="21"/>
      <c r="AT299" s="20">
        <v>33409</v>
      </c>
      <c r="AU299" s="21"/>
      <c r="AV299" s="20">
        <v>31916</v>
      </c>
      <c r="AW299" s="21"/>
      <c r="AX299" s="21">
        <v>30087</v>
      </c>
      <c r="AY299" s="21"/>
      <c r="AZ299" s="21">
        <v>31390</v>
      </c>
      <c r="BA299" s="21"/>
      <c r="BB299" s="21">
        <v>29397</v>
      </c>
      <c r="BC299" s="21"/>
      <c r="BF299" s="17" t="s">
        <v>114</v>
      </c>
      <c r="BG299" s="20">
        <v>13809</v>
      </c>
      <c r="BH299" s="21"/>
      <c r="BI299" s="20">
        <v>14350</v>
      </c>
      <c r="BJ299" s="21"/>
      <c r="BK299" s="20">
        <v>13954</v>
      </c>
      <c r="BL299" s="21"/>
      <c r="BM299" s="20">
        <v>14538</v>
      </c>
      <c r="BN299" s="21"/>
      <c r="BO299" s="20">
        <v>14135</v>
      </c>
      <c r="BP299" s="21"/>
      <c r="BQ299" s="21">
        <v>14531</v>
      </c>
      <c r="BR299" s="21"/>
      <c r="BS299" s="21">
        <v>15029</v>
      </c>
      <c r="BT299" s="21"/>
      <c r="BU299" s="21">
        <v>14816</v>
      </c>
      <c r="BV299" s="21"/>
      <c r="BY299" s="17" t="s">
        <v>114</v>
      </c>
      <c r="BZ299" s="20">
        <v>8430</v>
      </c>
      <c r="CA299" s="21"/>
      <c r="CB299" s="20">
        <v>8121</v>
      </c>
      <c r="CC299" s="21"/>
      <c r="CD299" s="20">
        <v>8057</v>
      </c>
      <c r="CE299" s="21"/>
      <c r="CF299" s="20">
        <v>7807</v>
      </c>
      <c r="CG299" s="21"/>
      <c r="CH299" s="20">
        <v>8541</v>
      </c>
      <c r="CI299" s="21"/>
      <c r="CJ299" s="21">
        <v>8668</v>
      </c>
      <c r="CK299" s="21"/>
      <c r="CL299" s="21">
        <v>7844</v>
      </c>
      <c r="CM299" s="21"/>
      <c r="CN299" s="21">
        <v>10027</v>
      </c>
      <c r="CO299" s="21"/>
      <c r="CR299" s="17" t="s">
        <v>114</v>
      </c>
      <c r="CS299" s="20">
        <v>5379</v>
      </c>
      <c r="CT299" s="21"/>
      <c r="CU299" s="20">
        <v>6230</v>
      </c>
      <c r="CV299" s="21"/>
      <c r="CW299" s="20">
        <v>5896</v>
      </c>
      <c r="CX299" s="21"/>
      <c r="CY299" s="20">
        <v>6731</v>
      </c>
      <c r="CZ299" s="21"/>
      <c r="DA299" s="20">
        <v>5595</v>
      </c>
      <c r="DB299" s="21"/>
      <c r="DC299" s="21">
        <v>5863</v>
      </c>
      <c r="DD299" s="21"/>
      <c r="DE299" s="21">
        <v>7185</v>
      </c>
      <c r="DF299" s="21"/>
      <c r="DG299" s="21">
        <v>4788</v>
      </c>
      <c r="DH299" s="21"/>
      <c r="DK299" s="17" t="s">
        <v>114</v>
      </c>
      <c r="DL299" s="20">
        <v>66485</v>
      </c>
      <c r="DM299" s="21"/>
      <c r="DN299" s="20">
        <v>67930</v>
      </c>
      <c r="DO299" s="21"/>
      <c r="DP299" s="20">
        <v>70310</v>
      </c>
      <c r="DQ299" s="21"/>
      <c r="DR299" s="20">
        <v>70016</v>
      </c>
      <c r="DS299" s="21"/>
      <c r="DT299" s="20">
        <v>70044</v>
      </c>
      <c r="DU299" s="21"/>
      <c r="DV299" s="21">
        <v>67758</v>
      </c>
      <c r="DW299" s="21"/>
      <c r="DX299" s="21">
        <v>67055</v>
      </c>
      <c r="DY299" s="21"/>
      <c r="DZ299" s="21">
        <v>69199</v>
      </c>
      <c r="EA299" s="21"/>
      <c r="ED299" s="17" t="s">
        <v>114</v>
      </c>
      <c r="EE299" s="20">
        <v>42637</v>
      </c>
      <c r="EF299" s="21"/>
      <c r="EG299" s="20">
        <v>42669</v>
      </c>
      <c r="EH299" s="21"/>
      <c r="EI299" s="20">
        <v>44708</v>
      </c>
      <c r="EJ299" s="21"/>
      <c r="EK299" s="20">
        <v>43338</v>
      </c>
      <c r="EL299" s="21"/>
      <c r="EM299" s="20">
        <v>43723</v>
      </c>
      <c r="EN299" s="21"/>
      <c r="EO299" s="21">
        <v>43535</v>
      </c>
      <c r="EP299" s="21"/>
      <c r="EQ299" s="21">
        <v>42851</v>
      </c>
      <c r="ER299" s="21"/>
      <c r="ES299" s="21">
        <v>44592</v>
      </c>
      <c r="ET299" s="21"/>
      <c r="EW299" s="17" t="s">
        <v>114</v>
      </c>
      <c r="EX299" s="20">
        <v>23848</v>
      </c>
      <c r="EY299" s="21"/>
      <c r="EZ299" s="20">
        <v>25261</v>
      </c>
      <c r="FA299" s="21"/>
      <c r="FB299" s="20">
        <v>25602</v>
      </c>
      <c r="FC299" s="21"/>
      <c r="FD299" s="20">
        <v>26678</v>
      </c>
      <c r="FE299" s="21"/>
      <c r="FF299" s="20">
        <v>26321</v>
      </c>
      <c r="FG299" s="21"/>
      <c r="FH299">
        <v>24224</v>
      </c>
      <c r="FJ299">
        <v>24205</v>
      </c>
      <c r="FL299">
        <v>24608</v>
      </c>
    </row>
    <row r="300" spans="1:168" x14ac:dyDescent="0.3">
      <c r="A300" s="17" t="s">
        <v>127</v>
      </c>
      <c r="B300" s="20">
        <v>49005</v>
      </c>
      <c r="C300" s="21"/>
      <c r="D300" s="20">
        <v>52108</v>
      </c>
      <c r="E300" s="21"/>
      <c r="F300" s="20">
        <v>51271</v>
      </c>
      <c r="G300" s="21"/>
      <c r="H300" s="20">
        <v>52763</v>
      </c>
      <c r="I300" s="21"/>
      <c r="J300" s="20">
        <v>53907</v>
      </c>
      <c r="K300" s="21"/>
      <c r="L300" s="20">
        <v>52270</v>
      </c>
      <c r="M300" s="21"/>
      <c r="N300" s="20">
        <v>53394</v>
      </c>
      <c r="O300" s="21"/>
      <c r="P300" s="20">
        <v>54500</v>
      </c>
      <c r="Q300" s="21"/>
      <c r="T300" s="17" t="s">
        <v>127</v>
      </c>
      <c r="U300" s="20">
        <v>32575</v>
      </c>
      <c r="V300" s="21"/>
      <c r="W300" s="20">
        <v>32343</v>
      </c>
      <c r="X300" s="21"/>
      <c r="Y300" s="20">
        <v>32512</v>
      </c>
      <c r="Z300" s="21"/>
      <c r="AA300" s="20">
        <v>33543</v>
      </c>
      <c r="AB300" s="21"/>
      <c r="AC300" s="20">
        <v>34038</v>
      </c>
      <c r="AD300" s="21"/>
      <c r="AE300" s="21">
        <v>33800</v>
      </c>
      <c r="AF300" s="21"/>
      <c r="AG300" s="21">
        <v>35055</v>
      </c>
      <c r="AH300" s="21"/>
      <c r="AI300" s="21">
        <v>35767</v>
      </c>
      <c r="AJ300" s="21"/>
      <c r="AM300" s="17" t="s">
        <v>127</v>
      </c>
      <c r="AN300" s="20">
        <v>16430</v>
      </c>
      <c r="AO300" s="21"/>
      <c r="AP300" s="20">
        <v>19766</v>
      </c>
      <c r="AQ300" s="21"/>
      <c r="AR300" s="20">
        <v>18759</v>
      </c>
      <c r="AS300" s="21"/>
      <c r="AT300" s="20">
        <v>19220</v>
      </c>
      <c r="AU300" s="21"/>
      <c r="AV300" s="20">
        <v>19869</v>
      </c>
      <c r="AW300" s="21"/>
      <c r="AX300" s="21">
        <v>18470</v>
      </c>
      <c r="AY300" s="21"/>
      <c r="AZ300" s="21">
        <v>18340</v>
      </c>
      <c r="BA300" s="21"/>
      <c r="BB300" s="21">
        <v>18735</v>
      </c>
      <c r="BC300" s="21"/>
      <c r="BF300" s="17" t="s">
        <v>127</v>
      </c>
      <c r="BG300" s="20">
        <v>4624</v>
      </c>
      <c r="BH300" s="21"/>
      <c r="BI300" s="20">
        <v>4719</v>
      </c>
      <c r="BJ300" s="21"/>
      <c r="BK300" s="20">
        <v>4473</v>
      </c>
      <c r="BL300" s="21"/>
      <c r="BM300" s="20">
        <v>4969</v>
      </c>
      <c r="BN300" s="21"/>
      <c r="BO300" s="20">
        <v>5404</v>
      </c>
      <c r="BP300" s="21"/>
      <c r="BQ300" s="21">
        <v>4836</v>
      </c>
      <c r="BR300" s="21"/>
      <c r="BS300" s="21">
        <v>4356</v>
      </c>
      <c r="BT300" s="21"/>
      <c r="BU300" s="21">
        <v>4094</v>
      </c>
      <c r="BV300" s="21"/>
      <c r="BY300" s="17" t="s">
        <v>127</v>
      </c>
      <c r="BZ300" s="20">
        <v>2531</v>
      </c>
      <c r="CA300" s="21"/>
      <c r="CB300" s="20">
        <v>2520</v>
      </c>
      <c r="CC300" s="21"/>
      <c r="CD300" s="20">
        <v>2216</v>
      </c>
      <c r="CE300" s="21"/>
      <c r="CF300" s="20">
        <v>2591</v>
      </c>
      <c r="CG300" s="21"/>
      <c r="CH300" s="20">
        <v>2970</v>
      </c>
      <c r="CI300" s="21"/>
      <c r="CJ300" s="21">
        <v>2872</v>
      </c>
      <c r="CK300" s="21"/>
      <c r="CL300" s="21">
        <v>2673</v>
      </c>
      <c r="CM300" s="21"/>
      <c r="CN300" s="21">
        <v>2499</v>
      </c>
      <c r="CO300" s="21"/>
      <c r="CR300" s="17" t="s">
        <v>127</v>
      </c>
      <c r="CS300" s="20">
        <v>2093</v>
      </c>
      <c r="CT300" s="21"/>
      <c r="CU300" s="20">
        <v>2200</v>
      </c>
      <c r="CV300" s="21"/>
      <c r="CW300" s="20">
        <v>2257</v>
      </c>
      <c r="CX300" s="21"/>
      <c r="CY300" s="20">
        <v>2378</v>
      </c>
      <c r="CZ300" s="21"/>
      <c r="DA300" s="20">
        <v>2434</v>
      </c>
      <c r="DB300" s="21"/>
      <c r="DC300" s="21">
        <v>1964</v>
      </c>
      <c r="DD300" s="21"/>
      <c r="DE300" s="21">
        <v>1682</v>
      </c>
      <c r="DF300" s="21"/>
      <c r="DG300" s="21">
        <v>1595</v>
      </c>
      <c r="DH300" s="21"/>
      <c r="DK300" s="17" t="s">
        <v>127</v>
      </c>
      <c r="DL300" s="20">
        <v>44381</v>
      </c>
      <c r="DM300" s="21"/>
      <c r="DN300" s="20">
        <v>47389</v>
      </c>
      <c r="DO300" s="21"/>
      <c r="DP300" s="20">
        <v>46799</v>
      </c>
      <c r="DQ300" s="21"/>
      <c r="DR300" s="20">
        <v>47794</v>
      </c>
      <c r="DS300" s="21"/>
      <c r="DT300" s="20">
        <v>48504</v>
      </c>
      <c r="DU300" s="21"/>
      <c r="DV300" s="21">
        <v>47434</v>
      </c>
      <c r="DW300" s="21"/>
      <c r="DX300" s="21">
        <v>49038</v>
      </c>
      <c r="DY300" s="21"/>
      <c r="DZ300" s="21">
        <v>50406</v>
      </c>
      <c r="EA300" s="21"/>
      <c r="ED300" s="17" t="s">
        <v>127</v>
      </c>
      <c r="EE300" s="20">
        <v>30044</v>
      </c>
      <c r="EF300" s="21"/>
      <c r="EG300" s="20">
        <v>29823</v>
      </c>
      <c r="EH300" s="21"/>
      <c r="EI300" s="20">
        <v>30296</v>
      </c>
      <c r="EJ300" s="21"/>
      <c r="EK300" s="20">
        <v>30952</v>
      </c>
      <c r="EL300" s="21"/>
      <c r="EM300" s="20">
        <v>31068</v>
      </c>
      <c r="EN300" s="21"/>
      <c r="EO300" s="21">
        <v>30928</v>
      </c>
      <c r="EP300" s="21"/>
      <c r="EQ300" s="21">
        <v>32382</v>
      </c>
      <c r="ER300" s="21"/>
      <c r="ES300" s="21">
        <v>33268</v>
      </c>
      <c r="ET300" s="21"/>
      <c r="EW300" s="17" t="s">
        <v>127</v>
      </c>
      <c r="EX300" s="20">
        <v>14337</v>
      </c>
      <c r="EY300" s="21"/>
      <c r="EZ300" s="20">
        <v>17566</v>
      </c>
      <c r="FA300" s="21"/>
      <c r="FB300" s="20">
        <v>16502</v>
      </c>
      <c r="FC300" s="21"/>
      <c r="FD300" s="20">
        <v>16843</v>
      </c>
      <c r="FE300" s="21"/>
      <c r="FF300" s="20">
        <v>17435</v>
      </c>
      <c r="FG300" s="21"/>
      <c r="FH300">
        <v>16506</v>
      </c>
      <c r="FJ300">
        <v>16657</v>
      </c>
      <c r="FL300">
        <v>17140</v>
      </c>
    </row>
    <row r="301" spans="1:168" x14ac:dyDescent="0.3">
      <c r="A301" s="17" t="s">
        <v>134</v>
      </c>
      <c r="B301" s="20">
        <v>41218</v>
      </c>
      <c r="C301" s="21"/>
      <c r="D301" s="20">
        <v>41741</v>
      </c>
      <c r="E301" s="21"/>
      <c r="F301" s="20">
        <v>40398</v>
      </c>
      <c r="G301" s="21"/>
      <c r="H301" s="20">
        <v>41364</v>
      </c>
      <c r="I301" s="21"/>
      <c r="J301" s="20">
        <v>40700</v>
      </c>
      <c r="K301" s="21"/>
      <c r="L301" s="20">
        <v>40504</v>
      </c>
      <c r="M301" s="21"/>
      <c r="N301" s="20">
        <v>42868</v>
      </c>
      <c r="O301" s="21"/>
      <c r="P301" s="20">
        <v>41868</v>
      </c>
      <c r="Q301" s="21"/>
      <c r="T301" s="17" t="s">
        <v>134</v>
      </c>
      <c r="U301" s="20">
        <v>26503</v>
      </c>
      <c r="V301" s="21"/>
      <c r="W301" s="20">
        <v>26792</v>
      </c>
      <c r="X301" s="21"/>
      <c r="Y301" s="20">
        <v>27019</v>
      </c>
      <c r="Z301" s="21"/>
      <c r="AA301" s="20">
        <v>27002</v>
      </c>
      <c r="AB301" s="21"/>
      <c r="AC301" s="20">
        <v>27571</v>
      </c>
      <c r="AD301" s="21"/>
      <c r="AE301" s="21">
        <v>27445</v>
      </c>
      <c r="AF301" s="21"/>
      <c r="AG301" s="21">
        <v>30130</v>
      </c>
      <c r="AH301" s="21"/>
      <c r="AI301" s="21">
        <v>29036</v>
      </c>
      <c r="AJ301" s="21"/>
      <c r="AM301" s="17" t="s">
        <v>134</v>
      </c>
      <c r="AN301" s="20">
        <v>14714</v>
      </c>
      <c r="AO301" s="21"/>
      <c r="AP301" s="20">
        <v>14949</v>
      </c>
      <c r="AQ301" s="21"/>
      <c r="AR301" s="20">
        <v>13378</v>
      </c>
      <c r="AS301" s="21"/>
      <c r="AT301" s="20">
        <v>14362</v>
      </c>
      <c r="AU301" s="21"/>
      <c r="AV301" s="20">
        <v>13129</v>
      </c>
      <c r="AW301" s="21"/>
      <c r="AX301" s="21">
        <v>13060</v>
      </c>
      <c r="AY301" s="21"/>
      <c r="AZ301" s="21">
        <v>12738</v>
      </c>
      <c r="BA301" s="21"/>
      <c r="BB301" s="21">
        <v>12832</v>
      </c>
      <c r="BC301" s="21"/>
      <c r="BF301" s="17" t="s">
        <v>134</v>
      </c>
      <c r="BG301" s="20">
        <v>6908</v>
      </c>
      <c r="BH301" s="21"/>
      <c r="BI301" s="20">
        <v>6937</v>
      </c>
      <c r="BJ301" s="21"/>
      <c r="BK301" s="20">
        <v>6989</v>
      </c>
      <c r="BL301" s="21"/>
      <c r="BM301" s="20">
        <v>7345</v>
      </c>
      <c r="BN301" s="21"/>
      <c r="BO301" s="20">
        <v>7627</v>
      </c>
      <c r="BP301" s="21"/>
      <c r="BQ301" s="21">
        <v>7710</v>
      </c>
      <c r="BR301" s="21"/>
      <c r="BS301" s="21">
        <v>7451</v>
      </c>
      <c r="BT301" s="21"/>
      <c r="BU301" s="21">
        <v>7317</v>
      </c>
      <c r="BV301" s="21"/>
      <c r="BY301" s="17" t="s">
        <v>134</v>
      </c>
      <c r="BZ301" s="20">
        <v>4275</v>
      </c>
      <c r="CA301" s="21"/>
      <c r="CB301" s="20">
        <v>4570</v>
      </c>
      <c r="CC301" s="21"/>
      <c r="CD301" s="20">
        <v>4630</v>
      </c>
      <c r="CE301" s="21"/>
      <c r="CF301" s="20">
        <v>4928</v>
      </c>
      <c r="CG301" s="21"/>
      <c r="CH301" s="20">
        <v>5032</v>
      </c>
      <c r="CI301" s="21"/>
      <c r="CJ301" s="21">
        <v>5255</v>
      </c>
      <c r="CK301" s="21"/>
      <c r="CL301" s="21">
        <v>5276</v>
      </c>
      <c r="CM301" s="21"/>
      <c r="CN301" s="21">
        <v>5563</v>
      </c>
      <c r="CO301" s="21"/>
      <c r="CR301" s="17" t="s">
        <v>134</v>
      </c>
      <c r="CS301" s="20">
        <v>2633</v>
      </c>
      <c r="CT301" s="21"/>
      <c r="CU301" s="20">
        <v>2367</v>
      </c>
      <c r="CV301" s="21"/>
      <c r="CW301" s="20">
        <v>2359</v>
      </c>
      <c r="CX301" s="21"/>
      <c r="CY301" s="20">
        <v>2417</v>
      </c>
      <c r="CZ301" s="21"/>
      <c r="DA301" s="20">
        <v>2596</v>
      </c>
      <c r="DB301" s="21"/>
      <c r="DC301" s="21">
        <v>2454</v>
      </c>
      <c r="DD301" s="21"/>
      <c r="DE301" s="21">
        <v>2175</v>
      </c>
      <c r="DF301" s="21"/>
      <c r="DG301" s="21">
        <v>1755</v>
      </c>
      <c r="DH301" s="21"/>
      <c r="DK301" s="17" t="s">
        <v>134</v>
      </c>
      <c r="DL301" s="20">
        <v>34309</v>
      </c>
      <c r="DM301" s="21"/>
      <c r="DN301" s="20">
        <v>34804</v>
      </c>
      <c r="DO301" s="21"/>
      <c r="DP301" s="20">
        <v>33409</v>
      </c>
      <c r="DQ301" s="21"/>
      <c r="DR301" s="20">
        <v>34019</v>
      </c>
      <c r="DS301" s="21"/>
      <c r="DT301" s="20">
        <v>33073</v>
      </c>
      <c r="DU301" s="21"/>
      <c r="DV301" s="21">
        <v>32795</v>
      </c>
      <c r="DW301" s="21"/>
      <c r="DX301" s="21">
        <v>35418</v>
      </c>
      <c r="DY301" s="21"/>
      <c r="DZ301" s="21">
        <v>34551</v>
      </c>
      <c r="EA301" s="21"/>
      <c r="ED301" s="17" t="s">
        <v>134</v>
      </c>
      <c r="EE301" s="20">
        <v>22228</v>
      </c>
      <c r="EF301" s="21"/>
      <c r="EG301" s="20">
        <v>22222</v>
      </c>
      <c r="EH301" s="21"/>
      <c r="EI301" s="20">
        <v>22390</v>
      </c>
      <c r="EJ301" s="21"/>
      <c r="EK301" s="20">
        <v>22074</v>
      </c>
      <c r="EL301" s="21"/>
      <c r="EM301" s="20">
        <v>22539</v>
      </c>
      <c r="EN301" s="21"/>
      <c r="EO301" s="21">
        <v>22189</v>
      </c>
      <c r="EP301" s="21"/>
      <c r="EQ301" s="21">
        <v>24854</v>
      </c>
      <c r="ER301" s="21"/>
      <c r="ES301" s="21">
        <v>23473</v>
      </c>
      <c r="ET301" s="21"/>
      <c r="EW301" s="17" t="s">
        <v>134</v>
      </c>
      <c r="EX301" s="20">
        <v>12081</v>
      </c>
      <c r="EY301" s="21"/>
      <c r="EZ301" s="20">
        <v>12582</v>
      </c>
      <c r="FA301" s="21"/>
      <c r="FB301" s="20">
        <v>11019</v>
      </c>
      <c r="FC301" s="21"/>
      <c r="FD301" s="20">
        <v>11944</v>
      </c>
      <c r="FE301" s="21"/>
      <c r="FF301" s="20">
        <v>10533</v>
      </c>
      <c r="FG301" s="21"/>
      <c r="FH301">
        <v>10605</v>
      </c>
      <c r="FJ301">
        <v>10563</v>
      </c>
      <c r="FL301">
        <v>11078</v>
      </c>
    </row>
    <row r="302" spans="1:168" x14ac:dyDescent="0.3">
      <c r="A302" s="17" t="s">
        <v>140</v>
      </c>
      <c r="B302" s="20">
        <v>19478</v>
      </c>
      <c r="C302" s="21"/>
      <c r="D302" s="20">
        <v>20515</v>
      </c>
      <c r="E302" s="21"/>
      <c r="F302" s="20">
        <v>21082</v>
      </c>
      <c r="G302" s="21"/>
      <c r="H302" s="20">
        <v>21223</v>
      </c>
      <c r="I302" s="21"/>
      <c r="J302" s="20">
        <v>20069</v>
      </c>
      <c r="K302" s="21"/>
      <c r="L302" s="20">
        <v>20328</v>
      </c>
      <c r="M302" s="21"/>
      <c r="N302" s="20">
        <v>20122</v>
      </c>
      <c r="O302" s="21"/>
      <c r="P302" s="20">
        <v>20879</v>
      </c>
      <c r="Q302" s="21"/>
      <c r="T302" s="17" t="s">
        <v>140</v>
      </c>
      <c r="U302" s="20">
        <v>12834</v>
      </c>
      <c r="V302" s="21"/>
      <c r="W302" s="20">
        <v>13136</v>
      </c>
      <c r="X302" s="21"/>
      <c r="Y302" s="20">
        <v>13403</v>
      </c>
      <c r="Z302" s="21"/>
      <c r="AA302" s="20">
        <v>13777</v>
      </c>
      <c r="AB302" s="21"/>
      <c r="AC302" s="20">
        <v>12920</v>
      </c>
      <c r="AD302" s="21"/>
      <c r="AE302" s="21">
        <v>12859</v>
      </c>
      <c r="AF302" s="21"/>
      <c r="AG302" s="21">
        <v>12908</v>
      </c>
      <c r="AH302" s="21"/>
      <c r="AI302" s="21">
        <v>13783</v>
      </c>
      <c r="AJ302" s="21"/>
      <c r="AM302" s="17" t="s">
        <v>140</v>
      </c>
      <c r="AN302" s="20">
        <v>6644</v>
      </c>
      <c r="AO302" s="21"/>
      <c r="AP302" s="20">
        <v>7379</v>
      </c>
      <c r="AQ302" s="21"/>
      <c r="AR302" s="20">
        <v>7679</v>
      </c>
      <c r="AS302" s="21"/>
      <c r="AT302" s="20">
        <v>7446</v>
      </c>
      <c r="AU302" s="21"/>
      <c r="AV302" s="20">
        <v>7149</v>
      </c>
      <c r="AW302" s="21"/>
      <c r="AX302" s="21">
        <v>7470</v>
      </c>
      <c r="AY302" s="21"/>
      <c r="AZ302" s="21">
        <v>7214</v>
      </c>
      <c r="BA302" s="21"/>
      <c r="BB302" s="21">
        <v>7094</v>
      </c>
      <c r="BC302" s="21"/>
      <c r="BF302" s="17" t="s">
        <v>140</v>
      </c>
      <c r="BG302" s="20">
        <v>1732</v>
      </c>
      <c r="BH302" s="21"/>
      <c r="BI302" s="20">
        <v>1809</v>
      </c>
      <c r="BJ302" s="21"/>
      <c r="BK302" s="20">
        <v>1662</v>
      </c>
      <c r="BL302" s="21"/>
      <c r="BM302" s="20">
        <v>1792</v>
      </c>
      <c r="BN302" s="21"/>
      <c r="BO302" s="20">
        <v>1742</v>
      </c>
      <c r="BP302" s="21"/>
      <c r="BQ302" s="21">
        <v>1686</v>
      </c>
      <c r="BR302" s="21"/>
      <c r="BS302" s="21">
        <v>1753</v>
      </c>
      <c r="BT302" s="21"/>
      <c r="BU302" s="21">
        <v>1554</v>
      </c>
      <c r="BV302" s="21"/>
      <c r="BY302" s="17" t="s">
        <v>140</v>
      </c>
      <c r="BZ302" s="20">
        <v>887</v>
      </c>
      <c r="CA302" s="21"/>
      <c r="CB302" s="20">
        <v>1030</v>
      </c>
      <c r="CC302" s="21"/>
      <c r="CD302" s="20">
        <v>768</v>
      </c>
      <c r="CE302" s="21"/>
      <c r="CF302" s="20">
        <v>909</v>
      </c>
      <c r="CG302" s="21"/>
      <c r="CH302" s="20">
        <v>831</v>
      </c>
      <c r="CI302" s="21"/>
      <c r="CJ302" s="21">
        <v>876</v>
      </c>
      <c r="CK302" s="21"/>
      <c r="CL302" s="21">
        <v>877</v>
      </c>
      <c r="CM302" s="21"/>
      <c r="CN302" s="21">
        <v>963</v>
      </c>
      <c r="CO302" s="21"/>
      <c r="CR302" s="17" t="s">
        <v>140</v>
      </c>
      <c r="CS302" s="20">
        <v>845</v>
      </c>
      <c r="CT302" s="21"/>
      <c r="CU302" s="20">
        <v>779</v>
      </c>
      <c r="CV302" s="21"/>
      <c r="CW302" s="20">
        <v>894</v>
      </c>
      <c r="CX302" s="21"/>
      <c r="CY302" s="20">
        <v>884</v>
      </c>
      <c r="CZ302" s="21"/>
      <c r="DA302" s="20">
        <v>911</v>
      </c>
      <c r="DB302" s="21"/>
      <c r="DC302" s="21">
        <v>810</v>
      </c>
      <c r="DD302" s="21"/>
      <c r="DE302" s="21">
        <v>876</v>
      </c>
      <c r="DF302" s="21"/>
      <c r="DG302" s="21">
        <v>592</v>
      </c>
      <c r="DH302" s="21"/>
      <c r="DK302" s="17" t="s">
        <v>140</v>
      </c>
      <c r="DL302" s="20">
        <v>17746</v>
      </c>
      <c r="DM302" s="21"/>
      <c r="DN302" s="20">
        <v>18706</v>
      </c>
      <c r="DO302" s="21"/>
      <c r="DP302" s="20">
        <v>19420</v>
      </c>
      <c r="DQ302" s="21"/>
      <c r="DR302" s="20">
        <v>19431</v>
      </c>
      <c r="DS302" s="21"/>
      <c r="DT302" s="20">
        <v>18327</v>
      </c>
      <c r="DU302" s="21"/>
      <c r="DV302" s="21">
        <v>18642</v>
      </c>
      <c r="DW302" s="21"/>
      <c r="DX302" s="21">
        <v>18369</v>
      </c>
      <c r="DY302" s="21"/>
      <c r="DZ302" s="21">
        <v>19325</v>
      </c>
      <c r="EA302" s="21"/>
      <c r="ED302" s="17" t="s">
        <v>140</v>
      </c>
      <c r="EE302" s="20">
        <v>11947</v>
      </c>
      <c r="EF302" s="21"/>
      <c r="EG302" s="20">
        <v>12105</v>
      </c>
      <c r="EH302" s="21"/>
      <c r="EI302" s="20">
        <v>12635</v>
      </c>
      <c r="EJ302" s="21"/>
      <c r="EK302" s="20">
        <v>12868</v>
      </c>
      <c r="EL302" s="21"/>
      <c r="EM302" s="20">
        <v>12089</v>
      </c>
      <c r="EN302" s="21"/>
      <c r="EO302" s="21">
        <v>11983</v>
      </c>
      <c r="EP302" s="21"/>
      <c r="EQ302" s="21">
        <v>12031</v>
      </c>
      <c r="ER302" s="21"/>
      <c r="ES302" s="21">
        <v>12820</v>
      </c>
      <c r="ET302" s="21"/>
      <c r="EW302" s="17" t="s">
        <v>140</v>
      </c>
      <c r="EX302" s="20">
        <v>5799</v>
      </c>
      <c r="EY302" s="21"/>
      <c r="EZ302" s="20">
        <v>6601</v>
      </c>
      <c r="FA302" s="21"/>
      <c r="FB302" s="20">
        <v>6785</v>
      </c>
      <c r="FC302" s="21"/>
      <c r="FD302" s="20">
        <v>6563</v>
      </c>
      <c r="FE302" s="21"/>
      <c r="FF302" s="20">
        <v>6238</v>
      </c>
      <c r="FG302" s="21"/>
      <c r="FH302">
        <v>6660</v>
      </c>
      <c r="FJ302">
        <v>6337</v>
      </c>
      <c r="FL302">
        <v>6503</v>
      </c>
    </row>
    <row r="303" spans="1:168" x14ac:dyDescent="0.3">
      <c r="A303" s="17" t="s">
        <v>146</v>
      </c>
      <c r="B303" s="20">
        <v>21382</v>
      </c>
      <c r="C303" s="21"/>
      <c r="D303" s="20">
        <v>21844</v>
      </c>
      <c r="E303" s="21"/>
      <c r="F303" s="20">
        <v>20940</v>
      </c>
      <c r="G303" s="21"/>
      <c r="H303" s="20">
        <v>21763</v>
      </c>
      <c r="I303" s="21"/>
      <c r="J303" s="20">
        <v>22224</v>
      </c>
      <c r="K303" s="21"/>
      <c r="L303" s="20">
        <v>23845</v>
      </c>
      <c r="M303" s="21"/>
      <c r="N303" s="20">
        <v>23650</v>
      </c>
      <c r="O303" s="21"/>
      <c r="P303" s="20">
        <v>23023</v>
      </c>
      <c r="Q303" s="21"/>
      <c r="T303" s="17" t="s">
        <v>146</v>
      </c>
      <c r="U303" s="20">
        <v>14407</v>
      </c>
      <c r="V303" s="21"/>
      <c r="W303" s="20">
        <v>13834</v>
      </c>
      <c r="X303" s="21"/>
      <c r="Y303" s="20">
        <v>12998</v>
      </c>
      <c r="Z303" s="21"/>
      <c r="AA303" s="20">
        <v>13887</v>
      </c>
      <c r="AB303" s="21"/>
      <c r="AC303" s="20">
        <v>14122</v>
      </c>
      <c r="AD303" s="21"/>
      <c r="AE303" s="21">
        <v>15330</v>
      </c>
      <c r="AF303" s="21"/>
      <c r="AG303" s="21">
        <v>15314</v>
      </c>
      <c r="AH303" s="21"/>
      <c r="AI303" s="21">
        <v>14980</v>
      </c>
      <c r="AJ303" s="21"/>
      <c r="AM303" s="17" t="s">
        <v>146</v>
      </c>
      <c r="AN303" s="20">
        <v>6976</v>
      </c>
      <c r="AO303" s="21"/>
      <c r="AP303" s="20">
        <v>8010</v>
      </c>
      <c r="AQ303" s="21"/>
      <c r="AR303" s="20">
        <v>7942</v>
      </c>
      <c r="AS303" s="21"/>
      <c r="AT303" s="20">
        <v>7876</v>
      </c>
      <c r="AU303" s="21"/>
      <c r="AV303" s="20">
        <v>8102</v>
      </c>
      <c r="AW303" s="21"/>
      <c r="AX303" s="21">
        <v>8515</v>
      </c>
      <c r="AY303" s="21"/>
      <c r="AZ303" s="21">
        <v>8336</v>
      </c>
      <c r="BA303" s="21"/>
      <c r="BB303" s="21">
        <v>8041</v>
      </c>
      <c r="BC303" s="21"/>
      <c r="BF303" s="17" t="s">
        <v>146</v>
      </c>
      <c r="BG303" s="20">
        <v>3085</v>
      </c>
      <c r="BH303" s="21"/>
      <c r="BI303" s="20">
        <v>3287</v>
      </c>
      <c r="BJ303" s="21"/>
      <c r="BK303" s="20">
        <v>3032</v>
      </c>
      <c r="BL303" s="21"/>
      <c r="BM303" s="20">
        <v>3233</v>
      </c>
      <c r="BN303" s="21"/>
      <c r="BO303" s="20">
        <v>3467</v>
      </c>
      <c r="BP303" s="21"/>
      <c r="BQ303" s="21">
        <v>3397</v>
      </c>
      <c r="BR303" s="21"/>
      <c r="BS303" s="21">
        <v>3751</v>
      </c>
      <c r="BT303" s="21"/>
      <c r="BU303" s="21">
        <v>3220</v>
      </c>
      <c r="BV303" s="21"/>
      <c r="BY303" s="17" t="s">
        <v>146</v>
      </c>
      <c r="BZ303" s="20">
        <v>1730</v>
      </c>
      <c r="CA303" s="21"/>
      <c r="CB303" s="20">
        <v>1638</v>
      </c>
      <c r="CC303" s="21"/>
      <c r="CD303" s="20">
        <v>1573</v>
      </c>
      <c r="CE303" s="21"/>
      <c r="CF303" s="20">
        <v>1754</v>
      </c>
      <c r="CG303" s="21"/>
      <c r="CH303" s="20">
        <v>1940</v>
      </c>
      <c r="CI303" s="21"/>
      <c r="CJ303" s="21">
        <v>1880</v>
      </c>
      <c r="CK303" s="21"/>
      <c r="CL303" s="21">
        <v>2094</v>
      </c>
      <c r="CM303" s="21"/>
      <c r="CN303" s="21">
        <v>1750</v>
      </c>
      <c r="CO303" s="21"/>
      <c r="CR303" s="17" t="s">
        <v>146</v>
      </c>
      <c r="CS303" s="20">
        <v>1355</v>
      </c>
      <c r="CT303" s="21"/>
      <c r="CU303" s="20">
        <v>1649</v>
      </c>
      <c r="CV303" s="21"/>
      <c r="CW303" s="20">
        <v>1460</v>
      </c>
      <c r="CX303" s="21"/>
      <c r="CY303" s="20">
        <v>1479</v>
      </c>
      <c r="CZ303" s="21"/>
      <c r="DA303" s="20">
        <v>1527</v>
      </c>
      <c r="DB303" s="21"/>
      <c r="DC303" s="21">
        <v>1517</v>
      </c>
      <c r="DD303" s="21"/>
      <c r="DE303" s="21">
        <v>1656</v>
      </c>
      <c r="DF303" s="21"/>
      <c r="DG303" s="21">
        <v>1470</v>
      </c>
      <c r="DH303" s="21"/>
      <c r="DK303" s="17" t="s">
        <v>146</v>
      </c>
      <c r="DL303" s="20">
        <v>18297</v>
      </c>
      <c r="DM303" s="21"/>
      <c r="DN303" s="20">
        <v>18557</v>
      </c>
      <c r="DO303" s="21"/>
      <c r="DP303" s="20">
        <v>17907</v>
      </c>
      <c r="DQ303" s="21"/>
      <c r="DR303" s="20">
        <v>18530</v>
      </c>
      <c r="DS303" s="21"/>
      <c r="DT303" s="20">
        <v>18757</v>
      </c>
      <c r="DU303" s="21"/>
      <c r="DV303" s="21">
        <v>20448</v>
      </c>
      <c r="DW303" s="21"/>
      <c r="DX303" s="21">
        <v>19899</v>
      </c>
      <c r="DY303" s="21"/>
      <c r="DZ303" s="21">
        <v>19803</v>
      </c>
      <c r="EA303" s="21"/>
      <c r="ED303" s="17" t="s">
        <v>146</v>
      </c>
      <c r="EE303" s="20">
        <v>12676</v>
      </c>
      <c r="EF303" s="21"/>
      <c r="EG303" s="20">
        <v>12196</v>
      </c>
      <c r="EH303" s="21"/>
      <c r="EI303" s="20">
        <v>11426</v>
      </c>
      <c r="EJ303" s="21"/>
      <c r="EK303" s="20">
        <v>12133</v>
      </c>
      <c r="EL303" s="21"/>
      <c r="EM303" s="20">
        <v>12182</v>
      </c>
      <c r="EN303" s="21"/>
      <c r="EO303" s="21">
        <v>13450</v>
      </c>
      <c r="EP303" s="21"/>
      <c r="EQ303" s="21">
        <v>13220</v>
      </c>
      <c r="ER303" s="21"/>
      <c r="ES303" s="21">
        <v>13230</v>
      </c>
      <c r="ET303" s="21"/>
      <c r="EW303" s="17" t="s">
        <v>146</v>
      </c>
      <c r="EX303" s="20">
        <v>5621</v>
      </c>
      <c r="EY303" s="21"/>
      <c r="EZ303" s="20">
        <v>6360</v>
      </c>
      <c r="FA303" s="21"/>
      <c r="FB303" s="20">
        <v>6482</v>
      </c>
      <c r="FC303" s="21"/>
      <c r="FD303" s="20">
        <v>6397</v>
      </c>
      <c r="FE303" s="21"/>
      <c r="FF303" s="20">
        <v>6575</v>
      </c>
      <c r="FG303" s="21"/>
      <c r="FH303">
        <v>6998</v>
      </c>
      <c r="FJ303">
        <v>6680</v>
      </c>
      <c r="FL303">
        <v>6571</v>
      </c>
    </row>
    <row r="304" spans="1:168" x14ac:dyDescent="0.3">
      <c r="A304" s="17" t="s">
        <v>157</v>
      </c>
      <c r="B304" s="20">
        <v>38721</v>
      </c>
      <c r="C304" s="21"/>
      <c r="D304" s="20">
        <v>39259</v>
      </c>
      <c r="E304" s="21"/>
      <c r="F304" s="20">
        <v>40206</v>
      </c>
      <c r="G304" s="21"/>
      <c r="H304" s="20">
        <v>39788</v>
      </c>
      <c r="I304" s="21"/>
      <c r="J304" s="20">
        <v>39642</v>
      </c>
      <c r="K304" s="21"/>
      <c r="L304" s="20">
        <v>39850</v>
      </c>
      <c r="M304" s="21"/>
      <c r="N304" s="20">
        <v>41014</v>
      </c>
      <c r="O304" s="21"/>
      <c r="P304" s="20">
        <v>49456</v>
      </c>
      <c r="Q304" s="21"/>
      <c r="T304" s="17" t="s">
        <v>157</v>
      </c>
      <c r="U304" s="20">
        <v>24300</v>
      </c>
      <c r="V304" s="21"/>
      <c r="W304" s="20">
        <v>23506</v>
      </c>
      <c r="X304" s="21"/>
      <c r="Y304" s="20">
        <v>24470</v>
      </c>
      <c r="Z304" s="21"/>
      <c r="AA304" s="20">
        <v>23277</v>
      </c>
      <c r="AB304" s="21"/>
      <c r="AC304" s="20">
        <v>23555</v>
      </c>
      <c r="AD304" s="21"/>
      <c r="AE304" s="21">
        <v>23714</v>
      </c>
      <c r="AF304" s="21"/>
      <c r="AG304" s="21">
        <v>24744</v>
      </c>
      <c r="AH304" s="21"/>
      <c r="AI304" s="21">
        <v>33519</v>
      </c>
      <c r="AJ304" s="21"/>
      <c r="AM304" s="17" t="s">
        <v>157</v>
      </c>
      <c r="AN304" s="20">
        <v>14422</v>
      </c>
      <c r="AO304" s="21"/>
      <c r="AP304" s="20">
        <v>15753</v>
      </c>
      <c r="AQ304" s="21"/>
      <c r="AR304" s="20">
        <v>15736</v>
      </c>
      <c r="AS304" s="21"/>
      <c r="AT304" s="20">
        <v>16510</v>
      </c>
      <c r="AU304" s="21"/>
      <c r="AV304" s="20">
        <v>16087</v>
      </c>
      <c r="AW304" s="21"/>
      <c r="AX304" s="21">
        <v>16136</v>
      </c>
      <c r="AY304" s="21"/>
      <c r="AZ304" s="21">
        <v>16270</v>
      </c>
      <c r="BA304" s="21"/>
      <c r="BB304" s="21">
        <v>15939</v>
      </c>
      <c r="BC304" s="21"/>
      <c r="BF304" s="17" t="s">
        <v>157</v>
      </c>
      <c r="BG304" s="20">
        <v>5813</v>
      </c>
      <c r="BH304" s="21"/>
      <c r="BI304" s="20">
        <v>6150</v>
      </c>
      <c r="BJ304" s="21"/>
      <c r="BK304" s="20">
        <v>6884</v>
      </c>
      <c r="BL304" s="21"/>
      <c r="BM304" s="20">
        <v>5890</v>
      </c>
      <c r="BN304" s="21"/>
      <c r="BO304" s="20">
        <v>5986</v>
      </c>
      <c r="BP304" s="21"/>
      <c r="BQ304" s="21">
        <v>5828</v>
      </c>
      <c r="BR304" s="21"/>
      <c r="BS304" s="21">
        <v>6385</v>
      </c>
      <c r="BT304" s="21"/>
      <c r="BU304" s="21">
        <v>6086</v>
      </c>
      <c r="BV304" s="21"/>
      <c r="BY304" s="17" t="s">
        <v>157</v>
      </c>
      <c r="BZ304" s="20">
        <v>3201</v>
      </c>
      <c r="CA304" s="21"/>
      <c r="CB304" s="20">
        <v>3205</v>
      </c>
      <c r="CC304" s="21"/>
      <c r="CD304" s="20">
        <v>3889</v>
      </c>
      <c r="CE304" s="21"/>
      <c r="CF304" s="20">
        <v>3033</v>
      </c>
      <c r="CG304" s="21"/>
      <c r="CH304" s="20">
        <v>3169</v>
      </c>
      <c r="CI304" s="21"/>
      <c r="CJ304" s="21">
        <v>3120</v>
      </c>
      <c r="CK304" s="21"/>
      <c r="CL304" s="21">
        <v>3493</v>
      </c>
      <c r="CM304" s="21"/>
      <c r="CN304" s="21">
        <v>3659</v>
      </c>
      <c r="CO304" s="21"/>
      <c r="CR304" s="17" t="s">
        <v>157</v>
      </c>
      <c r="CS304" s="20">
        <v>2612</v>
      </c>
      <c r="CT304" s="21"/>
      <c r="CU304" s="20">
        <v>2945</v>
      </c>
      <c r="CV304" s="21"/>
      <c r="CW304" s="20">
        <v>2995</v>
      </c>
      <c r="CX304" s="21"/>
      <c r="CY304" s="20">
        <v>2857</v>
      </c>
      <c r="CZ304" s="21"/>
      <c r="DA304" s="20">
        <v>2818</v>
      </c>
      <c r="DB304" s="21"/>
      <c r="DC304" s="21">
        <v>2708</v>
      </c>
      <c r="DD304" s="21"/>
      <c r="DE304" s="21">
        <v>2893</v>
      </c>
      <c r="DF304" s="21"/>
      <c r="DG304" s="21">
        <v>2426</v>
      </c>
      <c r="DH304" s="21"/>
      <c r="DK304" s="17" t="s">
        <v>157</v>
      </c>
      <c r="DL304" s="20">
        <v>32908</v>
      </c>
      <c r="DM304" s="21"/>
      <c r="DN304" s="20">
        <v>33109</v>
      </c>
      <c r="DO304" s="21"/>
      <c r="DP304" s="20">
        <v>33322</v>
      </c>
      <c r="DQ304" s="21"/>
      <c r="DR304" s="20">
        <v>33898</v>
      </c>
      <c r="DS304" s="21"/>
      <c r="DT304" s="20">
        <v>33656</v>
      </c>
      <c r="DU304" s="21"/>
      <c r="DV304" s="21">
        <v>34022</v>
      </c>
      <c r="DW304" s="21"/>
      <c r="DX304" s="21">
        <v>34629</v>
      </c>
      <c r="DY304" s="21"/>
      <c r="DZ304" s="21">
        <v>43371</v>
      </c>
      <c r="EA304" s="21"/>
      <c r="ED304" s="17" t="s">
        <v>157</v>
      </c>
      <c r="EE304" s="20">
        <v>21098</v>
      </c>
      <c r="EF304" s="21"/>
      <c r="EG304" s="20">
        <v>20301</v>
      </c>
      <c r="EH304" s="21"/>
      <c r="EI304" s="20">
        <v>20581</v>
      </c>
      <c r="EJ304" s="21"/>
      <c r="EK304" s="20">
        <v>20244</v>
      </c>
      <c r="EL304" s="21"/>
      <c r="EM304" s="20">
        <v>20386</v>
      </c>
      <c r="EN304" s="21"/>
      <c r="EO304" s="21">
        <v>20594</v>
      </c>
      <c r="EP304" s="21"/>
      <c r="EQ304" s="21">
        <v>21251</v>
      </c>
      <c r="ER304" s="21"/>
      <c r="ES304" s="21">
        <v>29859</v>
      </c>
      <c r="ET304" s="21"/>
      <c r="EW304" s="17" t="s">
        <v>157</v>
      </c>
      <c r="EX304" s="20">
        <v>11810</v>
      </c>
      <c r="EY304" s="21"/>
      <c r="EZ304" s="20">
        <v>12808</v>
      </c>
      <c r="FA304" s="21"/>
      <c r="FB304" s="20">
        <v>12741</v>
      </c>
      <c r="FC304" s="21"/>
      <c r="FD304" s="20">
        <v>13653</v>
      </c>
      <c r="FE304" s="21"/>
      <c r="FF304" s="20">
        <v>13270</v>
      </c>
      <c r="FG304" s="21"/>
      <c r="FH304">
        <v>13427</v>
      </c>
      <c r="FJ304">
        <v>13377</v>
      </c>
      <c r="FL304">
        <v>13512</v>
      </c>
    </row>
    <row r="305" spans="1:168" x14ac:dyDescent="0.3">
      <c r="A305" s="17" t="s">
        <v>165</v>
      </c>
      <c r="B305" s="20">
        <v>38666</v>
      </c>
      <c r="C305" s="21"/>
      <c r="D305" s="20">
        <v>39790</v>
      </c>
      <c r="E305" s="21"/>
      <c r="F305" s="20">
        <v>42973</v>
      </c>
      <c r="G305" s="21"/>
      <c r="H305" s="20">
        <v>43044</v>
      </c>
      <c r="I305" s="21"/>
      <c r="J305" s="20">
        <v>43583</v>
      </c>
      <c r="K305" s="21"/>
      <c r="L305" s="20">
        <v>42840</v>
      </c>
      <c r="M305" s="21"/>
      <c r="N305" s="20">
        <v>43379</v>
      </c>
      <c r="O305" s="21"/>
      <c r="P305" s="20">
        <v>45046</v>
      </c>
      <c r="Q305" s="21"/>
      <c r="T305" s="17" t="s">
        <v>165</v>
      </c>
      <c r="U305" s="20">
        <v>26069</v>
      </c>
      <c r="V305" s="21"/>
      <c r="W305" s="20">
        <v>26347</v>
      </c>
      <c r="X305" s="21"/>
      <c r="Y305" s="20">
        <v>28327</v>
      </c>
      <c r="Z305" s="21"/>
      <c r="AA305" s="20">
        <v>27568</v>
      </c>
      <c r="AB305" s="21"/>
      <c r="AC305" s="20">
        <v>27905</v>
      </c>
      <c r="AD305" s="21"/>
      <c r="AE305" s="21">
        <v>28146</v>
      </c>
      <c r="AF305" s="21"/>
      <c r="AG305" s="21">
        <v>28809</v>
      </c>
      <c r="AH305" s="21"/>
      <c r="AI305" s="21">
        <v>30487</v>
      </c>
      <c r="AJ305" s="21"/>
      <c r="AM305" s="17" t="s">
        <v>165</v>
      </c>
      <c r="AN305" s="20">
        <v>12597</v>
      </c>
      <c r="AO305" s="21"/>
      <c r="AP305" s="20">
        <v>13443</v>
      </c>
      <c r="AQ305" s="21"/>
      <c r="AR305" s="20">
        <v>14646</v>
      </c>
      <c r="AS305" s="21"/>
      <c r="AT305" s="20">
        <v>15476</v>
      </c>
      <c r="AU305" s="21"/>
      <c r="AV305" s="20">
        <v>15678</v>
      </c>
      <c r="AW305" s="21"/>
      <c r="AX305" s="21">
        <v>14694</v>
      </c>
      <c r="AY305" s="21"/>
      <c r="AZ305" s="21">
        <v>14569</v>
      </c>
      <c r="BA305" s="21"/>
      <c r="BB305" s="21">
        <v>14555</v>
      </c>
      <c r="BC305" s="21"/>
      <c r="BF305" s="17" t="s">
        <v>165</v>
      </c>
      <c r="BG305" s="20">
        <v>3603</v>
      </c>
      <c r="BH305" s="21"/>
      <c r="BI305" s="20">
        <v>3598</v>
      </c>
      <c r="BJ305" s="21"/>
      <c r="BK305" s="20">
        <v>3461</v>
      </c>
      <c r="BL305" s="21"/>
      <c r="BM305" s="20">
        <v>3485</v>
      </c>
      <c r="BN305" s="21"/>
      <c r="BO305" s="20">
        <v>3591</v>
      </c>
      <c r="BP305" s="21"/>
      <c r="BQ305" s="21">
        <v>3589</v>
      </c>
      <c r="BR305" s="21"/>
      <c r="BS305" s="21">
        <v>3454</v>
      </c>
      <c r="BT305" s="21"/>
      <c r="BU305" s="21">
        <v>3087</v>
      </c>
      <c r="BV305" s="21"/>
      <c r="BY305" s="17" t="s">
        <v>165</v>
      </c>
      <c r="BZ305" s="20">
        <v>1757</v>
      </c>
      <c r="CA305" s="21"/>
      <c r="CB305" s="20">
        <v>1842</v>
      </c>
      <c r="CC305" s="21"/>
      <c r="CD305" s="20">
        <v>1733</v>
      </c>
      <c r="CE305" s="21"/>
      <c r="CF305" s="20">
        <v>1789</v>
      </c>
      <c r="CG305" s="21"/>
      <c r="CH305" s="20">
        <v>1889</v>
      </c>
      <c r="CI305" s="21"/>
      <c r="CJ305" s="21">
        <v>2015</v>
      </c>
      <c r="CK305" s="21"/>
      <c r="CL305" s="21">
        <v>2029</v>
      </c>
      <c r="CM305" s="21"/>
      <c r="CN305" s="21">
        <v>1890</v>
      </c>
      <c r="CO305" s="21"/>
      <c r="CR305" s="17" t="s">
        <v>165</v>
      </c>
      <c r="CS305" s="20">
        <v>1846</v>
      </c>
      <c r="CT305" s="21"/>
      <c r="CU305" s="20">
        <v>1756</v>
      </c>
      <c r="CV305" s="21"/>
      <c r="CW305" s="20">
        <v>1728</v>
      </c>
      <c r="CX305" s="21"/>
      <c r="CY305" s="20">
        <v>1697</v>
      </c>
      <c r="CZ305" s="21"/>
      <c r="DA305" s="20">
        <v>1703</v>
      </c>
      <c r="DB305" s="21"/>
      <c r="DC305" s="21">
        <v>1574</v>
      </c>
      <c r="DD305" s="21"/>
      <c r="DE305" s="21">
        <v>1425</v>
      </c>
      <c r="DF305" s="21"/>
      <c r="DG305" s="21">
        <v>1197</v>
      </c>
      <c r="DH305" s="21"/>
      <c r="DK305" s="17" t="s">
        <v>165</v>
      </c>
      <c r="DL305" s="20">
        <v>35064</v>
      </c>
      <c r="DM305" s="21"/>
      <c r="DN305" s="20">
        <v>36192</v>
      </c>
      <c r="DO305" s="21"/>
      <c r="DP305" s="20">
        <v>39512</v>
      </c>
      <c r="DQ305" s="21"/>
      <c r="DR305" s="20">
        <v>39558</v>
      </c>
      <c r="DS305" s="21"/>
      <c r="DT305" s="20">
        <v>39992</v>
      </c>
      <c r="DU305" s="21"/>
      <c r="DV305" s="21">
        <v>39251</v>
      </c>
      <c r="DW305" s="21"/>
      <c r="DX305" s="21">
        <v>39925</v>
      </c>
      <c r="DY305" s="21"/>
      <c r="DZ305" s="21">
        <v>41959</v>
      </c>
      <c r="EA305" s="21"/>
      <c r="ED305" s="17" t="s">
        <v>165</v>
      </c>
      <c r="EE305" s="20">
        <v>24312</v>
      </c>
      <c r="EF305" s="21"/>
      <c r="EG305" s="20">
        <v>24505</v>
      </c>
      <c r="EH305" s="21"/>
      <c r="EI305" s="20">
        <v>26594</v>
      </c>
      <c r="EJ305" s="21"/>
      <c r="EK305" s="20">
        <v>25779</v>
      </c>
      <c r="EL305" s="21"/>
      <c r="EM305" s="20">
        <v>26017</v>
      </c>
      <c r="EN305" s="21"/>
      <c r="EO305" s="21">
        <v>26131</v>
      </c>
      <c r="EP305" s="21"/>
      <c r="EQ305" s="21">
        <v>26781</v>
      </c>
      <c r="ER305" s="21"/>
      <c r="ES305" s="21">
        <v>28597</v>
      </c>
      <c r="ET305" s="21"/>
      <c r="EW305" s="17" t="s">
        <v>165</v>
      </c>
      <c r="EX305" s="20">
        <v>10751</v>
      </c>
      <c r="EY305" s="21"/>
      <c r="EZ305" s="20">
        <v>11687</v>
      </c>
      <c r="FA305" s="21"/>
      <c r="FB305" s="20">
        <v>12918</v>
      </c>
      <c r="FC305" s="21"/>
      <c r="FD305" s="20">
        <v>13779</v>
      </c>
      <c r="FE305" s="21"/>
      <c r="FF305" s="20">
        <v>13975</v>
      </c>
      <c r="FG305" s="21"/>
      <c r="FH305">
        <v>13120</v>
      </c>
      <c r="FJ305">
        <v>13144</v>
      </c>
      <c r="FL305">
        <v>13358</v>
      </c>
    </row>
    <row r="306" spans="1:168" x14ac:dyDescent="0.3">
      <c r="A306" s="17" t="s">
        <v>289</v>
      </c>
      <c r="B306" s="20">
        <v>40888</v>
      </c>
      <c r="C306" s="21"/>
      <c r="D306" s="20">
        <v>38056</v>
      </c>
      <c r="E306" s="21"/>
      <c r="F306" s="20">
        <v>36908</v>
      </c>
      <c r="G306" s="21"/>
      <c r="H306" s="20">
        <v>34270</v>
      </c>
      <c r="I306" s="21"/>
      <c r="J306" s="20">
        <v>34946</v>
      </c>
      <c r="K306" s="21"/>
      <c r="L306" s="20">
        <v>36388</v>
      </c>
      <c r="M306" s="21"/>
      <c r="N306" s="20">
        <v>33628</v>
      </c>
      <c r="O306" s="21"/>
      <c r="P306" s="20">
        <v>35257</v>
      </c>
      <c r="Q306" s="21"/>
      <c r="T306" s="17" t="s">
        <v>289</v>
      </c>
      <c r="U306" s="20">
        <v>25277</v>
      </c>
      <c r="V306" s="21"/>
      <c r="W306" s="20">
        <v>24707</v>
      </c>
      <c r="X306" s="21"/>
      <c r="Y306" s="20">
        <v>24369</v>
      </c>
      <c r="Z306" s="21"/>
      <c r="AA306" s="20">
        <v>22781</v>
      </c>
      <c r="AB306" s="21"/>
      <c r="AC306" s="20">
        <v>23785</v>
      </c>
      <c r="AD306" s="21"/>
      <c r="AE306" s="21">
        <v>24747</v>
      </c>
      <c r="AF306" s="21"/>
      <c r="AG306" s="21">
        <v>23116</v>
      </c>
      <c r="AH306" s="21"/>
      <c r="AI306" s="21">
        <v>24253</v>
      </c>
      <c r="AJ306" s="21"/>
      <c r="AM306" s="17" t="s">
        <v>289</v>
      </c>
      <c r="AN306" s="20">
        <v>15611</v>
      </c>
      <c r="AO306" s="21"/>
      <c r="AP306" s="20">
        <v>13349</v>
      </c>
      <c r="AQ306" s="21"/>
      <c r="AR306" s="20">
        <v>12539</v>
      </c>
      <c r="AS306" s="21"/>
      <c r="AT306" s="20">
        <v>11489</v>
      </c>
      <c r="AU306" s="21"/>
      <c r="AV306" s="20">
        <v>11162</v>
      </c>
      <c r="AW306" s="21"/>
      <c r="AX306" s="21">
        <v>11641</v>
      </c>
      <c r="AY306" s="21"/>
      <c r="AZ306" s="21">
        <v>10512</v>
      </c>
      <c r="BA306" s="21"/>
      <c r="BB306" s="21">
        <v>11005</v>
      </c>
      <c r="BC306" s="21"/>
      <c r="BF306" s="17" t="s">
        <v>289</v>
      </c>
      <c r="BG306" s="20">
        <v>3573</v>
      </c>
      <c r="BH306" s="21"/>
      <c r="BI306" s="20">
        <v>4429</v>
      </c>
      <c r="BJ306" s="21"/>
      <c r="BK306" s="20">
        <v>3261</v>
      </c>
      <c r="BL306" s="21"/>
      <c r="BM306" s="20">
        <v>3383</v>
      </c>
      <c r="BN306" s="21"/>
      <c r="BO306" s="20">
        <v>3248</v>
      </c>
      <c r="BP306" s="21"/>
      <c r="BQ306" s="21">
        <v>3200</v>
      </c>
      <c r="BR306" s="21"/>
      <c r="BS306" s="21">
        <v>3254</v>
      </c>
      <c r="BT306" s="21"/>
      <c r="BU306" s="21">
        <v>3144</v>
      </c>
      <c r="BV306" s="21"/>
      <c r="BY306" s="17" t="s">
        <v>289</v>
      </c>
      <c r="BZ306" s="20">
        <v>1888</v>
      </c>
      <c r="CA306" s="21"/>
      <c r="CB306" s="20">
        <v>2293</v>
      </c>
      <c r="CC306" s="21"/>
      <c r="CD306" s="20">
        <v>1706</v>
      </c>
      <c r="CE306" s="21"/>
      <c r="CF306" s="20">
        <v>1768</v>
      </c>
      <c r="CG306" s="21"/>
      <c r="CH306" s="20">
        <v>1686</v>
      </c>
      <c r="CI306" s="21"/>
      <c r="CJ306" s="21">
        <v>1585</v>
      </c>
      <c r="CK306" s="21"/>
      <c r="CL306" s="21">
        <v>1782</v>
      </c>
      <c r="CM306" s="21"/>
      <c r="CN306" s="21">
        <v>1663</v>
      </c>
      <c r="CO306" s="21"/>
      <c r="CR306" s="17" t="s">
        <v>289</v>
      </c>
      <c r="CS306" s="20">
        <v>1685</v>
      </c>
      <c r="CT306" s="21"/>
      <c r="CU306" s="20">
        <v>2137</v>
      </c>
      <c r="CV306" s="21"/>
      <c r="CW306" s="20">
        <v>1555</v>
      </c>
      <c r="CX306" s="21"/>
      <c r="CY306" s="20">
        <v>1615</v>
      </c>
      <c r="CZ306" s="21"/>
      <c r="DA306" s="20">
        <v>1562</v>
      </c>
      <c r="DB306" s="21"/>
      <c r="DC306" s="21">
        <v>1615</v>
      </c>
      <c r="DD306" s="21"/>
      <c r="DE306" s="21">
        <v>1472</v>
      </c>
      <c r="DF306" s="21"/>
      <c r="DG306" s="21">
        <v>1481</v>
      </c>
      <c r="DH306" s="21"/>
      <c r="DK306" s="17" t="s">
        <v>289</v>
      </c>
      <c r="DL306" s="20">
        <v>37315</v>
      </c>
      <c r="DM306" s="21"/>
      <c r="DN306" s="20">
        <v>33627</v>
      </c>
      <c r="DO306" s="21"/>
      <c r="DP306" s="20">
        <v>33647</v>
      </c>
      <c r="DQ306" s="21"/>
      <c r="DR306" s="20">
        <v>30887</v>
      </c>
      <c r="DS306" s="21"/>
      <c r="DT306" s="20">
        <v>31699</v>
      </c>
      <c r="DU306" s="21"/>
      <c r="DV306" s="21">
        <v>33189</v>
      </c>
      <c r="DW306" s="21"/>
      <c r="DX306" s="21">
        <v>30373</v>
      </c>
      <c r="DY306" s="21"/>
      <c r="DZ306" s="21">
        <v>32113</v>
      </c>
      <c r="EA306" s="21"/>
      <c r="ED306" s="17" t="s">
        <v>289</v>
      </c>
      <c r="EE306" s="20">
        <v>23389</v>
      </c>
      <c r="EF306" s="21"/>
      <c r="EG306" s="20">
        <v>22415</v>
      </c>
      <c r="EH306" s="21"/>
      <c r="EI306" s="20">
        <v>22663</v>
      </c>
      <c r="EJ306" s="21"/>
      <c r="EK306" s="20">
        <v>21013</v>
      </c>
      <c r="EL306" s="21"/>
      <c r="EM306" s="20">
        <v>22099</v>
      </c>
      <c r="EN306" s="21"/>
      <c r="EO306" s="21">
        <v>23162</v>
      </c>
      <c r="EP306" s="21"/>
      <c r="EQ306" s="21">
        <v>21334</v>
      </c>
      <c r="ER306" s="21"/>
      <c r="ES306" s="21">
        <v>22590</v>
      </c>
      <c r="ET306" s="21"/>
      <c r="EW306" s="17" t="s">
        <v>289</v>
      </c>
      <c r="EX306" s="20">
        <v>13926</v>
      </c>
      <c r="EY306" s="21"/>
      <c r="EZ306" s="20">
        <v>11212</v>
      </c>
      <c r="FA306" s="21"/>
      <c r="FB306" s="20">
        <v>10984</v>
      </c>
      <c r="FC306" s="21"/>
      <c r="FD306" s="20">
        <v>9874</v>
      </c>
      <c r="FE306" s="21"/>
      <c r="FF306" s="20">
        <v>9600</v>
      </c>
      <c r="FG306" s="21"/>
      <c r="FH306">
        <v>10027</v>
      </c>
      <c r="FJ306">
        <v>9040</v>
      </c>
      <c r="FL306">
        <v>9523</v>
      </c>
    </row>
    <row r="307" spans="1:168" x14ac:dyDescent="0.3">
      <c r="A307" s="17" t="s">
        <v>294</v>
      </c>
      <c r="B307" s="20">
        <v>65033</v>
      </c>
      <c r="C307" s="21"/>
      <c r="D307" s="20">
        <v>68586</v>
      </c>
      <c r="E307" s="21"/>
      <c r="F307" s="20">
        <v>67924</v>
      </c>
      <c r="G307" s="21"/>
      <c r="H307" s="20">
        <v>68705</v>
      </c>
      <c r="I307" s="21"/>
      <c r="J307" s="20">
        <v>95434</v>
      </c>
      <c r="K307" s="21"/>
      <c r="L307" s="20">
        <v>96331</v>
      </c>
      <c r="M307" s="21"/>
      <c r="N307" s="20">
        <v>119486</v>
      </c>
      <c r="O307" s="21"/>
      <c r="P307" s="20">
        <v>116868</v>
      </c>
      <c r="Q307" s="21"/>
      <c r="T307" s="17" t="s">
        <v>294</v>
      </c>
      <c r="U307" s="20">
        <v>45163</v>
      </c>
      <c r="V307" s="21"/>
      <c r="W307" s="20">
        <v>47651</v>
      </c>
      <c r="X307" s="21"/>
      <c r="Y307" s="20">
        <v>47019</v>
      </c>
      <c r="Z307" s="21"/>
      <c r="AA307" s="20">
        <v>47124</v>
      </c>
      <c r="AB307" s="21"/>
      <c r="AC307" s="20">
        <v>50752</v>
      </c>
      <c r="AD307" s="21"/>
      <c r="AE307" s="21">
        <v>50201</v>
      </c>
      <c r="AF307" s="21"/>
      <c r="AG307" s="21">
        <v>95571</v>
      </c>
      <c r="AH307" s="21"/>
      <c r="AI307" s="21">
        <v>95197</v>
      </c>
      <c r="AJ307" s="21"/>
      <c r="AM307" s="17" t="s">
        <v>294</v>
      </c>
      <c r="AN307" s="20">
        <v>19869</v>
      </c>
      <c r="AO307" s="21"/>
      <c r="AP307" s="20">
        <v>20935</v>
      </c>
      <c r="AQ307" s="21"/>
      <c r="AR307" s="20">
        <v>20905</v>
      </c>
      <c r="AS307" s="21"/>
      <c r="AT307" s="20">
        <v>21581</v>
      </c>
      <c r="AU307" s="21"/>
      <c r="AV307" s="20">
        <v>44682</v>
      </c>
      <c r="AW307" s="21"/>
      <c r="AX307" s="21">
        <v>46130</v>
      </c>
      <c r="AY307" s="21"/>
      <c r="AZ307" s="21">
        <v>23914</v>
      </c>
      <c r="BA307" s="21"/>
      <c r="BB307" s="21">
        <v>21668</v>
      </c>
      <c r="BC307" s="21"/>
      <c r="BF307" s="17" t="s">
        <v>294</v>
      </c>
      <c r="BG307" s="20">
        <v>7251</v>
      </c>
      <c r="BH307" s="21"/>
      <c r="BI307" s="20">
        <v>7526</v>
      </c>
      <c r="BJ307" s="21"/>
      <c r="BK307" s="20">
        <v>6839</v>
      </c>
      <c r="BL307" s="21"/>
      <c r="BM307" s="20">
        <v>7370</v>
      </c>
      <c r="BN307" s="21"/>
      <c r="BO307" s="20">
        <v>30487</v>
      </c>
      <c r="BP307" s="21"/>
      <c r="BQ307" s="21">
        <v>30812</v>
      </c>
      <c r="BR307" s="21"/>
      <c r="BS307" s="21">
        <v>51854</v>
      </c>
      <c r="BT307" s="21"/>
      <c r="BU307" s="21">
        <v>51592</v>
      </c>
      <c r="BV307" s="21"/>
      <c r="BY307" s="17" t="s">
        <v>294</v>
      </c>
      <c r="BZ307" s="20">
        <v>4411</v>
      </c>
      <c r="CA307" s="21"/>
      <c r="CB307" s="20">
        <v>4454</v>
      </c>
      <c r="CC307" s="21"/>
      <c r="CD307" s="20">
        <v>4018</v>
      </c>
      <c r="CE307" s="21"/>
      <c r="CF307" s="20">
        <v>4396</v>
      </c>
      <c r="CG307" s="21"/>
      <c r="CH307" s="20">
        <v>5996</v>
      </c>
      <c r="CI307" s="21"/>
      <c r="CJ307" s="21">
        <v>6246</v>
      </c>
      <c r="CK307" s="21"/>
      <c r="CL307" s="21">
        <v>48842</v>
      </c>
      <c r="CM307" s="21"/>
      <c r="CN307" s="21">
        <v>48630</v>
      </c>
      <c r="CO307" s="21"/>
      <c r="CR307" s="17" t="s">
        <v>294</v>
      </c>
      <c r="CS307" s="20">
        <v>2841</v>
      </c>
      <c r="CT307" s="21"/>
      <c r="CU307" s="20">
        <v>3072</v>
      </c>
      <c r="CV307" s="21"/>
      <c r="CW307" s="20">
        <v>2820</v>
      </c>
      <c r="CX307" s="21"/>
      <c r="CY307" s="20">
        <v>2974</v>
      </c>
      <c r="CZ307" s="21"/>
      <c r="DA307" s="20">
        <v>24491</v>
      </c>
      <c r="DB307" s="21"/>
      <c r="DC307" s="21">
        <v>24565</v>
      </c>
      <c r="DD307" s="21"/>
      <c r="DE307" s="21">
        <v>3012</v>
      </c>
      <c r="DF307" s="21"/>
      <c r="DG307" s="21">
        <v>2962</v>
      </c>
      <c r="DH307" s="21"/>
      <c r="DK307" s="17" t="s">
        <v>294</v>
      </c>
      <c r="DL307" s="20">
        <v>57781</v>
      </c>
      <c r="DM307" s="21"/>
      <c r="DN307" s="20">
        <v>61059</v>
      </c>
      <c r="DO307" s="21"/>
      <c r="DP307" s="20">
        <v>61085</v>
      </c>
      <c r="DQ307" s="21"/>
      <c r="DR307" s="20">
        <v>61335</v>
      </c>
      <c r="DS307" s="21"/>
      <c r="DT307" s="20">
        <v>64948</v>
      </c>
      <c r="DU307" s="21"/>
      <c r="DV307" s="21">
        <v>65519</v>
      </c>
      <c r="DW307" s="21"/>
      <c r="DX307" s="21">
        <v>67631</v>
      </c>
      <c r="DY307" s="21"/>
      <c r="DZ307" s="21">
        <v>65275</v>
      </c>
      <c r="EA307" s="21"/>
      <c r="ED307" s="17" t="s">
        <v>294</v>
      </c>
      <c r="EE307" s="20">
        <v>40753</v>
      </c>
      <c r="EF307" s="21"/>
      <c r="EG307" s="20">
        <v>43197</v>
      </c>
      <c r="EH307" s="21"/>
      <c r="EI307" s="20">
        <v>43001</v>
      </c>
      <c r="EJ307" s="21"/>
      <c r="EK307" s="20">
        <v>42728</v>
      </c>
      <c r="EL307" s="21"/>
      <c r="EM307" s="20">
        <v>44756</v>
      </c>
      <c r="EN307" s="21"/>
      <c r="EO307" s="21">
        <v>43954</v>
      </c>
      <c r="EP307" s="21"/>
      <c r="EQ307" s="21">
        <v>46729</v>
      </c>
      <c r="ER307" s="21"/>
      <c r="ES307" s="21">
        <v>46567</v>
      </c>
      <c r="ET307" s="21"/>
      <c r="EW307" s="17" t="s">
        <v>294</v>
      </c>
      <c r="EX307" s="20">
        <v>17029</v>
      </c>
      <c r="EY307" s="21"/>
      <c r="EZ307" s="20">
        <v>17863</v>
      </c>
      <c r="FA307" s="21"/>
      <c r="FB307" s="20">
        <v>18084</v>
      </c>
      <c r="FC307" s="21"/>
      <c r="FD307" s="20">
        <v>18607</v>
      </c>
      <c r="FE307" s="21"/>
      <c r="FF307" s="20">
        <v>20192</v>
      </c>
      <c r="FG307" s="21"/>
      <c r="FH307">
        <v>21565</v>
      </c>
      <c r="FJ307">
        <v>20902</v>
      </c>
      <c r="FL307">
        <v>18706</v>
      </c>
    </row>
    <row r="308" spans="1:168" x14ac:dyDescent="0.3">
      <c r="A308" s="17" t="s">
        <v>298</v>
      </c>
      <c r="B308" s="20">
        <v>61501</v>
      </c>
      <c r="C308" s="21"/>
      <c r="D308" s="20">
        <v>62473</v>
      </c>
      <c r="E308" s="21"/>
      <c r="F308" s="20">
        <v>73217</v>
      </c>
      <c r="G308" s="21"/>
      <c r="H308" s="20">
        <v>82105</v>
      </c>
      <c r="I308" s="21"/>
      <c r="J308" s="20">
        <v>73769</v>
      </c>
      <c r="K308" s="21"/>
      <c r="L308" s="20">
        <v>69995</v>
      </c>
      <c r="M308" s="21"/>
      <c r="N308" s="20">
        <v>67037</v>
      </c>
      <c r="O308" s="21"/>
      <c r="P308" s="20">
        <v>66051</v>
      </c>
      <c r="Q308" s="21"/>
      <c r="T308" s="17" t="s">
        <v>298</v>
      </c>
      <c r="U308" s="20">
        <v>40936</v>
      </c>
      <c r="V308" s="21"/>
      <c r="W308" s="20">
        <v>40297</v>
      </c>
      <c r="X308" s="21"/>
      <c r="Y308" s="20">
        <v>48941</v>
      </c>
      <c r="Z308" s="21"/>
      <c r="AA308" s="20">
        <v>55979</v>
      </c>
      <c r="AB308" s="21"/>
      <c r="AC308" s="20">
        <v>48632</v>
      </c>
      <c r="AD308" s="21"/>
      <c r="AE308" s="21">
        <v>45603</v>
      </c>
      <c r="AF308" s="21"/>
      <c r="AG308" s="21">
        <v>43112</v>
      </c>
      <c r="AH308" s="21"/>
      <c r="AI308" s="21">
        <v>42515</v>
      </c>
      <c r="AJ308" s="21"/>
      <c r="AM308" s="17" t="s">
        <v>298</v>
      </c>
      <c r="AN308" s="20">
        <v>20565</v>
      </c>
      <c r="AO308" s="21"/>
      <c r="AP308" s="20">
        <v>22177</v>
      </c>
      <c r="AQ308" s="21"/>
      <c r="AR308" s="20">
        <v>24276</v>
      </c>
      <c r="AS308" s="21"/>
      <c r="AT308" s="20">
        <v>26126</v>
      </c>
      <c r="AU308" s="21"/>
      <c r="AV308" s="20">
        <v>25137</v>
      </c>
      <c r="AW308" s="21"/>
      <c r="AX308" s="21">
        <v>24391</v>
      </c>
      <c r="AY308" s="21"/>
      <c r="AZ308" s="21">
        <v>23924</v>
      </c>
      <c r="BA308" s="21"/>
      <c r="BB308" s="21">
        <v>23536</v>
      </c>
      <c r="BC308" s="21"/>
      <c r="BF308" s="17" t="s">
        <v>298</v>
      </c>
      <c r="BG308" s="20">
        <v>7042</v>
      </c>
      <c r="BH308" s="21"/>
      <c r="BI308" s="20">
        <v>7461</v>
      </c>
      <c r="BJ308" s="21"/>
      <c r="BK308" s="20">
        <v>6963</v>
      </c>
      <c r="BL308" s="21"/>
      <c r="BM308" s="20">
        <v>7245</v>
      </c>
      <c r="BN308" s="21"/>
      <c r="BO308" s="20">
        <v>7363</v>
      </c>
      <c r="BP308" s="21"/>
      <c r="BQ308" s="21">
        <v>7178</v>
      </c>
      <c r="BR308" s="21"/>
      <c r="BS308" s="21">
        <v>7899</v>
      </c>
      <c r="BT308" s="21"/>
      <c r="BU308" s="21">
        <v>7707</v>
      </c>
      <c r="BV308" s="21"/>
      <c r="BY308" s="17" t="s">
        <v>298</v>
      </c>
      <c r="BZ308" s="20">
        <v>3910</v>
      </c>
      <c r="CA308" s="21"/>
      <c r="CB308" s="20">
        <v>4353</v>
      </c>
      <c r="CC308" s="21"/>
      <c r="CD308" s="20">
        <v>3897</v>
      </c>
      <c r="CE308" s="21"/>
      <c r="CF308" s="20">
        <v>4016</v>
      </c>
      <c r="CG308" s="21"/>
      <c r="CH308" s="20">
        <v>4088</v>
      </c>
      <c r="CI308" s="21"/>
      <c r="CJ308" s="21">
        <v>4084</v>
      </c>
      <c r="CK308" s="21"/>
      <c r="CL308" s="21">
        <v>4703</v>
      </c>
      <c r="CM308" s="21"/>
      <c r="CN308" s="21">
        <v>4483</v>
      </c>
      <c r="CO308" s="21"/>
      <c r="CR308" s="17" t="s">
        <v>298</v>
      </c>
      <c r="CS308" s="20">
        <v>3133</v>
      </c>
      <c r="CT308" s="21"/>
      <c r="CU308" s="20">
        <v>3107</v>
      </c>
      <c r="CV308" s="21"/>
      <c r="CW308" s="20">
        <v>3066</v>
      </c>
      <c r="CX308" s="21"/>
      <c r="CY308" s="20">
        <v>3228</v>
      </c>
      <c r="CZ308" s="21"/>
      <c r="DA308" s="20">
        <v>3275</v>
      </c>
      <c r="DB308" s="21"/>
      <c r="DC308" s="21">
        <v>3094</v>
      </c>
      <c r="DD308" s="21"/>
      <c r="DE308" s="21">
        <v>3196</v>
      </c>
      <c r="DF308" s="21"/>
      <c r="DG308" s="21">
        <v>3224</v>
      </c>
      <c r="DH308" s="21"/>
      <c r="DK308" s="17" t="s">
        <v>298</v>
      </c>
      <c r="DL308" s="20">
        <v>54458</v>
      </c>
      <c r="DM308" s="21"/>
      <c r="DN308" s="20">
        <v>55013</v>
      </c>
      <c r="DO308" s="21"/>
      <c r="DP308" s="20">
        <v>66254</v>
      </c>
      <c r="DQ308" s="21"/>
      <c r="DR308" s="20">
        <v>74860</v>
      </c>
      <c r="DS308" s="21"/>
      <c r="DT308" s="20">
        <v>66407</v>
      </c>
      <c r="DU308" s="21"/>
      <c r="DV308" s="21">
        <v>62816</v>
      </c>
      <c r="DW308" s="21"/>
      <c r="DX308" s="21">
        <v>59138</v>
      </c>
      <c r="DY308" s="21"/>
      <c r="DZ308" s="21">
        <v>58344</v>
      </c>
      <c r="EA308" s="21"/>
      <c r="ED308" s="17" t="s">
        <v>298</v>
      </c>
      <c r="EE308" s="20">
        <v>37026</v>
      </c>
      <c r="EF308" s="21"/>
      <c r="EG308" s="20">
        <v>35944</v>
      </c>
      <c r="EH308" s="21"/>
      <c r="EI308" s="20">
        <v>45044</v>
      </c>
      <c r="EJ308" s="21"/>
      <c r="EK308" s="20">
        <v>51962</v>
      </c>
      <c r="EL308" s="21"/>
      <c r="EM308" s="20">
        <v>44544</v>
      </c>
      <c r="EN308" s="21"/>
      <c r="EO308" s="21">
        <v>41519</v>
      </c>
      <c r="EP308" s="21"/>
      <c r="EQ308" s="21">
        <v>38410</v>
      </c>
      <c r="ER308" s="21"/>
      <c r="ES308" s="21">
        <v>38032</v>
      </c>
      <c r="ET308" s="21"/>
      <c r="EW308" s="17" t="s">
        <v>298</v>
      </c>
      <c r="EX308" s="20">
        <v>17432</v>
      </c>
      <c r="EY308" s="21"/>
      <c r="EZ308" s="20">
        <v>19069</v>
      </c>
      <c r="FA308" s="21"/>
      <c r="FB308" s="20">
        <v>21211</v>
      </c>
      <c r="FC308" s="21"/>
      <c r="FD308" s="20">
        <v>22898</v>
      </c>
      <c r="FE308" s="21"/>
      <c r="FF308" s="20">
        <v>21862</v>
      </c>
      <c r="FG308" s="21"/>
      <c r="FH308">
        <v>21297</v>
      </c>
      <c r="FJ308">
        <v>20728</v>
      </c>
      <c r="FL308">
        <v>20312</v>
      </c>
    </row>
    <row r="309" spans="1:168" x14ac:dyDescent="0.3">
      <c r="A309" s="17" t="s">
        <v>301</v>
      </c>
      <c r="B309" s="20">
        <v>52351</v>
      </c>
      <c r="C309" s="21"/>
      <c r="D309" s="20">
        <v>53172</v>
      </c>
      <c r="E309" s="21"/>
      <c r="F309" s="20">
        <v>53290</v>
      </c>
      <c r="G309" s="21"/>
      <c r="H309" s="20">
        <v>53392</v>
      </c>
      <c r="I309" s="21"/>
      <c r="J309" s="20">
        <v>54801</v>
      </c>
      <c r="K309" s="21"/>
      <c r="L309" s="20">
        <v>57800</v>
      </c>
      <c r="M309" s="21"/>
      <c r="N309" s="20">
        <v>58586</v>
      </c>
      <c r="O309" s="21"/>
      <c r="P309" s="20">
        <v>57628</v>
      </c>
      <c r="Q309" s="21"/>
      <c r="T309" s="17" t="s">
        <v>301</v>
      </c>
      <c r="U309" s="20">
        <v>37165</v>
      </c>
      <c r="V309" s="21"/>
      <c r="W309" s="20">
        <v>36582</v>
      </c>
      <c r="X309" s="21"/>
      <c r="Y309" s="20">
        <v>36455</v>
      </c>
      <c r="Z309" s="21"/>
      <c r="AA309" s="20">
        <v>36383</v>
      </c>
      <c r="AB309" s="21"/>
      <c r="AC309" s="20">
        <v>37729</v>
      </c>
      <c r="AD309" s="21"/>
      <c r="AE309" s="21">
        <v>39654</v>
      </c>
      <c r="AF309" s="21"/>
      <c r="AG309" s="21">
        <v>39521</v>
      </c>
      <c r="AH309" s="21"/>
      <c r="AI309" s="21">
        <v>40693</v>
      </c>
      <c r="AJ309" s="21"/>
      <c r="AM309" s="17" t="s">
        <v>301</v>
      </c>
      <c r="AN309" s="20">
        <v>15186</v>
      </c>
      <c r="AO309" s="21"/>
      <c r="AP309" s="20">
        <v>16590</v>
      </c>
      <c r="AQ309" s="21"/>
      <c r="AR309" s="20">
        <v>16835</v>
      </c>
      <c r="AS309" s="21"/>
      <c r="AT309" s="20">
        <v>17009</v>
      </c>
      <c r="AU309" s="21"/>
      <c r="AV309" s="20">
        <v>17071</v>
      </c>
      <c r="AW309" s="21"/>
      <c r="AX309" s="21">
        <v>18147</v>
      </c>
      <c r="AY309" s="21"/>
      <c r="AZ309" s="21">
        <v>19065</v>
      </c>
      <c r="BA309" s="21"/>
      <c r="BB309" s="21">
        <v>16934</v>
      </c>
      <c r="BC309" s="21"/>
      <c r="BF309" s="17" t="s">
        <v>301</v>
      </c>
      <c r="BG309" s="20">
        <v>4329</v>
      </c>
      <c r="BH309" s="21"/>
      <c r="BI309" s="20">
        <v>4405</v>
      </c>
      <c r="BJ309" s="21"/>
      <c r="BK309" s="20">
        <v>3894</v>
      </c>
      <c r="BL309" s="21"/>
      <c r="BM309" s="20">
        <v>3867</v>
      </c>
      <c r="BN309" s="21"/>
      <c r="BO309" s="20">
        <v>3930</v>
      </c>
      <c r="BP309" s="21"/>
      <c r="BQ309" s="21">
        <v>4012</v>
      </c>
      <c r="BR309" s="21"/>
      <c r="BS309" s="21">
        <v>4148</v>
      </c>
      <c r="BT309" s="21"/>
      <c r="BU309" s="21">
        <v>3949</v>
      </c>
      <c r="BV309" s="21"/>
      <c r="BY309" s="17" t="s">
        <v>301</v>
      </c>
      <c r="BZ309" s="20">
        <v>2826</v>
      </c>
      <c r="CA309" s="21"/>
      <c r="CB309" s="20">
        <v>2886</v>
      </c>
      <c r="CC309" s="21"/>
      <c r="CD309" s="20">
        <v>2436</v>
      </c>
      <c r="CE309" s="21"/>
      <c r="CF309" s="20">
        <v>2547</v>
      </c>
      <c r="CG309" s="21"/>
      <c r="CH309" s="20">
        <v>2376</v>
      </c>
      <c r="CI309" s="21"/>
      <c r="CJ309" s="21">
        <v>2424</v>
      </c>
      <c r="CK309" s="21"/>
      <c r="CL309" s="21">
        <v>2684</v>
      </c>
      <c r="CM309" s="21"/>
      <c r="CN309" s="21">
        <v>2481</v>
      </c>
      <c r="CO309" s="21"/>
      <c r="CR309" s="17" t="s">
        <v>301</v>
      </c>
      <c r="CS309" s="20">
        <v>1503</v>
      </c>
      <c r="CT309" s="21"/>
      <c r="CU309" s="20">
        <v>1518</v>
      </c>
      <c r="CV309" s="21"/>
      <c r="CW309" s="20">
        <v>1458</v>
      </c>
      <c r="CX309" s="21"/>
      <c r="CY309" s="20">
        <v>1319</v>
      </c>
      <c r="CZ309" s="21"/>
      <c r="DA309" s="20">
        <v>1555</v>
      </c>
      <c r="DB309" s="21"/>
      <c r="DC309" s="21">
        <v>1588</v>
      </c>
      <c r="DD309" s="21"/>
      <c r="DE309" s="21">
        <v>1463</v>
      </c>
      <c r="DF309" s="21"/>
      <c r="DG309" s="21">
        <v>1468</v>
      </c>
      <c r="DH309" s="21"/>
      <c r="DK309" s="17" t="s">
        <v>301</v>
      </c>
      <c r="DL309" s="20">
        <v>48022</v>
      </c>
      <c r="DM309" s="21"/>
      <c r="DN309" s="20">
        <v>48767</v>
      </c>
      <c r="DO309" s="21"/>
      <c r="DP309" s="20">
        <v>49396</v>
      </c>
      <c r="DQ309" s="21"/>
      <c r="DR309" s="20">
        <v>49525</v>
      </c>
      <c r="DS309" s="21"/>
      <c r="DT309" s="20">
        <v>50870</v>
      </c>
      <c r="DU309" s="21"/>
      <c r="DV309" s="21">
        <v>53788</v>
      </c>
      <c r="DW309" s="21"/>
      <c r="DX309" s="21">
        <v>54438</v>
      </c>
      <c r="DY309" s="21"/>
      <c r="DZ309" s="21">
        <v>53679</v>
      </c>
      <c r="EA309" s="21"/>
      <c r="ED309" s="17" t="s">
        <v>301</v>
      </c>
      <c r="EE309" s="20">
        <v>34338</v>
      </c>
      <c r="EF309" s="21"/>
      <c r="EG309" s="20">
        <v>33695</v>
      </c>
      <c r="EH309" s="21"/>
      <c r="EI309" s="20">
        <v>34019</v>
      </c>
      <c r="EJ309" s="21"/>
      <c r="EK309" s="20">
        <v>33835</v>
      </c>
      <c r="EL309" s="21"/>
      <c r="EM309" s="20">
        <v>35354</v>
      </c>
      <c r="EN309" s="21"/>
      <c r="EO309" s="21">
        <v>37230</v>
      </c>
      <c r="EP309" s="21"/>
      <c r="EQ309" s="21">
        <v>36837</v>
      </c>
      <c r="ER309" s="21"/>
      <c r="ES309" s="21">
        <v>38212</v>
      </c>
      <c r="ET309" s="21"/>
      <c r="EW309" s="17" t="s">
        <v>301</v>
      </c>
      <c r="EX309" s="20">
        <v>13684</v>
      </c>
      <c r="EY309" s="21"/>
      <c r="EZ309" s="20">
        <v>15072</v>
      </c>
      <c r="FA309" s="21"/>
      <c r="FB309" s="20">
        <v>15377</v>
      </c>
      <c r="FC309" s="21"/>
      <c r="FD309" s="20">
        <v>15690</v>
      </c>
      <c r="FE309" s="21"/>
      <c r="FF309" s="20">
        <v>15517</v>
      </c>
      <c r="FG309" s="21"/>
      <c r="FH309">
        <v>16558</v>
      </c>
      <c r="FJ309">
        <v>17601</v>
      </c>
      <c r="FL309">
        <v>15466</v>
      </c>
    </row>
    <row r="310" spans="1:168" x14ac:dyDescent="0.3">
      <c r="A310" s="17" t="s">
        <v>308</v>
      </c>
      <c r="B310" s="20">
        <v>51171</v>
      </c>
      <c r="C310" s="21"/>
      <c r="D310" s="20">
        <v>52749</v>
      </c>
      <c r="E310" s="21"/>
      <c r="F310" s="20">
        <v>52365</v>
      </c>
      <c r="G310" s="21"/>
      <c r="H310" s="20">
        <v>51743</v>
      </c>
      <c r="I310" s="21"/>
      <c r="J310" s="20">
        <v>53776</v>
      </c>
      <c r="K310" s="21"/>
      <c r="L310" s="20">
        <v>53757</v>
      </c>
      <c r="M310" s="21"/>
      <c r="N310" s="20">
        <v>55274</v>
      </c>
      <c r="O310" s="21"/>
      <c r="P310" s="20">
        <v>52955</v>
      </c>
      <c r="Q310" s="21"/>
      <c r="T310" s="17" t="s">
        <v>308</v>
      </c>
      <c r="U310" s="20">
        <v>34543</v>
      </c>
      <c r="V310" s="21"/>
      <c r="W310" s="20">
        <v>34900</v>
      </c>
      <c r="X310" s="21"/>
      <c r="Y310" s="20">
        <v>34423</v>
      </c>
      <c r="Z310" s="21"/>
      <c r="AA310" s="20">
        <v>33940</v>
      </c>
      <c r="AB310" s="21"/>
      <c r="AC310" s="20">
        <v>35873</v>
      </c>
      <c r="AD310" s="21"/>
      <c r="AE310" s="21">
        <v>35197</v>
      </c>
      <c r="AF310" s="21"/>
      <c r="AG310" s="21">
        <v>36994</v>
      </c>
      <c r="AH310" s="21"/>
      <c r="AI310" s="21">
        <v>35986</v>
      </c>
      <c r="AJ310" s="21"/>
      <c r="AM310" s="17" t="s">
        <v>308</v>
      </c>
      <c r="AN310" s="20">
        <v>16628</v>
      </c>
      <c r="AO310" s="21"/>
      <c r="AP310" s="20">
        <v>17849</v>
      </c>
      <c r="AQ310" s="21"/>
      <c r="AR310" s="20">
        <v>17942</v>
      </c>
      <c r="AS310" s="21"/>
      <c r="AT310" s="20">
        <v>17803</v>
      </c>
      <c r="AU310" s="21"/>
      <c r="AV310" s="20">
        <v>17903</v>
      </c>
      <c r="AW310" s="21"/>
      <c r="AX310" s="21">
        <v>18560</v>
      </c>
      <c r="AY310" s="21"/>
      <c r="AZ310" s="21">
        <v>18280</v>
      </c>
      <c r="BA310" s="21"/>
      <c r="BB310" s="21">
        <v>16969</v>
      </c>
      <c r="BC310" s="21"/>
      <c r="BF310" s="17" t="s">
        <v>308</v>
      </c>
      <c r="BG310" s="20">
        <v>4433</v>
      </c>
      <c r="BH310" s="21"/>
      <c r="BI310" s="20">
        <v>4632</v>
      </c>
      <c r="BJ310" s="21"/>
      <c r="BK310" s="20">
        <v>4102</v>
      </c>
      <c r="BL310" s="21"/>
      <c r="BM310" s="20">
        <v>4184</v>
      </c>
      <c r="BN310" s="21"/>
      <c r="BO310" s="20">
        <v>4480</v>
      </c>
      <c r="BP310" s="21"/>
      <c r="BQ310" s="21">
        <v>4378</v>
      </c>
      <c r="BR310" s="21"/>
      <c r="BS310" s="21">
        <v>4400</v>
      </c>
      <c r="BT310" s="21"/>
      <c r="BU310" s="21">
        <v>5012</v>
      </c>
      <c r="BV310" s="21"/>
      <c r="BY310" s="17" t="s">
        <v>308</v>
      </c>
      <c r="BZ310" s="20">
        <v>2353</v>
      </c>
      <c r="CA310" s="21"/>
      <c r="CB310" s="20">
        <v>2302</v>
      </c>
      <c r="CC310" s="21"/>
      <c r="CD310" s="20">
        <v>2016</v>
      </c>
      <c r="CE310" s="21"/>
      <c r="CF310" s="20">
        <v>2120</v>
      </c>
      <c r="CG310" s="21"/>
      <c r="CH310" s="20">
        <v>2444</v>
      </c>
      <c r="CI310" s="21"/>
      <c r="CJ310" s="21">
        <v>2428</v>
      </c>
      <c r="CK310" s="21"/>
      <c r="CL310" s="21">
        <v>2535</v>
      </c>
      <c r="CM310" s="21"/>
      <c r="CN310" s="21">
        <v>3044</v>
      </c>
      <c r="CO310" s="21"/>
      <c r="CR310" s="17" t="s">
        <v>308</v>
      </c>
      <c r="CS310" s="20">
        <v>2080</v>
      </c>
      <c r="CT310" s="21"/>
      <c r="CU310" s="20">
        <v>2331</v>
      </c>
      <c r="CV310" s="21"/>
      <c r="CW310" s="20">
        <v>2086</v>
      </c>
      <c r="CX310" s="21"/>
      <c r="CY310" s="20">
        <v>2064</v>
      </c>
      <c r="CZ310" s="21"/>
      <c r="DA310" s="20">
        <v>2036</v>
      </c>
      <c r="DB310" s="21"/>
      <c r="DC310" s="21">
        <v>1950</v>
      </c>
      <c r="DD310" s="21"/>
      <c r="DE310" s="21">
        <v>1864</v>
      </c>
      <c r="DF310" s="21"/>
      <c r="DG310" s="21">
        <v>1968</v>
      </c>
      <c r="DH310" s="21"/>
      <c r="DK310" s="17" t="s">
        <v>308</v>
      </c>
      <c r="DL310" s="20">
        <v>46738</v>
      </c>
      <c r="DM310" s="21"/>
      <c r="DN310" s="20">
        <v>48117</v>
      </c>
      <c r="DO310" s="21"/>
      <c r="DP310" s="20">
        <v>48263</v>
      </c>
      <c r="DQ310" s="21"/>
      <c r="DR310" s="20">
        <v>47559</v>
      </c>
      <c r="DS310" s="21"/>
      <c r="DT310" s="20">
        <v>49296</v>
      </c>
      <c r="DU310" s="21"/>
      <c r="DV310" s="21">
        <v>49380</v>
      </c>
      <c r="DW310" s="21"/>
      <c r="DX310" s="21">
        <v>50874</v>
      </c>
      <c r="DY310" s="21"/>
      <c r="DZ310" s="21">
        <v>47943</v>
      </c>
      <c r="EA310" s="21"/>
      <c r="ED310" s="17" t="s">
        <v>308</v>
      </c>
      <c r="EE310" s="20">
        <v>32190</v>
      </c>
      <c r="EF310" s="21"/>
      <c r="EG310" s="20">
        <v>32599</v>
      </c>
      <c r="EH310" s="21"/>
      <c r="EI310" s="20">
        <v>32407</v>
      </c>
      <c r="EJ310" s="21"/>
      <c r="EK310" s="20">
        <v>31820</v>
      </c>
      <c r="EL310" s="21"/>
      <c r="EM310" s="20">
        <v>33428</v>
      </c>
      <c r="EN310" s="21"/>
      <c r="EO310" s="21">
        <v>32770</v>
      </c>
      <c r="EP310" s="21"/>
      <c r="EQ310" s="21">
        <v>34458</v>
      </c>
      <c r="ER310" s="21"/>
      <c r="ES310" s="21">
        <v>32942</v>
      </c>
      <c r="ET310" s="21"/>
      <c r="EW310" s="17" t="s">
        <v>308</v>
      </c>
      <c r="EX310" s="20">
        <v>14548</v>
      </c>
      <c r="EY310" s="21"/>
      <c r="EZ310" s="20">
        <v>15518</v>
      </c>
      <c r="FA310" s="21"/>
      <c r="FB310" s="20">
        <v>15856</v>
      </c>
      <c r="FC310" s="21"/>
      <c r="FD310" s="20">
        <v>15739</v>
      </c>
      <c r="FE310" s="21"/>
      <c r="FF310" s="20">
        <v>15868</v>
      </c>
      <c r="FG310" s="21"/>
      <c r="FH310">
        <v>16610</v>
      </c>
      <c r="FJ310">
        <v>16416</v>
      </c>
      <c r="FL310">
        <v>15001</v>
      </c>
    </row>
    <row r="311" spans="1:168" x14ac:dyDescent="0.3">
      <c r="A311" s="17" t="s">
        <v>313</v>
      </c>
      <c r="B311" s="20">
        <v>76072</v>
      </c>
      <c r="C311" s="21"/>
      <c r="D311" s="20">
        <v>72395</v>
      </c>
      <c r="E311" s="21"/>
      <c r="F311" s="20">
        <v>72985</v>
      </c>
      <c r="G311" s="21"/>
      <c r="H311" s="20">
        <v>74711</v>
      </c>
      <c r="I311" s="21"/>
      <c r="J311" s="20">
        <v>75201</v>
      </c>
      <c r="K311" s="21"/>
      <c r="L311" s="20">
        <v>75158</v>
      </c>
      <c r="M311" s="21"/>
      <c r="N311" s="20">
        <v>75002</v>
      </c>
      <c r="O311" s="21"/>
      <c r="P311" s="20">
        <v>63411</v>
      </c>
      <c r="Q311" s="21"/>
      <c r="T311" s="17" t="s">
        <v>313</v>
      </c>
      <c r="U311" s="20">
        <v>46769</v>
      </c>
      <c r="V311" s="21"/>
      <c r="W311" s="20">
        <v>43510</v>
      </c>
      <c r="X311" s="21"/>
      <c r="Y311" s="20">
        <v>43509</v>
      </c>
      <c r="Z311" s="21"/>
      <c r="AA311" s="20">
        <v>43568</v>
      </c>
      <c r="AB311" s="21"/>
      <c r="AC311" s="20">
        <v>45175</v>
      </c>
      <c r="AD311" s="21"/>
      <c r="AE311" s="21">
        <v>42907</v>
      </c>
      <c r="AF311" s="21"/>
      <c r="AG311" s="21">
        <v>44399</v>
      </c>
      <c r="AH311" s="21"/>
      <c r="AI311" s="21">
        <v>40699</v>
      </c>
      <c r="AJ311" s="21"/>
      <c r="AM311" s="17" t="s">
        <v>313</v>
      </c>
      <c r="AN311" s="20">
        <v>29303</v>
      </c>
      <c r="AO311" s="21"/>
      <c r="AP311" s="20">
        <v>28885</v>
      </c>
      <c r="AQ311" s="21"/>
      <c r="AR311" s="20">
        <v>29476</v>
      </c>
      <c r="AS311" s="21"/>
      <c r="AT311" s="20">
        <v>31143</v>
      </c>
      <c r="AU311" s="21"/>
      <c r="AV311" s="20">
        <v>30025</v>
      </c>
      <c r="AW311" s="21"/>
      <c r="AX311" s="21">
        <v>32250</v>
      </c>
      <c r="AY311" s="21"/>
      <c r="AZ311" s="21">
        <v>30603</v>
      </c>
      <c r="BA311" s="21"/>
      <c r="BB311" s="21">
        <v>22713</v>
      </c>
      <c r="BC311" s="21"/>
      <c r="BF311" s="17" t="s">
        <v>313</v>
      </c>
      <c r="BG311" s="20">
        <v>9527</v>
      </c>
      <c r="BH311" s="21"/>
      <c r="BI311" s="20">
        <v>6255</v>
      </c>
      <c r="BJ311" s="21"/>
      <c r="BK311" s="20">
        <v>5971</v>
      </c>
      <c r="BL311" s="21"/>
      <c r="BM311" s="20">
        <v>6085</v>
      </c>
      <c r="BN311" s="21"/>
      <c r="BO311" s="20">
        <v>6044</v>
      </c>
      <c r="BP311" s="21"/>
      <c r="BQ311" s="21">
        <v>6390</v>
      </c>
      <c r="BR311" s="21"/>
      <c r="BS311" s="21">
        <v>6818</v>
      </c>
      <c r="BT311" s="21"/>
      <c r="BU311" s="21">
        <v>6568</v>
      </c>
      <c r="BV311" s="21"/>
      <c r="BY311" s="17" t="s">
        <v>313</v>
      </c>
      <c r="BZ311" s="20">
        <v>5343</v>
      </c>
      <c r="CA311" s="21"/>
      <c r="CB311" s="20">
        <v>3261</v>
      </c>
      <c r="CC311" s="21"/>
      <c r="CD311" s="20">
        <v>2982</v>
      </c>
      <c r="CE311" s="21"/>
      <c r="CF311" s="20">
        <v>2942</v>
      </c>
      <c r="CG311" s="21"/>
      <c r="CH311" s="20">
        <v>3095</v>
      </c>
      <c r="CI311" s="21"/>
      <c r="CJ311" s="21">
        <v>3182</v>
      </c>
      <c r="CK311" s="21"/>
      <c r="CL311" s="21">
        <v>3567</v>
      </c>
      <c r="CM311" s="21"/>
      <c r="CN311" s="21">
        <v>3477</v>
      </c>
      <c r="CO311" s="21"/>
      <c r="CR311" s="17" t="s">
        <v>313</v>
      </c>
      <c r="CS311" s="20">
        <v>4184</v>
      </c>
      <c r="CT311" s="21"/>
      <c r="CU311" s="20">
        <v>2994</v>
      </c>
      <c r="CV311" s="21"/>
      <c r="CW311" s="20">
        <v>2989</v>
      </c>
      <c r="CX311" s="21"/>
      <c r="CY311" s="20">
        <v>3143</v>
      </c>
      <c r="CZ311" s="21"/>
      <c r="DA311" s="20">
        <v>2949</v>
      </c>
      <c r="DB311" s="21"/>
      <c r="DC311" s="21">
        <v>3208</v>
      </c>
      <c r="DD311" s="21"/>
      <c r="DE311" s="21">
        <v>3251</v>
      </c>
      <c r="DF311" s="21"/>
      <c r="DG311" s="21">
        <v>3091</v>
      </c>
      <c r="DH311" s="21"/>
      <c r="DK311" s="17" t="s">
        <v>313</v>
      </c>
      <c r="DL311" s="20">
        <v>66545</v>
      </c>
      <c r="DM311" s="21"/>
      <c r="DN311" s="20">
        <v>66140</v>
      </c>
      <c r="DO311" s="21"/>
      <c r="DP311" s="20">
        <v>67014</v>
      </c>
      <c r="DQ311" s="21"/>
      <c r="DR311" s="20">
        <v>68626</v>
      </c>
      <c r="DS311" s="21"/>
      <c r="DT311" s="20">
        <v>69157</v>
      </c>
      <c r="DU311" s="21"/>
      <c r="DV311" s="21">
        <v>68768</v>
      </c>
      <c r="DW311" s="21"/>
      <c r="DX311" s="21">
        <v>68184</v>
      </c>
      <c r="DY311" s="21"/>
      <c r="DZ311" s="21">
        <v>56843</v>
      </c>
      <c r="EA311" s="21"/>
      <c r="ED311" s="17" t="s">
        <v>313</v>
      </c>
      <c r="EE311" s="20">
        <v>41426</v>
      </c>
      <c r="EF311" s="21"/>
      <c r="EG311" s="20">
        <v>40249</v>
      </c>
      <c r="EH311" s="21"/>
      <c r="EI311" s="20">
        <v>40527</v>
      </c>
      <c r="EJ311" s="21"/>
      <c r="EK311" s="20">
        <v>40626</v>
      </c>
      <c r="EL311" s="21"/>
      <c r="EM311" s="20">
        <v>42081</v>
      </c>
      <c r="EN311" s="21"/>
      <c r="EO311" s="21">
        <v>39725</v>
      </c>
      <c r="EP311" s="21"/>
      <c r="EQ311" s="21">
        <v>40832</v>
      </c>
      <c r="ER311" s="21"/>
      <c r="ES311" s="21">
        <v>37222</v>
      </c>
      <c r="ET311" s="21"/>
      <c r="EW311" s="17" t="s">
        <v>313</v>
      </c>
      <c r="EX311" s="20">
        <v>25119</v>
      </c>
      <c r="EY311" s="21"/>
      <c r="EZ311" s="20">
        <v>25891</v>
      </c>
      <c r="FA311" s="21"/>
      <c r="FB311" s="20">
        <v>26487</v>
      </c>
      <c r="FC311" s="21"/>
      <c r="FD311" s="20">
        <v>28001</v>
      </c>
      <c r="FE311" s="21"/>
      <c r="FF311" s="20">
        <v>27076</v>
      </c>
      <c r="FG311" s="21"/>
      <c r="FH311">
        <v>29043</v>
      </c>
      <c r="FJ311">
        <v>27352</v>
      </c>
      <c r="FL311">
        <v>19622</v>
      </c>
    </row>
    <row r="312" spans="1:168" x14ac:dyDescent="0.3">
      <c r="A312" s="17" t="s">
        <v>317</v>
      </c>
      <c r="B312" s="20">
        <v>43195</v>
      </c>
      <c r="C312" s="21"/>
      <c r="D312" s="20">
        <v>44100</v>
      </c>
      <c r="E312" s="21"/>
      <c r="F312" s="20">
        <v>44874</v>
      </c>
      <c r="G312" s="21"/>
      <c r="H312" s="20">
        <v>45074</v>
      </c>
      <c r="I312" s="21"/>
      <c r="J312" s="20">
        <v>46895</v>
      </c>
      <c r="K312" s="21"/>
      <c r="L312" s="20">
        <v>46954</v>
      </c>
      <c r="M312" s="21"/>
      <c r="N312" s="20">
        <v>47600</v>
      </c>
      <c r="O312" s="21"/>
      <c r="P312" s="20">
        <v>51736</v>
      </c>
      <c r="Q312" s="21"/>
      <c r="T312" s="17" t="s">
        <v>317</v>
      </c>
      <c r="U312" s="20">
        <v>30241</v>
      </c>
      <c r="V312" s="21"/>
      <c r="W312" s="20">
        <v>30319</v>
      </c>
      <c r="X312" s="21"/>
      <c r="Y312" s="20">
        <v>30930</v>
      </c>
      <c r="Z312" s="21"/>
      <c r="AA312" s="20">
        <v>31103</v>
      </c>
      <c r="AB312" s="21"/>
      <c r="AC312" s="20">
        <v>32440</v>
      </c>
      <c r="AD312" s="21"/>
      <c r="AE312" s="21">
        <v>31769</v>
      </c>
      <c r="AF312" s="21"/>
      <c r="AG312" s="21">
        <v>33339</v>
      </c>
      <c r="AH312" s="21"/>
      <c r="AI312" s="21">
        <v>36983</v>
      </c>
      <c r="AJ312" s="21"/>
      <c r="AM312" s="17" t="s">
        <v>317</v>
      </c>
      <c r="AN312" s="20">
        <v>12955</v>
      </c>
      <c r="AO312" s="21"/>
      <c r="AP312" s="20">
        <v>13780</v>
      </c>
      <c r="AQ312" s="21"/>
      <c r="AR312" s="20">
        <v>13944</v>
      </c>
      <c r="AS312" s="21"/>
      <c r="AT312" s="20">
        <v>13970</v>
      </c>
      <c r="AU312" s="21"/>
      <c r="AV312" s="20">
        <v>14456</v>
      </c>
      <c r="AW312" s="21"/>
      <c r="AX312" s="21">
        <v>15185</v>
      </c>
      <c r="AY312" s="21"/>
      <c r="AZ312" s="21">
        <v>14262</v>
      </c>
      <c r="BA312" s="21"/>
      <c r="BB312" s="21">
        <v>14754</v>
      </c>
      <c r="BC312" s="21"/>
      <c r="BF312" s="17" t="s">
        <v>317</v>
      </c>
      <c r="BG312" s="20">
        <v>10225</v>
      </c>
      <c r="BH312" s="21"/>
      <c r="BI312" s="20">
        <v>10452</v>
      </c>
      <c r="BJ312" s="21"/>
      <c r="BK312" s="20">
        <v>10810</v>
      </c>
      <c r="BL312" s="21"/>
      <c r="BM312" s="20">
        <v>11109</v>
      </c>
      <c r="BN312" s="21"/>
      <c r="BO312" s="20">
        <v>11357</v>
      </c>
      <c r="BP312" s="21"/>
      <c r="BQ312" s="21">
        <v>11766</v>
      </c>
      <c r="BR312" s="21"/>
      <c r="BS312" s="21">
        <v>12178</v>
      </c>
      <c r="BT312" s="21"/>
      <c r="BU312" s="21">
        <v>12407</v>
      </c>
      <c r="BV312" s="21"/>
      <c r="BY312" s="17" t="s">
        <v>317</v>
      </c>
      <c r="BZ312" s="20">
        <v>6860</v>
      </c>
      <c r="CA312" s="21"/>
      <c r="CB312" s="20">
        <v>7023</v>
      </c>
      <c r="CC312" s="21"/>
      <c r="CD312" s="20">
        <v>7534</v>
      </c>
      <c r="CE312" s="21"/>
      <c r="CF312" s="20">
        <v>7742</v>
      </c>
      <c r="CG312" s="21"/>
      <c r="CH312" s="20">
        <v>8049</v>
      </c>
      <c r="CI312" s="21"/>
      <c r="CJ312" s="21">
        <v>8190</v>
      </c>
      <c r="CK312" s="21"/>
      <c r="CL312" s="21">
        <v>8595</v>
      </c>
      <c r="CM312" s="21"/>
      <c r="CN312" s="21">
        <v>8815</v>
      </c>
      <c r="CO312" s="21"/>
      <c r="CR312" s="17" t="s">
        <v>317</v>
      </c>
      <c r="CS312" s="20">
        <v>3365</v>
      </c>
      <c r="CT312" s="21"/>
      <c r="CU312" s="20">
        <v>3429</v>
      </c>
      <c r="CV312" s="21"/>
      <c r="CW312" s="20">
        <v>3276</v>
      </c>
      <c r="CX312" s="21"/>
      <c r="CY312" s="20">
        <v>3367</v>
      </c>
      <c r="CZ312" s="21"/>
      <c r="DA312" s="20">
        <v>3308</v>
      </c>
      <c r="DB312" s="21"/>
      <c r="DC312" s="21">
        <v>3575</v>
      </c>
      <c r="DD312" s="21"/>
      <c r="DE312" s="21">
        <v>3583</v>
      </c>
      <c r="DF312" s="21"/>
      <c r="DG312" s="21">
        <v>3592</v>
      </c>
      <c r="DH312" s="21"/>
      <c r="DK312" s="17" t="s">
        <v>317</v>
      </c>
      <c r="DL312" s="20">
        <v>32970</v>
      </c>
      <c r="DM312" s="21"/>
      <c r="DN312" s="20">
        <v>33648</v>
      </c>
      <c r="DO312" s="21"/>
      <c r="DP312" s="20">
        <v>34065</v>
      </c>
      <c r="DQ312" s="21"/>
      <c r="DR312" s="20">
        <v>33965</v>
      </c>
      <c r="DS312" s="21"/>
      <c r="DT312" s="20">
        <v>35539</v>
      </c>
      <c r="DU312" s="21"/>
      <c r="DV312" s="21">
        <v>35189</v>
      </c>
      <c r="DW312" s="21"/>
      <c r="DX312" s="21">
        <v>35422</v>
      </c>
      <c r="DY312" s="21"/>
      <c r="DZ312" s="21">
        <v>39330</v>
      </c>
      <c r="EA312" s="21"/>
      <c r="ED312" s="17" t="s">
        <v>317</v>
      </c>
      <c r="EE312" s="20">
        <v>23380</v>
      </c>
      <c r="EF312" s="21"/>
      <c r="EG312" s="20">
        <v>23297</v>
      </c>
      <c r="EH312" s="21"/>
      <c r="EI312" s="20">
        <v>23397</v>
      </c>
      <c r="EJ312" s="21"/>
      <c r="EK312" s="20">
        <v>23361</v>
      </c>
      <c r="EL312" s="21"/>
      <c r="EM312" s="20">
        <v>24391</v>
      </c>
      <c r="EN312" s="21"/>
      <c r="EO312" s="21">
        <v>23579</v>
      </c>
      <c r="EP312" s="21"/>
      <c r="EQ312" s="21">
        <v>24744</v>
      </c>
      <c r="ER312" s="21"/>
      <c r="ES312" s="21">
        <v>28168</v>
      </c>
      <c r="ET312" s="21"/>
      <c r="EW312" s="17" t="s">
        <v>317</v>
      </c>
      <c r="EX312" s="20">
        <v>9590</v>
      </c>
      <c r="EY312" s="21"/>
      <c r="EZ312" s="20">
        <v>10351</v>
      </c>
      <c r="FA312" s="21"/>
      <c r="FB312" s="20">
        <v>10668</v>
      </c>
      <c r="FC312" s="21"/>
      <c r="FD312" s="20">
        <v>10603</v>
      </c>
      <c r="FE312" s="21"/>
      <c r="FF312" s="20">
        <v>11148</v>
      </c>
      <c r="FG312" s="21"/>
      <c r="FH312">
        <v>11610</v>
      </c>
      <c r="FJ312">
        <v>10679</v>
      </c>
      <c r="FL312">
        <v>11163</v>
      </c>
    </row>
    <row r="313" spans="1:168" x14ac:dyDescent="0.3">
      <c r="A313" s="17" t="s">
        <v>321</v>
      </c>
      <c r="B313" s="20">
        <v>42530</v>
      </c>
      <c r="C313" s="21"/>
      <c r="D313" s="20">
        <v>40566</v>
      </c>
      <c r="E313" s="21"/>
      <c r="F313" s="20">
        <v>39561</v>
      </c>
      <c r="G313" s="21"/>
      <c r="H313" s="20">
        <v>42581</v>
      </c>
      <c r="I313" s="21"/>
      <c r="J313" s="20">
        <v>44644</v>
      </c>
      <c r="K313" s="21"/>
      <c r="L313" s="20">
        <v>41371</v>
      </c>
      <c r="M313" s="21"/>
      <c r="N313" s="20">
        <v>42151</v>
      </c>
      <c r="O313" s="21"/>
      <c r="P313" s="20">
        <v>41991</v>
      </c>
      <c r="Q313" s="21"/>
      <c r="T313" s="17" t="s">
        <v>321</v>
      </c>
      <c r="U313" s="20">
        <v>31199</v>
      </c>
      <c r="V313" s="21"/>
      <c r="W313" s="20">
        <v>29472</v>
      </c>
      <c r="X313" s="21"/>
      <c r="Y313" s="20">
        <v>28298</v>
      </c>
      <c r="Z313" s="21"/>
      <c r="AA313" s="20">
        <v>30270</v>
      </c>
      <c r="AB313" s="21"/>
      <c r="AC313" s="20">
        <v>31819</v>
      </c>
      <c r="AD313" s="21"/>
      <c r="AE313" s="21">
        <v>29270</v>
      </c>
      <c r="AF313" s="21"/>
      <c r="AG313" s="21">
        <v>30107</v>
      </c>
      <c r="AH313" s="21"/>
      <c r="AI313" s="21">
        <v>30319</v>
      </c>
      <c r="AJ313" s="21"/>
      <c r="AM313" s="17" t="s">
        <v>321</v>
      </c>
      <c r="AN313" s="20">
        <v>11331</v>
      </c>
      <c r="AO313" s="21"/>
      <c r="AP313" s="20">
        <v>11094</v>
      </c>
      <c r="AQ313" s="21"/>
      <c r="AR313" s="20">
        <v>11263</v>
      </c>
      <c r="AS313" s="21"/>
      <c r="AT313" s="20">
        <v>12312</v>
      </c>
      <c r="AU313" s="21"/>
      <c r="AV313" s="20">
        <v>12825</v>
      </c>
      <c r="AW313" s="21"/>
      <c r="AX313" s="21">
        <v>12101</v>
      </c>
      <c r="AY313" s="21"/>
      <c r="AZ313" s="21">
        <v>12043</v>
      </c>
      <c r="BA313" s="21"/>
      <c r="BB313" s="21">
        <v>11671</v>
      </c>
      <c r="BC313" s="21"/>
      <c r="BF313" s="17" t="s">
        <v>321</v>
      </c>
      <c r="BG313" s="20">
        <v>3297</v>
      </c>
      <c r="BH313" s="21"/>
      <c r="BI313" s="20">
        <v>3530</v>
      </c>
      <c r="BJ313" s="21"/>
      <c r="BK313" s="20">
        <v>3222</v>
      </c>
      <c r="BL313" s="21"/>
      <c r="BM313" s="20">
        <v>3546</v>
      </c>
      <c r="BN313" s="21"/>
      <c r="BO313" s="20">
        <v>3669</v>
      </c>
      <c r="BP313" s="21"/>
      <c r="BQ313" s="21">
        <v>3502</v>
      </c>
      <c r="BR313" s="21"/>
      <c r="BS313" s="21">
        <v>3717</v>
      </c>
      <c r="BT313" s="21"/>
      <c r="BU313" s="21">
        <v>3553</v>
      </c>
      <c r="BV313" s="21"/>
      <c r="BY313" s="17" t="s">
        <v>321</v>
      </c>
      <c r="BZ313" s="20">
        <v>1895</v>
      </c>
      <c r="CA313" s="21"/>
      <c r="CB313" s="20">
        <v>1879</v>
      </c>
      <c r="CC313" s="21"/>
      <c r="CD313" s="20">
        <v>1713</v>
      </c>
      <c r="CE313" s="21"/>
      <c r="CF313" s="20">
        <v>1995</v>
      </c>
      <c r="CG313" s="21"/>
      <c r="CH313" s="20">
        <v>2033</v>
      </c>
      <c r="CI313" s="21"/>
      <c r="CJ313" s="21">
        <v>1970</v>
      </c>
      <c r="CK313" s="21"/>
      <c r="CL313" s="21">
        <v>2149</v>
      </c>
      <c r="CM313" s="21"/>
      <c r="CN313" s="21">
        <v>2105</v>
      </c>
      <c r="CO313" s="21"/>
      <c r="CR313" s="17" t="s">
        <v>321</v>
      </c>
      <c r="CS313" s="20">
        <v>1402</v>
      </c>
      <c r="CT313" s="21"/>
      <c r="CU313" s="20">
        <v>1651</v>
      </c>
      <c r="CV313" s="21"/>
      <c r="CW313" s="20">
        <v>1509</v>
      </c>
      <c r="CX313" s="21"/>
      <c r="CY313" s="20">
        <v>1551</v>
      </c>
      <c r="CZ313" s="21"/>
      <c r="DA313" s="20">
        <v>1636</v>
      </c>
      <c r="DB313" s="21"/>
      <c r="DC313" s="21">
        <v>1532</v>
      </c>
      <c r="DD313" s="21"/>
      <c r="DE313" s="21">
        <v>1568</v>
      </c>
      <c r="DF313" s="21"/>
      <c r="DG313" s="21">
        <v>1447</v>
      </c>
      <c r="DH313" s="21"/>
      <c r="DK313" s="17" t="s">
        <v>321</v>
      </c>
      <c r="DL313" s="20">
        <v>39233</v>
      </c>
      <c r="DM313" s="21"/>
      <c r="DN313" s="20">
        <v>37037</v>
      </c>
      <c r="DO313" s="21"/>
      <c r="DP313" s="20">
        <v>36339</v>
      </c>
      <c r="DQ313" s="21"/>
      <c r="DR313" s="20">
        <v>39035</v>
      </c>
      <c r="DS313" s="21"/>
      <c r="DT313" s="20">
        <v>40975</v>
      </c>
      <c r="DU313" s="21"/>
      <c r="DV313" s="21">
        <v>37870</v>
      </c>
      <c r="DW313" s="21"/>
      <c r="DX313" s="21">
        <v>38434</v>
      </c>
      <c r="DY313" s="21"/>
      <c r="DZ313" s="21">
        <v>38439</v>
      </c>
      <c r="EA313" s="21"/>
      <c r="ED313" s="17" t="s">
        <v>321</v>
      </c>
      <c r="EE313" s="20">
        <v>29304</v>
      </c>
      <c r="EF313" s="21"/>
      <c r="EG313" s="20">
        <v>27593</v>
      </c>
      <c r="EH313" s="21"/>
      <c r="EI313" s="20">
        <v>26585</v>
      </c>
      <c r="EJ313" s="21"/>
      <c r="EK313" s="20">
        <v>28274</v>
      </c>
      <c r="EL313" s="21"/>
      <c r="EM313" s="20">
        <v>29786</v>
      </c>
      <c r="EN313" s="21"/>
      <c r="EO313" s="21">
        <v>27300</v>
      </c>
      <c r="EP313" s="21"/>
      <c r="EQ313" s="21">
        <v>27958</v>
      </c>
      <c r="ER313" s="21"/>
      <c r="ES313" s="21">
        <v>28214</v>
      </c>
      <c r="ET313" s="21"/>
      <c r="EW313" s="17" t="s">
        <v>321</v>
      </c>
      <c r="EX313" s="20">
        <v>9930</v>
      </c>
      <c r="EY313" s="21"/>
      <c r="EZ313" s="20">
        <v>9443</v>
      </c>
      <c r="FA313" s="21"/>
      <c r="FB313" s="20">
        <v>9754</v>
      </c>
      <c r="FC313" s="21"/>
      <c r="FD313" s="20">
        <v>10761</v>
      </c>
      <c r="FE313" s="21"/>
      <c r="FF313" s="20">
        <v>11189</v>
      </c>
      <c r="FG313" s="21"/>
      <c r="FH313">
        <v>10569</v>
      </c>
      <c r="FJ313">
        <v>10475</v>
      </c>
      <c r="FL313">
        <v>10224</v>
      </c>
    </row>
    <row r="314" spans="1:168" x14ac:dyDescent="0.3">
      <c r="A314" s="17" t="s">
        <v>324</v>
      </c>
      <c r="B314" s="20">
        <v>84544</v>
      </c>
      <c r="C314" s="21"/>
      <c r="D314" s="20">
        <v>93232</v>
      </c>
      <c r="E314" s="21"/>
      <c r="F314" s="20">
        <v>98827</v>
      </c>
      <c r="G314" s="21"/>
      <c r="H314" s="20">
        <v>88116</v>
      </c>
      <c r="I314" s="21"/>
      <c r="J314" s="20">
        <v>63870</v>
      </c>
      <c r="K314" s="21"/>
      <c r="L314" s="20">
        <v>70032</v>
      </c>
      <c r="M314" s="21"/>
      <c r="N314" s="20">
        <v>69472</v>
      </c>
      <c r="O314" s="21"/>
      <c r="P314" s="20">
        <v>67676</v>
      </c>
      <c r="Q314" s="21"/>
      <c r="T314" s="17" t="s">
        <v>324</v>
      </c>
      <c r="U314" s="20">
        <v>44546</v>
      </c>
      <c r="V314" s="21"/>
      <c r="W314" s="20">
        <v>49063</v>
      </c>
      <c r="X314" s="21"/>
      <c r="Y314" s="20">
        <v>48522</v>
      </c>
      <c r="Z314" s="21"/>
      <c r="AA314" s="20">
        <v>40380</v>
      </c>
      <c r="AB314" s="21"/>
      <c r="AC314" s="20">
        <v>39690</v>
      </c>
      <c r="AD314" s="21"/>
      <c r="AE314" s="21">
        <v>43689</v>
      </c>
      <c r="AF314" s="21"/>
      <c r="AG314" s="21">
        <v>46103</v>
      </c>
      <c r="AH314" s="21"/>
      <c r="AI314" s="21">
        <v>43559</v>
      </c>
      <c r="AJ314" s="21"/>
      <c r="AM314" s="17" t="s">
        <v>324</v>
      </c>
      <c r="AN314" s="20">
        <v>39999</v>
      </c>
      <c r="AO314" s="21"/>
      <c r="AP314" s="20">
        <v>44169</v>
      </c>
      <c r="AQ314" s="21"/>
      <c r="AR314" s="20">
        <v>50305</v>
      </c>
      <c r="AS314" s="21"/>
      <c r="AT314" s="20">
        <v>47736</v>
      </c>
      <c r="AU314" s="21"/>
      <c r="AV314" s="20">
        <v>24179</v>
      </c>
      <c r="AW314" s="21"/>
      <c r="AX314" s="21">
        <v>26342</v>
      </c>
      <c r="AY314" s="21"/>
      <c r="AZ314" s="21">
        <v>23369</v>
      </c>
      <c r="BA314" s="21"/>
      <c r="BB314" s="21">
        <v>24118</v>
      </c>
      <c r="BC314" s="21"/>
      <c r="BF314" s="17" t="s">
        <v>324</v>
      </c>
      <c r="BG314" s="20">
        <v>27907</v>
      </c>
      <c r="BH314" s="21"/>
      <c r="BI314" s="20">
        <v>30487</v>
      </c>
      <c r="BJ314" s="21"/>
      <c r="BK314" s="20">
        <v>35499</v>
      </c>
      <c r="BL314" s="21"/>
      <c r="BM314" s="20">
        <v>31339</v>
      </c>
      <c r="BN314" s="21"/>
      <c r="BO314" s="20">
        <v>7714</v>
      </c>
      <c r="BP314" s="21"/>
      <c r="BQ314" s="21">
        <v>7953</v>
      </c>
      <c r="BR314" s="21"/>
      <c r="BS314" s="21">
        <v>8631</v>
      </c>
      <c r="BT314" s="21"/>
      <c r="BU314" s="21">
        <v>8229</v>
      </c>
      <c r="BV314" s="21"/>
      <c r="BY314" s="17" t="s">
        <v>324</v>
      </c>
      <c r="BZ314" s="20">
        <v>5110</v>
      </c>
      <c r="CA314" s="21" t="s">
        <v>474</v>
      </c>
      <c r="CB314" s="20">
        <v>5366</v>
      </c>
      <c r="CC314" s="21" t="s">
        <v>474</v>
      </c>
      <c r="CD314" s="20">
        <v>5239</v>
      </c>
      <c r="CE314" s="21" t="s">
        <v>474</v>
      </c>
      <c r="CF314" s="20">
        <v>5835</v>
      </c>
      <c r="CG314" s="21" t="s">
        <v>474</v>
      </c>
      <c r="CH314" s="20">
        <v>5045</v>
      </c>
      <c r="CI314" s="21"/>
      <c r="CJ314" s="21">
        <v>5333</v>
      </c>
      <c r="CK314" s="21"/>
      <c r="CL314" s="21">
        <v>5818</v>
      </c>
      <c r="CM314" s="21"/>
      <c r="CN314" s="21">
        <v>5788</v>
      </c>
      <c r="CO314" s="21"/>
      <c r="CR314" s="17" t="s">
        <v>324</v>
      </c>
      <c r="CS314" s="20">
        <v>22798</v>
      </c>
      <c r="CT314" s="21" t="s">
        <v>474</v>
      </c>
      <c r="CU314" s="20">
        <v>25121</v>
      </c>
      <c r="CV314" s="21" t="s">
        <v>474</v>
      </c>
      <c r="CW314" s="20">
        <v>30261</v>
      </c>
      <c r="CX314" s="21" t="s">
        <v>474</v>
      </c>
      <c r="CY314" s="20">
        <v>25504</v>
      </c>
      <c r="CZ314" s="21" t="s">
        <v>474</v>
      </c>
      <c r="DA314" s="20">
        <v>2669</v>
      </c>
      <c r="DB314" s="21"/>
      <c r="DC314" s="21">
        <v>2620</v>
      </c>
      <c r="DD314" s="21"/>
      <c r="DE314" s="21">
        <v>2813</v>
      </c>
      <c r="DF314" s="21"/>
      <c r="DG314" s="21">
        <v>2440</v>
      </c>
      <c r="DH314" s="21"/>
      <c r="DK314" s="17" t="s">
        <v>324</v>
      </c>
      <c r="DL314" s="20">
        <v>56637</v>
      </c>
      <c r="DM314" s="21"/>
      <c r="DN314" s="20">
        <v>62745</v>
      </c>
      <c r="DO314" s="21"/>
      <c r="DP314" s="20">
        <v>63327</v>
      </c>
      <c r="DQ314" s="21"/>
      <c r="DR314" s="20">
        <v>56778</v>
      </c>
      <c r="DS314" s="21"/>
      <c r="DT314" s="20">
        <v>56156</v>
      </c>
      <c r="DU314" s="21"/>
      <c r="DV314" s="21">
        <v>62079</v>
      </c>
      <c r="DW314" s="21"/>
      <c r="DX314" s="21">
        <v>60841</v>
      </c>
      <c r="DY314" s="21"/>
      <c r="DZ314" s="21">
        <v>59448</v>
      </c>
      <c r="EA314" s="21"/>
      <c r="ED314" s="17" t="s">
        <v>324</v>
      </c>
      <c r="EE314" s="20">
        <v>39436</v>
      </c>
      <c r="EF314" s="21"/>
      <c r="EG314" s="20">
        <v>43697</v>
      </c>
      <c r="EH314" s="21"/>
      <c r="EI314" s="20">
        <v>43283</v>
      </c>
      <c r="EJ314" s="21"/>
      <c r="EK314" s="20">
        <v>34545</v>
      </c>
      <c r="EL314" s="21"/>
      <c r="EM314" s="20">
        <v>34645</v>
      </c>
      <c r="EN314" s="21"/>
      <c r="EO314" s="21">
        <v>38357</v>
      </c>
      <c r="EP314" s="21"/>
      <c r="EQ314" s="21">
        <v>40284</v>
      </c>
      <c r="ER314" s="21"/>
      <c r="ES314" s="21">
        <v>37770</v>
      </c>
      <c r="ET314" s="21"/>
      <c r="EW314" s="17" t="s">
        <v>324</v>
      </c>
      <c r="EX314" s="20">
        <v>17201</v>
      </c>
      <c r="EY314" s="21"/>
      <c r="EZ314" s="20">
        <v>19048</v>
      </c>
      <c r="FA314" s="21"/>
      <c r="FB314" s="20">
        <v>20044</v>
      </c>
      <c r="FC314" s="21"/>
      <c r="FD314" s="20">
        <v>22233</v>
      </c>
      <c r="FE314" s="21"/>
      <c r="FF314" s="20">
        <v>21511</v>
      </c>
      <c r="FG314" s="21"/>
      <c r="FH314">
        <v>23722</v>
      </c>
      <c r="FJ314">
        <v>20556</v>
      </c>
      <c r="FL314">
        <v>21677</v>
      </c>
    </row>
    <row r="315" spans="1:168" x14ac:dyDescent="0.3">
      <c r="A315" s="17" t="s">
        <v>328</v>
      </c>
      <c r="B315" s="20">
        <v>70331</v>
      </c>
      <c r="C315" s="21"/>
      <c r="D315" s="20">
        <v>79781</v>
      </c>
      <c r="E315" s="21"/>
      <c r="F315" s="20">
        <v>92126</v>
      </c>
      <c r="G315" s="21"/>
      <c r="H315" s="20">
        <v>92065</v>
      </c>
      <c r="I315" s="21"/>
      <c r="J315" s="20">
        <v>94830</v>
      </c>
      <c r="K315" s="21"/>
      <c r="L315" s="20">
        <v>88148</v>
      </c>
      <c r="M315" s="21"/>
      <c r="N315" s="20">
        <v>87261</v>
      </c>
      <c r="O315" s="21"/>
      <c r="P315" s="20">
        <v>80848</v>
      </c>
      <c r="Q315" s="21"/>
      <c r="T315" s="17" t="s">
        <v>328</v>
      </c>
      <c r="U315" s="20">
        <v>48184</v>
      </c>
      <c r="V315" s="21"/>
      <c r="W315" s="20">
        <v>56892</v>
      </c>
      <c r="X315" s="21"/>
      <c r="Y315" s="20">
        <v>63525</v>
      </c>
      <c r="Z315" s="21"/>
      <c r="AA315" s="20">
        <v>63870</v>
      </c>
      <c r="AB315" s="21"/>
      <c r="AC315" s="20">
        <v>68127</v>
      </c>
      <c r="AD315" s="21"/>
      <c r="AE315" s="21">
        <v>63117</v>
      </c>
      <c r="AF315" s="21"/>
      <c r="AG315" s="21">
        <v>52993</v>
      </c>
      <c r="AH315" s="21"/>
      <c r="AI315" s="21">
        <v>59547</v>
      </c>
      <c r="AJ315" s="21"/>
      <c r="AM315" s="17" t="s">
        <v>328</v>
      </c>
      <c r="AN315" s="20">
        <v>22147</v>
      </c>
      <c r="AO315" s="21"/>
      <c r="AP315" s="20">
        <v>22889</v>
      </c>
      <c r="AQ315" s="21"/>
      <c r="AR315" s="20">
        <v>28601</v>
      </c>
      <c r="AS315" s="21"/>
      <c r="AT315" s="20">
        <v>28195</v>
      </c>
      <c r="AU315" s="21"/>
      <c r="AV315" s="20">
        <v>26703</v>
      </c>
      <c r="AW315" s="21"/>
      <c r="AX315" s="21">
        <v>25031</v>
      </c>
      <c r="AY315" s="21"/>
      <c r="AZ315" s="21">
        <v>34268</v>
      </c>
      <c r="BA315" s="21"/>
      <c r="BB315" s="21">
        <v>21300</v>
      </c>
      <c r="BC315" s="21"/>
      <c r="BF315" s="17" t="s">
        <v>328</v>
      </c>
      <c r="BG315" s="20">
        <v>6712</v>
      </c>
      <c r="BH315" s="21"/>
      <c r="BI315" s="20">
        <v>10528</v>
      </c>
      <c r="BJ315" s="21"/>
      <c r="BK315" s="20">
        <v>10487</v>
      </c>
      <c r="BL315" s="21"/>
      <c r="BM315" s="20">
        <v>10611</v>
      </c>
      <c r="BN315" s="21"/>
      <c r="BO315" s="20">
        <v>11617</v>
      </c>
      <c r="BP315" s="21"/>
      <c r="BQ315" s="21">
        <v>11500</v>
      </c>
      <c r="BR315" s="21"/>
      <c r="BS315" s="21">
        <v>13541</v>
      </c>
      <c r="BT315" s="21"/>
      <c r="BU315" s="21">
        <v>13639</v>
      </c>
      <c r="BV315" s="21"/>
      <c r="BY315" s="17" t="s">
        <v>328</v>
      </c>
      <c r="BZ315" s="20">
        <v>4116</v>
      </c>
      <c r="CA315" s="21"/>
      <c r="CB315" s="20">
        <v>6532</v>
      </c>
      <c r="CC315" s="21"/>
      <c r="CD315" s="20">
        <v>6401</v>
      </c>
      <c r="CE315" s="21"/>
      <c r="CF315" s="20">
        <v>6550</v>
      </c>
      <c r="CG315" s="21"/>
      <c r="CH315" s="20">
        <v>7311</v>
      </c>
      <c r="CI315" s="21"/>
      <c r="CJ315" s="21">
        <v>7311</v>
      </c>
      <c r="CK315" s="21"/>
      <c r="CL315" s="21">
        <v>9462</v>
      </c>
      <c r="CM315" s="21"/>
      <c r="CN315" s="21">
        <v>9020</v>
      </c>
      <c r="CO315" s="21"/>
      <c r="CR315" s="17" t="s">
        <v>328</v>
      </c>
      <c r="CS315" s="20">
        <v>2596</v>
      </c>
      <c r="CT315" s="21"/>
      <c r="CU315" s="20">
        <v>3997</v>
      </c>
      <c r="CV315" s="21"/>
      <c r="CW315" s="20">
        <v>4086</v>
      </c>
      <c r="CX315" s="21"/>
      <c r="CY315" s="20">
        <v>4061</v>
      </c>
      <c r="CZ315" s="21"/>
      <c r="DA315" s="20">
        <v>4306</v>
      </c>
      <c r="DB315" s="21"/>
      <c r="DC315" s="21">
        <v>4188</v>
      </c>
      <c r="DD315" s="21"/>
      <c r="DE315" s="21">
        <v>4079</v>
      </c>
      <c r="DF315" s="21"/>
      <c r="DG315" s="21">
        <v>4619</v>
      </c>
      <c r="DH315" s="21"/>
      <c r="DK315" s="17" t="s">
        <v>328</v>
      </c>
      <c r="DL315" s="20">
        <v>63619</v>
      </c>
      <c r="DM315" s="21"/>
      <c r="DN315" s="20">
        <v>69253</v>
      </c>
      <c r="DO315" s="21"/>
      <c r="DP315" s="20">
        <v>81640</v>
      </c>
      <c r="DQ315" s="21"/>
      <c r="DR315" s="20">
        <v>81454</v>
      </c>
      <c r="DS315" s="21"/>
      <c r="DT315" s="20">
        <v>83213</v>
      </c>
      <c r="DU315" s="21"/>
      <c r="DV315" s="21">
        <v>76649</v>
      </c>
      <c r="DW315" s="21"/>
      <c r="DX315" s="21">
        <v>73720</v>
      </c>
      <c r="DY315" s="21"/>
      <c r="DZ315" s="21">
        <v>67209</v>
      </c>
      <c r="EA315" s="21"/>
      <c r="ED315" s="17" t="s">
        <v>328</v>
      </c>
      <c r="EE315" s="20">
        <v>44068</v>
      </c>
      <c r="EF315" s="21"/>
      <c r="EG315" s="20">
        <v>50360</v>
      </c>
      <c r="EH315" s="21"/>
      <c r="EI315" s="20">
        <v>57124</v>
      </c>
      <c r="EJ315" s="21"/>
      <c r="EK315" s="20">
        <v>57320</v>
      </c>
      <c r="EL315" s="21"/>
      <c r="EM315" s="20">
        <v>60816</v>
      </c>
      <c r="EN315" s="21"/>
      <c r="EO315" s="21">
        <v>55806</v>
      </c>
      <c r="EP315" s="21"/>
      <c r="EQ315" s="21">
        <v>43531</v>
      </c>
      <c r="ER315" s="21"/>
      <c r="ES315" s="21">
        <v>50527</v>
      </c>
      <c r="ET315" s="21"/>
      <c r="EW315" s="17" t="s">
        <v>328</v>
      </c>
      <c r="EX315" s="20">
        <v>19551</v>
      </c>
      <c r="EY315" s="21"/>
      <c r="EZ315" s="20">
        <v>18893</v>
      </c>
      <c r="FA315" s="21"/>
      <c r="FB315" s="20">
        <v>24515</v>
      </c>
      <c r="FC315" s="21"/>
      <c r="FD315" s="20">
        <v>24134</v>
      </c>
      <c r="FE315" s="21"/>
      <c r="FF315" s="20">
        <v>22396</v>
      </c>
      <c r="FG315" s="21"/>
      <c r="FH315">
        <v>20843</v>
      </c>
      <c r="FJ315">
        <v>30189</v>
      </c>
      <c r="FL315">
        <v>16682</v>
      </c>
    </row>
    <row r="316" spans="1:168" x14ac:dyDescent="0.3">
      <c r="A316" s="17" t="s">
        <v>257</v>
      </c>
      <c r="B316" s="20">
        <v>49330</v>
      </c>
      <c r="C316" s="21"/>
      <c r="D316" s="20">
        <v>48849</v>
      </c>
      <c r="E316" s="21"/>
      <c r="F316" s="20">
        <v>47355</v>
      </c>
      <c r="G316" s="21"/>
      <c r="H316" s="20">
        <v>47077</v>
      </c>
      <c r="I316" s="21"/>
      <c r="J316" s="20">
        <v>47866</v>
      </c>
      <c r="K316" s="21"/>
      <c r="L316" s="20">
        <v>48630</v>
      </c>
      <c r="M316" s="21"/>
      <c r="N316" s="20">
        <v>48673</v>
      </c>
      <c r="O316" s="21"/>
      <c r="P316" s="20">
        <v>49353</v>
      </c>
      <c r="Q316" s="21"/>
      <c r="T316" s="17" t="s">
        <v>257</v>
      </c>
      <c r="U316" s="20">
        <v>34804</v>
      </c>
      <c r="V316" s="21"/>
      <c r="W316" s="20">
        <v>33195</v>
      </c>
      <c r="X316" s="21"/>
      <c r="Y316" s="20">
        <v>32144</v>
      </c>
      <c r="Z316" s="21"/>
      <c r="AA316" s="20">
        <v>31248</v>
      </c>
      <c r="AB316" s="21"/>
      <c r="AC316" s="20">
        <v>32541</v>
      </c>
      <c r="AD316" s="21"/>
      <c r="AE316" s="21">
        <v>32952</v>
      </c>
      <c r="AF316" s="21"/>
      <c r="AG316" s="21">
        <v>33089</v>
      </c>
      <c r="AH316" s="21"/>
      <c r="AI316" s="21">
        <v>33933</v>
      </c>
      <c r="AJ316" s="21"/>
      <c r="AM316" s="17" t="s">
        <v>257</v>
      </c>
      <c r="AN316" s="20">
        <v>14526</v>
      </c>
      <c r="AO316" s="21"/>
      <c r="AP316" s="20">
        <v>15654</v>
      </c>
      <c r="AQ316" s="21"/>
      <c r="AR316" s="20">
        <v>15211</v>
      </c>
      <c r="AS316" s="21"/>
      <c r="AT316" s="20">
        <v>15829</v>
      </c>
      <c r="AU316" s="21"/>
      <c r="AV316" s="20">
        <v>15324</v>
      </c>
      <c r="AW316" s="21"/>
      <c r="AX316" s="21">
        <v>15678</v>
      </c>
      <c r="AY316" s="21"/>
      <c r="AZ316" s="21">
        <v>15585</v>
      </c>
      <c r="BA316" s="21"/>
      <c r="BB316" s="21">
        <v>15418</v>
      </c>
      <c r="BC316" s="21"/>
      <c r="BF316" s="17" t="s">
        <v>257</v>
      </c>
      <c r="BG316" s="20">
        <v>4680</v>
      </c>
      <c r="BH316" s="21"/>
      <c r="BI316" s="20">
        <v>5173</v>
      </c>
      <c r="BJ316" s="21"/>
      <c r="BK316" s="20">
        <v>4640</v>
      </c>
      <c r="BL316" s="21"/>
      <c r="BM316" s="20">
        <v>4809</v>
      </c>
      <c r="BN316" s="21"/>
      <c r="BO316" s="20">
        <v>5307</v>
      </c>
      <c r="BP316" s="21"/>
      <c r="BQ316" s="21">
        <v>5471</v>
      </c>
      <c r="BR316" s="21"/>
      <c r="BS316" s="21">
        <v>5459</v>
      </c>
      <c r="BT316" s="21"/>
      <c r="BU316" s="21">
        <v>5599</v>
      </c>
      <c r="BV316" s="21"/>
      <c r="BY316" s="17" t="s">
        <v>257</v>
      </c>
      <c r="BZ316" s="20">
        <v>3062</v>
      </c>
      <c r="CA316" s="21"/>
      <c r="CB316" s="20">
        <v>3310</v>
      </c>
      <c r="CC316" s="21"/>
      <c r="CD316" s="20">
        <v>2566</v>
      </c>
      <c r="CE316" s="21"/>
      <c r="CF316" s="20">
        <v>2599</v>
      </c>
      <c r="CG316" s="21"/>
      <c r="CH316" s="20">
        <v>3067</v>
      </c>
      <c r="CI316" s="21"/>
      <c r="CJ316" s="21">
        <v>3353</v>
      </c>
      <c r="CK316" s="21"/>
      <c r="CL316" s="21">
        <v>3416</v>
      </c>
      <c r="CM316" s="21"/>
      <c r="CN316" s="21">
        <v>3447</v>
      </c>
      <c r="CO316" s="21"/>
      <c r="CR316" s="17" t="s">
        <v>257</v>
      </c>
      <c r="CS316" s="20">
        <v>1619</v>
      </c>
      <c r="CT316" s="21"/>
      <c r="CU316" s="20">
        <v>1863</v>
      </c>
      <c r="CV316" s="21"/>
      <c r="CW316" s="20">
        <v>2074</v>
      </c>
      <c r="CX316" s="21"/>
      <c r="CY316" s="20">
        <v>2210</v>
      </c>
      <c r="CZ316" s="21"/>
      <c r="DA316" s="20">
        <v>2241</v>
      </c>
      <c r="DB316" s="21"/>
      <c r="DC316" s="21">
        <v>2118</v>
      </c>
      <c r="DD316" s="21"/>
      <c r="DE316" s="21">
        <v>2043</v>
      </c>
      <c r="DF316" s="21"/>
      <c r="DG316" s="21">
        <v>2152</v>
      </c>
      <c r="DH316" s="21"/>
      <c r="DK316" s="17" t="s">
        <v>257</v>
      </c>
      <c r="DL316" s="20">
        <v>44650</v>
      </c>
      <c r="DM316" s="21"/>
      <c r="DN316" s="20">
        <v>43676</v>
      </c>
      <c r="DO316" s="21"/>
      <c r="DP316" s="20">
        <v>42716</v>
      </c>
      <c r="DQ316" s="21"/>
      <c r="DR316" s="20">
        <v>42267</v>
      </c>
      <c r="DS316" s="21"/>
      <c r="DT316" s="20">
        <v>42558</v>
      </c>
      <c r="DU316" s="21"/>
      <c r="DV316" s="21">
        <v>43159</v>
      </c>
      <c r="DW316" s="21"/>
      <c r="DX316" s="21">
        <v>43214</v>
      </c>
      <c r="DY316" s="21"/>
      <c r="DZ316" s="21">
        <v>43754</v>
      </c>
      <c r="EA316" s="21"/>
      <c r="ED316" s="17" t="s">
        <v>257</v>
      </c>
      <c r="EE316" s="20">
        <v>31742</v>
      </c>
      <c r="EF316" s="21"/>
      <c r="EG316" s="20">
        <v>29885</v>
      </c>
      <c r="EH316" s="21"/>
      <c r="EI316" s="20">
        <v>29578</v>
      </c>
      <c r="EJ316" s="21"/>
      <c r="EK316" s="20">
        <v>28648</v>
      </c>
      <c r="EL316" s="21"/>
      <c r="EM316" s="20">
        <v>29475</v>
      </c>
      <c r="EN316" s="21"/>
      <c r="EO316" s="21">
        <v>29599</v>
      </c>
      <c r="EP316" s="21"/>
      <c r="EQ316" s="21">
        <v>29673</v>
      </c>
      <c r="ER316" s="21"/>
      <c r="ES316" s="21">
        <v>30487</v>
      </c>
      <c r="ET316" s="21"/>
      <c r="EW316" s="17" t="s">
        <v>257</v>
      </c>
      <c r="EX316" s="20">
        <v>12907</v>
      </c>
      <c r="EY316" s="21"/>
      <c r="EZ316" s="20">
        <v>13791</v>
      </c>
      <c r="FA316" s="21"/>
      <c r="FB316" s="20">
        <v>13138</v>
      </c>
      <c r="FC316" s="21"/>
      <c r="FD316" s="20">
        <v>13619</v>
      </c>
      <c r="FE316" s="21"/>
      <c r="FF316" s="20">
        <v>13084</v>
      </c>
      <c r="FG316" s="21"/>
      <c r="FH316">
        <v>13560</v>
      </c>
      <c r="FJ316">
        <v>13542</v>
      </c>
      <c r="FL316">
        <v>13266</v>
      </c>
    </row>
    <row r="317" spans="1:168" x14ac:dyDescent="0.3">
      <c r="A317" s="17" t="s">
        <v>264</v>
      </c>
      <c r="B317" s="20">
        <v>45777</v>
      </c>
      <c r="C317" s="21"/>
      <c r="D317" s="20">
        <v>46760</v>
      </c>
      <c r="E317" s="21"/>
      <c r="F317" s="20">
        <v>48933</v>
      </c>
      <c r="G317" s="21"/>
      <c r="H317" s="20">
        <v>47616</v>
      </c>
      <c r="I317" s="21"/>
      <c r="J317" s="20">
        <v>48935</v>
      </c>
      <c r="K317" s="21"/>
      <c r="L317" s="20">
        <v>48280</v>
      </c>
      <c r="M317" s="21"/>
      <c r="N317" s="20">
        <v>47069</v>
      </c>
      <c r="O317" s="21"/>
      <c r="P317" s="20">
        <v>49572</v>
      </c>
      <c r="Q317" s="21"/>
      <c r="T317" s="17" t="s">
        <v>264</v>
      </c>
      <c r="U317" s="20">
        <v>32373</v>
      </c>
      <c r="V317" s="21"/>
      <c r="W317" s="20">
        <v>32678</v>
      </c>
      <c r="X317" s="21"/>
      <c r="Y317" s="20">
        <v>33500</v>
      </c>
      <c r="Z317" s="21"/>
      <c r="AA317" s="20">
        <v>32460</v>
      </c>
      <c r="AB317" s="21"/>
      <c r="AC317" s="20">
        <v>33501</v>
      </c>
      <c r="AD317" s="21"/>
      <c r="AE317" s="21">
        <v>32751</v>
      </c>
      <c r="AF317" s="21"/>
      <c r="AG317" s="21">
        <v>31899</v>
      </c>
      <c r="AH317" s="21"/>
      <c r="AI317" s="21">
        <v>34542</v>
      </c>
      <c r="AJ317" s="21"/>
      <c r="AM317" s="17" t="s">
        <v>264</v>
      </c>
      <c r="AN317" s="20">
        <v>13404</v>
      </c>
      <c r="AO317" s="21"/>
      <c r="AP317" s="20">
        <v>14082</v>
      </c>
      <c r="AQ317" s="21"/>
      <c r="AR317" s="20">
        <v>15433</v>
      </c>
      <c r="AS317" s="21"/>
      <c r="AT317" s="20">
        <v>15155</v>
      </c>
      <c r="AU317" s="21"/>
      <c r="AV317" s="20">
        <v>15434</v>
      </c>
      <c r="AW317" s="21"/>
      <c r="AX317" s="21">
        <v>15528</v>
      </c>
      <c r="AY317" s="21"/>
      <c r="AZ317" s="21">
        <v>15169</v>
      </c>
      <c r="BA317" s="21"/>
      <c r="BB317" s="21">
        <v>15035</v>
      </c>
      <c r="BC317" s="21"/>
      <c r="BF317" s="17" t="s">
        <v>264</v>
      </c>
      <c r="BG317" s="20">
        <v>6483</v>
      </c>
      <c r="BH317" s="21"/>
      <c r="BI317" s="20">
        <v>6659</v>
      </c>
      <c r="BJ317" s="21"/>
      <c r="BK317" s="20">
        <v>6614</v>
      </c>
      <c r="BL317" s="21"/>
      <c r="BM317" s="20">
        <v>6451</v>
      </c>
      <c r="BN317" s="21"/>
      <c r="BO317" s="20">
        <v>6699</v>
      </c>
      <c r="BP317" s="21"/>
      <c r="BQ317" s="21">
        <v>6747</v>
      </c>
      <c r="BR317" s="21"/>
      <c r="BS317" s="21">
        <v>6259</v>
      </c>
      <c r="BT317" s="21"/>
      <c r="BU317" s="21">
        <v>6845</v>
      </c>
      <c r="BV317" s="21"/>
      <c r="BY317" s="17" t="s">
        <v>264</v>
      </c>
      <c r="BZ317" s="20">
        <v>4468</v>
      </c>
      <c r="CA317" s="21"/>
      <c r="CB317" s="20">
        <v>4429</v>
      </c>
      <c r="CC317" s="21"/>
      <c r="CD317" s="20">
        <v>3890</v>
      </c>
      <c r="CE317" s="21"/>
      <c r="CF317" s="20">
        <v>3682</v>
      </c>
      <c r="CG317" s="21"/>
      <c r="CH317" s="20">
        <v>3919</v>
      </c>
      <c r="CI317" s="21"/>
      <c r="CJ317" s="21">
        <v>4058</v>
      </c>
      <c r="CK317" s="21"/>
      <c r="CL317" s="21">
        <v>3762</v>
      </c>
      <c r="CM317" s="21"/>
      <c r="CN317" s="21">
        <v>4173</v>
      </c>
      <c r="CO317" s="21"/>
      <c r="CR317" s="17" t="s">
        <v>264</v>
      </c>
      <c r="CS317" s="20">
        <v>2016</v>
      </c>
      <c r="CT317" s="21"/>
      <c r="CU317" s="20">
        <v>2230</v>
      </c>
      <c r="CV317" s="21"/>
      <c r="CW317" s="20">
        <v>2724</v>
      </c>
      <c r="CX317" s="21"/>
      <c r="CY317" s="20">
        <v>2769</v>
      </c>
      <c r="CZ317" s="21"/>
      <c r="DA317" s="20">
        <v>2780</v>
      </c>
      <c r="DB317" s="21"/>
      <c r="DC317" s="21">
        <v>2689</v>
      </c>
      <c r="DD317" s="21"/>
      <c r="DE317" s="21">
        <v>2497</v>
      </c>
      <c r="DF317" s="21"/>
      <c r="DG317" s="21">
        <v>2673</v>
      </c>
      <c r="DH317" s="21"/>
      <c r="DK317" s="17" t="s">
        <v>264</v>
      </c>
      <c r="DL317" s="20">
        <v>39293</v>
      </c>
      <c r="DM317" s="21"/>
      <c r="DN317" s="20">
        <v>40101</v>
      </c>
      <c r="DO317" s="21"/>
      <c r="DP317" s="20">
        <v>42319</v>
      </c>
      <c r="DQ317" s="21"/>
      <c r="DR317" s="20">
        <v>41165</v>
      </c>
      <c r="DS317" s="21"/>
      <c r="DT317" s="20">
        <v>42236</v>
      </c>
      <c r="DU317" s="21"/>
      <c r="DV317" s="21">
        <v>41533</v>
      </c>
      <c r="DW317" s="21"/>
      <c r="DX317" s="21">
        <v>40810</v>
      </c>
      <c r="DY317" s="21"/>
      <c r="DZ317" s="21">
        <v>42726</v>
      </c>
      <c r="EA317" s="21"/>
      <c r="ED317" s="17" t="s">
        <v>264</v>
      </c>
      <c r="EE317" s="20">
        <v>27905</v>
      </c>
      <c r="EF317" s="21"/>
      <c r="EG317" s="20">
        <v>28249</v>
      </c>
      <c r="EH317" s="21"/>
      <c r="EI317" s="20">
        <v>29610</v>
      </c>
      <c r="EJ317" s="21"/>
      <c r="EK317" s="20">
        <v>28778</v>
      </c>
      <c r="EL317" s="21"/>
      <c r="EM317" s="20">
        <v>29582</v>
      </c>
      <c r="EN317" s="21"/>
      <c r="EO317" s="21">
        <v>28693</v>
      </c>
      <c r="EP317" s="21"/>
      <c r="EQ317" s="21">
        <v>28138</v>
      </c>
      <c r="ER317" s="21"/>
      <c r="ES317" s="21">
        <v>30369</v>
      </c>
      <c r="ET317" s="21"/>
      <c r="EW317" s="17" t="s">
        <v>264</v>
      </c>
      <c r="EX317" s="20">
        <v>11388</v>
      </c>
      <c r="EY317" s="21"/>
      <c r="EZ317" s="20">
        <v>11852</v>
      </c>
      <c r="FA317" s="21"/>
      <c r="FB317" s="20">
        <v>12709</v>
      </c>
      <c r="FC317" s="21"/>
      <c r="FD317" s="20">
        <v>12387</v>
      </c>
      <c r="FE317" s="21"/>
      <c r="FF317" s="20">
        <v>12653</v>
      </c>
      <c r="FG317" s="21"/>
      <c r="FH317">
        <v>12840</v>
      </c>
      <c r="FJ317">
        <v>12672</v>
      </c>
      <c r="FL317">
        <v>12362</v>
      </c>
    </row>
    <row r="318" spans="1:168" x14ac:dyDescent="0.3">
      <c r="A318" s="17" t="s">
        <v>268</v>
      </c>
      <c r="B318" s="20">
        <v>37542</v>
      </c>
      <c r="C318" s="21"/>
      <c r="D318" s="20">
        <v>38439</v>
      </c>
      <c r="E318" s="21"/>
      <c r="F318" s="20">
        <v>37663</v>
      </c>
      <c r="G318" s="21"/>
      <c r="H318" s="20">
        <v>36997</v>
      </c>
      <c r="I318" s="21"/>
      <c r="J318" s="20">
        <v>37088</v>
      </c>
      <c r="K318" s="21"/>
      <c r="L318" s="20">
        <v>37253</v>
      </c>
      <c r="M318" s="21"/>
      <c r="N318" s="20">
        <v>37345</v>
      </c>
      <c r="O318" s="21"/>
      <c r="P318" s="20">
        <v>37378</v>
      </c>
      <c r="Q318" s="21"/>
      <c r="T318" s="17" t="s">
        <v>268</v>
      </c>
      <c r="U318" s="20">
        <v>23539</v>
      </c>
      <c r="V318" s="21"/>
      <c r="W318" s="20">
        <v>22883</v>
      </c>
      <c r="X318" s="21"/>
      <c r="Y318" s="20">
        <v>22308</v>
      </c>
      <c r="Z318" s="21"/>
      <c r="AA318" s="20">
        <v>22234</v>
      </c>
      <c r="AB318" s="21"/>
      <c r="AC318" s="20">
        <v>21952</v>
      </c>
      <c r="AD318" s="21"/>
      <c r="AE318" s="21">
        <v>22252</v>
      </c>
      <c r="AF318" s="21"/>
      <c r="AG318" s="21">
        <v>22319</v>
      </c>
      <c r="AH318" s="21"/>
      <c r="AI318" s="21">
        <v>22487</v>
      </c>
      <c r="AJ318" s="21"/>
      <c r="AM318" s="17" t="s">
        <v>268</v>
      </c>
      <c r="AN318" s="20">
        <v>14003</v>
      </c>
      <c r="AO318" s="21"/>
      <c r="AP318" s="20">
        <v>15556</v>
      </c>
      <c r="AQ318" s="21"/>
      <c r="AR318" s="20">
        <v>15355</v>
      </c>
      <c r="AS318" s="21"/>
      <c r="AT318" s="20">
        <v>14763</v>
      </c>
      <c r="AU318" s="21"/>
      <c r="AV318" s="20">
        <v>15136</v>
      </c>
      <c r="AW318" s="21"/>
      <c r="AX318" s="21">
        <v>15001</v>
      </c>
      <c r="AY318" s="21"/>
      <c r="AZ318" s="21">
        <v>15026</v>
      </c>
      <c r="BA318" s="21"/>
      <c r="BB318" s="21">
        <v>14890</v>
      </c>
      <c r="BC318" s="21"/>
      <c r="BF318" s="17" t="s">
        <v>268</v>
      </c>
      <c r="BG318" s="20">
        <v>7106</v>
      </c>
      <c r="BH318" s="21"/>
      <c r="BI318" s="20">
        <v>8223</v>
      </c>
      <c r="BJ318" s="21"/>
      <c r="BK318" s="20">
        <v>8009</v>
      </c>
      <c r="BL318" s="21"/>
      <c r="BM318" s="20">
        <v>8196</v>
      </c>
      <c r="BN318" s="21"/>
      <c r="BO318" s="20">
        <v>8320</v>
      </c>
      <c r="BP318" s="21"/>
      <c r="BQ318" s="21">
        <v>8519</v>
      </c>
      <c r="BR318" s="21"/>
      <c r="BS318" s="21">
        <v>9155</v>
      </c>
      <c r="BT318" s="21"/>
      <c r="BU318" s="21">
        <v>9248</v>
      </c>
      <c r="BV318" s="21"/>
      <c r="BY318" s="17" t="s">
        <v>268</v>
      </c>
      <c r="BZ318" s="20">
        <v>4113</v>
      </c>
      <c r="CA318" s="21"/>
      <c r="CB318" s="20">
        <v>4236</v>
      </c>
      <c r="CC318" s="21"/>
      <c r="CD318" s="20">
        <v>4306</v>
      </c>
      <c r="CE318" s="21"/>
      <c r="CF318" s="20">
        <v>4857</v>
      </c>
      <c r="CG318" s="21"/>
      <c r="CH318" s="20">
        <v>4534</v>
      </c>
      <c r="CI318" s="21"/>
      <c r="CJ318" s="21">
        <v>4820</v>
      </c>
      <c r="CK318" s="21"/>
      <c r="CL318" s="21">
        <v>5481</v>
      </c>
      <c r="CM318" s="21"/>
      <c r="CN318" s="21">
        <v>5472</v>
      </c>
      <c r="CO318" s="21"/>
      <c r="CR318" s="17" t="s">
        <v>268</v>
      </c>
      <c r="CS318" s="20">
        <v>2993</v>
      </c>
      <c r="CT318" s="21"/>
      <c r="CU318" s="20">
        <v>3987</v>
      </c>
      <c r="CV318" s="21"/>
      <c r="CW318" s="20">
        <v>3703</v>
      </c>
      <c r="CX318" s="21"/>
      <c r="CY318" s="20">
        <v>3339</v>
      </c>
      <c r="CZ318" s="21"/>
      <c r="DA318" s="20">
        <v>3786</v>
      </c>
      <c r="DB318" s="21"/>
      <c r="DC318" s="21">
        <v>3699</v>
      </c>
      <c r="DD318" s="21"/>
      <c r="DE318" s="21">
        <v>3674</v>
      </c>
      <c r="DF318" s="21"/>
      <c r="DG318" s="21">
        <v>3777</v>
      </c>
      <c r="DH318" s="21"/>
      <c r="DK318" s="17" t="s">
        <v>268</v>
      </c>
      <c r="DL318" s="20">
        <v>30436</v>
      </c>
      <c r="DM318" s="21"/>
      <c r="DN318" s="20">
        <v>30216</v>
      </c>
      <c r="DO318" s="21"/>
      <c r="DP318" s="20">
        <v>29654</v>
      </c>
      <c r="DQ318" s="21"/>
      <c r="DR318" s="20">
        <v>28802</v>
      </c>
      <c r="DS318" s="21"/>
      <c r="DT318" s="20">
        <v>28768</v>
      </c>
      <c r="DU318" s="21"/>
      <c r="DV318" s="21">
        <v>28734</v>
      </c>
      <c r="DW318" s="21"/>
      <c r="DX318" s="21">
        <v>28190</v>
      </c>
      <c r="DY318" s="21"/>
      <c r="DZ318" s="21">
        <v>28129</v>
      </c>
      <c r="EA318" s="21"/>
      <c r="ED318" s="17" t="s">
        <v>268</v>
      </c>
      <c r="EE318" s="20">
        <v>19426</v>
      </c>
      <c r="EF318" s="21"/>
      <c r="EG318" s="20">
        <v>18647</v>
      </c>
      <c r="EH318" s="21"/>
      <c r="EI318" s="20">
        <v>18002</v>
      </c>
      <c r="EJ318" s="21"/>
      <c r="EK318" s="20">
        <v>17378</v>
      </c>
      <c r="EL318" s="21"/>
      <c r="EM318" s="20">
        <v>17418</v>
      </c>
      <c r="EN318" s="21"/>
      <c r="EO318" s="21">
        <v>17432</v>
      </c>
      <c r="EP318" s="21"/>
      <c r="EQ318" s="21">
        <v>16838</v>
      </c>
      <c r="ER318" s="21"/>
      <c r="ES318" s="21">
        <v>17015</v>
      </c>
      <c r="ET318" s="21"/>
      <c r="EW318" s="17" t="s">
        <v>268</v>
      </c>
      <c r="EX318" s="20">
        <v>11010</v>
      </c>
      <c r="EY318" s="21"/>
      <c r="EZ318" s="20">
        <v>11569</v>
      </c>
      <c r="FA318" s="21"/>
      <c r="FB318" s="20">
        <v>11652</v>
      </c>
      <c r="FC318" s="21"/>
      <c r="FD318" s="20">
        <v>11424</v>
      </c>
      <c r="FE318" s="21"/>
      <c r="FF318" s="20">
        <v>11350</v>
      </c>
      <c r="FG318" s="21"/>
      <c r="FH318">
        <v>11302</v>
      </c>
      <c r="FJ318">
        <v>11352</v>
      </c>
      <c r="FL318">
        <v>11113</v>
      </c>
    </row>
    <row r="319" spans="1:168" x14ac:dyDescent="0.3">
      <c r="A319" s="17" t="s">
        <v>275</v>
      </c>
      <c r="B319" s="20">
        <v>54753</v>
      </c>
      <c r="C319" s="21"/>
      <c r="D319" s="20">
        <v>55482</v>
      </c>
      <c r="E319" s="21"/>
      <c r="F319" s="20">
        <v>57054</v>
      </c>
      <c r="G319" s="21"/>
      <c r="H319" s="20">
        <v>55887</v>
      </c>
      <c r="I319" s="21"/>
      <c r="J319" s="20">
        <v>56881</v>
      </c>
      <c r="K319" s="21"/>
      <c r="L319" s="20">
        <v>56823</v>
      </c>
      <c r="M319" s="21"/>
      <c r="N319" s="20">
        <v>58309</v>
      </c>
      <c r="O319" s="21"/>
      <c r="P319" s="20">
        <v>59929</v>
      </c>
      <c r="Q319" s="21"/>
      <c r="T319" s="17" t="s">
        <v>275</v>
      </c>
      <c r="U319" s="20">
        <v>36506</v>
      </c>
      <c r="V319" s="21"/>
      <c r="W319" s="20">
        <v>36749</v>
      </c>
      <c r="X319" s="21"/>
      <c r="Y319" s="20">
        <v>37901</v>
      </c>
      <c r="Z319" s="21"/>
      <c r="AA319" s="20">
        <v>36879</v>
      </c>
      <c r="AB319" s="21"/>
      <c r="AC319" s="20">
        <v>37337</v>
      </c>
      <c r="AD319" s="21"/>
      <c r="AE319" s="21">
        <v>37335</v>
      </c>
      <c r="AF319" s="21"/>
      <c r="AG319" s="21">
        <v>38204</v>
      </c>
      <c r="AH319" s="21"/>
      <c r="AI319" s="21">
        <v>39891</v>
      </c>
      <c r="AJ319" s="21"/>
      <c r="AM319" s="17" t="s">
        <v>275</v>
      </c>
      <c r="AN319" s="20">
        <v>18247</v>
      </c>
      <c r="AO319" s="21"/>
      <c r="AP319" s="20">
        <v>18733</v>
      </c>
      <c r="AQ319" s="21"/>
      <c r="AR319" s="20">
        <v>19153</v>
      </c>
      <c r="AS319" s="21"/>
      <c r="AT319" s="20">
        <v>19008</v>
      </c>
      <c r="AU319" s="21"/>
      <c r="AV319" s="20">
        <v>19545</v>
      </c>
      <c r="AW319" s="21"/>
      <c r="AX319" s="21">
        <v>19488</v>
      </c>
      <c r="AY319" s="21"/>
      <c r="AZ319" s="21">
        <v>20105</v>
      </c>
      <c r="BA319" s="21"/>
      <c r="BB319" s="21">
        <v>20056</v>
      </c>
      <c r="BC319" s="21"/>
      <c r="BF319" s="17" t="s">
        <v>275</v>
      </c>
      <c r="BG319" s="20">
        <v>10520</v>
      </c>
      <c r="BH319" s="21"/>
      <c r="BI319" s="20">
        <v>11063</v>
      </c>
      <c r="BJ319" s="21"/>
      <c r="BK319" s="20">
        <v>10671</v>
      </c>
      <c r="BL319" s="21"/>
      <c r="BM319" s="20">
        <v>10467</v>
      </c>
      <c r="BN319" s="21"/>
      <c r="BO319" s="20">
        <v>11348</v>
      </c>
      <c r="BP319" s="21"/>
      <c r="BQ319" s="21">
        <v>10533</v>
      </c>
      <c r="BR319" s="21"/>
      <c r="BS319" s="21">
        <v>12031</v>
      </c>
      <c r="BT319" s="21"/>
      <c r="BU319" s="21">
        <v>12181</v>
      </c>
      <c r="BV319" s="21"/>
      <c r="BY319" s="17" t="s">
        <v>275</v>
      </c>
      <c r="BZ319" s="20">
        <v>6336</v>
      </c>
      <c r="CA319" s="21"/>
      <c r="CB319" s="20">
        <v>6985</v>
      </c>
      <c r="CC319" s="21"/>
      <c r="CD319" s="20">
        <v>6757</v>
      </c>
      <c r="CE319" s="21"/>
      <c r="CF319" s="20">
        <v>6786</v>
      </c>
      <c r="CG319" s="21"/>
      <c r="CH319" s="20">
        <v>6908</v>
      </c>
      <c r="CI319" s="21"/>
      <c r="CJ319" s="21">
        <v>6677</v>
      </c>
      <c r="CK319" s="21"/>
      <c r="CL319" s="21">
        <v>6778</v>
      </c>
      <c r="CM319" s="21"/>
      <c r="CN319" s="21">
        <v>7008</v>
      </c>
      <c r="CO319" s="21"/>
      <c r="CR319" s="17" t="s">
        <v>275</v>
      </c>
      <c r="CS319" s="20">
        <v>4184</v>
      </c>
      <c r="CT319" s="21"/>
      <c r="CU319" s="20">
        <v>4078</v>
      </c>
      <c r="CV319" s="21"/>
      <c r="CW319" s="20">
        <v>3914</v>
      </c>
      <c r="CX319" s="21"/>
      <c r="CY319" s="20">
        <v>3681</v>
      </c>
      <c r="CZ319" s="21"/>
      <c r="DA319" s="20">
        <v>4441</v>
      </c>
      <c r="DB319" s="21"/>
      <c r="DC319" s="21">
        <v>3855</v>
      </c>
      <c r="DD319" s="21"/>
      <c r="DE319" s="21">
        <v>5253</v>
      </c>
      <c r="DF319" s="21"/>
      <c r="DG319" s="21">
        <v>5173</v>
      </c>
      <c r="DH319" s="21"/>
      <c r="DK319" s="17" t="s">
        <v>275</v>
      </c>
      <c r="DL319" s="20">
        <v>44234</v>
      </c>
      <c r="DM319" s="21"/>
      <c r="DN319" s="20">
        <v>44420</v>
      </c>
      <c r="DO319" s="21"/>
      <c r="DP319" s="20">
        <v>46383</v>
      </c>
      <c r="DQ319" s="21"/>
      <c r="DR319" s="20">
        <v>45420</v>
      </c>
      <c r="DS319" s="21"/>
      <c r="DT319" s="20">
        <v>45533</v>
      </c>
      <c r="DU319" s="21"/>
      <c r="DV319" s="21">
        <v>46291</v>
      </c>
      <c r="DW319" s="21"/>
      <c r="DX319" s="21">
        <v>46278</v>
      </c>
      <c r="DY319" s="21"/>
      <c r="DZ319" s="21">
        <v>47748</v>
      </c>
      <c r="EA319" s="21"/>
      <c r="ED319" s="17" t="s">
        <v>275</v>
      </c>
      <c r="EE319" s="20">
        <v>30170</v>
      </c>
      <c r="EF319" s="21"/>
      <c r="EG319" s="20">
        <v>29764</v>
      </c>
      <c r="EH319" s="21"/>
      <c r="EI319" s="20">
        <v>31144</v>
      </c>
      <c r="EJ319" s="21"/>
      <c r="EK319" s="20">
        <v>30093</v>
      </c>
      <c r="EL319" s="21"/>
      <c r="EM319" s="20">
        <v>30429</v>
      </c>
      <c r="EN319" s="21"/>
      <c r="EO319" s="21">
        <v>30658</v>
      </c>
      <c r="EP319" s="21"/>
      <c r="EQ319" s="21">
        <v>31426</v>
      </c>
      <c r="ER319" s="21"/>
      <c r="ES319" s="21">
        <v>32882</v>
      </c>
      <c r="ET319" s="21"/>
      <c r="EW319" s="17" t="s">
        <v>275</v>
      </c>
      <c r="EX319" s="20">
        <v>14064</v>
      </c>
      <c r="EY319" s="21"/>
      <c r="EZ319" s="20">
        <v>14656</v>
      </c>
      <c r="FA319" s="21"/>
      <c r="FB319" s="20">
        <v>15239</v>
      </c>
      <c r="FC319" s="21"/>
      <c r="FD319" s="20">
        <v>15327</v>
      </c>
      <c r="FE319" s="21"/>
      <c r="FF319" s="20">
        <v>15104</v>
      </c>
      <c r="FG319" s="21"/>
      <c r="FH319">
        <v>15633</v>
      </c>
      <c r="FJ319">
        <v>14852</v>
      </c>
      <c r="FL319">
        <v>14884</v>
      </c>
    </row>
    <row r="320" spans="1:168" x14ac:dyDescent="0.3">
      <c r="A320" s="17" t="s">
        <v>279</v>
      </c>
      <c r="B320" s="20">
        <v>32391</v>
      </c>
      <c r="C320" s="21"/>
      <c r="D320" s="20">
        <v>33433</v>
      </c>
      <c r="E320" s="21"/>
      <c r="F320" s="20">
        <v>33608</v>
      </c>
      <c r="G320" s="21"/>
      <c r="H320" s="20">
        <v>32888</v>
      </c>
      <c r="I320" s="21"/>
      <c r="J320" s="20">
        <v>32812</v>
      </c>
      <c r="K320" s="21"/>
      <c r="L320" s="20">
        <v>33468</v>
      </c>
      <c r="M320" s="21"/>
      <c r="N320" s="20">
        <v>32690</v>
      </c>
      <c r="O320" s="21"/>
      <c r="P320" s="20">
        <v>33856</v>
      </c>
      <c r="Q320" s="21"/>
      <c r="T320" s="17" t="s">
        <v>279</v>
      </c>
      <c r="U320" s="20">
        <v>20745</v>
      </c>
      <c r="V320" s="21"/>
      <c r="W320" s="20">
        <v>21111</v>
      </c>
      <c r="X320" s="21"/>
      <c r="Y320" s="20">
        <v>20744</v>
      </c>
      <c r="Z320" s="21"/>
      <c r="AA320" s="20">
        <v>19738</v>
      </c>
      <c r="AB320" s="21"/>
      <c r="AC320" s="20">
        <v>20014</v>
      </c>
      <c r="AD320" s="21"/>
      <c r="AE320" s="21">
        <v>20444</v>
      </c>
      <c r="AF320" s="21"/>
      <c r="AG320" s="21">
        <v>19786</v>
      </c>
      <c r="AH320" s="21"/>
      <c r="AI320" s="21">
        <v>20943</v>
      </c>
      <c r="AJ320" s="21"/>
      <c r="AM320" s="17" t="s">
        <v>279</v>
      </c>
      <c r="AN320" s="20">
        <v>11646</v>
      </c>
      <c r="AO320" s="21"/>
      <c r="AP320" s="20">
        <v>12322</v>
      </c>
      <c r="AQ320" s="21"/>
      <c r="AR320" s="20">
        <v>12864</v>
      </c>
      <c r="AS320" s="21"/>
      <c r="AT320" s="20">
        <v>13150</v>
      </c>
      <c r="AU320" s="21"/>
      <c r="AV320" s="20">
        <v>12798</v>
      </c>
      <c r="AW320" s="21"/>
      <c r="AX320" s="21">
        <v>13023</v>
      </c>
      <c r="AY320" s="21"/>
      <c r="AZ320" s="21">
        <v>12904</v>
      </c>
      <c r="BA320" s="21"/>
      <c r="BB320" s="21">
        <v>12911</v>
      </c>
      <c r="BC320" s="21"/>
      <c r="BF320" s="17" t="s">
        <v>279</v>
      </c>
      <c r="BG320" s="20">
        <v>3500</v>
      </c>
      <c r="BH320" s="21"/>
      <c r="BI320" s="20">
        <v>3960</v>
      </c>
      <c r="BJ320" s="21"/>
      <c r="BK320" s="20">
        <v>3626</v>
      </c>
      <c r="BL320" s="21"/>
      <c r="BM320" s="20">
        <v>3589</v>
      </c>
      <c r="BN320" s="21"/>
      <c r="BO320" s="20">
        <v>3733</v>
      </c>
      <c r="BP320" s="21"/>
      <c r="BQ320" s="21">
        <v>3754</v>
      </c>
      <c r="BR320" s="21"/>
      <c r="BS320" s="21">
        <v>3640</v>
      </c>
      <c r="BT320" s="21"/>
      <c r="BU320" s="21">
        <v>3699</v>
      </c>
      <c r="BV320" s="21"/>
      <c r="BY320" s="17" t="s">
        <v>279</v>
      </c>
      <c r="BZ320" s="20">
        <v>2237</v>
      </c>
      <c r="CA320" s="21"/>
      <c r="CB320" s="20">
        <v>2359</v>
      </c>
      <c r="CC320" s="21"/>
      <c r="CD320" s="20">
        <v>1989</v>
      </c>
      <c r="CE320" s="21"/>
      <c r="CF320" s="20">
        <v>1864</v>
      </c>
      <c r="CG320" s="21"/>
      <c r="CH320" s="20">
        <v>1949</v>
      </c>
      <c r="CI320" s="21"/>
      <c r="CJ320" s="21">
        <v>2027</v>
      </c>
      <c r="CK320" s="21"/>
      <c r="CL320" s="21">
        <v>2050</v>
      </c>
      <c r="CM320" s="21"/>
      <c r="CN320" s="21">
        <v>2070</v>
      </c>
      <c r="CO320" s="21"/>
      <c r="CR320" s="17" t="s">
        <v>279</v>
      </c>
      <c r="CS320" s="20">
        <v>1263</v>
      </c>
      <c r="CT320" s="21"/>
      <c r="CU320" s="20">
        <v>1601</v>
      </c>
      <c r="CV320" s="21"/>
      <c r="CW320" s="20">
        <v>1637</v>
      </c>
      <c r="CX320" s="21"/>
      <c r="CY320" s="20">
        <v>1725</v>
      </c>
      <c r="CZ320" s="21"/>
      <c r="DA320" s="20">
        <v>1784</v>
      </c>
      <c r="DB320" s="21"/>
      <c r="DC320" s="21">
        <v>1727</v>
      </c>
      <c r="DD320" s="21"/>
      <c r="DE320" s="21">
        <v>1590</v>
      </c>
      <c r="DF320" s="21"/>
      <c r="DG320" s="21">
        <v>1628</v>
      </c>
      <c r="DH320" s="21"/>
      <c r="DK320" s="17" t="s">
        <v>279</v>
      </c>
      <c r="DL320" s="20">
        <v>28891</v>
      </c>
      <c r="DM320" s="21"/>
      <c r="DN320" s="20">
        <v>29474</v>
      </c>
      <c r="DO320" s="21"/>
      <c r="DP320" s="20">
        <v>29982</v>
      </c>
      <c r="DQ320" s="21"/>
      <c r="DR320" s="20">
        <v>29298</v>
      </c>
      <c r="DS320" s="21"/>
      <c r="DT320" s="20">
        <v>29079</v>
      </c>
      <c r="DU320" s="21"/>
      <c r="DV320" s="21">
        <v>29714</v>
      </c>
      <c r="DW320" s="21"/>
      <c r="DX320" s="21">
        <v>29050</v>
      </c>
      <c r="DY320" s="21"/>
      <c r="DZ320" s="21">
        <v>30158</v>
      </c>
      <c r="EA320" s="21"/>
      <c r="ED320" s="17" t="s">
        <v>279</v>
      </c>
      <c r="EE320" s="20">
        <v>18508</v>
      </c>
      <c r="EF320" s="21"/>
      <c r="EG320" s="20">
        <v>18753</v>
      </c>
      <c r="EH320" s="21"/>
      <c r="EI320" s="20">
        <v>18755</v>
      </c>
      <c r="EJ320" s="21"/>
      <c r="EK320" s="20">
        <v>17873</v>
      </c>
      <c r="EL320" s="21"/>
      <c r="EM320" s="20">
        <v>18066</v>
      </c>
      <c r="EN320" s="21"/>
      <c r="EO320" s="21">
        <v>18418</v>
      </c>
      <c r="EP320" s="21"/>
      <c r="EQ320" s="21">
        <v>17736</v>
      </c>
      <c r="ER320" s="21"/>
      <c r="ES320" s="21">
        <v>18872</v>
      </c>
      <c r="ET320" s="21"/>
      <c r="EW320" s="17" t="s">
        <v>279</v>
      </c>
      <c r="EX320" s="20">
        <v>10383</v>
      </c>
      <c r="EY320" s="21"/>
      <c r="EZ320" s="20">
        <v>10721</v>
      </c>
      <c r="FA320" s="21"/>
      <c r="FB320" s="20">
        <v>11227</v>
      </c>
      <c r="FC320" s="21"/>
      <c r="FD320" s="20">
        <v>11425</v>
      </c>
      <c r="FE320" s="21"/>
      <c r="FF320" s="20">
        <v>11014</v>
      </c>
      <c r="FG320" s="21"/>
      <c r="FH320">
        <v>11296</v>
      </c>
      <c r="FJ320">
        <v>11314</v>
      </c>
      <c r="FL320">
        <v>11282</v>
      </c>
    </row>
    <row r="321" spans="1:168" x14ac:dyDescent="0.3">
      <c r="A321" s="17" t="s">
        <v>283</v>
      </c>
      <c r="B321" s="20">
        <v>87623</v>
      </c>
      <c r="C321" s="21"/>
      <c r="D321" s="20">
        <v>89871</v>
      </c>
      <c r="E321" s="21"/>
      <c r="F321" s="20">
        <v>91890</v>
      </c>
      <c r="G321" s="21"/>
      <c r="H321" s="20">
        <v>93195</v>
      </c>
      <c r="I321" s="21"/>
      <c r="J321" s="20">
        <v>88069</v>
      </c>
      <c r="K321" s="21"/>
      <c r="L321" s="20">
        <v>85468</v>
      </c>
      <c r="M321" s="21"/>
      <c r="N321" s="20">
        <v>84511</v>
      </c>
      <c r="O321" s="21"/>
      <c r="P321" s="20">
        <v>86311</v>
      </c>
      <c r="Q321" s="21"/>
      <c r="T321" s="17" t="s">
        <v>283</v>
      </c>
      <c r="U321" s="20">
        <v>55098</v>
      </c>
      <c r="V321" s="21"/>
      <c r="W321" s="20">
        <v>55570</v>
      </c>
      <c r="X321" s="21"/>
      <c r="Y321" s="20">
        <v>57316</v>
      </c>
      <c r="Z321" s="21"/>
      <c r="AA321" s="20">
        <v>57320</v>
      </c>
      <c r="AB321" s="21"/>
      <c r="AC321" s="20">
        <v>54408</v>
      </c>
      <c r="AD321" s="21"/>
      <c r="AE321" s="21">
        <v>53676</v>
      </c>
      <c r="AF321" s="21"/>
      <c r="AG321" s="21">
        <v>54829</v>
      </c>
      <c r="AH321" s="21"/>
      <c r="AI321" s="21">
        <v>55917</v>
      </c>
      <c r="AJ321" s="21"/>
      <c r="AM321" s="17" t="s">
        <v>283</v>
      </c>
      <c r="AN321" s="20">
        <v>32525</v>
      </c>
      <c r="AO321" s="21"/>
      <c r="AP321" s="20">
        <v>34301</v>
      </c>
      <c r="AQ321" s="21"/>
      <c r="AR321" s="20">
        <v>34574</v>
      </c>
      <c r="AS321" s="21"/>
      <c r="AT321" s="20">
        <v>35875</v>
      </c>
      <c r="AU321" s="21"/>
      <c r="AV321" s="20">
        <v>33661</v>
      </c>
      <c r="AW321" s="21"/>
      <c r="AX321" s="21">
        <v>31792</v>
      </c>
      <c r="AY321" s="21"/>
      <c r="AZ321" s="21">
        <v>29683</v>
      </c>
      <c r="BA321" s="21"/>
      <c r="BB321" s="21">
        <v>30394</v>
      </c>
      <c r="BC321" s="21"/>
      <c r="BF321" s="17" t="s">
        <v>283</v>
      </c>
      <c r="BG321" s="20">
        <v>12934</v>
      </c>
      <c r="BH321" s="21"/>
      <c r="BI321" s="20">
        <v>12858</v>
      </c>
      <c r="BJ321" s="21"/>
      <c r="BK321" s="20">
        <v>13203</v>
      </c>
      <c r="BL321" s="21"/>
      <c r="BM321" s="20">
        <v>13291</v>
      </c>
      <c r="BN321" s="21"/>
      <c r="BO321" s="20">
        <v>13543</v>
      </c>
      <c r="BP321" s="21"/>
      <c r="BQ321" s="21">
        <v>13683</v>
      </c>
      <c r="BR321" s="21"/>
      <c r="BS321" s="21">
        <v>14823</v>
      </c>
      <c r="BT321" s="21"/>
      <c r="BU321" s="21">
        <v>15115</v>
      </c>
      <c r="BV321" s="21"/>
      <c r="BY321" s="17" t="s">
        <v>283</v>
      </c>
      <c r="BZ321" s="20">
        <v>7205</v>
      </c>
      <c r="CA321" s="21"/>
      <c r="CB321" s="20">
        <v>7231</v>
      </c>
      <c r="CC321" s="21"/>
      <c r="CD321" s="20">
        <v>8315</v>
      </c>
      <c r="CE321" s="21"/>
      <c r="CF321" s="20">
        <v>8812</v>
      </c>
      <c r="CG321" s="21"/>
      <c r="CH321" s="20">
        <v>8914</v>
      </c>
      <c r="CI321" s="21"/>
      <c r="CJ321" s="21">
        <v>9381</v>
      </c>
      <c r="CK321" s="21"/>
      <c r="CL321" s="21">
        <v>10665</v>
      </c>
      <c r="CM321" s="21"/>
      <c r="CN321" s="21">
        <v>10639</v>
      </c>
      <c r="CO321" s="21"/>
      <c r="CR321" s="17" t="s">
        <v>283</v>
      </c>
      <c r="CS321" s="20">
        <v>5729</v>
      </c>
      <c r="CT321" s="21"/>
      <c r="CU321" s="20">
        <v>5627</v>
      </c>
      <c r="CV321" s="21"/>
      <c r="CW321" s="20">
        <v>4888</v>
      </c>
      <c r="CX321" s="21"/>
      <c r="CY321" s="20">
        <v>4479</v>
      </c>
      <c r="CZ321" s="21"/>
      <c r="DA321" s="20">
        <v>4630</v>
      </c>
      <c r="DB321" s="21"/>
      <c r="DC321" s="21">
        <v>4302</v>
      </c>
      <c r="DD321" s="21"/>
      <c r="DE321" s="21">
        <v>4158</v>
      </c>
      <c r="DF321" s="21"/>
      <c r="DG321" s="21">
        <v>4477</v>
      </c>
      <c r="DH321" s="21"/>
      <c r="DK321" s="17" t="s">
        <v>283</v>
      </c>
      <c r="DL321" s="20">
        <v>74689</v>
      </c>
      <c r="DM321" s="21"/>
      <c r="DN321" s="20">
        <v>77013</v>
      </c>
      <c r="DO321" s="21"/>
      <c r="DP321" s="20">
        <v>78687</v>
      </c>
      <c r="DQ321" s="21"/>
      <c r="DR321" s="20">
        <v>79903</v>
      </c>
      <c r="DS321" s="21"/>
      <c r="DT321" s="20">
        <v>74526</v>
      </c>
      <c r="DU321" s="21"/>
      <c r="DV321" s="21">
        <v>71785</v>
      </c>
      <c r="DW321" s="21"/>
      <c r="DX321" s="21">
        <v>69689</v>
      </c>
      <c r="DY321" s="21"/>
      <c r="DZ321" s="21">
        <v>71196</v>
      </c>
      <c r="EA321" s="21"/>
      <c r="ED321" s="17" t="s">
        <v>283</v>
      </c>
      <c r="EE321" s="20">
        <v>47894</v>
      </c>
      <c r="EF321" s="21"/>
      <c r="EG321" s="20">
        <v>48339</v>
      </c>
      <c r="EH321" s="21"/>
      <c r="EI321" s="20">
        <v>49001</v>
      </c>
      <c r="EJ321" s="21"/>
      <c r="EK321" s="20">
        <v>48507</v>
      </c>
      <c r="EL321" s="21"/>
      <c r="EM321" s="20">
        <v>45494</v>
      </c>
      <c r="EN321" s="21"/>
      <c r="EO321" s="21">
        <v>44295</v>
      </c>
      <c r="EP321" s="21"/>
      <c r="EQ321" s="21">
        <v>44164</v>
      </c>
      <c r="ER321" s="21"/>
      <c r="ES321" s="21">
        <v>45279</v>
      </c>
      <c r="ET321" s="21"/>
      <c r="EW321" s="17" t="s">
        <v>283</v>
      </c>
      <c r="EX321" s="20">
        <v>26796</v>
      </c>
      <c r="EY321" s="21"/>
      <c r="EZ321" s="20">
        <v>28674</v>
      </c>
      <c r="FA321" s="21"/>
      <c r="FB321" s="20">
        <v>29686</v>
      </c>
      <c r="FC321" s="21"/>
      <c r="FD321" s="20">
        <v>31396</v>
      </c>
      <c r="FE321" s="21"/>
      <c r="FF321" s="20">
        <v>29032</v>
      </c>
      <c r="FG321" s="21"/>
      <c r="FH321">
        <v>27490</v>
      </c>
      <c r="FJ321">
        <v>25525</v>
      </c>
      <c r="FL321">
        <v>25917</v>
      </c>
    </row>
    <row r="322" spans="1:168" x14ac:dyDescent="0.3">
      <c r="A322" s="17" t="s">
        <v>286</v>
      </c>
      <c r="B322" s="20">
        <v>51253</v>
      </c>
      <c r="C322" s="21"/>
      <c r="D322" s="20">
        <v>51639</v>
      </c>
      <c r="E322" s="21"/>
      <c r="F322" s="20">
        <v>53450</v>
      </c>
      <c r="G322" s="21"/>
      <c r="H322" s="20">
        <v>53868</v>
      </c>
      <c r="I322" s="21"/>
      <c r="J322" s="20">
        <v>57426</v>
      </c>
      <c r="K322" s="21"/>
      <c r="L322" s="20">
        <v>55345</v>
      </c>
      <c r="M322" s="21"/>
      <c r="N322" s="20">
        <v>56445</v>
      </c>
      <c r="O322" s="21"/>
      <c r="P322" s="20">
        <v>58903</v>
      </c>
      <c r="Q322" s="21"/>
      <c r="T322" s="17" t="s">
        <v>286</v>
      </c>
      <c r="U322" s="20">
        <v>33761</v>
      </c>
      <c r="V322" s="21"/>
      <c r="W322" s="20">
        <v>33619</v>
      </c>
      <c r="X322" s="21"/>
      <c r="Y322" s="20">
        <v>33631</v>
      </c>
      <c r="Z322" s="21"/>
      <c r="AA322" s="20">
        <v>33435</v>
      </c>
      <c r="AB322" s="21"/>
      <c r="AC322" s="20">
        <v>35549</v>
      </c>
      <c r="AD322" s="21"/>
      <c r="AE322" s="21">
        <v>35000</v>
      </c>
      <c r="AF322" s="21"/>
      <c r="AG322" s="21">
        <v>36115</v>
      </c>
      <c r="AH322" s="21"/>
      <c r="AI322" s="21">
        <v>37735</v>
      </c>
      <c r="AJ322" s="21"/>
      <c r="AM322" s="17" t="s">
        <v>286</v>
      </c>
      <c r="AN322" s="20">
        <v>17491</v>
      </c>
      <c r="AO322" s="21"/>
      <c r="AP322" s="20">
        <v>18020</v>
      </c>
      <c r="AQ322" s="21"/>
      <c r="AR322" s="20">
        <v>19819</v>
      </c>
      <c r="AS322" s="21"/>
      <c r="AT322" s="20">
        <v>20433</v>
      </c>
      <c r="AU322" s="21"/>
      <c r="AV322" s="20">
        <v>21877</v>
      </c>
      <c r="AW322" s="21"/>
      <c r="AX322" s="21">
        <v>20345</v>
      </c>
      <c r="AY322" s="21"/>
      <c r="AZ322" s="21">
        <v>20331</v>
      </c>
      <c r="BA322" s="21"/>
      <c r="BB322" s="21">
        <v>21167</v>
      </c>
      <c r="BC322" s="21"/>
      <c r="BF322" s="17" t="s">
        <v>286</v>
      </c>
      <c r="BG322" s="20">
        <v>13810</v>
      </c>
      <c r="BH322" s="21"/>
      <c r="BI322" s="20">
        <v>14482</v>
      </c>
      <c r="BJ322" s="21"/>
      <c r="BK322" s="20">
        <v>14856</v>
      </c>
      <c r="BL322" s="21"/>
      <c r="BM322" s="20">
        <v>15350</v>
      </c>
      <c r="BN322" s="21"/>
      <c r="BO322" s="20">
        <v>17459</v>
      </c>
      <c r="BP322" s="21"/>
      <c r="BQ322" s="21">
        <v>17096</v>
      </c>
      <c r="BR322" s="21"/>
      <c r="BS322" s="21">
        <v>17303</v>
      </c>
      <c r="BT322" s="21"/>
      <c r="BU322" s="21">
        <v>17527</v>
      </c>
      <c r="BV322" s="21"/>
      <c r="BY322" s="17" t="s">
        <v>286</v>
      </c>
      <c r="BZ322" s="20">
        <v>8390</v>
      </c>
      <c r="CA322" s="21"/>
      <c r="CB322" s="20">
        <v>8746</v>
      </c>
      <c r="CC322" s="21"/>
      <c r="CD322" s="20">
        <v>8108</v>
      </c>
      <c r="CE322" s="21"/>
      <c r="CF322" s="20">
        <v>8333</v>
      </c>
      <c r="CG322" s="21"/>
      <c r="CH322" s="20">
        <v>9687</v>
      </c>
      <c r="CI322" s="21"/>
      <c r="CJ322" s="21">
        <v>9842</v>
      </c>
      <c r="CK322" s="21"/>
      <c r="CL322" s="21">
        <v>9969</v>
      </c>
      <c r="CM322" s="21"/>
      <c r="CN322" s="21">
        <v>9934</v>
      </c>
      <c r="CO322" s="21"/>
      <c r="CR322" s="17" t="s">
        <v>286</v>
      </c>
      <c r="CS322" s="20">
        <v>5420</v>
      </c>
      <c r="CT322" s="21"/>
      <c r="CU322" s="20">
        <v>5736</v>
      </c>
      <c r="CV322" s="21"/>
      <c r="CW322" s="20">
        <v>6747</v>
      </c>
      <c r="CX322" s="21"/>
      <c r="CY322" s="20">
        <v>7018</v>
      </c>
      <c r="CZ322" s="21"/>
      <c r="DA322" s="20">
        <v>7772</v>
      </c>
      <c r="DB322" s="21"/>
      <c r="DC322" s="21">
        <v>7254</v>
      </c>
      <c r="DD322" s="21"/>
      <c r="DE322" s="21">
        <v>7334</v>
      </c>
      <c r="DF322" s="21"/>
      <c r="DG322" s="21">
        <v>7593</v>
      </c>
      <c r="DH322" s="21"/>
      <c r="DK322" s="17" t="s">
        <v>286</v>
      </c>
      <c r="DL322" s="20">
        <v>37443</v>
      </c>
      <c r="DM322" s="21"/>
      <c r="DN322" s="20">
        <v>37157</v>
      </c>
      <c r="DO322" s="21"/>
      <c r="DP322" s="20">
        <v>38594</v>
      </c>
      <c r="DQ322" s="21"/>
      <c r="DR322" s="20">
        <v>38518</v>
      </c>
      <c r="DS322" s="21"/>
      <c r="DT322" s="20">
        <v>39967</v>
      </c>
      <c r="DU322" s="21"/>
      <c r="DV322" s="21">
        <v>38249</v>
      </c>
      <c r="DW322" s="21"/>
      <c r="DX322" s="21">
        <v>39142</v>
      </c>
      <c r="DY322" s="21"/>
      <c r="DZ322" s="21">
        <v>41376</v>
      </c>
      <c r="EA322" s="21"/>
      <c r="ED322" s="17" t="s">
        <v>286</v>
      </c>
      <c r="EE322" s="20">
        <v>25371</v>
      </c>
      <c r="EF322" s="21"/>
      <c r="EG322" s="20">
        <v>24873</v>
      </c>
      <c r="EH322" s="21"/>
      <c r="EI322" s="20">
        <v>25522</v>
      </c>
      <c r="EJ322" s="21"/>
      <c r="EK322" s="20">
        <v>25102</v>
      </c>
      <c r="EL322" s="21"/>
      <c r="EM322" s="20">
        <v>25862</v>
      </c>
      <c r="EN322" s="21"/>
      <c r="EO322" s="21">
        <v>25158</v>
      </c>
      <c r="EP322" s="21"/>
      <c r="EQ322" s="21">
        <v>26146</v>
      </c>
      <c r="ER322" s="21"/>
      <c r="ES322" s="21">
        <v>27800</v>
      </c>
      <c r="ET322" s="21"/>
      <c r="EW322" s="17" t="s">
        <v>286</v>
      </c>
      <c r="EX322" s="20">
        <v>12072</v>
      </c>
      <c r="EY322" s="21"/>
      <c r="EZ322" s="20">
        <v>12284</v>
      </c>
      <c r="FA322" s="21"/>
      <c r="FB322" s="20">
        <v>13072</v>
      </c>
      <c r="FC322" s="21"/>
      <c r="FD322" s="20">
        <v>13416</v>
      </c>
      <c r="FE322" s="21"/>
      <c r="FF322" s="20">
        <v>14104</v>
      </c>
      <c r="FG322" s="21"/>
      <c r="FH322">
        <v>13091</v>
      </c>
      <c r="FJ322">
        <v>12997</v>
      </c>
      <c r="FL322">
        <v>13574</v>
      </c>
    </row>
    <row r="323" spans="1:168" x14ac:dyDescent="0.3">
      <c r="A323" s="17" t="s">
        <v>209</v>
      </c>
      <c r="B323" s="20">
        <v>31446</v>
      </c>
      <c r="C323" s="21"/>
      <c r="D323" s="20">
        <v>31373</v>
      </c>
      <c r="E323" s="21"/>
      <c r="F323" s="20">
        <v>31560</v>
      </c>
      <c r="G323" s="21"/>
      <c r="H323" s="20">
        <v>31548</v>
      </c>
      <c r="I323" s="21"/>
      <c r="J323" s="20">
        <v>31776</v>
      </c>
      <c r="K323" s="21"/>
      <c r="L323" s="20">
        <v>31338</v>
      </c>
      <c r="M323" s="21"/>
      <c r="N323" s="20">
        <v>32458</v>
      </c>
      <c r="O323" s="21"/>
      <c r="P323" s="20">
        <v>32632</v>
      </c>
      <c r="Q323" s="21"/>
      <c r="T323" s="17" t="s">
        <v>209</v>
      </c>
      <c r="U323" s="20">
        <v>20364</v>
      </c>
      <c r="V323" s="21"/>
      <c r="W323" s="20">
        <v>20198</v>
      </c>
      <c r="X323" s="21"/>
      <c r="Y323" s="20">
        <v>19657</v>
      </c>
      <c r="Z323" s="21"/>
      <c r="AA323" s="20">
        <v>19697</v>
      </c>
      <c r="AB323" s="21"/>
      <c r="AC323" s="20">
        <v>19950</v>
      </c>
      <c r="AD323" s="21"/>
      <c r="AE323" s="21">
        <v>19587</v>
      </c>
      <c r="AF323" s="21"/>
      <c r="AG323" s="21">
        <v>20043</v>
      </c>
      <c r="AH323" s="21"/>
      <c r="AI323" s="21">
        <v>20786</v>
      </c>
      <c r="AJ323" s="21"/>
      <c r="AM323" s="17" t="s">
        <v>209</v>
      </c>
      <c r="AN323" s="20">
        <v>11082</v>
      </c>
      <c r="AO323" s="21"/>
      <c r="AP323" s="20">
        <v>11175</v>
      </c>
      <c r="AQ323" s="21"/>
      <c r="AR323" s="20">
        <v>11903</v>
      </c>
      <c r="AS323" s="21"/>
      <c r="AT323" s="20">
        <v>11851</v>
      </c>
      <c r="AU323" s="21"/>
      <c r="AV323" s="20">
        <v>11826</v>
      </c>
      <c r="AW323" s="21"/>
      <c r="AX323" s="21">
        <v>11751</v>
      </c>
      <c r="AY323" s="21"/>
      <c r="AZ323" s="21">
        <v>12416</v>
      </c>
      <c r="BA323" s="21"/>
      <c r="BB323" s="21">
        <v>11844</v>
      </c>
      <c r="BC323" s="21"/>
      <c r="BF323" s="17" t="s">
        <v>209</v>
      </c>
      <c r="BG323" s="20">
        <v>3062</v>
      </c>
      <c r="BH323" s="21"/>
      <c r="BI323" s="20">
        <v>2996</v>
      </c>
      <c r="BJ323" s="21"/>
      <c r="BK323" s="20">
        <v>2886</v>
      </c>
      <c r="BL323" s="21"/>
      <c r="BM323" s="20">
        <v>2839</v>
      </c>
      <c r="BN323" s="21"/>
      <c r="BO323" s="20">
        <v>3028</v>
      </c>
      <c r="BP323" s="21"/>
      <c r="BQ323" s="21">
        <v>2759</v>
      </c>
      <c r="BR323" s="21"/>
      <c r="BS323" s="21">
        <v>3513</v>
      </c>
      <c r="BT323" s="21"/>
      <c r="BU323" s="21">
        <v>3197</v>
      </c>
      <c r="BV323" s="21"/>
      <c r="BY323" s="17" t="s">
        <v>209</v>
      </c>
      <c r="BZ323" s="20">
        <v>1275</v>
      </c>
      <c r="CA323" s="21"/>
      <c r="CB323" s="20">
        <v>1379</v>
      </c>
      <c r="CC323" s="21"/>
      <c r="CD323" s="20">
        <v>1379</v>
      </c>
      <c r="CE323" s="21"/>
      <c r="CF323" s="20">
        <v>1288</v>
      </c>
      <c r="CG323" s="21"/>
      <c r="CH323" s="20">
        <v>1385</v>
      </c>
      <c r="CI323" s="21"/>
      <c r="CJ323" s="21">
        <v>1331</v>
      </c>
      <c r="CK323" s="21"/>
      <c r="CL323" s="21">
        <v>1392</v>
      </c>
      <c r="CM323" s="21"/>
      <c r="CN323" s="21">
        <v>1371</v>
      </c>
      <c r="CO323" s="21"/>
      <c r="CR323" s="17" t="s">
        <v>209</v>
      </c>
      <c r="CS323" s="20">
        <v>1786</v>
      </c>
      <c r="CT323" s="21"/>
      <c r="CU323" s="20">
        <v>1617</v>
      </c>
      <c r="CV323" s="21"/>
      <c r="CW323" s="20">
        <v>1507</v>
      </c>
      <c r="CX323" s="21"/>
      <c r="CY323" s="20">
        <v>1550</v>
      </c>
      <c r="CZ323" s="21"/>
      <c r="DA323" s="20">
        <v>1644</v>
      </c>
      <c r="DB323" s="21"/>
      <c r="DC323" s="21">
        <v>1428</v>
      </c>
      <c r="DD323" s="21"/>
      <c r="DE323" s="21">
        <v>2121</v>
      </c>
      <c r="DF323" s="21"/>
      <c r="DG323" s="21">
        <v>1826</v>
      </c>
      <c r="DH323" s="21"/>
      <c r="DK323" s="17" t="s">
        <v>209</v>
      </c>
      <c r="DL323" s="20">
        <v>28385</v>
      </c>
      <c r="DM323" s="21"/>
      <c r="DN323" s="20">
        <v>28377</v>
      </c>
      <c r="DO323" s="21"/>
      <c r="DP323" s="20">
        <v>28674</v>
      </c>
      <c r="DQ323" s="21"/>
      <c r="DR323" s="20">
        <v>28709</v>
      </c>
      <c r="DS323" s="21"/>
      <c r="DT323" s="20">
        <v>28748</v>
      </c>
      <c r="DU323" s="21"/>
      <c r="DV323" s="21">
        <v>28579</v>
      </c>
      <c r="DW323" s="21"/>
      <c r="DX323" s="21">
        <v>28945</v>
      </c>
      <c r="DY323" s="21"/>
      <c r="DZ323" s="21">
        <v>29435</v>
      </c>
      <c r="EA323" s="21"/>
      <c r="ED323" s="17" t="s">
        <v>209</v>
      </c>
      <c r="EE323" s="20">
        <v>19089</v>
      </c>
      <c r="EF323" s="21"/>
      <c r="EG323" s="20">
        <v>18819</v>
      </c>
      <c r="EH323" s="21"/>
      <c r="EI323" s="20">
        <v>18278</v>
      </c>
      <c r="EJ323" s="21"/>
      <c r="EK323" s="20">
        <v>18409</v>
      </c>
      <c r="EL323" s="21"/>
      <c r="EM323" s="20">
        <v>18566</v>
      </c>
      <c r="EN323" s="21"/>
      <c r="EO323" s="21">
        <v>18257</v>
      </c>
      <c r="EP323" s="21"/>
      <c r="EQ323" s="21">
        <v>18651</v>
      </c>
      <c r="ER323" s="21"/>
      <c r="ES323" s="21">
        <v>19414</v>
      </c>
      <c r="ET323" s="21"/>
      <c r="EW323" s="17" t="s">
        <v>209</v>
      </c>
      <c r="EX323" s="20">
        <v>9296</v>
      </c>
      <c r="EY323" s="21"/>
      <c r="EZ323" s="20">
        <v>9558</v>
      </c>
      <c r="FA323" s="21"/>
      <c r="FB323" s="20">
        <v>10396</v>
      </c>
      <c r="FC323" s="21"/>
      <c r="FD323" s="20">
        <v>10300</v>
      </c>
      <c r="FE323" s="21"/>
      <c r="FF323" s="20">
        <v>10182</v>
      </c>
      <c r="FG323" s="21"/>
      <c r="FH323">
        <v>10323</v>
      </c>
      <c r="FJ323">
        <v>10295</v>
      </c>
      <c r="FL323">
        <v>10019</v>
      </c>
    </row>
    <row r="324" spans="1:168" x14ac:dyDescent="0.3">
      <c r="A324" s="17" t="s">
        <v>232</v>
      </c>
      <c r="B324" s="20">
        <v>69796</v>
      </c>
      <c r="C324" s="21"/>
      <c r="D324" s="20">
        <v>70718</v>
      </c>
      <c r="E324" s="21"/>
      <c r="F324" s="20">
        <v>71530</v>
      </c>
      <c r="G324" s="21"/>
      <c r="H324" s="20">
        <v>71663</v>
      </c>
      <c r="I324" s="21"/>
      <c r="J324" s="20">
        <v>70272</v>
      </c>
      <c r="K324" s="21"/>
      <c r="L324" s="20">
        <v>70505</v>
      </c>
      <c r="M324" s="21"/>
      <c r="N324" s="20">
        <v>71139</v>
      </c>
      <c r="O324" s="21"/>
      <c r="P324" s="20">
        <v>71663</v>
      </c>
      <c r="Q324" s="21"/>
      <c r="T324" s="17" t="s">
        <v>232</v>
      </c>
      <c r="U324" s="20">
        <v>43873</v>
      </c>
      <c r="V324" s="21"/>
      <c r="W324" s="20">
        <v>44475</v>
      </c>
      <c r="X324" s="21"/>
      <c r="Y324" s="20">
        <v>45585</v>
      </c>
      <c r="Z324" s="21"/>
      <c r="AA324" s="20">
        <v>44634</v>
      </c>
      <c r="AB324" s="21"/>
      <c r="AC324" s="20">
        <v>44971</v>
      </c>
      <c r="AD324" s="21"/>
      <c r="AE324" s="21">
        <v>44608</v>
      </c>
      <c r="AF324" s="21"/>
      <c r="AG324" s="21">
        <v>45246</v>
      </c>
      <c r="AH324" s="21"/>
      <c r="AI324" s="21">
        <v>47368</v>
      </c>
      <c r="AJ324" s="21"/>
      <c r="AM324" s="17" t="s">
        <v>232</v>
      </c>
      <c r="AN324" s="20">
        <v>25923</v>
      </c>
      <c r="AO324" s="21"/>
      <c r="AP324" s="20">
        <v>26242</v>
      </c>
      <c r="AQ324" s="21"/>
      <c r="AR324" s="20">
        <v>25945</v>
      </c>
      <c r="AS324" s="21"/>
      <c r="AT324" s="20">
        <v>27029</v>
      </c>
      <c r="AU324" s="21"/>
      <c r="AV324" s="20">
        <v>25301</v>
      </c>
      <c r="AW324" s="21"/>
      <c r="AX324" s="21">
        <v>25897</v>
      </c>
      <c r="AY324" s="21"/>
      <c r="AZ324" s="21">
        <v>25894</v>
      </c>
      <c r="BA324" s="21"/>
      <c r="BB324" s="21">
        <v>24296</v>
      </c>
      <c r="BC324" s="21"/>
      <c r="BF324" s="17" t="s">
        <v>232</v>
      </c>
      <c r="BG324" s="20">
        <v>15293</v>
      </c>
      <c r="BH324" s="21"/>
      <c r="BI324" s="20">
        <v>14894</v>
      </c>
      <c r="BJ324" s="21"/>
      <c r="BK324" s="20">
        <v>15788</v>
      </c>
      <c r="BL324" s="21"/>
      <c r="BM324" s="20">
        <v>16943</v>
      </c>
      <c r="BN324" s="21"/>
      <c r="BO324" s="20">
        <v>16251</v>
      </c>
      <c r="BP324" s="21"/>
      <c r="BQ324" s="21">
        <v>16499</v>
      </c>
      <c r="BR324" s="21"/>
      <c r="BS324" s="21">
        <v>18034</v>
      </c>
      <c r="BT324" s="21"/>
      <c r="BU324" s="21">
        <v>17435</v>
      </c>
      <c r="BV324" s="21"/>
      <c r="BY324" s="17" t="s">
        <v>232</v>
      </c>
      <c r="BZ324" s="20">
        <v>8894</v>
      </c>
      <c r="CA324" s="21"/>
      <c r="CB324" s="20">
        <v>8810</v>
      </c>
      <c r="CC324" s="21"/>
      <c r="CD324" s="20">
        <v>9835</v>
      </c>
      <c r="CE324" s="21"/>
      <c r="CF324" s="20">
        <v>10283</v>
      </c>
      <c r="CG324" s="21"/>
      <c r="CH324" s="20">
        <v>10238</v>
      </c>
      <c r="CI324" s="21"/>
      <c r="CJ324" s="21">
        <v>9722</v>
      </c>
      <c r="CK324" s="21"/>
      <c r="CL324" s="21">
        <v>10413</v>
      </c>
      <c r="CM324" s="21"/>
      <c r="CN324" s="21">
        <v>11393</v>
      </c>
      <c r="CO324" s="21"/>
      <c r="CR324" s="17" t="s">
        <v>232</v>
      </c>
      <c r="CS324" s="20">
        <v>6399</v>
      </c>
      <c r="CT324" s="21"/>
      <c r="CU324" s="20">
        <v>6084</v>
      </c>
      <c r="CV324" s="21"/>
      <c r="CW324" s="20">
        <v>5953</v>
      </c>
      <c r="CX324" s="21"/>
      <c r="CY324" s="20">
        <v>6660</v>
      </c>
      <c r="CZ324" s="21"/>
      <c r="DA324" s="20">
        <v>6013</v>
      </c>
      <c r="DB324" s="21"/>
      <c r="DC324" s="21">
        <v>6777</v>
      </c>
      <c r="DD324" s="21"/>
      <c r="DE324" s="21">
        <v>7621</v>
      </c>
      <c r="DF324" s="21"/>
      <c r="DG324" s="21">
        <v>6042</v>
      </c>
      <c r="DH324" s="21"/>
      <c r="DK324" s="17" t="s">
        <v>232</v>
      </c>
      <c r="DL324" s="20">
        <v>54503</v>
      </c>
      <c r="DM324" s="21"/>
      <c r="DN324" s="20">
        <v>55823</v>
      </c>
      <c r="DO324" s="21"/>
      <c r="DP324" s="20">
        <v>55741</v>
      </c>
      <c r="DQ324" s="21"/>
      <c r="DR324" s="20">
        <v>54720</v>
      </c>
      <c r="DS324" s="21"/>
      <c r="DT324" s="20">
        <v>54021</v>
      </c>
      <c r="DU324" s="21"/>
      <c r="DV324" s="21">
        <v>54006</v>
      </c>
      <c r="DW324" s="21"/>
      <c r="DX324" s="21">
        <v>53105</v>
      </c>
      <c r="DY324" s="21"/>
      <c r="DZ324" s="21">
        <v>54228</v>
      </c>
      <c r="EA324" s="21"/>
      <c r="ED324" s="17" t="s">
        <v>232</v>
      </c>
      <c r="EE324" s="20">
        <v>34979</v>
      </c>
      <c r="EF324" s="21"/>
      <c r="EG324" s="20">
        <v>35665</v>
      </c>
      <c r="EH324" s="21"/>
      <c r="EI324" s="20">
        <v>35750</v>
      </c>
      <c r="EJ324" s="21"/>
      <c r="EK324" s="20">
        <v>34352</v>
      </c>
      <c r="EL324" s="21"/>
      <c r="EM324" s="20">
        <v>34733</v>
      </c>
      <c r="EN324" s="21"/>
      <c r="EO324" s="21">
        <v>34887</v>
      </c>
      <c r="EP324" s="21"/>
      <c r="EQ324" s="21">
        <v>34833</v>
      </c>
      <c r="ER324" s="21"/>
      <c r="ES324" s="21">
        <v>35975</v>
      </c>
      <c r="ET324" s="21"/>
      <c r="EW324" s="17" t="s">
        <v>232</v>
      </c>
      <c r="EX324" s="20">
        <v>19524</v>
      </c>
      <c r="EY324" s="21"/>
      <c r="EZ324" s="20">
        <v>20158</v>
      </c>
      <c r="FA324" s="21"/>
      <c r="FB324" s="20">
        <v>19992</v>
      </c>
      <c r="FC324" s="21"/>
      <c r="FD324" s="20">
        <v>20369</v>
      </c>
      <c r="FE324" s="21"/>
      <c r="FF324" s="20">
        <v>19288</v>
      </c>
      <c r="FG324" s="21"/>
      <c r="FH324">
        <v>19120</v>
      </c>
      <c r="FJ324">
        <v>18273</v>
      </c>
      <c r="FL324">
        <v>18254</v>
      </c>
    </row>
    <row r="325" spans="1:168" x14ac:dyDescent="0.3">
      <c r="A325" s="17" t="s">
        <v>240</v>
      </c>
      <c r="B325" s="20">
        <v>35013</v>
      </c>
      <c r="C325" s="21"/>
      <c r="D325" s="20">
        <v>34855</v>
      </c>
      <c r="E325" s="21"/>
      <c r="F325" s="20">
        <v>36470</v>
      </c>
      <c r="G325" s="21"/>
      <c r="H325" s="20">
        <v>35499</v>
      </c>
      <c r="I325" s="21"/>
      <c r="J325" s="20">
        <v>36342</v>
      </c>
      <c r="K325" s="21"/>
      <c r="L325" s="20">
        <v>36230</v>
      </c>
      <c r="M325" s="21"/>
      <c r="N325" s="20">
        <v>37418</v>
      </c>
      <c r="O325" s="21"/>
      <c r="P325" s="20">
        <v>36301</v>
      </c>
      <c r="Q325" s="21"/>
      <c r="T325" s="17" t="s">
        <v>240</v>
      </c>
      <c r="U325" s="20">
        <v>24292</v>
      </c>
      <c r="V325" s="21"/>
      <c r="W325" s="20">
        <v>24092</v>
      </c>
      <c r="X325" s="21"/>
      <c r="Y325" s="20">
        <v>25066</v>
      </c>
      <c r="Z325" s="21"/>
      <c r="AA325" s="20">
        <v>24406</v>
      </c>
      <c r="AB325" s="21"/>
      <c r="AC325" s="20">
        <v>25010</v>
      </c>
      <c r="AD325" s="21"/>
      <c r="AE325" s="21">
        <v>24595</v>
      </c>
      <c r="AF325" s="21"/>
      <c r="AG325" s="21">
        <v>25545</v>
      </c>
      <c r="AH325" s="21"/>
      <c r="AI325" s="21">
        <v>24984</v>
      </c>
      <c r="AJ325" s="21"/>
      <c r="AM325" s="17" t="s">
        <v>240</v>
      </c>
      <c r="AN325" s="20">
        <v>10721</v>
      </c>
      <c r="AO325" s="21"/>
      <c r="AP325" s="20">
        <v>10763</v>
      </c>
      <c r="AQ325" s="21"/>
      <c r="AR325" s="20">
        <v>11404</v>
      </c>
      <c r="AS325" s="21"/>
      <c r="AT325" s="20">
        <v>11092</v>
      </c>
      <c r="AU325" s="21"/>
      <c r="AV325" s="20">
        <v>11331</v>
      </c>
      <c r="AW325" s="21"/>
      <c r="AX325" s="21">
        <v>11635</v>
      </c>
      <c r="AY325" s="21"/>
      <c r="AZ325" s="21">
        <v>11873</v>
      </c>
      <c r="BA325" s="21"/>
      <c r="BB325" s="21">
        <v>11311</v>
      </c>
      <c r="BC325" s="21"/>
      <c r="BF325" s="17" t="s">
        <v>240</v>
      </c>
      <c r="BG325" s="20">
        <v>3471</v>
      </c>
      <c r="BH325" s="21"/>
      <c r="BI325" s="20">
        <v>3454</v>
      </c>
      <c r="BJ325" s="21"/>
      <c r="BK325" s="20">
        <v>3373</v>
      </c>
      <c r="BL325" s="21"/>
      <c r="BM325" s="20">
        <v>3420</v>
      </c>
      <c r="BN325" s="21"/>
      <c r="BO325" s="20">
        <v>3559</v>
      </c>
      <c r="BP325" s="21"/>
      <c r="BQ325" s="21">
        <v>3563</v>
      </c>
      <c r="BR325" s="21"/>
      <c r="BS325" s="21">
        <v>3596</v>
      </c>
      <c r="BT325" s="21"/>
      <c r="BU325" s="21">
        <v>3672</v>
      </c>
      <c r="BV325" s="21"/>
      <c r="BY325" s="17" t="s">
        <v>240</v>
      </c>
      <c r="BZ325" s="20">
        <v>1505</v>
      </c>
      <c r="CA325" s="21"/>
      <c r="CB325" s="20">
        <v>1621</v>
      </c>
      <c r="CC325" s="21"/>
      <c r="CD325" s="20">
        <v>1615</v>
      </c>
      <c r="CE325" s="21"/>
      <c r="CF325" s="20">
        <v>1659</v>
      </c>
      <c r="CG325" s="21"/>
      <c r="CH325" s="20">
        <v>1702</v>
      </c>
      <c r="CI325" s="21"/>
      <c r="CJ325" s="21">
        <v>1678</v>
      </c>
      <c r="CK325" s="21"/>
      <c r="CL325" s="21">
        <v>1438</v>
      </c>
      <c r="CM325" s="21"/>
      <c r="CN325" s="21">
        <v>1588</v>
      </c>
      <c r="CO325" s="21"/>
      <c r="CR325" s="17" t="s">
        <v>240</v>
      </c>
      <c r="CS325" s="20">
        <v>1966</v>
      </c>
      <c r="CT325" s="21"/>
      <c r="CU325" s="20">
        <v>1834</v>
      </c>
      <c r="CV325" s="21"/>
      <c r="CW325" s="20">
        <v>1758</v>
      </c>
      <c r="CX325" s="21"/>
      <c r="CY325" s="20">
        <v>1761</v>
      </c>
      <c r="CZ325" s="21"/>
      <c r="DA325" s="20">
        <v>1857</v>
      </c>
      <c r="DB325" s="21"/>
      <c r="DC325" s="21">
        <v>1886</v>
      </c>
      <c r="DD325" s="21"/>
      <c r="DE325" s="21">
        <v>2158</v>
      </c>
      <c r="DF325" s="21"/>
      <c r="DG325" s="21">
        <v>2084</v>
      </c>
      <c r="DH325" s="21"/>
      <c r="DK325" s="17" t="s">
        <v>240</v>
      </c>
      <c r="DL325" s="20">
        <v>31543</v>
      </c>
      <c r="DM325" s="21"/>
      <c r="DN325" s="20">
        <v>31401</v>
      </c>
      <c r="DO325" s="21"/>
      <c r="DP325" s="20">
        <v>33096</v>
      </c>
      <c r="DQ325" s="21"/>
      <c r="DR325" s="20">
        <v>32078</v>
      </c>
      <c r="DS325" s="21"/>
      <c r="DT325" s="20">
        <v>32783</v>
      </c>
      <c r="DU325" s="21"/>
      <c r="DV325" s="21">
        <v>32667</v>
      </c>
      <c r="DW325" s="21"/>
      <c r="DX325" s="21">
        <v>33822</v>
      </c>
      <c r="DY325" s="21"/>
      <c r="DZ325" s="21">
        <v>32629</v>
      </c>
      <c r="EA325" s="21"/>
      <c r="ED325" s="17" t="s">
        <v>240</v>
      </c>
      <c r="EE325" s="20">
        <v>22787</v>
      </c>
      <c r="EF325" s="21"/>
      <c r="EG325" s="20">
        <v>22471</v>
      </c>
      <c r="EH325" s="21"/>
      <c r="EI325" s="20">
        <v>23451</v>
      </c>
      <c r="EJ325" s="21"/>
      <c r="EK325" s="20">
        <v>22747</v>
      </c>
      <c r="EL325" s="21"/>
      <c r="EM325" s="20">
        <v>23308</v>
      </c>
      <c r="EN325" s="21"/>
      <c r="EO325" s="21">
        <v>22917</v>
      </c>
      <c r="EP325" s="21"/>
      <c r="EQ325" s="21">
        <v>24108</v>
      </c>
      <c r="ER325" s="21"/>
      <c r="ES325" s="21">
        <v>23396</v>
      </c>
      <c r="ET325" s="21"/>
      <c r="EW325" s="17" t="s">
        <v>240</v>
      </c>
      <c r="EX325" s="20">
        <v>8756</v>
      </c>
      <c r="EY325" s="21"/>
      <c r="EZ325" s="20">
        <v>8930</v>
      </c>
      <c r="FA325" s="21"/>
      <c r="FB325" s="20">
        <v>9646</v>
      </c>
      <c r="FC325" s="21"/>
      <c r="FD325" s="20">
        <v>9331</v>
      </c>
      <c r="FE325" s="21"/>
      <c r="FF325" s="20">
        <v>9474</v>
      </c>
      <c r="FG325" s="21"/>
      <c r="FH325">
        <v>9750</v>
      </c>
      <c r="FJ325">
        <v>9715</v>
      </c>
      <c r="FL325">
        <v>9227</v>
      </c>
    </row>
    <row r="326" spans="1:168" x14ac:dyDescent="0.3">
      <c r="A326" s="17" t="s">
        <v>374</v>
      </c>
      <c r="B326" s="20">
        <v>90682</v>
      </c>
      <c r="C326" s="21"/>
      <c r="D326" s="20">
        <v>89764</v>
      </c>
      <c r="E326" s="21"/>
      <c r="F326" s="20">
        <v>90673</v>
      </c>
      <c r="G326" s="21"/>
      <c r="H326" s="20">
        <v>90778</v>
      </c>
      <c r="I326" s="21"/>
      <c r="J326" s="20">
        <v>90156</v>
      </c>
      <c r="K326" s="21"/>
      <c r="L326" s="20">
        <v>92061</v>
      </c>
      <c r="M326" s="21"/>
      <c r="N326" s="20">
        <v>92231</v>
      </c>
      <c r="O326" s="21"/>
      <c r="P326" s="20">
        <v>94350</v>
      </c>
      <c r="Q326" s="21"/>
      <c r="T326" s="17" t="s">
        <v>374</v>
      </c>
      <c r="U326" s="20">
        <v>58461</v>
      </c>
      <c r="V326" s="21"/>
      <c r="W326" s="20">
        <v>58407</v>
      </c>
      <c r="X326" s="21"/>
      <c r="Y326" s="20">
        <v>58481</v>
      </c>
      <c r="Z326" s="21"/>
      <c r="AA326" s="20">
        <v>58966</v>
      </c>
      <c r="AB326" s="21"/>
      <c r="AC326" s="20">
        <v>57945</v>
      </c>
      <c r="AD326" s="21"/>
      <c r="AE326" s="21">
        <v>59352</v>
      </c>
      <c r="AF326" s="21"/>
      <c r="AG326" s="21">
        <v>59589</v>
      </c>
      <c r="AH326" s="21"/>
      <c r="AI326" s="21">
        <v>62760</v>
      </c>
      <c r="AJ326" s="21"/>
      <c r="AM326" s="17" t="s">
        <v>374</v>
      </c>
      <c r="AN326" s="20">
        <v>32221</v>
      </c>
      <c r="AO326" s="21"/>
      <c r="AP326" s="20">
        <v>31357</v>
      </c>
      <c r="AQ326" s="21"/>
      <c r="AR326" s="20">
        <v>32192</v>
      </c>
      <c r="AS326" s="21"/>
      <c r="AT326" s="20">
        <v>31812</v>
      </c>
      <c r="AU326" s="21"/>
      <c r="AV326" s="20">
        <v>32212</v>
      </c>
      <c r="AW326" s="21"/>
      <c r="AX326" s="21">
        <v>32709</v>
      </c>
      <c r="AY326" s="21"/>
      <c r="AZ326" s="21">
        <v>32642</v>
      </c>
      <c r="BA326" s="21"/>
      <c r="BB326" s="21">
        <v>31588</v>
      </c>
      <c r="BC326" s="21"/>
      <c r="BF326" s="17" t="s">
        <v>374</v>
      </c>
      <c r="BG326" s="20">
        <v>10661</v>
      </c>
      <c r="BH326" s="21"/>
      <c r="BI326" s="20">
        <v>10424</v>
      </c>
      <c r="BJ326" s="21"/>
      <c r="BK326" s="20">
        <v>10627</v>
      </c>
      <c r="BL326" s="21"/>
      <c r="BM326" s="20">
        <v>11102</v>
      </c>
      <c r="BN326" s="21"/>
      <c r="BO326" s="20">
        <v>11309</v>
      </c>
      <c r="BP326" s="21"/>
      <c r="BQ326" s="21">
        <v>10933</v>
      </c>
      <c r="BR326" s="21"/>
      <c r="BS326" s="21">
        <v>12072</v>
      </c>
      <c r="BT326" s="21"/>
      <c r="BU326" s="21">
        <v>11581</v>
      </c>
      <c r="BV326" s="21"/>
      <c r="BY326" s="17" t="s">
        <v>374</v>
      </c>
      <c r="BZ326" s="20">
        <v>5776</v>
      </c>
      <c r="CA326" s="21"/>
      <c r="CB326" s="20">
        <v>5851</v>
      </c>
      <c r="CC326" s="21"/>
      <c r="CD326" s="20">
        <v>6114</v>
      </c>
      <c r="CE326" s="21"/>
      <c r="CF326" s="20">
        <v>6457</v>
      </c>
      <c r="CG326" s="21"/>
      <c r="CH326" s="20">
        <v>6550</v>
      </c>
      <c r="CI326" s="21"/>
      <c r="CJ326" s="21">
        <v>6439</v>
      </c>
      <c r="CK326" s="21"/>
      <c r="CL326" s="21">
        <v>6899</v>
      </c>
      <c r="CM326" s="21"/>
      <c r="CN326" s="21">
        <v>6806</v>
      </c>
      <c r="CO326" s="21"/>
      <c r="CR326" s="17" t="s">
        <v>374</v>
      </c>
      <c r="CS326" s="20">
        <v>4885</v>
      </c>
      <c r="CT326" s="21"/>
      <c r="CU326" s="20">
        <v>4573</v>
      </c>
      <c r="CV326" s="21"/>
      <c r="CW326" s="20">
        <v>4513</v>
      </c>
      <c r="CX326" s="21"/>
      <c r="CY326" s="20">
        <v>4645</v>
      </c>
      <c r="CZ326" s="21"/>
      <c r="DA326" s="20">
        <v>4760</v>
      </c>
      <c r="DB326" s="21"/>
      <c r="DC326" s="21">
        <v>4494</v>
      </c>
      <c r="DD326" s="21"/>
      <c r="DE326" s="21">
        <v>5173</v>
      </c>
      <c r="DF326" s="21"/>
      <c r="DG326" s="21">
        <v>4775</v>
      </c>
      <c r="DH326" s="21"/>
      <c r="DK326" s="17" t="s">
        <v>374</v>
      </c>
      <c r="DL326" s="20">
        <v>80021</v>
      </c>
      <c r="DM326" s="21"/>
      <c r="DN326" s="20">
        <v>79340</v>
      </c>
      <c r="DO326" s="21"/>
      <c r="DP326" s="20">
        <v>80046</v>
      </c>
      <c r="DQ326" s="21"/>
      <c r="DR326" s="20">
        <v>79675</v>
      </c>
      <c r="DS326" s="21"/>
      <c r="DT326" s="20">
        <v>78847</v>
      </c>
      <c r="DU326" s="21"/>
      <c r="DV326" s="21">
        <v>81128</v>
      </c>
      <c r="DW326" s="21"/>
      <c r="DX326" s="21">
        <v>80159</v>
      </c>
      <c r="DY326" s="21"/>
      <c r="DZ326" s="21">
        <v>82768</v>
      </c>
      <c r="EA326" s="21"/>
      <c r="ED326" s="17" t="s">
        <v>374</v>
      </c>
      <c r="EE326" s="20">
        <v>52684</v>
      </c>
      <c r="EF326" s="21"/>
      <c r="EG326" s="20">
        <v>52556</v>
      </c>
      <c r="EH326" s="21"/>
      <c r="EI326" s="20">
        <v>52367</v>
      </c>
      <c r="EJ326" s="21"/>
      <c r="EK326" s="20">
        <v>52509</v>
      </c>
      <c r="EL326" s="21"/>
      <c r="EM326" s="20">
        <v>51395</v>
      </c>
      <c r="EN326" s="21"/>
      <c r="EO326" s="21">
        <v>52913</v>
      </c>
      <c r="EP326" s="21"/>
      <c r="EQ326" s="21">
        <v>52690</v>
      </c>
      <c r="ER326" s="21"/>
      <c r="ES326" s="21">
        <v>55953</v>
      </c>
      <c r="ET326" s="21"/>
      <c r="EW326" s="17" t="s">
        <v>374</v>
      </c>
      <c r="EX326" s="20">
        <v>27336</v>
      </c>
      <c r="EY326" s="21"/>
      <c r="EZ326" s="20">
        <v>26784</v>
      </c>
      <c r="FA326" s="21"/>
      <c r="FB326" s="20">
        <v>27679</v>
      </c>
      <c r="FC326" s="21"/>
      <c r="FD326" s="20">
        <v>27167</v>
      </c>
      <c r="FE326" s="21"/>
      <c r="FF326" s="20">
        <v>27452</v>
      </c>
      <c r="FG326" s="21"/>
      <c r="FH326">
        <v>28215</v>
      </c>
      <c r="FJ326">
        <v>27469</v>
      </c>
      <c r="FL326">
        <v>26813</v>
      </c>
    </row>
    <row r="327" spans="1:168" x14ac:dyDescent="0.3">
      <c r="A327" s="17" t="s">
        <v>375</v>
      </c>
      <c r="B327" s="20">
        <v>86455</v>
      </c>
      <c r="C327" s="21"/>
      <c r="D327" s="20">
        <v>88567</v>
      </c>
      <c r="E327" s="21"/>
      <c r="F327" s="20">
        <v>91382</v>
      </c>
      <c r="G327" s="21"/>
      <c r="H327" s="20">
        <v>93802</v>
      </c>
      <c r="I327" s="21"/>
      <c r="J327" s="20">
        <v>99084</v>
      </c>
      <c r="K327" s="21"/>
      <c r="L327" s="20">
        <v>96933</v>
      </c>
      <c r="M327" s="21"/>
      <c r="N327" s="20">
        <v>100166</v>
      </c>
      <c r="O327" s="21"/>
      <c r="P327" s="20">
        <v>98487</v>
      </c>
      <c r="Q327" s="21"/>
      <c r="T327" s="17" t="s">
        <v>375</v>
      </c>
      <c r="U327" s="20">
        <v>56981</v>
      </c>
      <c r="V327" s="21"/>
      <c r="W327" s="20">
        <v>57539</v>
      </c>
      <c r="X327" s="21"/>
      <c r="Y327" s="20">
        <v>60562</v>
      </c>
      <c r="Z327" s="21"/>
      <c r="AA327" s="20">
        <v>63456</v>
      </c>
      <c r="AB327" s="21"/>
      <c r="AC327" s="20">
        <v>68734</v>
      </c>
      <c r="AD327" s="21"/>
      <c r="AE327" s="21">
        <v>66856</v>
      </c>
      <c r="AF327" s="21"/>
      <c r="AG327" s="21">
        <v>70018</v>
      </c>
      <c r="AH327" s="21"/>
      <c r="AI327" s="21">
        <v>69098</v>
      </c>
      <c r="AJ327" s="21"/>
      <c r="AM327" s="17" t="s">
        <v>375</v>
      </c>
      <c r="AN327" s="20">
        <v>29474</v>
      </c>
      <c r="AO327" s="21"/>
      <c r="AP327" s="20">
        <v>31028</v>
      </c>
      <c r="AQ327" s="21"/>
      <c r="AR327" s="20">
        <v>30821</v>
      </c>
      <c r="AS327" s="21"/>
      <c r="AT327" s="20">
        <v>30346</v>
      </c>
      <c r="AU327" s="21"/>
      <c r="AV327" s="20">
        <v>30350</v>
      </c>
      <c r="AW327" s="21"/>
      <c r="AX327" s="21">
        <v>30078</v>
      </c>
      <c r="AY327" s="21"/>
      <c r="AZ327" s="21">
        <v>30148</v>
      </c>
      <c r="BA327" s="21"/>
      <c r="BB327" s="21">
        <v>29393</v>
      </c>
      <c r="BC327" s="21"/>
      <c r="BF327" s="17" t="s">
        <v>375</v>
      </c>
      <c r="BG327" s="20">
        <v>12946</v>
      </c>
      <c r="BH327" s="21"/>
      <c r="BI327" s="20">
        <v>13096</v>
      </c>
      <c r="BJ327" s="21"/>
      <c r="BK327" s="20">
        <v>12579</v>
      </c>
      <c r="BL327" s="21"/>
      <c r="BM327" s="20">
        <v>13054</v>
      </c>
      <c r="BN327" s="21"/>
      <c r="BO327" s="20">
        <v>13951</v>
      </c>
      <c r="BP327" s="21"/>
      <c r="BQ327" s="21">
        <v>14496</v>
      </c>
      <c r="BR327" s="21"/>
      <c r="BS327" s="21">
        <v>14905</v>
      </c>
      <c r="BT327" s="21"/>
      <c r="BU327" s="21">
        <v>14566</v>
      </c>
      <c r="BV327" s="21"/>
      <c r="BY327" s="17" t="s">
        <v>375</v>
      </c>
      <c r="BZ327" s="20">
        <v>7098</v>
      </c>
      <c r="CA327" s="21"/>
      <c r="CB327" s="20">
        <v>7367</v>
      </c>
      <c r="CC327" s="21"/>
      <c r="CD327" s="20">
        <v>7167</v>
      </c>
      <c r="CE327" s="21"/>
      <c r="CF327" s="20">
        <v>7524</v>
      </c>
      <c r="CG327" s="21"/>
      <c r="CH327" s="20">
        <v>7769</v>
      </c>
      <c r="CI327" s="21"/>
      <c r="CJ327" s="21">
        <v>8226</v>
      </c>
      <c r="CK327" s="21"/>
      <c r="CL327" s="21">
        <v>8510</v>
      </c>
      <c r="CM327" s="21"/>
      <c r="CN327" s="21">
        <v>8284</v>
      </c>
      <c r="CO327" s="21"/>
      <c r="CR327" s="17" t="s">
        <v>375</v>
      </c>
      <c r="CS327" s="20">
        <v>5848</v>
      </c>
      <c r="CT327" s="21"/>
      <c r="CU327" s="20">
        <v>5730</v>
      </c>
      <c r="CV327" s="21"/>
      <c r="CW327" s="20">
        <v>5411</v>
      </c>
      <c r="CX327" s="21"/>
      <c r="CY327" s="20">
        <v>5530</v>
      </c>
      <c r="CZ327" s="21"/>
      <c r="DA327" s="20">
        <v>6182</v>
      </c>
      <c r="DB327" s="21"/>
      <c r="DC327" s="21">
        <v>6270</v>
      </c>
      <c r="DD327" s="21"/>
      <c r="DE327" s="21">
        <v>6395</v>
      </c>
      <c r="DF327" s="21"/>
      <c r="DG327" s="21">
        <v>6282</v>
      </c>
      <c r="DH327" s="21"/>
      <c r="DK327" s="17" t="s">
        <v>375</v>
      </c>
      <c r="DL327" s="20">
        <v>73508</v>
      </c>
      <c r="DM327" s="21"/>
      <c r="DN327" s="20">
        <v>75470</v>
      </c>
      <c r="DO327" s="21"/>
      <c r="DP327" s="20">
        <v>78804</v>
      </c>
      <c r="DQ327" s="21"/>
      <c r="DR327" s="20">
        <v>80748</v>
      </c>
      <c r="DS327" s="21"/>
      <c r="DT327" s="20">
        <v>85133</v>
      </c>
      <c r="DU327" s="21"/>
      <c r="DV327" s="21">
        <v>82437</v>
      </c>
      <c r="DW327" s="21"/>
      <c r="DX327" s="21">
        <v>85260</v>
      </c>
      <c r="DY327" s="21"/>
      <c r="DZ327" s="21">
        <v>83921</v>
      </c>
      <c r="EA327" s="21"/>
      <c r="ED327" s="17" t="s">
        <v>375</v>
      </c>
      <c r="EE327" s="20">
        <v>49882</v>
      </c>
      <c r="EF327" s="21"/>
      <c r="EG327" s="20">
        <v>50172</v>
      </c>
      <c r="EH327" s="21"/>
      <c r="EI327" s="20">
        <v>53394</v>
      </c>
      <c r="EJ327" s="21"/>
      <c r="EK327" s="20">
        <v>55932</v>
      </c>
      <c r="EL327" s="21"/>
      <c r="EM327" s="20">
        <v>60965</v>
      </c>
      <c r="EN327" s="21"/>
      <c r="EO327" s="21">
        <v>58630</v>
      </c>
      <c r="EP327" s="21"/>
      <c r="EQ327" s="21">
        <v>61508</v>
      </c>
      <c r="ER327" s="21"/>
      <c r="ES327" s="21">
        <v>60815</v>
      </c>
      <c r="ET327" s="21"/>
      <c r="EW327" s="17" t="s">
        <v>375</v>
      </c>
      <c r="EX327" s="20">
        <v>23626</v>
      </c>
      <c r="EY327" s="21"/>
      <c r="EZ327" s="20">
        <v>25299</v>
      </c>
      <c r="FA327" s="21"/>
      <c r="FB327" s="20">
        <v>25409</v>
      </c>
      <c r="FC327" s="21"/>
      <c r="FD327" s="20">
        <v>24816</v>
      </c>
      <c r="FE327" s="21"/>
      <c r="FF327" s="20">
        <v>24168</v>
      </c>
      <c r="FG327" s="21"/>
      <c r="FH327">
        <v>23807</v>
      </c>
      <c r="FJ327">
        <v>23753</v>
      </c>
      <c r="FL327">
        <v>23111</v>
      </c>
    </row>
    <row r="328" spans="1:168" x14ac:dyDescent="0.3">
      <c r="A328" s="17" t="s">
        <v>329</v>
      </c>
      <c r="B328" s="20">
        <v>39157</v>
      </c>
      <c r="C328" s="21"/>
      <c r="D328" s="20">
        <v>38559</v>
      </c>
      <c r="E328" s="21"/>
      <c r="F328" s="20">
        <v>38818</v>
      </c>
      <c r="G328" s="21"/>
      <c r="H328" s="20">
        <v>38781</v>
      </c>
      <c r="I328" s="21"/>
      <c r="J328" s="20">
        <v>39183</v>
      </c>
      <c r="K328" s="21"/>
      <c r="L328" s="20">
        <v>39295</v>
      </c>
      <c r="M328" s="21"/>
      <c r="N328" s="20">
        <v>42031</v>
      </c>
      <c r="O328" s="21"/>
      <c r="P328" s="20">
        <v>38335</v>
      </c>
      <c r="Q328" s="21"/>
      <c r="T328" s="17" t="s">
        <v>329</v>
      </c>
      <c r="U328" s="20">
        <v>24248</v>
      </c>
      <c r="V328" s="21"/>
      <c r="W328" s="20">
        <v>23812</v>
      </c>
      <c r="X328" s="21"/>
      <c r="Y328" s="20">
        <v>23667</v>
      </c>
      <c r="Z328" s="21"/>
      <c r="AA328" s="20">
        <v>23214</v>
      </c>
      <c r="AB328" s="21"/>
      <c r="AC328" s="20">
        <v>23834</v>
      </c>
      <c r="AD328" s="21"/>
      <c r="AE328" s="21">
        <v>24185</v>
      </c>
      <c r="AF328" s="21"/>
      <c r="AG328" s="21">
        <v>25717</v>
      </c>
      <c r="AH328" s="21"/>
      <c r="AI328" s="21">
        <v>24002</v>
      </c>
      <c r="AJ328" s="21"/>
      <c r="AM328" s="17" t="s">
        <v>329</v>
      </c>
      <c r="AN328" s="20">
        <v>14909</v>
      </c>
      <c r="AO328" s="21"/>
      <c r="AP328" s="20">
        <v>14747</v>
      </c>
      <c r="AQ328" s="21"/>
      <c r="AR328" s="20">
        <v>15151</v>
      </c>
      <c r="AS328" s="21"/>
      <c r="AT328" s="20">
        <v>15568</v>
      </c>
      <c r="AU328" s="21"/>
      <c r="AV328" s="20">
        <v>15349</v>
      </c>
      <c r="AW328" s="21"/>
      <c r="AX328" s="21">
        <v>15111</v>
      </c>
      <c r="AY328" s="21"/>
      <c r="AZ328" s="21">
        <v>16314</v>
      </c>
      <c r="BA328" s="21"/>
      <c r="BB328" s="21">
        <v>14334</v>
      </c>
      <c r="BC328" s="21"/>
      <c r="BF328" s="17" t="s">
        <v>329</v>
      </c>
      <c r="BG328" s="20">
        <v>8449</v>
      </c>
      <c r="BH328" s="21"/>
      <c r="BI328" s="20">
        <v>8093</v>
      </c>
      <c r="BJ328" s="21"/>
      <c r="BK328" s="20">
        <v>8369</v>
      </c>
      <c r="BL328" s="21"/>
      <c r="BM328" s="20">
        <v>8619</v>
      </c>
      <c r="BN328" s="21"/>
      <c r="BO328" s="20">
        <v>8322</v>
      </c>
      <c r="BP328" s="21"/>
      <c r="BQ328" s="21">
        <v>9666</v>
      </c>
      <c r="BR328" s="21"/>
      <c r="BS328" s="21">
        <v>10224</v>
      </c>
      <c r="BT328" s="21"/>
      <c r="BU328" s="21">
        <v>10112</v>
      </c>
      <c r="BV328" s="21"/>
      <c r="BY328" s="17" t="s">
        <v>329</v>
      </c>
      <c r="BZ328" s="20">
        <v>5753</v>
      </c>
      <c r="CA328" s="21"/>
      <c r="CB328" s="20">
        <v>5315</v>
      </c>
      <c r="CC328" s="21"/>
      <c r="CD328" s="20">
        <v>5631</v>
      </c>
      <c r="CE328" s="21"/>
      <c r="CF328" s="20">
        <v>5619</v>
      </c>
      <c r="CG328" s="21"/>
      <c r="CH328" s="20">
        <v>5283</v>
      </c>
      <c r="CI328" s="21"/>
      <c r="CJ328" s="21">
        <v>6242</v>
      </c>
      <c r="CK328" s="21"/>
      <c r="CL328" s="21">
        <v>6517</v>
      </c>
      <c r="CM328" s="21"/>
      <c r="CN328" s="21">
        <v>6817</v>
      </c>
      <c r="CO328" s="21"/>
      <c r="CR328" s="17" t="s">
        <v>329</v>
      </c>
      <c r="CS328" s="20">
        <v>2695</v>
      </c>
      <c r="CT328" s="21"/>
      <c r="CU328" s="20">
        <v>2777</v>
      </c>
      <c r="CV328" s="21"/>
      <c r="CW328" s="20">
        <v>2738</v>
      </c>
      <c r="CX328" s="21"/>
      <c r="CY328" s="20">
        <v>3000</v>
      </c>
      <c r="CZ328" s="21"/>
      <c r="DA328" s="20">
        <v>3039</v>
      </c>
      <c r="DB328" s="21"/>
      <c r="DC328" s="21">
        <v>3425</v>
      </c>
      <c r="DD328" s="21"/>
      <c r="DE328" s="21">
        <v>3707</v>
      </c>
      <c r="DF328" s="21"/>
      <c r="DG328" s="21">
        <v>3295</v>
      </c>
      <c r="DH328" s="21"/>
      <c r="DK328" s="17" t="s">
        <v>329</v>
      </c>
      <c r="DL328" s="20">
        <v>30708</v>
      </c>
      <c r="DM328" s="21"/>
      <c r="DN328" s="20">
        <v>30466</v>
      </c>
      <c r="DO328" s="21"/>
      <c r="DP328" s="20">
        <v>30450</v>
      </c>
      <c r="DQ328" s="21"/>
      <c r="DR328" s="20">
        <v>30162</v>
      </c>
      <c r="DS328" s="21"/>
      <c r="DT328" s="20">
        <v>30860</v>
      </c>
      <c r="DU328" s="21"/>
      <c r="DV328" s="21">
        <v>29629</v>
      </c>
      <c r="DW328" s="21"/>
      <c r="DX328" s="21">
        <v>31807</v>
      </c>
      <c r="DY328" s="21"/>
      <c r="DZ328" s="21">
        <v>28223</v>
      </c>
      <c r="EA328" s="21"/>
      <c r="ED328" s="17" t="s">
        <v>329</v>
      </c>
      <c r="EE328" s="20">
        <v>18494</v>
      </c>
      <c r="EF328" s="21"/>
      <c r="EG328" s="20">
        <v>18497</v>
      </c>
      <c r="EH328" s="21"/>
      <c r="EI328" s="20">
        <v>18036</v>
      </c>
      <c r="EJ328" s="21"/>
      <c r="EK328" s="20">
        <v>17595</v>
      </c>
      <c r="EL328" s="21"/>
      <c r="EM328" s="20">
        <v>18551</v>
      </c>
      <c r="EN328" s="21"/>
      <c r="EO328" s="21">
        <v>17943</v>
      </c>
      <c r="EP328" s="21"/>
      <c r="EQ328" s="21">
        <v>19200</v>
      </c>
      <c r="ER328" s="21"/>
      <c r="ES328" s="21">
        <v>17185</v>
      </c>
      <c r="ET328" s="21"/>
      <c r="EW328" s="17" t="s">
        <v>329</v>
      </c>
      <c r="EX328" s="20">
        <v>12214</v>
      </c>
      <c r="EY328" s="21"/>
      <c r="EZ328" s="20">
        <v>11969</v>
      </c>
      <c r="FA328" s="21"/>
      <c r="FB328" s="20">
        <v>12413</v>
      </c>
      <c r="FC328" s="21"/>
      <c r="FD328" s="20">
        <v>12567</v>
      </c>
      <c r="FE328" s="21"/>
      <c r="FF328" s="20">
        <v>12309</v>
      </c>
      <c r="FG328" s="21"/>
      <c r="FH328">
        <v>11686</v>
      </c>
      <c r="FJ328">
        <v>12606</v>
      </c>
      <c r="FL328">
        <v>11039</v>
      </c>
    </row>
    <row r="329" spans="1:168" x14ac:dyDescent="0.3">
      <c r="A329" s="17" t="s">
        <v>334</v>
      </c>
      <c r="B329" s="20">
        <v>30777</v>
      </c>
      <c r="C329" s="21"/>
      <c r="D329" s="20">
        <v>31066</v>
      </c>
      <c r="E329" s="21"/>
      <c r="F329" s="20">
        <v>31668</v>
      </c>
      <c r="G329" s="21"/>
      <c r="H329" s="20">
        <v>30722</v>
      </c>
      <c r="I329" s="21"/>
      <c r="J329" s="20">
        <v>31011</v>
      </c>
      <c r="K329" s="21"/>
      <c r="L329" s="20">
        <v>30950</v>
      </c>
      <c r="M329" s="21"/>
      <c r="N329" s="20">
        <v>32303</v>
      </c>
      <c r="O329" s="21"/>
      <c r="P329" s="20">
        <v>31306</v>
      </c>
      <c r="Q329" s="21"/>
      <c r="T329" s="17" t="s">
        <v>334</v>
      </c>
      <c r="U329" s="20">
        <v>19432</v>
      </c>
      <c r="V329" s="21"/>
      <c r="W329" s="20">
        <v>19711</v>
      </c>
      <c r="X329" s="21"/>
      <c r="Y329" s="20">
        <v>20035</v>
      </c>
      <c r="Z329" s="21"/>
      <c r="AA329" s="20">
        <v>18987</v>
      </c>
      <c r="AB329" s="21"/>
      <c r="AC329" s="20">
        <v>19322</v>
      </c>
      <c r="AD329" s="21"/>
      <c r="AE329" s="21">
        <v>19322</v>
      </c>
      <c r="AF329" s="21"/>
      <c r="AG329" s="21">
        <v>19704</v>
      </c>
      <c r="AH329" s="21"/>
      <c r="AI329" s="21">
        <v>19718</v>
      </c>
      <c r="AJ329" s="21"/>
      <c r="AM329" s="17" t="s">
        <v>334</v>
      </c>
      <c r="AN329" s="20">
        <v>11345</v>
      </c>
      <c r="AO329" s="21"/>
      <c r="AP329" s="20">
        <v>11355</v>
      </c>
      <c r="AQ329" s="21"/>
      <c r="AR329" s="20">
        <v>11633</v>
      </c>
      <c r="AS329" s="21"/>
      <c r="AT329" s="20">
        <v>11735</v>
      </c>
      <c r="AU329" s="21"/>
      <c r="AV329" s="20">
        <v>11689</v>
      </c>
      <c r="AW329" s="21"/>
      <c r="AX329" s="21">
        <v>11628</v>
      </c>
      <c r="AY329" s="21"/>
      <c r="AZ329" s="21">
        <v>12599</v>
      </c>
      <c r="BA329" s="21"/>
      <c r="BB329" s="21">
        <v>11588</v>
      </c>
      <c r="BC329" s="21"/>
      <c r="BF329" s="17" t="s">
        <v>334</v>
      </c>
      <c r="BG329" s="20">
        <v>7534</v>
      </c>
      <c r="BH329" s="21"/>
      <c r="BI329" s="20">
        <v>7457</v>
      </c>
      <c r="BJ329" s="21"/>
      <c r="BK329" s="20">
        <v>7630</v>
      </c>
      <c r="BL329" s="21"/>
      <c r="BM329" s="20">
        <v>7636</v>
      </c>
      <c r="BN329" s="21"/>
      <c r="BO329" s="20">
        <v>7673</v>
      </c>
      <c r="BP329" s="21"/>
      <c r="BQ329" s="21">
        <v>8564</v>
      </c>
      <c r="BR329" s="21"/>
      <c r="BS329" s="21">
        <v>8875</v>
      </c>
      <c r="BT329" s="21"/>
      <c r="BU329" s="21">
        <v>8551</v>
      </c>
      <c r="BV329" s="21"/>
      <c r="BY329" s="17" t="s">
        <v>334</v>
      </c>
      <c r="BZ329" s="20">
        <v>5009</v>
      </c>
      <c r="CA329" s="21"/>
      <c r="CB329" s="20">
        <v>4890</v>
      </c>
      <c r="CC329" s="21"/>
      <c r="CD329" s="20">
        <v>4979</v>
      </c>
      <c r="CE329" s="21"/>
      <c r="CF329" s="20">
        <v>4958</v>
      </c>
      <c r="CG329" s="21"/>
      <c r="CH329" s="20">
        <v>5134</v>
      </c>
      <c r="CI329" s="21"/>
      <c r="CJ329" s="21">
        <v>5435</v>
      </c>
      <c r="CK329" s="21"/>
      <c r="CL329" s="21">
        <v>5511</v>
      </c>
      <c r="CM329" s="21"/>
      <c r="CN329" s="21">
        <v>5621</v>
      </c>
      <c r="CO329" s="21"/>
      <c r="CR329" s="17" t="s">
        <v>334</v>
      </c>
      <c r="CS329" s="20">
        <v>2525</v>
      </c>
      <c r="CT329" s="21"/>
      <c r="CU329" s="20">
        <v>2567</v>
      </c>
      <c r="CV329" s="21"/>
      <c r="CW329" s="20">
        <v>2650</v>
      </c>
      <c r="CX329" s="21"/>
      <c r="CY329" s="20">
        <v>2678</v>
      </c>
      <c r="CZ329" s="21"/>
      <c r="DA329" s="20">
        <v>2539</v>
      </c>
      <c r="DB329" s="21"/>
      <c r="DC329" s="21">
        <v>3130</v>
      </c>
      <c r="DD329" s="21"/>
      <c r="DE329" s="21">
        <v>3364</v>
      </c>
      <c r="DF329" s="21"/>
      <c r="DG329" s="21">
        <v>2930</v>
      </c>
      <c r="DH329" s="21"/>
      <c r="DK329" s="17" t="s">
        <v>334</v>
      </c>
      <c r="DL329" s="20">
        <v>23243</v>
      </c>
      <c r="DM329" s="21"/>
      <c r="DN329" s="20">
        <v>23609</v>
      </c>
      <c r="DO329" s="21"/>
      <c r="DP329" s="20">
        <v>24038</v>
      </c>
      <c r="DQ329" s="21"/>
      <c r="DR329" s="20">
        <v>23086</v>
      </c>
      <c r="DS329" s="21"/>
      <c r="DT329" s="20">
        <v>23338</v>
      </c>
      <c r="DU329" s="21"/>
      <c r="DV329" s="21">
        <v>22385</v>
      </c>
      <c r="DW329" s="21"/>
      <c r="DX329" s="21">
        <v>23428</v>
      </c>
      <c r="DY329" s="21"/>
      <c r="DZ329" s="21">
        <v>22755</v>
      </c>
      <c r="EA329" s="21"/>
      <c r="ED329" s="17" t="s">
        <v>334</v>
      </c>
      <c r="EE329" s="20">
        <v>14423</v>
      </c>
      <c r="EF329" s="21"/>
      <c r="EG329" s="20">
        <v>14821</v>
      </c>
      <c r="EH329" s="21"/>
      <c r="EI329" s="20">
        <v>15056</v>
      </c>
      <c r="EJ329" s="21"/>
      <c r="EK329" s="20">
        <v>14029</v>
      </c>
      <c r="EL329" s="21"/>
      <c r="EM329" s="20">
        <v>14188</v>
      </c>
      <c r="EN329" s="21"/>
      <c r="EO329" s="21">
        <v>13887</v>
      </c>
      <c r="EP329" s="21"/>
      <c r="EQ329" s="21">
        <v>14193</v>
      </c>
      <c r="ER329" s="21"/>
      <c r="ES329" s="21">
        <v>14097</v>
      </c>
      <c r="ET329" s="21"/>
      <c r="EW329" s="17" t="s">
        <v>334</v>
      </c>
      <c r="EX329" s="20">
        <v>8820</v>
      </c>
      <c r="EY329" s="21"/>
      <c r="EZ329" s="20">
        <v>8789</v>
      </c>
      <c r="FA329" s="21"/>
      <c r="FB329" s="20">
        <v>8982</v>
      </c>
      <c r="FC329" s="21"/>
      <c r="FD329" s="20">
        <v>9056</v>
      </c>
      <c r="FE329" s="21"/>
      <c r="FF329" s="20">
        <v>9150</v>
      </c>
      <c r="FG329" s="21"/>
      <c r="FH329">
        <v>8498</v>
      </c>
      <c r="FJ329">
        <v>9234</v>
      </c>
      <c r="FL329">
        <v>8658</v>
      </c>
    </row>
    <row r="330" spans="1:168" x14ac:dyDescent="0.3">
      <c r="A330" s="17" t="s">
        <v>35</v>
      </c>
      <c r="B330" s="20">
        <v>35789</v>
      </c>
      <c r="C330" s="21"/>
      <c r="D330" s="20">
        <v>35842</v>
      </c>
      <c r="E330" s="21"/>
      <c r="F330" s="20">
        <v>34709</v>
      </c>
      <c r="G330" s="21"/>
      <c r="H330" s="20">
        <v>35287</v>
      </c>
      <c r="I330" s="21"/>
      <c r="J330" s="20">
        <v>35507</v>
      </c>
      <c r="K330" s="21"/>
      <c r="L330" s="20">
        <v>33759</v>
      </c>
      <c r="M330" s="21"/>
      <c r="N330" s="20">
        <v>33964</v>
      </c>
      <c r="O330" s="21"/>
      <c r="P330" s="20">
        <v>33918</v>
      </c>
      <c r="Q330" s="21"/>
      <c r="T330" s="17" t="s">
        <v>35</v>
      </c>
      <c r="U330" s="20">
        <v>23260</v>
      </c>
      <c r="V330" s="21"/>
      <c r="W330" s="20">
        <v>23701</v>
      </c>
      <c r="X330" s="21"/>
      <c r="Y330" s="20">
        <v>22530</v>
      </c>
      <c r="Z330" s="21"/>
      <c r="AA330" s="20">
        <v>22338</v>
      </c>
      <c r="AB330" s="21"/>
      <c r="AC330" s="20">
        <v>22324</v>
      </c>
      <c r="AD330" s="21"/>
      <c r="AE330" s="21">
        <v>21692</v>
      </c>
      <c r="AF330" s="21"/>
      <c r="AG330" s="21">
        <v>22141</v>
      </c>
      <c r="AH330" s="21"/>
      <c r="AI330" s="21">
        <v>22370</v>
      </c>
      <c r="AJ330" s="21"/>
      <c r="AM330" s="17" t="s">
        <v>35</v>
      </c>
      <c r="AN330" s="20">
        <v>12529</v>
      </c>
      <c r="AO330" s="21"/>
      <c r="AP330" s="20">
        <v>12141</v>
      </c>
      <c r="AQ330" s="21"/>
      <c r="AR330" s="20">
        <v>12179</v>
      </c>
      <c r="AS330" s="21"/>
      <c r="AT330" s="20">
        <v>12949</v>
      </c>
      <c r="AU330" s="21"/>
      <c r="AV330" s="20">
        <v>13182</v>
      </c>
      <c r="AW330" s="21"/>
      <c r="AX330" s="21">
        <v>12067</v>
      </c>
      <c r="AY330" s="21"/>
      <c r="AZ330" s="21">
        <v>11822</v>
      </c>
      <c r="BA330" s="21"/>
      <c r="BB330" s="21">
        <v>11535</v>
      </c>
      <c r="BC330" s="21"/>
      <c r="BF330" s="17" t="s">
        <v>35</v>
      </c>
      <c r="BG330" s="20">
        <v>6969</v>
      </c>
      <c r="BH330" s="21"/>
      <c r="BI330" s="20">
        <v>6866</v>
      </c>
      <c r="BJ330" s="21"/>
      <c r="BK330" s="20">
        <v>7106</v>
      </c>
      <c r="BL330" s="21"/>
      <c r="BM330" s="20">
        <v>7700</v>
      </c>
      <c r="BN330" s="21"/>
      <c r="BO330" s="20">
        <v>7922</v>
      </c>
      <c r="BP330" s="21"/>
      <c r="BQ330" s="21">
        <v>7538</v>
      </c>
      <c r="BR330" s="21"/>
      <c r="BS330" s="21">
        <v>7371</v>
      </c>
      <c r="BT330" s="21"/>
      <c r="BU330" s="21">
        <v>7782</v>
      </c>
      <c r="BV330" s="21"/>
      <c r="BY330" s="17" t="s">
        <v>35</v>
      </c>
      <c r="BZ330" s="20">
        <v>4711</v>
      </c>
      <c r="CA330" s="21"/>
      <c r="CB330" s="20">
        <v>4688</v>
      </c>
      <c r="CC330" s="21"/>
      <c r="CD330" s="20">
        <v>4900</v>
      </c>
      <c r="CE330" s="21"/>
      <c r="CF330" s="20">
        <v>4778</v>
      </c>
      <c r="CG330" s="21"/>
      <c r="CH330" s="20">
        <v>4692</v>
      </c>
      <c r="CI330" s="21"/>
      <c r="CJ330" s="21">
        <v>4908</v>
      </c>
      <c r="CK330" s="21"/>
      <c r="CL330" s="21">
        <v>4915</v>
      </c>
      <c r="CM330" s="21"/>
      <c r="CN330" s="21">
        <v>5192</v>
      </c>
      <c r="CO330" s="21"/>
      <c r="CR330" s="17" t="s">
        <v>35</v>
      </c>
      <c r="CS330" s="20">
        <v>2258</v>
      </c>
      <c r="CT330" s="21"/>
      <c r="CU330" s="20">
        <v>2178</v>
      </c>
      <c r="CV330" s="21"/>
      <c r="CW330" s="20">
        <v>2206</v>
      </c>
      <c r="CX330" s="21"/>
      <c r="CY330" s="20">
        <v>2923</v>
      </c>
      <c r="CZ330" s="21"/>
      <c r="DA330" s="20">
        <v>3230</v>
      </c>
      <c r="DB330" s="21"/>
      <c r="DC330" s="21">
        <v>2630</v>
      </c>
      <c r="DD330" s="21"/>
      <c r="DE330" s="21">
        <v>2456</v>
      </c>
      <c r="DF330" s="21"/>
      <c r="DG330" s="21">
        <v>2591</v>
      </c>
      <c r="DH330" s="21"/>
      <c r="DK330" s="17" t="s">
        <v>35</v>
      </c>
      <c r="DL330" s="20">
        <v>28820</v>
      </c>
      <c r="DM330" s="21"/>
      <c r="DN330" s="20">
        <v>28976</v>
      </c>
      <c r="DO330" s="21"/>
      <c r="DP330" s="20">
        <v>27603</v>
      </c>
      <c r="DQ330" s="21"/>
      <c r="DR330" s="20">
        <v>27586</v>
      </c>
      <c r="DS330" s="21"/>
      <c r="DT330" s="20">
        <v>27585</v>
      </c>
      <c r="DU330" s="21"/>
      <c r="DV330" s="21">
        <v>26221</v>
      </c>
      <c r="DW330" s="21"/>
      <c r="DX330" s="21">
        <v>26593</v>
      </c>
      <c r="DY330" s="21"/>
      <c r="DZ330" s="21">
        <v>26135</v>
      </c>
      <c r="EA330" s="21"/>
      <c r="ED330" s="17" t="s">
        <v>35</v>
      </c>
      <c r="EE330" s="20">
        <v>18550</v>
      </c>
      <c r="EF330" s="21"/>
      <c r="EG330" s="20">
        <v>19013</v>
      </c>
      <c r="EH330" s="21"/>
      <c r="EI330" s="20">
        <v>17630</v>
      </c>
      <c r="EJ330" s="21"/>
      <c r="EK330" s="20">
        <v>17560</v>
      </c>
      <c r="EL330" s="21"/>
      <c r="EM330" s="20">
        <v>17632</v>
      </c>
      <c r="EN330" s="21"/>
      <c r="EO330" s="21">
        <v>16784</v>
      </c>
      <c r="EP330" s="21"/>
      <c r="EQ330" s="21">
        <v>17226</v>
      </c>
      <c r="ER330" s="21"/>
      <c r="ES330" s="21">
        <v>17178</v>
      </c>
      <c r="ET330" s="21"/>
      <c r="EW330" s="17" t="s">
        <v>35</v>
      </c>
      <c r="EX330" s="20">
        <v>10271</v>
      </c>
      <c r="EY330" s="21"/>
      <c r="EZ330" s="20">
        <v>9963</v>
      </c>
      <c r="FA330" s="21"/>
      <c r="FB330" s="20">
        <v>9973</v>
      </c>
      <c r="FC330" s="21"/>
      <c r="FD330" s="20">
        <v>10027</v>
      </c>
      <c r="FE330" s="21"/>
      <c r="FF330" s="20">
        <v>9953</v>
      </c>
      <c r="FG330" s="21"/>
      <c r="FH330">
        <v>9437</v>
      </c>
      <c r="FJ330">
        <v>9367</v>
      </c>
      <c r="FL330">
        <v>8945</v>
      </c>
    </row>
    <row r="331" spans="1:168" x14ac:dyDescent="0.3">
      <c r="A331" s="17" t="s">
        <v>50</v>
      </c>
      <c r="B331" s="20">
        <v>27773</v>
      </c>
      <c r="C331" s="21"/>
      <c r="D331" s="20">
        <v>27287</v>
      </c>
      <c r="E331" s="21"/>
      <c r="F331" s="20">
        <v>27588</v>
      </c>
      <c r="G331" s="21"/>
      <c r="H331" s="20">
        <v>27716</v>
      </c>
      <c r="I331" s="21"/>
      <c r="J331" s="20">
        <v>28293</v>
      </c>
      <c r="K331" s="21"/>
      <c r="L331" s="20">
        <v>27394</v>
      </c>
      <c r="M331" s="21"/>
      <c r="N331" s="20">
        <v>28531</v>
      </c>
      <c r="O331" s="21"/>
      <c r="P331" s="20">
        <v>27788</v>
      </c>
      <c r="Q331" s="21"/>
      <c r="T331" s="17" t="s">
        <v>50</v>
      </c>
      <c r="U331" s="20">
        <v>17712</v>
      </c>
      <c r="V331" s="21"/>
      <c r="W331" s="20">
        <v>17191</v>
      </c>
      <c r="X331" s="21"/>
      <c r="Y331" s="20">
        <v>17078</v>
      </c>
      <c r="Z331" s="21"/>
      <c r="AA331" s="20">
        <v>16941</v>
      </c>
      <c r="AB331" s="21"/>
      <c r="AC331" s="20">
        <v>17615</v>
      </c>
      <c r="AD331" s="21"/>
      <c r="AE331" s="21">
        <v>17296</v>
      </c>
      <c r="AF331" s="21"/>
      <c r="AG331" s="21">
        <v>18025</v>
      </c>
      <c r="AH331" s="21"/>
      <c r="AI331" s="21">
        <v>17665</v>
      </c>
      <c r="AJ331" s="21"/>
      <c r="AM331" s="17" t="s">
        <v>50</v>
      </c>
      <c r="AN331" s="20">
        <v>10061</v>
      </c>
      <c r="AO331" s="21"/>
      <c r="AP331" s="20">
        <v>10096</v>
      </c>
      <c r="AQ331" s="21"/>
      <c r="AR331" s="20">
        <v>10510</v>
      </c>
      <c r="AS331" s="21"/>
      <c r="AT331" s="20">
        <v>10775</v>
      </c>
      <c r="AU331" s="21"/>
      <c r="AV331" s="20">
        <v>10677</v>
      </c>
      <c r="AW331" s="21"/>
      <c r="AX331" s="21">
        <v>10098</v>
      </c>
      <c r="AY331" s="21"/>
      <c r="AZ331" s="21">
        <v>10506</v>
      </c>
      <c r="BA331" s="21"/>
      <c r="BB331" s="21">
        <v>10115</v>
      </c>
      <c r="BC331" s="21"/>
      <c r="BF331" s="17" t="s">
        <v>50</v>
      </c>
      <c r="BG331" s="20">
        <v>2864</v>
      </c>
      <c r="BH331" s="21"/>
      <c r="BI331" s="20">
        <v>2887</v>
      </c>
      <c r="BJ331" s="21"/>
      <c r="BK331" s="20">
        <v>2760</v>
      </c>
      <c r="BL331" s="21"/>
      <c r="BM331" s="20">
        <v>2747</v>
      </c>
      <c r="BN331" s="21"/>
      <c r="BO331" s="20">
        <v>2721</v>
      </c>
      <c r="BP331" s="21"/>
      <c r="BQ331" s="21">
        <v>2777</v>
      </c>
      <c r="BR331" s="21"/>
      <c r="BS331" s="21">
        <v>2829</v>
      </c>
      <c r="BT331" s="21"/>
      <c r="BU331" s="21">
        <v>2984</v>
      </c>
      <c r="BV331" s="21"/>
      <c r="BY331" s="17" t="s">
        <v>50</v>
      </c>
      <c r="BZ331" s="20">
        <v>1725</v>
      </c>
      <c r="CA331" s="21"/>
      <c r="CB331" s="20">
        <v>1596</v>
      </c>
      <c r="CC331" s="21"/>
      <c r="CD331" s="20">
        <v>1603</v>
      </c>
      <c r="CE331" s="21"/>
      <c r="CF331" s="20">
        <v>1482</v>
      </c>
      <c r="CG331" s="21"/>
      <c r="CH331" s="20">
        <v>1232</v>
      </c>
      <c r="CI331" s="21"/>
      <c r="CJ331" s="21">
        <v>1491</v>
      </c>
      <c r="CK331" s="21"/>
      <c r="CL331" s="21">
        <v>1603</v>
      </c>
      <c r="CM331" s="21"/>
      <c r="CN331" s="21">
        <v>1717</v>
      </c>
      <c r="CO331" s="21"/>
      <c r="CR331" s="17" t="s">
        <v>50</v>
      </c>
      <c r="CS331" s="20">
        <v>1140</v>
      </c>
      <c r="CT331" s="21"/>
      <c r="CU331" s="20">
        <v>1291</v>
      </c>
      <c r="CV331" s="21"/>
      <c r="CW331" s="20">
        <v>1157</v>
      </c>
      <c r="CX331" s="21"/>
      <c r="CY331" s="20">
        <v>1265</v>
      </c>
      <c r="CZ331" s="21"/>
      <c r="DA331" s="20">
        <v>1489</v>
      </c>
      <c r="DB331" s="21"/>
      <c r="DC331" s="21">
        <v>1286</v>
      </c>
      <c r="DD331" s="21"/>
      <c r="DE331" s="21">
        <v>1226</v>
      </c>
      <c r="DF331" s="21"/>
      <c r="DG331" s="21">
        <v>1267</v>
      </c>
      <c r="DH331" s="21"/>
      <c r="DK331" s="17" t="s">
        <v>50</v>
      </c>
      <c r="DL331" s="20">
        <v>24909</v>
      </c>
      <c r="DM331" s="21"/>
      <c r="DN331" s="20">
        <v>24400</v>
      </c>
      <c r="DO331" s="21"/>
      <c r="DP331" s="20">
        <v>24827</v>
      </c>
      <c r="DQ331" s="21"/>
      <c r="DR331" s="20">
        <v>24969</v>
      </c>
      <c r="DS331" s="21"/>
      <c r="DT331" s="20">
        <v>25572</v>
      </c>
      <c r="DU331" s="21"/>
      <c r="DV331" s="21">
        <v>24617</v>
      </c>
      <c r="DW331" s="21"/>
      <c r="DX331" s="21">
        <v>25701</v>
      </c>
      <c r="DY331" s="21"/>
      <c r="DZ331" s="21">
        <v>24804</v>
      </c>
      <c r="EA331" s="21"/>
      <c r="ED331" s="17" t="s">
        <v>50</v>
      </c>
      <c r="EE331" s="20">
        <v>15987</v>
      </c>
      <c r="EF331" s="21"/>
      <c r="EG331" s="20">
        <v>15595</v>
      </c>
      <c r="EH331" s="21"/>
      <c r="EI331" s="20">
        <v>15475</v>
      </c>
      <c r="EJ331" s="21"/>
      <c r="EK331" s="20">
        <v>15459</v>
      </c>
      <c r="EL331" s="21"/>
      <c r="EM331" s="20">
        <v>16384</v>
      </c>
      <c r="EN331" s="21"/>
      <c r="EO331" s="21">
        <v>15805</v>
      </c>
      <c r="EP331" s="21"/>
      <c r="EQ331" s="21">
        <v>16422</v>
      </c>
      <c r="ER331" s="21"/>
      <c r="ES331" s="21">
        <v>15948</v>
      </c>
      <c r="ET331" s="21"/>
      <c r="EW331" s="17" t="s">
        <v>50</v>
      </c>
      <c r="EX331" s="20">
        <v>8922</v>
      </c>
      <c r="EY331" s="21"/>
      <c r="EZ331" s="20">
        <v>8805</v>
      </c>
      <c r="FA331" s="21"/>
      <c r="FB331" s="20">
        <v>9352</v>
      </c>
      <c r="FC331" s="21"/>
      <c r="FD331" s="20">
        <v>9510</v>
      </c>
      <c r="FE331" s="21"/>
      <c r="FF331" s="20">
        <v>9189</v>
      </c>
      <c r="FG331" s="21"/>
      <c r="FH331">
        <v>8812</v>
      </c>
      <c r="FJ331">
        <v>9280</v>
      </c>
      <c r="FL331">
        <v>8849</v>
      </c>
    </row>
    <row r="332" spans="1:168" x14ac:dyDescent="0.3">
      <c r="A332" s="17" t="s">
        <v>54</v>
      </c>
      <c r="B332" s="20">
        <v>48112</v>
      </c>
      <c r="C332" s="21"/>
      <c r="D332" s="20">
        <v>48369</v>
      </c>
      <c r="E332" s="21"/>
      <c r="F332" s="20">
        <v>48668</v>
      </c>
      <c r="G332" s="21"/>
      <c r="H332" s="20">
        <v>49317</v>
      </c>
      <c r="I332" s="21"/>
      <c r="J332" s="20">
        <v>50335</v>
      </c>
      <c r="K332" s="21"/>
      <c r="L332" s="20">
        <v>48033</v>
      </c>
      <c r="M332" s="21"/>
      <c r="N332" s="20">
        <v>50021</v>
      </c>
      <c r="O332" s="21"/>
      <c r="P332" s="20">
        <v>49878</v>
      </c>
      <c r="Q332" s="21"/>
      <c r="T332" s="17" t="s">
        <v>54</v>
      </c>
      <c r="U332" s="20">
        <v>30969</v>
      </c>
      <c r="V332" s="21"/>
      <c r="W332" s="20">
        <v>31042</v>
      </c>
      <c r="X332" s="21"/>
      <c r="Y332" s="20">
        <v>30157</v>
      </c>
      <c r="Z332" s="21"/>
      <c r="AA332" s="20">
        <v>30577</v>
      </c>
      <c r="AB332" s="21"/>
      <c r="AC332" s="20">
        <v>31397</v>
      </c>
      <c r="AD332" s="21"/>
      <c r="AE332" s="21">
        <v>31057</v>
      </c>
      <c r="AF332" s="21"/>
      <c r="AG332" s="21">
        <v>32392</v>
      </c>
      <c r="AH332" s="21"/>
      <c r="AI332" s="21">
        <v>32454</v>
      </c>
      <c r="AJ332" s="21"/>
      <c r="AM332" s="17" t="s">
        <v>54</v>
      </c>
      <c r="AN332" s="20">
        <v>17143</v>
      </c>
      <c r="AO332" s="21"/>
      <c r="AP332" s="20">
        <v>17327</v>
      </c>
      <c r="AQ332" s="21"/>
      <c r="AR332" s="20">
        <v>18511</v>
      </c>
      <c r="AS332" s="21"/>
      <c r="AT332" s="20">
        <v>18740</v>
      </c>
      <c r="AU332" s="21"/>
      <c r="AV332" s="20">
        <v>18937</v>
      </c>
      <c r="AW332" s="21"/>
      <c r="AX332" s="21">
        <v>16977</v>
      </c>
      <c r="AY332" s="21"/>
      <c r="AZ332" s="21">
        <v>17630</v>
      </c>
      <c r="BA332" s="21"/>
      <c r="BB332" s="21">
        <v>17402</v>
      </c>
      <c r="BC332" s="21"/>
      <c r="BF332" s="17" t="s">
        <v>54</v>
      </c>
      <c r="BG332" s="20">
        <v>5216</v>
      </c>
      <c r="BH332" s="21"/>
      <c r="BI332" s="20">
        <v>5360</v>
      </c>
      <c r="BJ332" s="21"/>
      <c r="BK332" s="20">
        <v>5416</v>
      </c>
      <c r="BL332" s="21"/>
      <c r="BM332" s="20">
        <v>5471</v>
      </c>
      <c r="BN332" s="21"/>
      <c r="BO332" s="20">
        <v>5517</v>
      </c>
      <c r="BP332" s="21"/>
      <c r="BQ332" s="21">
        <v>5168</v>
      </c>
      <c r="BR332" s="21"/>
      <c r="BS332" s="21">
        <v>5183</v>
      </c>
      <c r="BT332" s="21"/>
      <c r="BU332" s="21">
        <v>5755</v>
      </c>
      <c r="BV332" s="21"/>
      <c r="BY332" s="17" t="s">
        <v>54</v>
      </c>
      <c r="BZ332" s="20">
        <v>2851</v>
      </c>
      <c r="CA332" s="21"/>
      <c r="CB332" s="20">
        <v>2835</v>
      </c>
      <c r="CC332" s="21"/>
      <c r="CD332" s="20">
        <v>2941</v>
      </c>
      <c r="CE332" s="21"/>
      <c r="CF332" s="20">
        <v>2895</v>
      </c>
      <c r="CG332" s="21"/>
      <c r="CH332" s="20">
        <v>2630</v>
      </c>
      <c r="CI332" s="21"/>
      <c r="CJ332" s="21">
        <v>2898</v>
      </c>
      <c r="CK332" s="21"/>
      <c r="CL332" s="21">
        <v>2956</v>
      </c>
      <c r="CM332" s="21"/>
      <c r="CN332" s="21">
        <v>3190</v>
      </c>
      <c r="CO332" s="21"/>
      <c r="CR332" s="17" t="s">
        <v>54</v>
      </c>
      <c r="CS332" s="20">
        <v>2365</v>
      </c>
      <c r="CT332" s="21"/>
      <c r="CU332" s="20">
        <v>2525</v>
      </c>
      <c r="CV332" s="21"/>
      <c r="CW332" s="20">
        <v>2475</v>
      </c>
      <c r="CX332" s="21"/>
      <c r="CY332" s="20">
        <v>2576</v>
      </c>
      <c r="CZ332" s="21"/>
      <c r="DA332" s="20">
        <v>2887</v>
      </c>
      <c r="DB332" s="21"/>
      <c r="DC332" s="21">
        <v>2269</v>
      </c>
      <c r="DD332" s="21"/>
      <c r="DE332" s="21">
        <v>2227</v>
      </c>
      <c r="DF332" s="21"/>
      <c r="DG332" s="21">
        <v>2565</v>
      </c>
      <c r="DH332" s="21"/>
      <c r="DK332" s="17" t="s">
        <v>54</v>
      </c>
      <c r="DL332" s="20">
        <v>42896</v>
      </c>
      <c r="DM332" s="21"/>
      <c r="DN332" s="20">
        <v>43010</v>
      </c>
      <c r="DO332" s="21"/>
      <c r="DP332" s="20">
        <v>43251</v>
      </c>
      <c r="DQ332" s="21"/>
      <c r="DR332" s="20">
        <v>43846</v>
      </c>
      <c r="DS332" s="21"/>
      <c r="DT332" s="20">
        <v>44817</v>
      </c>
      <c r="DU332" s="21"/>
      <c r="DV332" s="21">
        <v>42866</v>
      </c>
      <c r="DW332" s="21"/>
      <c r="DX332" s="21">
        <v>44839</v>
      </c>
      <c r="DY332" s="21"/>
      <c r="DZ332" s="21">
        <v>44123</v>
      </c>
      <c r="EA332" s="21"/>
      <c r="ED332" s="17" t="s">
        <v>54</v>
      </c>
      <c r="EE332" s="20">
        <v>28118</v>
      </c>
      <c r="EF332" s="21"/>
      <c r="EG332" s="20">
        <v>28208</v>
      </c>
      <c r="EH332" s="21"/>
      <c r="EI332" s="20">
        <v>27216</v>
      </c>
      <c r="EJ332" s="21"/>
      <c r="EK332" s="20">
        <v>27682</v>
      </c>
      <c r="EL332" s="21"/>
      <c r="EM332" s="20">
        <v>28767</v>
      </c>
      <c r="EN332" s="21"/>
      <c r="EO332" s="21">
        <v>28159</v>
      </c>
      <c r="EP332" s="21"/>
      <c r="EQ332" s="21">
        <v>29436</v>
      </c>
      <c r="ER332" s="21"/>
      <c r="ES332" s="21">
        <v>29264</v>
      </c>
      <c r="ET332" s="21"/>
      <c r="EW332" s="17" t="s">
        <v>54</v>
      </c>
      <c r="EX332" s="20">
        <v>14777</v>
      </c>
      <c r="EY332" s="21"/>
      <c r="EZ332" s="20">
        <v>14802</v>
      </c>
      <c r="FA332" s="21"/>
      <c r="FB332" s="20">
        <v>16035</v>
      </c>
      <c r="FC332" s="21"/>
      <c r="FD332" s="20">
        <v>16164</v>
      </c>
      <c r="FE332" s="21"/>
      <c r="FF332" s="20">
        <v>16050</v>
      </c>
      <c r="FG332" s="21"/>
      <c r="FH332">
        <v>14707</v>
      </c>
      <c r="FJ332">
        <v>15403</v>
      </c>
      <c r="FL332">
        <v>14837</v>
      </c>
    </row>
    <row r="333" spans="1:168" x14ac:dyDescent="0.3">
      <c r="A333" s="17" t="s">
        <v>235</v>
      </c>
      <c r="B333" s="20">
        <v>80210</v>
      </c>
      <c r="C333" s="21"/>
      <c r="D333" s="20">
        <v>83381</v>
      </c>
      <c r="E333" s="21"/>
      <c r="F333" s="20">
        <v>82046</v>
      </c>
      <c r="G333" s="21"/>
      <c r="H333" s="20">
        <v>86715</v>
      </c>
      <c r="I333" s="21"/>
      <c r="J333" s="20">
        <v>85980</v>
      </c>
      <c r="K333" s="21"/>
      <c r="L333" s="20">
        <v>84275</v>
      </c>
      <c r="M333" s="21"/>
      <c r="N333" s="20">
        <v>84657</v>
      </c>
      <c r="O333" s="21"/>
      <c r="P333" s="20">
        <v>85621</v>
      </c>
      <c r="Q333" s="21"/>
      <c r="T333" s="17" t="s">
        <v>235</v>
      </c>
      <c r="U333" s="20">
        <v>55276</v>
      </c>
      <c r="V333" s="21"/>
      <c r="W333" s="20">
        <v>58476</v>
      </c>
      <c r="X333" s="21"/>
      <c r="Y333" s="20">
        <v>55795</v>
      </c>
      <c r="Z333" s="21"/>
      <c r="AA333" s="20">
        <v>61683</v>
      </c>
      <c r="AB333" s="21"/>
      <c r="AC333" s="20">
        <v>61621</v>
      </c>
      <c r="AD333" s="21"/>
      <c r="AE333" s="21">
        <v>61127</v>
      </c>
      <c r="AF333" s="21"/>
      <c r="AG333" s="21">
        <v>61423</v>
      </c>
      <c r="AH333" s="21"/>
      <c r="AI333" s="21">
        <v>61788</v>
      </c>
      <c r="AJ333" s="21"/>
      <c r="AM333" s="17" t="s">
        <v>235</v>
      </c>
      <c r="AN333" s="20">
        <v>24934</v>
      </c>
      <c r="AO333" s="21"/>
      <c r="AP333" s="20">
        <v>24905</v>
      </c>
      <c r="AQ333" s="21"/>
      <c r="AR333" s="20">
        <v>26251</v>
      </c>
      <c r="AS333" s="21"/>
      <c r="AT333" s="20">
        <v>25033</v>
      </c>
      <c r="AU333" s="21"/>
      <c r="AV333" s="20">
        <v>24359</v>
      </c>
      <c r="AW333" s="21"/>
      <c r="AX333" s="21">
        <v>23148</v>
      </c>
      <c r="AY333" s="21"/>
      <c r="AZ333" s="21">
        <v>23235</v>
      </c>
      <c r="BA333" s="21"/>
      <c r="BB333" s="21">
        <v>23839</v>
      </c>
      <c r="BC333" s="21"/>
      <c r="BF333" s="17" t="s">
        <v>235</v>
      </c>
      <c r="BG333" s="20">
        <v>11598</v>
      </c>
      <c r="BH333" s="21"/>
      <c r="BI333" s="20">
        <v>11534</v>
      </c>
      <c r="BJ333" s="21"/>
      <c r="BK333" s="20">
        <v>12123</v>
      </c>
      <c r="BL333" s="21"/>
      <c r="BM333" s="20">
        <v>12546</v>
      </c>
      <c r="BN333" s="21"/>
      <c r="BO333" s="20">
        <v>12152</v>
      </c>
      <c r="BP333" s="21"/>
      <c r="BQ333" s="21">
        <v>12283</v>
      </c>
      <c r="BR333" s="21"/>
      <c r="BS333" s="21">
        <v>12646</v>
      </c>
      <c r="BT333" s="21"/>
      <c r="BU333" s="21">
        <v>13222</v>
      </c>
      <c r="BV333" s="21"/>
      <c r="BY333" s="17" t="s">
        <v>235</v>
      </c>
      <c r="BZ333" s="20">
        <v>5494</v>
      </c>
      <c r="CA333" s="21"/>
      <c r="CB333" s="20">
        <v>5639</v>
      </c>
      <c r="CC333" s="21"/>
      <c r="CD333" s="20">
        <v>5723</v>
      </c>
      <c r="CE333" s="21"/>
      <c r="CF333" s="20">
        <v>7127</v>
      </c>
      <c r="CG333" s="21"/>
      <c r="CH333" s="20">
        <v>7123</v>
      </c>
      <c r="CI333" s="21"/>
      <c r="CJ333" s="21">
        <v>7514</v>
      </c>
      <c r="CK333" s="21"/>
      <c r="CL333" s="21">
        <v>8303</v>
      </c>
      <c r="CM333" s="21"/>
      <c r="CN333" s="21">
        <v>8661</v>
      </c>
      <c r="CO333" s="21"/>
      <c r="CR333" s="17" t="s">
        <v>235</v>
      </c>
      <c r="CS333" s="20">
        <v>6104</v>
      </c>
      <c r="CT333" s="21"/>
      <c r="CU333" s="20">
        <v>5896</v>
      </c>
      <c r="CV333" s="21"/>
      <c r="CW333" s="20">
        <v>6399</v>
      </c>
      <c r="CX333" s="21"/>
      <c r="CY333" s="20">
        <v>5419</v>
      </c>
      <c r="CZ333" s="21"/>
      <c r="DA333" s="20">
        <v>5028</v>
      </c>
      <c r="DB333" s="21"/>
      <c r="DC333" s="21">
        <v>4769</v>
      </c>
      <c r="DD333" s="21"/>
      <c r="DE333" s="21">
        <v>4344</v>
      </c>
      <c r="DF333" s="21"/>
      <c r="DG333" s="21">
        <v>4561</v>
      </c>
      <c r="DH333" s="21"/>
      <c r="DK333" s="17" t="s">
        <v>235</v>
      </c>
      <c r="DL333" s="20">
        <v>68612</v>
      </c>
      <c r="DM333" s="21"/>
      <c r="DN333" s="20">
        <v>71847</v>
      </c>
      <c r="DO333" s="21"/>
      <c r="DP333" s="20">
        <v>69923</v>
      </c>
      <c r="DQ333" s="21"/>
      <c r="DR333" s="20">
        <v>74169</v>
      </c>
      <c r="DS333" s="21"/>
      <c r="DT333" s="20">
        <v>73828</v>
      </c>
      <c r="DU333" s="21"/>
      <c r="DV333" s="21">
        <v>71992</v>
      </c>
      <c r="DW333" s="21"/>
      <c r="DX333" s="21">
        <v>72010</v>
      </c>
      <c r="DY333" s="21"/>
      <c r="DZ333" s="21">
        <v>72399</v>
      </c>
      <c r="EA333" s="21"/>
      <c r="ED333" s="17" t="s">
        <v>235</v>
      </c>
      <c r="EE333" s="20">
        <v>49782</v>
      </c>
      <c r="EF333" s="21"/>
      <c r="EG333" s="20">
        <v>52837</v>
      </c>
      <c r="EH333" s="21"/>
      <c r="EI333" s="20">
        <v>50072</v>
      </c>
      <c r="EJ333" s="21"/>
      <c r="EK333" s="20">
        <v>54556</v>
      </c>
      <c r="EL333" s="21"/>
      <c r="EM333" s="20">
        <v>54498</v>
      </c>
      <c r="EN333" s="21"/>
      <c r="EO333" s="21">
        <v>53613</v>
      </c>
      <c r="EP333" s="21"/>
      <c r="EQ333" s="21">
        <v>53120</v>
      </c>
      <c r="ER333" s="21"/>
      <c r="ES333" s="21">
        <v>53127</v>
      </c>
      <c r="ET333" s="21"/>
      <c r="EW333" s="17" t="s">
        <v>235</v>
      </c>
      <c r="EX333" s="20">
        <v>18830</v>
      </c>
      <c r="EY333" s="21"/>
      <c r="EZ333" s="20">
        <v>19010</v>
      </c>
      <c r="FA333" s="21"/>
      <c r="FB333" s="20">
        <v>19852</v>
      </c>
      <c r="FC333" s="21"/>
      <c r="FD333" s="20">
        <v>19613</v>
      </c>
      <c r="FE333" s="21"/>
      <c r="FF333" s="20">
        <v>19330</v>
      </c>
      <c r="FG333" s="21"/>
      <c r="FH333">
        <v>18379</v>
      </c>
      <c r="FJ333">
        <v>18892</v>
      </c>
      <c r="FL333">
        <v>19278</v>
      </c>
    </row>
    <row r="334" spans="1:168" x14ac:dyDescent="0.3">
      <c r="A334" s="17" t="s">
        <v>242</v>
      </c>
      <c r="B334" s="20">
        <v>44390</v>
      </c>
      <c r="C334" s="21"/>
      <c r="D334" s="20">
        <v>43519</v>
      </c>
      <c r="E334" s="21"/>
      <c r="F334" s="20">
        <v>42954</v>
      </c>
      <c r="G334" s="21"/>
      <c r="H334" s="20">
        <v>42981</v>
      </c>
      <c r="I334" s="21"/>
      <c r="J334" s="20">
        <v>44613</v>
      </c>
      <c r="K334" s="21"/>
      <c r="L334" s="20">
        <v>42667</v>
      </c>
      <c r="M334" s="21"/>
      <c r="N334" s="20">
        <v>41971</v>
      </c>
      <c r="O334" s="21"/>
      <c r="P334" s="20">
        <v>44000</v>
      </c>
      <c r="Q334" s="21"/>
      <c r="T334" s="17" t="s">
        <v>242</v>
      </c>
      <c r="U334" s="20">
        <v>29374</v>
      </c>
      <c r="V334" s="21"/>
      <c r="W334" s="20">
        <v>28296</v>
      </c>
      <c r="X334" s="21"/>
      <c r="Y334" s="20">
        <v>26828</v>
      </c>
      <c r="Z334" s="21"/>
      <c r="AA334" s="20">
        <v>27698</v>
      </c>
      <c r="AB334" s="21"/>
      <c r="AC334" s="20">
        <v>29005</v>
      </c>
      <c r="AD334" s="21"/>
      <c r="AE334" s="21">
        <v>28305</v>
      </c>
      <c r="AF334" s="21"/>
      <c r="AG334" s="21">
        <v>28361</v>
      </c>
      <c r="AH334" s="21"/>
      <c r="AI334" s="21">
        <v>29863</v>
      </c>
      <c r="AJ334" s="21"/>
      <c r="AM334" s="17" t="s">
        <v>242</v>
      </c>
      <c r="AN334" s="20">
        <v>15017</v>
      </c>
      <c r="AO334" s="21"/>
      <c r="AP334" s="20">
        <v>15223</v>
      </c>
      <c r="AQ334" s="21"/>
      <c r="AR334" s="20">
        <v>16126</v>
      </c>
      <c r="AS334" s="21"/>
      <c r="AT334" s="20">
        <v>15283</v>
      </c>
      <c r="AU334" s="21"/>
      <c r="AV334" s="20">
        <v>15607</v>
      </c>
      <c r="AW334" s="21"/>
      <c r="AX334" s="21">
        <v>14362</v>
      </c>
      <c r="AY334" s="21"/>
      <c r="AZ334" s="21">
        <v>13610</v>
      </c>
      <c r="BA334" s="21"/>
      <c r="BB334" s="21">
        <v>14130</v>
      </c>
      <c r="BC334" s="21"/>
      <c r="BF334" s="17" t="s">
        <v>242</v>
      </c>
      <c r="BG334" s="20">
        <v>4469</v>
      </c>
      <c r="BH334" s="21"/>
      <c r="BI334" s="20">
        <v>4354</v>
      </c>
      <c r="BJ334" s="21"/>
      <c r="BK334" s="20">
        <v>4647</v>
      </c>
      <c r="BL334" s="21"/>
      <c r="BM334" s="20">
        <v>4272</v>
      </c>
      <c r="BN334" s="21"/>
      <c r="BO334" s="20">
        <v>4242</v>
      </c>
      <c r="BP334" s="21"/>
      <c r="BQ334" s="21">
        <v>4268</v>
      </c>
      <c r="BR334" s="21"/>
      <c r="BS334" s="21">
        <v>3909</v>
      </c>
      <c r="BT334" s="21"/>
      <c r="BU334" s="21">
        <v>4178</v>
      </c>
      <c r="BV334" s="21"/>
      <c r="BY334" s="17" t="s">
        <v>242</v>
      </c>
      <c r="BZ334" s="20">
        <v>1847</v>
      </c>
      <c r="CA334" s="21"/>
      <c r="CB334" s="20">
        <v>1863</v>
      </c>
      <c r="CC334" s="21"/>
      <c r="CD334" s="20">
        <v>1769</v>
      </c>
      <c r="CE334" s="21"/>
      <c r="CF334" s="20">
        <v>2207</v>
      </c>
      <c r="CG334" s="21"/>
      <c r="CH334" s="20">
        <v>2167</v>
      </c>
      <c r="CI334" s="21"/>
      <c r="CJ334" s="21">
        <v>2238</v>
      </c>
      <c r="CK334" s="21"/>
      <c r="CL334" s="21">
        <v>2593</v>
      </c>
      <c r="CM334" s="21"/>
      <c r="CN334" s="21">
        <v>2610</v>
      </c>
      <c r="CO334" s="21"/>
      <c r="CR334" s="17" t="s">
        <v>242</v>
      </c>
      <c r="CS334" s="20">
        <v>2622</v>
      </c>
      <c r="CT334" s="21"/>
      <c r="CU334" s="20">
        <v>2490</v>
      </c>
      <c r="CV334" s="21"/>
      <c r="CW334" s="20">
        <v>2878</v>
      </c>
      <c r="CX334" s="21"/>
      <c r="CY334" s="20">
        <v>2065</v>
      </c>
      <c r="CZ334" s="21"/>
      <c r="DA334" s="20">
        <v>2075</v>
      </c>
      <c r="DB334" s="21"/>
      <c r="DC334" s="21">
        <v>2030</v>
      </c>
      <c r="DD334" s="21"/>
      <c r="DE334" s="21">
        <v>1316</v>
      </c>
      <c r="DF334" s="21"/>
      <c r="DG334" s="21">
        <v>1568</v>
      </c>
      <c r="DH334" s="21"/>
      <c r="DK334" s="17" t="s">
        <v>242</v>
      </c>
      <c r="DL334" s="20">
        <v>39921</v>
      </c>
      <c r="DM334" s="21"/>
      <c r="DN334" s="20">
        <v>39166</v>
      </c>
      <c r="DO334" s="21"/>
      <c r="DP334" s="20">
        <v>38306</v>
      </c>
      <c r="DQ334" s="21"/>
      <c r="DR334" s="20">
        <v>38709</v>
      </c>
      <c r="DS334" s="21"/>
      <c r="DT334" s="20">
        <v>40371</v>
      </c>
      <c r="DU334" s="21"/>
      <c r="DV334" s="21">
        <v>38399</v>
      </c>
      <c r="DW334" s="21"/>
      <c r="DX334" s="21">
        <v>38062</v>
      </c>
      <c r="DY334" s="21"/>
      <c r="DZ334" s="21">
        <v>39821</v>
      </c>
      <c r="EA334" s="21"/>
      <c r="ED334" s="17" t="s">
        <v>242</v>
      </c>
      <c r="EE334" s="20">
        <v>27527</v>
      </c>
      <c r="EF334" s="21"/>
      <c r="EG334" s="20">
        <v>26433</v>
      </c>
      <c r="EH334" s="21"/>
      <c r="EI334" s="20">
        <v>25058</v>
      </c>
      <c r="EJ334" s="21"/>
      <c r="EK334" s="20">
        <v>25491</v>
      </c>
      <c r="EL334" s="21"/>
      <c r="EM334" s="20">
        <v>26838</v>
      </c>
      <c r="EN334" s="21"/>
      <c r="EO334" s="21">
        <v>26067</v>
      </c>
      <c r="EP334" s="21"/>
      <c r="EQ334" s="21">
        <v>25768</v>
      </c>
      <c r="ER334" s="21"/>
      <c r="ES334" s="21">
        <v>27253</v>
      </c>
      <c r="ET334" s="21"/>
      <c r="EW334" s="17" t="s">
        <v>242</v>
      </c>
      <c r="EX334" s="20">
        <v>12395</v>
      </c>
      <c r="EY334" s="21"/>
      <c r="EZ334" s="20">
        <v>12733</v>
      </c>
      <c r="FA334" s="21"/>
      <c r="FB334" s="20">
        <v>13248</v>
      </c>
      <c r="FC334" s="21"/>
      <c r="FD334" s="20">
        <v>13218</v>
      </c>
      <c r="FE334" s="21"/>
      <c r="FF334" s="20">
        <v>13533</v>
      </c>
      <c r="FG334" s="21"/>
      <c r="FH334">
        <v>12332</v>
      </c>
      <c r="FJ334">
        <v>12294</v>
      </c>
      <c r="FL334">
        <v>12562</v>
      </c>
    </row>
    <row r="335" spans="1:168" x14ac:dyDescent="0.3">
      <c r="A335" s="17" t="s">
        <v>247</v>
      </c>
      <c r="B335" s="20">
        <v>62990</v>
      </c>
      <c r="C335" s="21"/>
      <c r="D335" s="20">
        <v>64753</v>
      </c>
      <c r="E335" s="21"/>
      <c r="F335" s="20">
        <v>67258</v>
      </c>
      <c r="G335" s="21"/>
      <c r="H335" s="20">
        <v>66753</v>
      </c>
      <c r="I335" s="21"/>
      <c r="J335" s="20">
        <v>66821</v>
      </c>
      <c r="K335" s="21"/>
      <c r="L335" s="20">
        <v>65783</v>
      </c>
      <c r="M335" s="21"/>
      <c r="N335" s="20">
        <v>64576</v>
      </c>
      <c r="O335" s="21"/>
      <c r="P335" s="20">
        <v>67223</v>
      </c>
      <c r="Q335" s="21"/>
      <c r="T335" s="17" t="s">
        <v>247</v>
      </c>
      <c r="U335" s="20">
        <v>43345</v>
      </c>
      <c r="V335" s="21"/>
      <c r="W335" s="20">
        <v>44427</v>
      </c>
      <c r="X335" s="21"/>
      <c r="Y335" s="20">
        <v>45755</v>
      </c>
      <c r="Z335" s="21"/>
      <c r="AA335" s="20">
        <v>46447</v>
      </c>
      <c r="AB335" s="21"/>
      <c r="AC335" s="20">
        <v>46158</v>
      </c>
      <c r="AD335" s="21"/>
      <c r="AE335" s="21">
        <v>45597</v>
      </c>
      <c r="AF335" s="21"/>
      <c r="AG335" s="21">
        <v>44695</v>
      </c>
      <c r="AH335" s="21"/>
      <c r="AI335" s="21">
        <v>46009</v>
      </c>
      <c r="AJ335" s="21"/>
      <c r="AM335" s="17" t="s">
        <v>247</v>
      </c>
      <c r="AN335" s="20">
        <v>19646</v>
      </c>
      <c r="AO335" s="21"/>
      <c r="AP335" s="20">
        <v>20326</v>
      </c>
      <c r="AQ335" s="21"/>
      <c r="AR335" s="20">
        <v>21503</v>
      </c>
      <c r="AS335" s="21"/>
      <c r="AT335" s="20">
        <v>20306</v>
      </c>
      <c r="AU335" s="21"/>
      <c r="AV335" s="20">
        <v>20663</v>
      </c>
      <c r="AW335" s="21"/>
      <c r="AX335" s="21">
        <v>20186</v>
      </c>
      <c r="AY335" s="21"/>
      <c r="AZ335" s="21">
        <v>19880</v>
      </c>
      <c r="BA335" s="21"/>
      <c r="BB335" s="21">
        <v>21214</v>
      </c>
      <c r="BC335" s="21"/>
      <c r="BF335" s="17" t="s">
        <v>247</v>
      </c>
      <c r="BG335" s="20">
        <v>8023</v>
      </c>
      <c r="BH335" s="21"/>
      <c r="BI335" s="20">
        <v>8132</v>
      </c>
      <c r="BJ335" s="21"/>
      <c r="BK335" s="20">
        <v>8194</v>
      </c>
      <c r="BL335" s="21"/>
      <c r="BM335" s="20">
        <v>8092</v>
      </c>
      <c r="BN335" s="21"/>
      <c r="BO335" s="20">
        <v>7903</v>
      </c>
      <c r="BP335" s="21"/>
      <c r="BQ335" s="21">
        <v>8181</v>
      </c>
      <c r="BR335" s="21"/>
      <c r="BS335" s="21">
        <v>7549</v>
      </c>
      <c r="BT335" s="21"/>
      <c r="BU335" s="21">
        <v>10022</v>
      </c>
      <c r="BV335" s="21"/>
      <c r="BY335" s="17" t="s">
        <v>247</v>
      </c>
      <c r="BZ335" s="20">
        <v>4311</v>
      </c>
      <c r="CA335" s="21"/>
      <c r="CB335" s="20">
        <v>4386</v>
      </c>
      <c r="CC335" s="21"/>
      <c r="CD335" s="20">
        <v>4436</v>
      </c>
      <c r="CE335" s="21"/>
      <c r="CF335" s="20">
        <v>5092</v>
      </c>
      <c r="CG335" s="21"/>
      <c r="CH335" s="20">
        <v>5107</v>
      </c>
      <c r="CI335" s="21"/>
      <c r="CJ335" s="21">
        <v>5134</v>
      </c>
      <c r="CK335" s="21"/>
      <c r="CL335" s="21">
        <v>5290</v>
      </c>
      <c r="CM335" s="21"/>
      <c r="CN335" s="21">
        <v>6473</v>
      </c>
      <c r="CO335" s="21"/>
      <c r="CR335" s="17" t="s">
        <v>247</v>
      </c>
      <c r="CS335" s="20">
        <v>3712</v>
      </c>
      <c r="CT335" s="21"/>
      <c r="CU335" s="20">
        <v>3746</v>
      </c>
      <c r="CV335" s="21"/>
      <c r="CW335" s="20">
        <v>3757</v>
      </c>
      <c r="CX335" s="21"/>
      <c r="CY335" s="20">
        <v>3000</v>
      </c>
      <c r="CZ335" s="21"/>
      <c r="DA335" s="20">
        <v>2795</v>
      </c>
      <c r="DB335" s="21"/>
      <c r="DC335" s="21">
        <v>3047</v>
      </c>
      <c r="DD335" s="21"/>
      <c r="DE335" s="21">
        <v>2259</v>
      </c>
      <c r="DF335" s="21"/>
      <c r="DG335" s="21">
        <v>3549</v>
      </c>
      <c r="DH335" s="21"/>
      <c r="DK335" s="17" t="s">
        <v>247</v>
      </c>
      <c r="DL335" s="20">
        <v>54967</v>
      </c>
      <c r="DM335" s="21"/>
      <c r="DN335" s="20">
        <v>56621</v>
      </c>
      <c r="DO335" s="21"/>
      <c r="DP335" s="20">
        <v>59065</v>
      </c>
      <c r="DQ335" s="21"/>
      <c r="DR335" s="20">
        <v>58661</v>
      </c>
      <c r="DS335" s="21"/>
      <c r="DT335" s="20">
        <v>58918</v>
      </c>
      <c r="DU335" s="21"/>
      <c r="DV335" s="21">
        <v>57602</v>
      </c>
      <c r="DW335" s="21"/>
      <c r="DX335" s="21">
        <v>57027</v>
      </c>
      <c r="DY335" s="21"/>
      <c r="DZ335" s="21">
        <v>57201</v>
      </c>
      <c r="EA335" s="21"/>
      <c r="ED335" s="17" t="s">
        <v>247</v>
      </c>
      <c r="EE335" s="20">
        <v>39034</v>
      </c>
      <c r="EF335" s="21"/>
      <c r="EG335" s="20">
        <v>40041</v>
      </c>
      <c r="EH335" s="21"/>
      <c r="EI335" s="20">
        <v>41319</v>
      </c>
      <c r="EJ335" s="21"/>
      <c r="EK335" s="20">
        <v>41355</v>
      </c>
      <c r="EL335" s="21"/>
      <c r="EM335" s="20">
        <v>41050</v>
      </c>
      <c r="EN335" s="21"/>
      <c r="EO335" s="21">
        <v>40464</v>
      </c>
      <c r="EP335" s="21"/>
      <c r="EQ335" s="21">
        <v>39405</v>
      </c>
      <c r="ER335" s="21"/>
      <c r="ES335" s="21">
        <v>39536</v>
      </c>
      <c r="ET335" s="21"/>
      <c r="EW335" s="17" t="s">
        <v>247</v>
      </c>
      <c r="EX335" s="20">
        <v>15933</v>
      </c>
      <c r="EY335" s="21"/>
      <c r="EZ335" s="20">
        <v>16580</v>
      </c>
      <c r="FA335" s="21"/>
      <c r="FB335" s="20">
        <v>17745</v>
      </c>
      <c r="FC335" s="21"/>
      <c r="FD335" s="20">
        <v>17306</v>
      </c>
      <c r="FE335" s="21"/>
      <c r="FF335" s="20">
        <v>17868</v>
      </c>
      <c r="FG335" s="21"/>
      <c r="FH335">
        <v>17139</v>
      </c>
      <c r="FJ335">
        <v>17621</v>
      </c>
      <c r="FL335">
        <v>17664</v>
      </c>
    </row>
    <row r="336" spans="1:168" x14ac:dyDescent="0.3">
      <c r="A336" s="17" t="s">
        <v>251</v>
      </c>
      <c r="B336" s="20">
        <v>50821</v>
      </c>
      <c r="C336" s="21"/>
      <c r="D336" s="20">
        <v>49710</v>
      </c>
      <c r="E336" s="21"/>
      <c r="F336" s="20">
        <v>48528</v>
      </c>
      <c r="G336" s="21"/>
      <c r="H336" s="20">
        <v>48254</v>
      </c>
      <c r="I336" s="21"/>
      <c r="J336" s="20">
        <v>49057</v>
      </c>
      <c r="K336" s="21"/>
      <c r="L336" s="20">
        <v>48144</v>
      </c>
      <c r="M336" s="21"/>
      <c r="N336" s="20">
        <v>48078</v>
      </c>
      <c r="O336" s="21"/>
      <c r="P336" s="20">
        <v>48562</v>
      </c>
      <c r="Q336" s="21"/>
      <c r="T336" s="17" t="s">
        <v>251</v>
      </c>
      <c r="U336" s="20">
        <v>34194</v>
      </c>
      <c r="V336" s="21"/>
      <c r="W336" s="20">
        <v>32323</v>
      </c>
      <c r="X336" s="21"/>
      <c r="Y336" s="20">
        <v>30711</v>
      </c>
      <c r="Z336" s="21"/>
      <c r="AA336" s="20">
        <v>31940</v>
      </c>
      <c r="AB336" s="21"/>
      <c r="AC336" s="20">
        <v>31977</v>
      </c>
      <c r="AD336" s="21"/>
      <c r="AE336" s="21">
        <v>31618</v>
      </c>
      <c r="AF336" s="21"/>
      <c r="AG336" s="21">
        <v>32519</v>
      </c>
      <c r="AH336" s="21"/>
      <c r="AI336" s="21">
        <v>33470</v>
      </c>
      <c r="AJ336" s="21"/>
      <c r="AM336" s="17" t="s">
        <v>251</v>
      </c>
      <c r="AN336" s="20">
        <v>16626</v>
      </c>
      <c r="AO336" s="21"/>
      <c r="AP336" s="20">
        <v>17388</v>
      </c>
      <c r="AQ336" s="21"/>
      <c r="AR336" s="20">
        <v>17817</v>
      </c>
      <c r="AS336" s="21"/>
      <c r="AT336" s="20">
        <v>16314</v>
      </c>
      <c r="AU336" s="21"/>
      <c r="AV336" s="20">
        <v>17080</v>
      </c>
      <c r="AW336" s="21"/>
      <c r="AX336" s="21">
        <v>16526</v>
      </c>
      <c r="AY336" s="21"/>
      <c r="AZ336" s="21">
        <v>15558</v>
      </c>
      <c r="BA336" s="21"/>
      <c r="BB336" s="21">
        <v>15097</v>
      </c>
      <c r="BC336" s="21"/>
      <c r="BF336" s="17" t="s">
        <v>251</v>
      </c>
      <c r="BG336" s="20">
        <v>7585</v>
      </c>
      <c r="BH336" s="21"/>
      <c r="BI336" s="20">
        <v>7352</v>
      </c>
      <c r="BJ336" s="21"/>
      <c r="BK336" s="20">
        <v>7697</v>
      </c>
      <c r="BL336" s="21"/>
      <c r="BM336" s="20">
        <v>7346</v>
      </c>
      <c r="BN336" s="21"/>
      <c r="BO336" s="20">
        <v>7547</v>
      </c>
      <c r="BP336" s="21"/>
      <c r="BQ336" s="21">
        <v>7550</v>
      </c>
      <c r="BR336" s="21"/>
      <c r="BS336" s="21">
        <v>7153</v>
      </c>
      <c r="BT336" s="21"/>
      <c r="BU336" s="21">
        <v>7993</v>
      </c>
      <c r="BV336" s="21"/>
      <c r="BY336" s="17" t="s">
        <v>251</v>
      </c>
      <c r="BZ336" s="20">
        <v>3346</v>
      </c>
      <c r="CA336" s="21"/>
      <c r="CB336" s="20">
        <v>3137</v>
      </c>
      <c r="CC336" s="21"/>
      <c r="CD336" s="20">
        <v>3283</v>
      </c>
      <c r="CE336" s="21"/>
      <c r="CF336" s="20">
        <v>3955</v>
      </c>
      <c r="CG336" s="21"/>
      <c r="CH336" s="20">
        <v>4023</v>
      </c>
      <c r="CI336" s="21"/>
      <c r="CJ336" s="21">
        <v>4133</v>
      </c>
      <c r="CK336" s="21"/>
      <c r="CL336" s="21">
        <v>4290</v>
      </c>
      <c r="CM336" s="21"/>
      <c r="CN336" s="21">
        <v>4904</v>
      </c>
      <c r="CO336" s="21"/>
      <c r="CR336" s="17" t="s">
        <v>251</v>
      </c>
      <c r="CS336" s="20">
        <v>4239</v>
      </c>
      <c r="CT336" s="21"/>
      <c r="CU336" s="20">
        <v>4215</v>
      </c>
      <c r="CV336" s="21"/>
      <c r="CW336" s="20">
        <v>4414</v>
      </c>
      <c r="CX336" s="21"/>
      <c r="CY336" s="20">
        <v>3391</v>
      </c>
      <c r="CZ336" s="21"/>
      <c r="DA336" s="20">
        <v>3525</v>
      </c>
      <c r="DB336" s="21"/>
      <c r="DC336" s="21">
        <v>3417</v>
      </c>
      <c r="DD336" s="21"/>
      <c r="DE336" s="21">
        <v>2863</v>
      </c>
      <c r="DF336" s="21"/>
      <c r="DG336" s="21">
        <v>3089</v>
      </c>
      <c r="DH336" s="21"/>
      <c r="DK336" s="17" t="s">
        <v>251</v>
      </c>
      <c r="DL336" s="20">
        <v>43235</v>
      </c>
      <c r="DM336" s="21"/>
      <c r="DN336" s="20">
        <v>42358</v>
      </c>
      <c r="DO336" s="21"/>
      <c r="DP336" s="20">
        <v>40831</v>
      </c>
      <c r="DQ336" s="21"/>
      <c r="DR336" s="20">
        <v>40907</v>
      </c>
      <c r="DS336" s="21"/>
      <c r="DT336" s="20">
        <v>41510</v>
      </c>
      <c r="DU336" s="21"/>
      <c r="DV336" s="21">
        <v>40595</v>
      </c>
      <c r="DW336" s="21"/>
      <c r="DX336" s="21">
        <v>40924</v>
      </c>
      <c r="DY336" s="21"/>
      <c r="DZ336" s="21">
        <v>40569</v>
      </c>
      <c r="EA336" s="21"/>
      <c r="ED336" s="17" t="s">
        <v>251</v>
      </c>
      <c r="EE336" s="20">
        <v>30848</v>
      </c>
      <c r="EF336" s="21"/>
      <c r="EG336" s="20">
        <v>29186</v>
      </c>
      <c r="EH336" s="21"/>
      <c r="EI336" s="20">
        <v>27428</v>
      </c>
      <c r="EJ336" s="21"/>
      <c r="EK336" s="20">
        <v>27985</v>
      </c>
      <c r="EL336" s="21"/>
      <c r="EM336" s="20">
        <v>27955</v>
      </c>
      <c r="EN336" s="21"/>
      <c r="EO336" s="21">
        <v>27486</v>
      </c>
      <c r="EP336" s="21"/>
      <c r="EQ336" s="21">
        <v>28229</v>
      </c>
      <c r="ER336" s="21"/>
      <c r="ES336" s="21">
        <v>28565</v>
      </c>
      <c r="ET336" s="21"/>
      <c r="EW336" s="17" t="s">
        <v>251</v>
      </c>
      <c r="EX336" s="20">
        <v>12388</v>
      </c>
      <c r="EY336" s="21"/>
      <c r="EZ336" s="20">
        <v>13173</v>
      </c>
      <c r="FA336" s="21"/>
      <c r="FB336" s="20">
        <v>13403</v>
      </c>
      <c r="FC336" s="21"/>
      <c r="FD336" s="20">
        <v>12923</v>
      </c>
      <c r="FE336" s="21"/>
      <c r="FF336" s="20">
        <v>13555</v>
      </c>
      <c r="FG336" s="21"/>
      <c r="FH336">
        <v>13109</v>
      </c>
      <c r="FJ336">
        <v>12695</v>
      </c>
      <c r="FL336">
        <v>12008</v>
      </c>
    </row>
    <row r="337" spans="1:168" x14ac:dyDescent="0.3">
      <c r="A337" s="17" t="s">
        <v>255</v>
      </c>
      <c r="B337" s="20">
        <v>20439</v>
      </c>
      <c r="C337" s="21"/>
      <c r="D337" s="20">
        <v>20692</v>
      </c>
      <c r="E337" s="21"/>
      <c r="F337" s="20">
        <v>20137</v>
      </c>
      <c r="G337" s="21"/>
      <c r="H337" s="20">
        <v>19807</v>
      </c>
      <c r="I337" s="21"/>
      <c r="J337" s="20">
        <v>19419</v>
      </c>
      <c r="K337" s="21"/>
      <c r="L337" s="20">
        <v>18853</v>
      </c>
      <c r="M337" s="21"/>
      <c r="N337" s="20">
        <v>18533</v>
      </c>
      <c r="O337" s="21"/>
      <c r="P337" s="20">
        <v>19057</v>
      </c>
      <c r="Q337" s="21"/>
      <c r="T337" s="17" t="s">
        <v>255</v>
      </c>
      <c r="U337" s="20">
        <v>12774</v>
      </c>
      <c r="V337" s="21"/>
      <c r="W337" s="20">
        <v>13001</v>
      </c>
      <c r="X337" s="21"/>
      <c r="Y337" s="20">
        <v>12153</v>
      </c>
      <c r="Z337" s="21"/>
      <c r="AA337" s="20">
        <v>12361</v>
      </c>
      <c r="AB337" s="21"/>
      <c r="AC337" s="20">
        <v>12115</v>
      </c>
      <c r="AD337" s="21"/>
      <c r="AE337" s="21">
        <v>11686</v>
      </c>
      <c r="AF337" s="21"/>
      <c r="AG337" s="21">
        <v>11598</v>
      </c>
      <c r="AH337" s="21"/>
      <c r="AI337" s="21">
        <v>12122</v>
      </c>
      <c r="AJ337" s="21"/>
      <c r="AM337" s="17" t="s">
        <v>255</v>
      </c>
      <c r="AN337" s="20">
        <v>7665</v>
      </c>
      <c r="AO337" s="21"/>
      <c r="AP337" s="20">
        <v>7691</v>
      </c>
      <c r="AQ337" s="21"/>
      <c r="AR337" s="20">
        <v>7984</v>
      </c>
      <c r="AS337" s="21"/>
      <c r="AT337" s="20">
        <v>7446</v>
      </c>
      <c r="AU337" s="21"/>
      <c r="AV337" s="20">
        <v>7304</v>
      </c>
      <c r="AW337" s="21"/>
      <c r="AX337" s="21">
        <v>7167</v>
      </c>
      <c r="AY337" s="21"/>
      <c r="AZ337" s="21">
        <v>6935</v>
      </c>
      <c r="BA337" s="21"/>
      <c r="BB337" s="21">
        <v>6935</v>
      </c>
      <c r="BC337" s="21"/>
      <c r="BF337" s="17" t="s">
        <v>255</v>
      </c>
      <c r="BG337" s="20">
        <v>4058</v>
      </c>
      <c r="BH337" s="21"/>
      <c r="BI337" s="20">
        <v>4216</v>
      </c>
      <c r="BJ337" s="21"/>
      <c r="BK337" s="20">
        <v>4204</v>
      </c>
      <c r="BL337" s="21"/>
      <c r="BM337" s="20">
        <v>4756</v>
      </c>
      <c r="BN337" s="21"/>
      <c r="BO337" s="20">
        <v>4608</v>
      </c>
      <c r="BP337" s="21"/>
      <c r="BQ337" s="21">
        <v>4417</v>
      </c>
      <c r="BR337" s="21"/>
      <c r="BS337" s="21">
        <v>4239</v>
      </c>
      <c r="BT337" s="21"/>
      <c r="BU337" s="21">
        <v>4267</v>
      </c>
      <c r="BV337" s="21"/>
      <c r="BY337" s="17" t="s">
        <v>255</v>
      </c>
      <c r="BZ337" s="20">
        <v>1845</v>
      </c>
      <c r="CA337" s="21"/>
      <c r="CB337" s="20">
        <v>2010</v>
      </c>
      <c r="CC337" s="21"/>
      <c r="CD337" s="20">
        <v>2029</v>
      </c>
      <c r="CE337" s="21"/>
      <c r="CF337" s="20">
        <v>2824</v>
      </c>
      <c r="CG337" s="21"/>
      <c r="CH337" s="20">
        <v>2637</v>
      </c>
      <c r="CI337" s="21"/>
      <c r="CJ337" s="21">
        <v>2582</v>
      </c>
      <c r="CK337" s="21"/>
      <c r="CL337" s="21">
        <v>2842</v>
      </c>
      <c r="CM337" s="21"/>
      <c r="CN337" s="21">
        <v>2855</v>
      </c>
      <c r="CO337" s="21"/>
      <c r="CR337" s="17" t="s">
        <v>255</v>
      </c>
      <c r="CS337" s="20">
        <v>2213</v>
      </c>
      <c r="CT337" s="21"/>
      <c r="CU337" s="20">
        <v>2207</v>
      </c>
      <c r="CV337" s="21"/>
      <c r="CW337" s="20">
        <v>2175</v>
      </c>
      <c r="CX337" s="21"/>
      <c r="CY337" s="20">
        <v>1932</v>
      </c>
      <c r="CZ337" s="21"/>
      <c r="DA337" s="20">
        <v>1971</v>
      </c>
      <c r="DB337" s="21"/>
      <c r="DC337" s="21">
        <v>1834</v>
      </c>
      <c r="DD337" s="21"/>
      <c r="DE337" s="21">
        <v>1397</v>
      </c>
      <c r="DF337" s="21"/>
      <c r="DG337" s="21">
        <v>1412</v>
      </c>
      <c r="DH337" s="21"/>
      <c r="DK337" s="17" t="s">
        <v>255</v>
      </c>
      <c r="DL337" s="20">
        <v>16380</v>
      </c>
      <c r="DM337" s="21"/>
      <c r="DN337" s="20">
        <v>16475</v>
      </c>
      <c r="DO337" s="21"/>
      <c r="DP337" s="20">
        <v>15933</v>
      </c>
      <c r="DQ337" s="21"/>
      <c r="DR337" s="20">
        <v>15051</v>
      </c>
      <c r="DS337" s="21"/>
      <c r="DT337" s="20">
        <v>14811</v>
      </c>
      <c r="DU337" s="21"/>
      <c r="DV337" s="21">
        <v>14436</v>
      </c>
      <c r="DW337" s="21"/>
      <c r="DX337" s="21">
        <v>14294</v>
      </c>
      <c r="DY337" s="21"/>
      <c r="DZ337" s="21">
        <v>14790</v>
      </c>
      <c r="EA337" s="21"/>
      <c r="ED337" s="17" t="s">
        <v>255</v>
      </c>
      <c r="EE337" s="20">
        <v>10929</v>
      </c>
      <c r="EF337" s="21"/>
      <c r="EG337" s="20">
        <v>10991</v>
      </c>
      <c r="EH337" s="21"/>
      <c r="EI337" s="20">
        <v>10124</v>
      </c>
      <c r="EJ337" s="21"/>
      <c r="EK337" s="20">
        <v>9537</v>
      </c>
      <c r="EL337" s="21"/>
      <c r="EM337" s="20">
        <v>9478</v>
      </c>
      <c r="EN337" s="21"/>
      <c r="EO337" s="21">
        <v>9103</v>
      </c>
      <c r="EP337" s="21"/>
      <c r="EQ337" s="21">
        <v>8756</v>
      </c>
      <c r="ER337" s="21"/>
      <c r="ES337" s="21">
        <v>9267</v>
      </c>
      <c r="ET337" s="21"/>
      <c r="EW337" s="17" t="s">
        <v>255</v>
      </c>
      <c r="EX337" s="20">
        <v>5451</v>
      </c>
      <c r="EY337" s="21"/>
      <c r="EZ337" s="20">
        <v>5484</v>
      </c>
      <c r="FA337" s="21"/>
      <c r="FB337" s="20">
        <v>5809</v>
      </c>
      <c r="FC337" s="21"/>
      <c r="FD337" s="20">
        <v>5514</v>
      </c>
      <c r="FE337" s="21"/>
      <c r="FF337" s="20">
        <v>5333</v>
      </c>
      <c r="FG337" s="21"/>
      <c r="FH337">
        <v>5333</v>
      </c>
      <c r="FJ337">
        <v>5538</v>
      </c>
      <c r="FL337">
        <v>5523</v>
      </c>
    </row>
    <row r="338" spans="1:168" x14ac:dyDescent="0.3">
      <c r="A338" s="17" t="s">
        <v>261</v>
      </c>
      <c r="B338" s="20">
        <v>38594</v>
      </c>
      <c r="C338" s="21"/>
      <c r="D338" s="20">
        <v>38004</v>
      </c>
      <c r="E338" s="21"/>
      <c r="F338" s="20">
        <v>38289</v>
      </c>
      <c r="G338" s="21"/>
      <c r="H338" s="20">
        <v>37328</v>
      </c>
      <c r="I338" s="21"/>
      <c r="J338" s="20">
        <v>37350</v>
      </c>
      <c r="K338" s="21"/>
      <c r="L338" s="20">
        <v>33646</v>
      </c>
      <c r="M338" s="21"/>
      <c r="N338" s="20">
        <v>32593</v>
      </c>
      <c r="O338" s="21"/>
      <c r="P338" s="20">
        <v>35599</v>
      </c>
      <c r="Q338" s="21"/>
      <c r="T338" s="17" t="s">
        <v>261</v>
      </c>
      <c r="U338" s="20">
        <v>25935</v>
      </c>
      <c r="V338" s="21"/>
      <c r="W338" s="20">
        <v>24447</v>
      </c>
      <c r="X338" s="21"/>
      <c r="Y338" s="20">
        <v>23743</v>
      </c>
      <c r="Z338" s="21"/>
      <c r="AA338" s="20">
        <v>24130</v>
      </c>
      <c r="AB338" s="21"/>
      <c r="AC338" s="20">
        <v>24241</v>
      </c>
      <c r="AD338" s="21"/>
      <c r="AE338" s="21">
        <v>21795</v>
      </c>
      <c r="AF338" s="21"/>
      <c r="AG338" s="21">
        <v>21399</v>
      </c>
      <c r="AH338" s="21"/>
      <c r="AI338" s="21">
        <v>24082</v>
      </c>
      <c r="AJ338" s="21"/>
      <c r="AM338" s="17" t="s">
        <v>261</v>
      </c>
      <c r="AN338" s="20">
        <v>12659</v>
      </c>
      <c r="AO338" s="21"/>
      <c r="AP338" s="20">
        <v>13557</v>
      </c>
      <c r="AQ338" s="21"/>
      <c r="AR338" s="20">
        <v>14546</v>
      </c>
      <c r="AS338" s="21"/>
      <c r="AT338" s="20">
        <v>13198</v>
      </c>
      <c r="AU338" s="21"/>
      <c r="AV338" s="20">
        <v>13109</v>
      </c>
      <c r="AW338" s="21"/>
      <c r="AX338" s="21">
        <v>11851</v>
      </c>
      <c r="AY338" s="21"/>
      <c r="AZ338" s="21">
        <v>11194</v>
      </c>
      <c r="BA338" s="21"/>
      <c r="BB338" s="21">
        <v>11513</v>
      </c>
      <c r="BC338" s="21"/>
      <c r="BF338" s="17" t="s">
        <v>261</v>
      </c>
      <c r="BG338" s="20">
        <v>3256</v>
      </c>
      <c r="BH338" s="21"/>
      <c r="BI338" s="20">
        <v>3264</v>
      </c>
      <c r="BJ338" s="21"/>
      <c r="BK338" s="20">
        <v>3385</v>
      </c>
      <c r="BL338" s="21"/>
      <c r="BM338" s="20">
        <v>2970</v>
      </c>
      <c r="BN338" s="21"/>
      <c r="BO338" s="20">
        <v>2731</v>
      </c>
      <c r="BP338" s="21"/>
      <c r="BQ338" s="21">
        <v>2625</v>
      </c>
      <c r="BR338" s="21"/>
      <c r="BS338" s="21">
        <v>2279</v>
      </c>
      <c r="BT338" s="21"/>
      <c r="BU338" s="21">
        <v>2301</v>
      </c>
      <c r="BV338" s="21"/>
      <c r="BY338" s="17" t="s">
        <v>261</v>
      </c>
      <c r="BZ338" s="20">
        <v>778</v>
      </c>
      <c r="CA338" s="21"/>
      <c r="CB338" s="20">
        <v>1124</v>
      </c>
      <c r="CC338" s="21"/>
      <c r="CD338" s="20">
        <v>847</v>
      </c>
      <c r="CE338" s="21"/>
      <c r="CF338" s="20">
        <v>1218</v>
      </c>
      <c r="CG338" s="21"/>
      <c r="CH338" s="20">
        <v>1164</v>
      </c>
      <c r="CI338" s="21"/>
      <c r="CJ338" s="21">
        <v>1121</v>
      </c>
      <c r="CK338" s="21"/>
      <c r="CL338" s="21">
        <v>1430</v>
      </c>
      <c r="CM338" s="21"/>
      <c r="CN338" s="21">
        <v>1408</v>
      </c>
      <c r="CO338" s="21"/>
      <c r="CR338" s="17" t="s">
        <v>261</v>
      </c>
      <c r="CS338" s="20">
        <v>2478</v>
      </c>
      <c r="CT338" s="21"/>
      <c r="CU338" s="20">
        <v>2141</v>
      </c>
      <c r="CV338" s="21"/>
      <c r="CW338" s="20">
        <v>2538</v>
      </c>
      <c r="CX338" s="21"/>
      <c r="CY338" s="20">
        <v>1752</v>
      </c>
      <c r="CZ338" s="21"/>
      <c r="DA338" s="20">
        <v>1567</v>
      </c>
      <c r="DB338" s="21"/>
      <c r="DC338" s="21">
        <v>1504</v>
      </c>
      <c r="DD338" s="21"/>
      <c r="DE338" s="21">
        <v>849</v>
      </c>
      <c r="DF338" s="21"/>
      <c r="DG338" s="21">
        <v>894</v>
      </c>
      <c r="DH338" s="21"/>
      <c r="DK338" s="17" t="s">
        <v>261</v>
      </c>
      <c r="DL338" s="20">
        <v>35338</v>
      </c>
      <c r="DM338" s="21"/>
      <c r="DN338" s="20">
        <v>34740</v>
      </c>
      <c r="DO338" s="21"/>
      <c r="DP338" s="20">
        <v>34905</v>
      </c>
      <c r="DQ338" s="21"/>
      <c r="DR338" s="20">
        <v>34358</v>
      </c>
      <c r="DS338" s="21"/>
      <c r="DT338" s="20">
        <v>34620</v>
      </c>
      <c r="DU338" s="21"/>
      <c r="DV338" s="21">
        <v>31021</v>
      </c>
      <c r="DW338" s="21"/>
      <c r="DX338" s="21">
        <v>30315</v>
      </c>
      <c r="DY338" s="21"/>
      <c r="DZ338" s="21">
        <v>33298</v>
      </c>
      <c r="EA338" s="21"/>
      <c r="ED338" s="17" t="s">
        <v>261</v>
      </c>
      <c r="EE338" s="20">
        <v>25157</v>
      </c>
      <c r="EF338" s="21"/>
      <c r="EG338" s="20">
        <v>23323</v>
      </c>
      <c r="EH338" s="21"/>
      <c r="EI338" s="20">
        <v>22897</v>
      </c>
      <c r="EJ338" s="21"/>
      <c r="EK338" s="20">
        <v>22912</v>
      </c>
      <c r="EL338" s="21"/>
      <c r="EM338" s="20">
        <v>23077</v>
      </c>
      <c r="EN338" s="21"/>
      <c r="EO338" s="21">
        <v>20674</v>
      </c>
      <c r="EP338" s="21"/>
      <c r="EQ338" s="21">
        <v>19969</v>
      </c>
      <c r="ER338" s="21"/>
      <c r="ES338" s="21">
        <v>22675</v>
      </c>
      <c r="ET338" s="21"/>
      <c r="EW338" s="17" t="s">
        <v>261</v>
      </c>
      <c r="EX338" s="20">
        <v>10181</v>
      </c>
      <c r="EY338" s="21"/>
      <c r="EZ338" s="20">
        <v>11417</v>
      </c>
      <c r="FA338" s="21"/>
      <c r="FB338" s="20">
        <v>12008</v>
      </c>
      <c r="FC338" s="21"/>
      <c r="FD338" s="20">
        <v>11446</v>
      </c>
      <c r="FE338" s="21"/>
      <c r="FF338" s="20">
        <v>11542</v>
      </c>
      <c r="FG338" s="21"/>
      <c r="FH338">
        <v>10347</v>
      </c>
      <c r="FJ338">
        <v>10345</v>
      </c>
      <c r="FL338">
        <v>10619</v>
      </c>
    </row>
    <row r="339" spans="1:168" x14ac:dyDescent="0.3">
      <c r="A339" s="17" t="s">
        <v>266</v>
      </c>
      <c r="B339" s="20">
        <v>43729</v>
      </c>
      <c r="C339" s="21"/>
      <c r="D339" s="20">
        <v>44340</v>
      </c>
      <c r="E339" s="21"/>
      <c r="F339" s="20">
        <v>44240</v>
      </c>
      <c r="G339" s="21"/>
      <c r="H339" s="20">
        <v>43849</v>
      </c>
      <c r="I339" s="21"/>
      <c r="J339" s="20">
        <v>42838</v>
      </c>
      <c r="K339" s="21"/>
      <c r="L339" s="20">
        <v>40809</v>
      </c>
      <c r="M339" s="21"/>
      <c r="N339" s="20">
        <v>40430</v>
      </c>
      <c r="O339" s="21"/>
      <c r="P339" s="20">
        <v>41403</v>
      </c>
      <c r="Q339" s="21"/>
      <c r="T339" s="17" t="s">
        <v>266</v>
      </c>
      <c r="U339" s="20">
        <v>26844</v>
      </c>
      <c r="V339" s="21"/>
      <c r="W339" s="20">
        <v>27112</v>
      </c>
      <c r="X339" s="21"/>
      <c r="Y339" s="20">
        <v>26698</v>
      </c>
      <c r="Z339" s="21"/>
      <c r="AA339" s="20">
        <v>27352</v>
      </c>
      <c r="AB339" s="21"/>
      <c r="AC339" s="20">
        <v>27229</v>
      </c>
      <c r="AD339" s="21"/>
      <c r="AE339" s="21">
        <v>26079</v>
      </c>
      <c r="AF339" s="21"/>
      <c r="AG339" s="21">
        <v>26442</v>
      </c>
      <c r="AH339" s="21"/>
      <c r="AI339" s="21">
        <v>27172</v>
      </c>
      <c r="AJ339" s="21"/>
      <c r="AM339" s="17" t="s">
        <v>266</v>
      </c>
      <c r="AN339" s="20">
        <v>16885</v>
      </c>
      <c r="AO339" s="21"/>
      <c r="AP339" s="20">
        <v>17228</v>
      </c>
      <c r="AQ339" s="21"/>
      <c r="AR339" s="20">
        <v>17543</v>
      </c>
      <c r="AS339" s="21"/>
      <c r="AT339" s="20">
        <v>16497</v>
      </c>
      <c r="AU339" s="21"/>
      <c r="AV339" s="20">
        <v>15609</v>
      </c>
      <c r="AW339" s="21"/>
      <c r="AX339" s="21">
        <v>14730</v>
      </c>
      <c r="AY339" s="21"/>
      <c r="AZ339" s="21">
        <v>13988</v>
      </c>
      <c r="BA339" s="21"/>
      <c r="BB339" s="21">
        <v>14232</v>
      </c>
      <c r="BC339" s="21"/>
      <c r="BF339" s="17" t="s">
        <v>266</v>
      </c>
      <c r="BG339" s="20">
        <v>5793</v>
      </c>
      <c r="BH339" s="21"/>
      <c r="BI339" s="20">
        <v>5913</v>
      </c>
      <c r="BJ339" s="21"/>
      <c r="BK339" s="20">
        <v>5915</v>
      </c>
      <c r="BL339" s="21"/>
      <c r="BM339" s="20">
        <v>5546</v>
      </c>
      <c r="BN339" s="21"/>
      <c r="BO339" s="20">
        <v>5254</v>
      </c>
      <c r="BP339" s="21"/>
      <c r="BQ339" s="21">
        <v>5171</v>
      </c>
      <c r="BR339" s="21"/>
      <c r="BS339" s="21">
        <v>4596</v>
      </c>
      <c r="BT339" s="21"/>
      <c r="BU339" s="21">
        <v>5419</v>
      </c>
      <c r="BV339" s="21"/>
      <c r="BY339" s="17" t="s">
        <v>266</v>
      </c>
      <c r="BZ339" s="20">
        <v>2159</v>
      </c>
      <c r="CA339" s="21"/>
      <c r="CB339" s="20">
        <v>2247</v>
      </c>
      <c r="CC339" s="21"/>
      <c r="CD339" s="20">
        <v>2508</v>
      </c>
      <c r="CE339" s="21"/>
      <c r="CF339" s="20">
        <v>2823</v>
      </c>
      <c r="CG339" s="21"/>
      <c r="CH339" s="20">
        <v>2761</v>
      </c>
      <c r="CI339" s="21"/>
      <c r="CJ339" s="21">
        <v>2694</v>
      </c>
      <c r="CK339" s="21"/>
      <c r="CL339" s="21">
        <v>2823</v>
      </c>
      <c r="CM339" s="21"/>
      <c r="CN339" s="21">
        <v>3279</v>
      </c>
      <c r="CO339" s="21"/>
      <c r="CR339" s="17" t="s">
        <v>266</v>
      </c>
      <c r="CS339" s="20">
        <v>3634</v>
      </c>
      <c r="CT339" s="21"/>
      <c r="CU339" s="20">
        <v>3666</v>
      </c>
      <c r="CV339" s="21"/>
      <c r="CW339" s="20">
        <v>3407</v>
      </c>
      <c r="CX339" s="21"/>
      <c r="CY339" s="20">
        <v>2724</v>
      </c>
      <c r="CZ339" s="21"/>
      <c r="DA339" s="20">
        <v>2493</v>
      </c>
      <c r="DB339" s="21"/>
      <c r="DC339" s="21">
        <v>2477</v>
      </c>
      <c r="DD339" s="21"/>
      <c r="DE339" s="21">
        <v>1772</v>
      </c>
      <c r="DF339" s="21"/>
      <c r="DG339" s="21">
        <v>2140</v>
      </c>
      <c r="DH339" s="21"/>
      <c r="DK339" s="17" t="s">
        <v>266</v>
      </c>
      <c r="DL339" s="20">
        <v>37936</v>
      </c>
      <c r="DM339" s="21"/>
      <c r="DN339" s="20">
        <v>38427</v>
      </c>
      <c r="DO339" s="21"/>
      <c r="DP339" s="20">
        <v>38326</v>
      </c>
      <c r="DQ339" s="21"/>
      <c r="DR339" s="20">
        <v>38303</v>
      </c>
      <c r="DS339" s="21"/>
      <c r="DT339" s="20">
        <v>37584</v>
      </c>
      <c r="DU339" s="21"/>
      <c r="DV339" s="21">
        <v>35637</v>
      </c>
      <c r="DW339" s="21"/>
      <c r="DX339" s="21">
        <v>35835</v>
      </c>
      <c r="DY339" s="21"/>
      <c r="DZ339" s="21">
        <v>35984</v>
      </c>
      <c r="EA339" s="21"/>
      <c r="ED339" s="17" t="s">
        <v>266</v>
      </c>
      <c r="EE339" s="20">
        <v>24685</v>
      </c>
      <c r="EF339" s="21"/>
      <c r="EG339" s="20">
        <v>24865</v>
      </c>
      <c r="EH339" s="21"/>
      <c r="EI339" s="20">
        <v>24190</v>
      </c>
      <c r="EJ339" s="21"/>
      <c r="EK339" s="20">
        <v>24529</v>
      </c>
      <c r="EL339" s="21"/>
      <c r="EM339" s="20">
        <v>24468</v>
      </c>
      <c r="EN339" s="21"/>
      <c r="EO339" s="21">
        <v>23384</v>
      </c>
      <c r="EP339" s="21"/>
      <c r="EQ339" s="21">
        <v>23618</v>
      </c>
      <c r="ER339" s="21"/>
      <c r="ES339" s="21">
        <v>23893</v>
      </c>
      <c r="ET339" s="21"/>
      <c r="EW339" s="17" t="s">
        <v>266</v>
      </c>
      <c r="EX339" s="20">
        <v>13251</v>
      </c>
      <c r="EY339" s="21"/>
      <c r="EZ339" s="20">
        <v>13562</v>
      </c>
      <c r="FA339" s="21"/>
      <c r="FB339" s="20">
        <v>14136</v>
      </c>
      <c r="FC339" s="21"/>
      <c r="FD339" s="20">
        <v>13774</v>
      </c>
      <c r="FE339" s="21"/>
      <c r="FF339" s="20">
        <v>13116</v>
      </c>
      <c r="FG339" s="21"/>
      <c r="FH339">
        <v>12253</v>
      </c>
      <c r="FJ339">
        <v>12216</v>
      </c>
      <c r="FL339">
        <v>12092</v>
      </c>
    </row>
    <row r="340" spans="1:168" x14ac:dyDescent="0.3">
      <c r="A340" s="17" t="s">
        <v>271</v>
      </c>
      <c r="B340" s="20">
        <v>69884</v>
      </c>
      <c r="C340" s="21"/>
      <c r="D340" s="20">
        <v>68469</v>
      </c>
      <c r="E340" s="21"/>
      <c r="F340" s="20">
        <v>68291</v>
      </c>
      <c r="G340" s="21"/>
      <c r="H340" s="20">
        <v>69828</v>
      </c>
      <c r="I340" s="21"/>
      <c r="J340" s="20">
        <v>70918</v>
      </c>
      <c r="K340" s="21"/>
      <c r="L340" s="20">
        <v>67379</v>
      </c>
      <c r="M340" s="21"/>
      <c r="N340" s="20">
        <v>67217</v>
      </c>
      <c r="O340" s="21"/>
      <c r="P340" s="20">
        <v>72460</v>
      </c>
      <c r="Q340" s="21"/>
      <c r="T340" s="17" t="s">
        <v>271</v>
      </c>
      <c r="U340" s="20">
        <v>44937</v>
      </c>
      <c r="V340" s="21"/>
      <c r="W340" s="20">
        <v>43459</v>
      </c>
      <c r="X340" s="21"/>
      <c r="Y340" s="20">
        <v>42552</v>
      </c>
      <c r="Z340" s="21"/>
      <c r="AA340" s="20">
        <v>44452</v>
      </c>
      <c r="AB340" s="21"/>
      <c r="AC340" s="20">
        <v>45410</v>
      </c>
      <c r="AD340" s="21"/>
      <c r="AE340" s="21">
        <v>43734</v>
      </c>
      <c r="AF340" s="21"/>
      <c r="AG340" s="21">
        <v>44020</v>
      </c>
      <c r="AH340" s="21"/>
      <c r="AI340" s="21">
        <v>47524</v>
      </c>
      <c r="AJ340" s="21"/>
      <c r="AM340" s="17" t="s">
        <v>271</v>
      </c>
      <c r="AN340" s="20">
        <v>24948</v>
      </c>
      <c r="AO340" s="21"/>
      <c r="AP340" s="20">
        <v>25009</v>
      </c>
      <c r="AQ340" s="21"/>
      <c r="AR340" s="20">
        <v>25739</v>
      </c>
      <c r="AS340" s="21"/>
      <c r="AT340" s="20">
        <v>25376</v>
      </c>
      <c r="AU340" s="21"/>
      <c r="AV340" s="20">
        <v>25508</v>
      </c>
      <c r="AW340" s="21"/>
      <c r="AX340" s="21">
        <v>23645</v>
      </c>
      <c r="AY340" s="21"/>
      <c r="AZ340" s="21">
        <v>23197</v>
      </c>
      <c r="BA340" s="21"/>
      <c r="BB340" s="21">
        <v>24924</v>
      </c>
      <c r="BC340" s="21"/>
      <c r="BF340" s="17" t="s">
        <v>271</v>
      </c>
      <c r="BG340" s="20">
        <v>9325</v>
      </c>
      <c r="BH340" s="21"/>
      <c r="BI340" s="20">
        <v>9172</v>
      </c>
      <c r="BJ340" s="21"/>
      <c r="BK340" s="20">
        <v>9062</v>
      </c>
      <c r="BL340" s="21"/>
      <c r="BM340" s="20">
        <v>8419</v>
      </c>
      <c r="BN340" s="21"/>
      <c r="BO340" s="20">
        <v>8554</v>
      </c>
      <c r="BP340" s="21"/>
      <c r="BQ340" s="21">
        <v>8507</v>
      </c>
      <c r="BR340" s="21"/>
      <c r="BS340" s="21">
        <v>7547</v>
      </c>
      <c r="BT340" s="21"/>
      <c r="BU340" s="21">
        <v>8409</v>
      </c>
      <c r="BV340" s="21"/>
      <c r="BY340" s="17" t="s">
        <v>271</v>
      </c>
      <c r="BZ340" s="20">
        <v>3932</v>
      </c>
      <c r="CA340" s="21"/>
      <c r="CB340" s="20">
        <v>3890</v>
      </c>
      <c r="CC340" s="21"/>
      <c r="CD340" s="20">
        <v>3771</v>
      </c>
      <c r="CE340" s="21"/>
      <c r="CF340" s="20">
        <v>4147</v>
      </c>
      <c r="CG340" s="21"/>
      <c r="CH340" s="20">
        <v>4227</v>
      </c>
      <c r="CI340" s="21"/>
      <c r="CJ340" s="21">
        <v>4360</v>
      </c>
      <c r="CK340" s="21"/>
      <c r="CL340" s="21">
        <v>4577</v>
      </c>
      <c r="CM340" s="21"/>
      <c r="CN340" s="21">
        <v>5013</v>
      </c>
      <c r="CO340" s="21"/>
      <c r="CR340" s="17" t="s">
        <v>271</v>
      </c>
      <c r="CS340" s="20">
        <v>5392</v>
      </c>
      <c r="CT340" s="21"/>
      <c r="CU340" s="20">
        <v>5282</v>
      </c>
      <c r="CV340" s="21"/>
      <c r="CW340" s="20">
        <v>5291</v>
      </c>
      <c r="CX340" s="21"/>
      <c r="CY340" s="20">
        <v>4272</v>
      </c>
      <c r="CZ340" s="21"/>
      <c r="DA340" s="20">
        <v>4327</v>
      </c>
      <c r="DB340" s="21"/>
      <c r="DC340" s="21">
        <v>4146</v>
      </c>
      <c r="DD340" s="21"/>
      <c r="DE340" s="21">
        <v>2970</v>
      </c>
      <c r="DF340" s="21"/>
      <c r="DG340" s="21">
        <v>3396</v>
      </c>
      <c r="DH340" s="21"/>
      <c r="DK340" s="17" t="s">
        <v>271</v>
      </c>
      <c r="DL340" s="20">
        <v>60560</v>
      </c>
      <c r="DM340" s="21"/>
      <c r="DN340" s="20">
        <v>59297</v>
      </c>
      <c r="DO340" s="21"/>
      <c r="DP340" s="20">
        <v>59229</v>
      </c>
      <c r="DQ340" s="21"/>
      <c r="DR340" s="20">
        <v>61409</v>
      </c>
      <c r="DS340" s="21"/>
      <c r="DT340" s="20">
        <v>62364</v>
      </c>
      <c r="DU340" s="21"/>
      <c r="DV340" s="21">
        <v>58872</v>
      </c>
      <c r="DW340" s="21"/>
      <c r="DX340" s="21">
        <v>59670</v>
      </c>
      <c r="DY340" s="21"/>
      <c r="DZ340" s="21">
        <v>64051</v>
      </c>
      <c r="EA340" s="21"/>
      <c r="ED340" s="17" t="s">
        <v>271</v>
      </c>
      <c r="EE340" s="20">
        <v>41004</v>
      </c>
      <c r="EF340" s="21"/>
      <c r="EG340" s="20">
        <v>39569</v>
      </c>
      <c r="EH340" s="21"/>
      <c r="EI340" s="20">
        <v>38781</v>
      </c>
      <c r="EJ340" s="21"/>
      <c r="EK340" s="20">
        <v>40305</v>
      </c>
      <c r="EL340" s="21"/>
      <c r="EM340" s="20">
        <v>41183</v>
      </c>
      <c r="EN340" s="21"/>
      <c r="EO340" s="21">
        <v>39374</v>
      </c>
      <c r="EP340" s="21"/>
      <c r="EQ340" s="21">
        <v>39443</v>
      </c>
      <c r="ER340" s="21"/>
      <c r="ES340" s="21">
        <v>42511</v>
      </c>
      <c r="ET340" s="21"/>
      <c r="EW340" s="17" t="s">
        <v>271</v>
      </c>
      <c r="EX340" s="20">
        <v>19555</v>
      </c>
      <c r="EY340" s="21"/>
      <c r="EZ340" s="20">
        <v>19728</v>
      </c>
      <c r="FA340" s="21"/>
      <c r="FB340" s="20">
        <v>20448</v>
      </c>
      <c r="FC340" s="21"/>
      <c r="FD340" s="20">
        <v>21104</v>
      </c>
      <c r="FE340" s="21"/>
      <c r="FF340" s="20">
        <v>21181</v>
      </c>
      <c r="FG340" s="21"/>
      <c r="FH340">
        <v>19498</v>
      </c>
      <c r="FJ340">
        <v>20228</v>
      </c>
      <c r="FL340">
        <v>21528</v>
      </c>
    </row>
    <row r="341" spans="1:168" x14ac:dyDescent="0.3">
      <c r="A341" s="17" t="s">
        <v>276</v>
      </c>
      <c r="B341" s="20">
        <v>48658</v>
      </c>
      <c r="C341" s="21"/>
      <c r="D341" s="20">
        <v>49200</v>
      </c>
      <c r="E341" s="21"/>
      <c r="F341" s="20">
        <v>48082</v>
      </c>
      <c r="G341" s="21"/>
      <c r="H341" s="20">
        <v>49700</v>
      </c>
      <c r="I341" s="21"/>
      <c r="J341" s="20">
        <v>49310</v>
      </c>
      <c r="K341" s="21"/>
      <c r="L341" s="20">
        <v>47172</v>
      </c>
      <c r="M341" s="21"/>
      <c r="N341" s="20">
        <v>48506</v>
      </c>
      <c r="O341" s="21"/>
      <c r="P341" s="20">
        <v>59342</v>
      </c>
      <c r="Q341" s="21"/>
      <c r="T341" s="17" t="s">
        <v>276</v>
      </c>
      <c r="U341" s="20">
        <v>35137</v>
      </c>
      <c r="V341" s="21"/>
      <c r="W341" s="20">
        <v>34961</v>
      </c>
      <c r="X341" s="21"/>
      <c r="Y341" s="20">
        <v>33397</v>
      </c>
      <c r="Z341" s="21"/>
      <c r="AA341" s="20">
        <v>35174</v>
      </c>
      <c r="AB341" s="21"/>
      <c r="AC341" s="20">
        <v>34894</v>
      </c>
      <c r="AD341" s="21"/>
      <c r="AE341" s="21">
        <v>33523</v>
      </c>
      <c r="AF341" s="21"/>
      <c r="AG341" s="21">
        <v>34775</v>
      </c>
      <c r="AH341" s="21"/>
      <c r="AI341" s="21">
        <v>43781</v>
      </c>
      <c r="AJ341" s="21"/>
      <c r="AM341" s="17" t="s">
        <v>276</v>
      </c>
      <c r="AN341" s="20">
        <v>13521</v>
      </c>
      <c r="AO341" s="21"/>
      <c r="AP341" s="20">
        <v>14239</v>
      </c>
      <c r="AQ341" s="21"/>
      <c r="AR341" s="20">
        <v>14685</v>
      </c>
      <c r="AS341" s="21"/>
      <c r="AT341" s="20">
        <v>14526</v>
      </c>
      <c r="AU341" s="21"/>
      <c r="AV341" s="20">
        <v>14416</v>
      </c>
      <c r="AW341" s="21"/>
      <c r="AX341" s="21">
        <v>13649</v>
      </c>
      <c r="AY341" s="21"/>
      <c r="AZ341" s="21">
        <v>13731</v>
      </c>
      <c r="BA341" s="21"/>
      <c r="BB341" s="21">
        <v>15561</v>
      </c>
      <c r="BC341" s="21"/>
      <c r="BF341" s="17" t="s">
        <v>276</v>
      </c>
      <c r="BG341" s="20">
        <v>4176</v>
      </c>
      <c r="BH341" s="21"/>
      <c r="BI341" s="20">
        <v>4368</v>
      </c>
      <c r="BJ341" s="21"/>
      <c r="BK341" s="20">
        <v>4536</v>
      </c>
      <c r="BL341" s="21"/>
      <c r="BM341" s="20">
        <v>4256</v>
      </c>
      <c r="BN341" s="21"/>
      <c r="BO341" s="20">
        <v>4246</v>
      </c>
      <c r="BP341" s="21"/>
      <c r="BQ341" s="21">
        <v>4269</v>
      </c>
      <c r="BR341" s="21"/>
      <c r="BS341" s="21">
        <v>3770</v>
      </c>
      <c r="BT341" s="21"/>
      <c r="BU341" s="21">
        <v>9596</v>
      </c>
      <c r="BV341" s="21"/>
      <c r="BY341" s="17" t="s">
        <v>276</v>
      </c>
      <c r="BZ341" s="20">
        <v>1894</v>
      </c>
      <c r="CA341" s="21"/>
      <c r="CB341" s="20">
        <v>2101</v>
      </c>
      <c r="CC341" s="21"/>
      <c r="CD341" s="20">
        <v>1998</v>
      </c>
      <c r="CE341" s="21"/>
      <c r="CF341" s="20">
        <v>2459</v>
      </c>
      <c r="CG341" s="21"/>
      <c r="CH341" s="20">
        <v>2473</v>
      </c>
      <c r="CI341" s="21"/>
      <c r="CJ341" s="21">
        <v>2489</v>
      </c>
      <c r="CK341" s="21"/>
      <c r="CL341" s="21">
        <v>2423</v>
      </c>
      <c r="CM341" s="21"/>
      <c r="CN341" s="21">
        <v>6317</v>
      </c>
      <c r="CO341" s="21"/>
      <c r="CR341" s="17" t="s">
        <v>276</v>
      </c>
      <c r="CS341" s="20">
        <v>2282</v>
      </c>
      <c r="CT341" s="21"/>
      <c r="CU341" s="20">
        <v>2267</v>
      </c>
      <c r="CV341" s="21"/>
      <c r="CW341" s="20">
        <v>2539</v>
      </c>
      <c r="CX341" s="21"/>
      <c r="CY341" s="20">
        <v>1796</v>
      </c>
      <c r="CZ341" s="21"/>
      <c r="DA341" s="20">
        <v>1773</v>
      </c>
      <c r="DB341" s="21"/>
      <c r="DC341" s="21">
        <v>1781</v>
      </c>
      <c r="DD341" s="21"/>
      <c r="DE341" s="21">
        <v>1347</v>
      </c>
      <c r="DF341" s="21"/>
      <c r="DG341" s="21">
        <v>3279</v>
      </c>
      <c r="DH341" s="21"/>
      <c r="DK341" s="17" t="s">
        <v>276</v>
      </c>
      <c r="DL341" s="20">
        <v>44482</v>
      </c>
      <c r="DM341" s="21"/>
      <c r="DN341" s="20">
        <v>44832</v>
      </c>
      <c r="DO341" s="21"/>
      <c r="DP341" s="20">
        <v>43545</v>
      </c>
      <c r="DQ341" s="21"/>
      <c r="DR341" s="20">
        <v>45445</v>
      </c>
      <c r="DS341" s="21"/>
      <c r="DT341" s="20">
        <v>45064</v>
      </c>
      <c r="DU341" s="21"/>
      <c r="DV341" s="21">
        <v>42903</v>
      </c>
      <c r="DW341" s="21"/>
      <c r="DX341" s="21">
        <v>44736</v>
      </c>
      <c r="DY341" s="21"/>
      <c r="DZ341" s="21">
        <v>49746</v>
      </c>
      <c r="EA341" s="21"/>
      <c r="ED341" s="17" t="s">
        <v>276</v>
      </c>
      <c r="EE341" s="20">
        <v>33243</v>
      </c>
      <c r="EF341" s="21"/>
      <c r="EG341" s="20">
        <v>32861</v>
      </c>
      <c r="EH341" s="21"/>
      <c r="EI341" s="20">
        <v>31399</v>
      </c>
      <c r="EJ341" s="21"/>
      <c r="EK341" s="20">
        <v>32715</v>
      </c>
      <c r="EL341" s="21"/>
      <c r="EM341" s="20">
        <v>32421</v>
      </c>
      <c r="EN341" s="21"/>
      <c r="EO341" s="21">
        <v>31035</v>
      </c>
      <c r="EP341" s="21"/>
      <c r="EQ341" s="21">
        <v>32352</v>
      </c>
      <c r="ER341" s="21"/>
      <c r="ES341" s="21">
        <v>37464</v>
      </c>
      <c r="ET341" s="21"/>
      <c r="EW341" s="17" t="s">
        <v>276</v>
      </c>
      <c r="EX341" s="20">
        <v>11240</v>
      </c>
      <c r="EY341" s="21"/>
      <c r="EZ341" s="20">
        <v>11971</v>
      </c>
      <c r="FA341" s="21"/>
      <c r="FB341" s="20">
        <v>12146</v>
      </c>
      <c r="FC341" s="21"/>
      <c r="FD341" s="20">
        <v>12730</v>
      </c>
      <c r="FE341" s="21"/>
      <c r="FF341" s="20">
        <v>12642</v>
      </c>
      <c r="FG341" s="21"/>
      <c r="FH341">
        <v>11868</v>
      </c>
      <c r="FJ341">
        <v>12384</v>
      </c>
      <c r="FL341">
        <v>12283</v>
      </c>
    </row>
    <row r="342" spans="1:168" x14ac:dyDescent="0.3">
      <c r="A342" s="17" t="s">
        <v>280</v>
      </c>
      <c r="B342" s="20">
        <v>58083</v>
      </c>
      <c r="C342" s="21"/>
      <c r="D342" s="20">
        <v>57865</v>
      </c>
      <c r="E342" s="21"/>
      <c r="F342" s="20">
        <v>57489</v>
      </c>
      <c r="G342" s="21"/>
      <c r="H342" s="20">
        <v>58034</v>
      </c>
      <c r="I342" s="21"/>
      <c r="J342" s="20">
        <v>60404</v>
      </c>
      <c r="K342" s="21"/>
      <c r="L342" s="20">
        <v>58187</v>
      </c>
      <c r="M342" s="21"/>
      <c r="N342" s="20">
        <v>57911</v>
      </c>
      <c r="O342" s="21"/>
      <c r="P342" s="20">
        <v>60580</v>
      </c>
      <c r="Q342" s="21"/>
      <c r="T342" s="17" t="s">
        <v>280</v>
      </c>
      <c r="U342" s="20">
        <v>40637</v>
      </c>
      <c r="V342" s="21"/>
      <c r="W342" s="20">
        <v>40529</v>
      </c>
      <c r="X342" s="21"/>
      <c r="Y342" s="20">
        <v>39452</v>
      </c>
      <c r="Z342" s="21"/>
      <c r="AA342" s="20">
        <v>40985</v>
      </c>
      <c r="AB342" s="21"/>
      <c r="AC342" s="20">
        <v>42543</v>
      </c>
      <c r="AD342" s="21"/>
      <c r="AE342" s="21">
        <v>40701</v>
      </c>
      <c r="AF342" s="21"/>
      <c r="AG342" s="21">
        <v>41012</v>
      </c>
      <c r="AH342" s="21"/>
      <c r="AI342" s="21">
        <v>43327</v>
      </c>
      <c r="AJ342" s="21"/>
      <c r="AM342" s="17" t="s">
        <v>280</v>
      </c>
      <c r="AN342" s="20">
        <v>17446</v>
      </c>
      <c r="AO342" s="21"/>
      <c r="AP342" s="20">
        <v>17336</v>
      </c>
      <c r="AQ342" s="21"/>
      <c r="AR342" s="20">
        <v>18037</v>
      </c>
      <c r="AS342" s="21"/>
      <c r="AT342" s="20">
        <v>17048</v>
      </c>
      <c r="AU342" s="21"/>
      <c r="AV342" s="20">
        <v>17861</v>
      </c>
      <c r="AW342" s="21"/>
      <c r="AX342" s="21">
        <v>17487</v>
      </c>
      <c r="AY342" s="21"/>
      <c r="AZ342" s="21">
        <v>16899</v>
      </c>
      <c r="BA342" s="21"/>
      <c r="BB342" s="21">
        <v>17247</v>
      </c>
      <c r="BC342" s="21"/>
      <c r="BF342" s="17" t="s">
        <v>280</v>
      </c>
      <c r="BG342" s="20">
        <v>7968</v>
      </c>
      <c r="BH342" s="21"/>
      <c r="BI342" s="20">
        <v>7862</v>
      </c>
      <c r="BJ342" s="21"/>
      <c r="BK342" s="20">
        <v>7842</v>
      </c>
      <c r="BL342" s="21"/>
      <c r="BM342" s="20">
        <v>7648</v>
      </c>
      <c r="BN342" s="21"/>
      <c r="BO342" s="20">
        <v>7876</v>
      </c>
      <c r="BP342" s="21"/>
      <c r="BQ342" s="21">
        <v>7692</v>
      </c>
      <c r="BR342" s="21"/>
      <c r="BS342" s="21">
        <v>7618</v>
      </c>
      <c r="BT342" s="21"/>
      <c r="BU342" s="21">
        <v>8454</v>
      </c>
      <c r="BV342" s="21"/>
      <c r="BY342" s="17" t="s">
        <v>280</v>
      </c>
      <c r="BZ342" s="20">
        <v>4435</v>
      </c>
      <c r="CA342" s="21"/>
      <c r="CB342" s="20">
        <v>4595</v>
      </c>
      <c r="CC342" s="21"/>
      <c r="CD342" s="20">
        <v>4306</v>
      </c>
      <c r="CE342" s="21"/>
      <c r="CF342" s="20">
        <v>5001</v>
      </c>
      <c r="CG342" s="21"/>
      <c r="CH342" s="20">
        <v>5144</v>
      </c>
      <c r="CI342" s="21"/>
      <c r="CJ342" s="21">
        <v>5154</v>
      </c>
      <c r="CK342" s="21"/>
      <c r="CL342" s="21">
        <v>5721</v>
      </c>
      <c r="CM342" s="21"/>
      <c r="CN342" s="21">
        <v>6412</v>
      </c>
      <c r="CO342" s="21"/>
      <c r="CR342" s="17" t="s">
        <v>280</v>
      </c>
      <c r="CS342" s="20">
        <v>3532</v>
      </c>
      <c r="CT342" s="21"/>
      <c r="CU342" s="20">
        <v>3268</v>
      </c>
      <c r="CV342" s="21"/>
      <c r="CW342" s="20">
        <v>3536</v>
      </c>
      <c r="CX342" s="21"/>
      <c r="CY342" s="20">
        <v>2648</v>
      </c>
      <c r="CZ342" s="21"/>
      <c r="DA342" s="20">
        <v>2732</v>
      </c>
      <c r="DB342" s="21"/>
      <c r="DC342" s="21">
        <v>2538</v>
      </c>
      <c r="DD342" s="21"/>
      <c r="DE342" s="21">
        <v>1898</v>
      </c>
      <c r="DF342" s="21"/>
      <c r="DG342" s="21">
        <v>2042</v>
      </c>
      <c r="DH342" s="21"/>
      <c r="DK342" s="17" t="s">
        <v>280</v>
      </c>
      <c r="DL342" s="20">
        <v>50116</v>
      </c>
      <c r="DM342" s="21"/>
      <c r="DN342" s="20">
        <v>50003</v>
      </c>
      <c r="DO342" s="21"/>
      <c r="DP342" s="20">
        <v>49647</v>
      </c>
      <c r="DQ342" s="21"/>
      <c r="DR342" s="20">
        <v>50386</v>
      </c>
      <c r="DS342" s="21"/>
      <c r="DT342" s="20">
        <v>52528</v>
      </c>
      <c r="DU342" s="21"/>
      <c r="DV342" s="21">
        <v>50495</v>
      </c>
      <c r="DW342" s="21"/>
      <c r="DX342" s="21">
        <v>50292</v>
      </c>
      <c r="DY342" s="21"/>
      <c r="DZ342" s="21">
        <v>52126</v>
      </c>
      <c r="EA342" s="21"/>
      <c r="ED342" s="17" t="s">
        <v>280</v>
      </c>
      <c r="EE342" s="20">
        <v>36202</v>
      </c>
      <c r="EF342" s="21"/>
      <c r="EG342" s="20">
        <v>35935</v>
      </c>
      <c r="EH342" s="21"/>
      <c r="EI342" s="20">
        <v>35146</v>
      </c>
      <c r="EJ342" s="21"/>
      <c r="EK342" s="20">
        <v>35985</v>
      </c>
      <c r="EL342" s="21"/>
      <c r="EM342" s="20">
        <v>37399</v>
      </c>
      <c r="EN342" s="21"/>
      <c r="EO342" s="21">
        <v>35546</v>
      </c>
      <c r="EP342" s="21"/>
      <c r="EQ342" s="21">
        <v>35291</v>
      </c>
      <c r="ER342" s="21"/>
      <c r="ES342" s="21">
        <v>36915</v>
      </c>
      <c r="ET342" s="21"/>
      <c r="EW342" s="17" t="s">
        <v>280</v>
      </c>
      <c r="EX342" s="20">
        <v>13913</v>
      </c>
      <c r="EY342" s="21"/>
      <c r="EZ342" s="20">
        <v>14068</v>
      </c>
      <c r="FA342" s="21"/>
      <c r="FB342" s="20">
        <v>14501</v>
      </c>
      <c r="FC342" s="21"/>
      <c r="FD342" s="20">
        <v>14401</v>
      </c>
      <c r="FE342" s="21"/>
      <c r="FF342" s="20">
        <v>15129</v>
      </c>
      <c r="FG342" s="21"/>
      <c r="FH342">
        <v>14949</v>
      </c>
      <c r="FJ342">
        <v>15001</v>
      </c>
      <c r="FL342">
        <v>15205</v>
      </c>
    </row>
    <row r="343" spans="1:168" x14ac:dyDescent="0.3">
      <c r="A343" s="17" t="s">
        <v>285</v>
      </c>
      <c r="B343" s="20">
        <v>81315</v>
      </c>
      <c r="C343" s="21"/>
      <c r="D343" s="20">
        <v>81205</v>
      </c>
      <c r="E343" s="21"/>
      <c r="F343" s="20">
        <v>83045</v>
      </c>
      <c r="G343" s="21"/>
      <c r="H343" s="20">
        <v>83737</v>
      </c>
      <c r="I343" s="21"/>
      <c r="J343" s="20">
        <v>88197</v>
      </c>
      <c r="K343" s="21"/>
      <c r="L343" s="20">
        <v>86192</v>
      </c>
      <c r="M343" s="21"/>
      <c r="N343" s="20">
        <v>86147</v>
      </c>
      <c r="O343" s="21"/>
      <c r="P343" s="20">
        <v>92321</v>
      </c>
      <c r="Q343" s="21"/>
      <c r="T343" s="17" t="s">
        <v>285</v>
      </c>
      <c r="U343" s="20">
        <v>54176</v>
      </c>
      <c r="V343" s="21"/>
      <c r="W343" s="20">
        <v>52519</v>
      </c>
      <c r="X343" s="21"/>
      <c r="Y343" s="20">
        <v>54541</v>
      </c>
      <c r="Z343" s="21"/>
      <c r="AA343" s="20">
        <v>55421</v>
      </c>
      <c r="AB343" s="21"/>
      <c r="AC343" s="20">
        <v>57956</v>
      </c>
      <c r="AD343" s="21"/>
      <c r="AE343" s="21">
        <v>57693</v>
      </c>
      <c r="AF343" s="21"/>
      <c r="AG343" s="21">
        <v>57579</v>
      </c>
      <c r="AH343" s="21"/>
      <c r="AI343" s="21">
        <v>62080</v>
      </c>
      <c r="AJ343" s="21"/>
      <c r="AM343" s="17" t="s">
        <v>285</v>
      </c>
      <c r="AN343" s="20">
        <v>27139</v>
      </c>
      <c r="AO343" s="21"/>
      <c r="AP343" s="20">
        <v>28686</v>
      </c>
      <c r="AQ343" s="21"/>
      <c r="AR343" s="20">
        <v>28503</v>
      </c>
      <c r="AS343" s="21"/>
      <c r="AT343" s="20">
        <v>28316</v>
      </c>
      <c r="AU343" s="21"/>
      <c r="AV343" s="20">
        <v>30241</v>
      </c>
      <c r="AW343" s="21"/>
      <c r="AX343" s="21">
        <v>28498</v>
      </c>
      <c r="AY343" s="21"/>
      <c r="AZ343" s="21">
        <v>28568</v>
      </c>
      <c r="BA343" s="21"/>
      <c r="BB343" s="21">
        <v>30233</v>
      </c>
      <c r="BC343" s="21"/>
      <c r="BF343" s="17" t="s">
        <v>285</v>
      </c>
      <c r="BG343" s="20">
        <v>15875</v>
      </c>
      <c r="BH343" s="21"/>
      <c r="BI343" s="20">
        <v>15856</v>
      </c>
      <c r="BJ343" s="21"/>
      <c r="BK343" s="20">
        <v>15968</v>
      </c>
      <c r="BL343" s="21"/>
      <c r="BM343" s="20">
        <v>15756</v>
      </c>
      <c r="BN343" s="21"/>
      <c r="BO343" s="20">
        <v>16236</v>
      </c>
      <c r="BP343" s="21"/>
      <c r="BQ343" s="21">
        <v>16623</v>
      </c>
      <c r="BR343" s="21"/>
      <c r="BS343" s="21">
        <v>15028</v>
      </c>
      <c r="BT343" s="21"/>
      <c r="BU343" s="21">
        <v>16208</v>
      </c>
      <c r="BV343" s="21"/>
      <c r="BY343" s="17" t="s">
        <v>285</v>
      </c>
      <c r="BZ343" s="20">
        <v>8973</v>
      </c>
      <c r="CA343" s="21"/>
      <c r="CB343" s="20">
        <v>7550</v>
      </c>
      <c r="CC343" s="21"/>
      <c r="CD343" s="20">
        <v>9086</v>
      </c>
      <c r="CE343" s="21"/>
      <c r="CF343" s="20">
        <v>9932</v>
      </c>
      <c r="CG343" s="21"/>
      <c r="CH343" s="20">
        <v>10380</v>
      </c>
      <c r="CI343" s="21"/>
      <c r="CJ343" s="21">
        <v>10495</v>
      </c>
      <c r="CK343" s="21"/>
      <c r="CL343" s="21">
        <v>9043</v>
      </c>
      <c r="CM343" s="21"/>
      <c r="CN343" s="21">
        <v>9573</v>
      </c>
      <c r="CO343" s="21"/>
      <c r="CR343" s="17" t="s">
        <v>285</v>
      </c>
      <c r="CS343" s="20">
        <v>6902</v>
      </c>
      <c r="CT343" s="21"/>
      <c r="CU343" s="20">
        <v>8306</v>
      </c>
      <c r="CV343" s="21"/>
      <c r="CW343" s="20">
        <v>6881</v>
      </c>
      <c r="CX343" s="21"/>
      <c r="CY343" s="20">
        <v>5824</v>
      </c>
      <c r="CZ343" s="21"/>
      <c r="DA343" s="20">
        <v>5856</v>
      </c>
      <c r="DB343" s="21"/>
      <c r="DC343" s="21">
        <v>6128</v>
      </c>
      <c r="DD343" s="21"/>
      <c r="DE343" s="21">
        <v>5985</v>
      </c>
      <c r="DF343" s="21"/>
      <c r="DG343" s="21">
        <v>6635</v>
      </c>
      <c r="DH343" s="21"/>
      <c r="DK343" s="17" t="s">
        <v>285</v>
      </c>
      <c r="DL343" s="20">
        <v>65440</v>
      </c>
      <c r="DM343" s="21"/>
      <c r="DN343" s="20">
        <v>65348</v>
      </c>
      <c r="DO343" s="21"/>
      <c r="DP343" s="20">
        <v>67077</v>
      </c>
      <c r="DQ343" s="21"/>
      <c r="DR343" s="20">
        <v>67981</v>
      </c>
      <c r="DS343" s="21"/>
      <c r="DT343" s="20">
        <v>71960</v>
      </c>
      <c r="DU343" s="21"/>
      <c r="DV343" s="21">
        <v>69569</v>
      </c>
      <c r="DW343" s="21"/>
      <c r="DX343" s="21">
        <v>71118</v>
      </c>
      <c r="DY343" s="21"/>
      <c r="DZ343" s="21">
        <v>76113</v>
      </c>
      <c r="EA343" s="21"/>
      <c r="ED343" s="17" t="s">
        <v>285</v>
      </c>
      <c r="EE343" s="20">
        <v>45203</v>
      </c>
      <c r="EF343" s="21"/>
      <c r="EG343" s="20">
        <v>44968</v>
      </c>
      <c r="EH343" s="21"/>
      <c r="EI343" s="20">
        <v>45455</v>
      </c>
      <c r="EJ343" s="21"/>
      <c r="EK343" s="20">
        <v>45489</v>
      </c>
      <c r="EL343" s="21"/>
      <c r="EM343" s="20">
        <v>47576</v>
      </c>
      <c r="EN343" s="21"/>
      <c r="EO343" s="21">
        <v>47198</v>
      </c>
      <c r="EP343" s="21"/>
      <c r="EQ343" s="21">
        <v>48536</v>
      </c>
      <c r="ER343" s="21"/>
      <c r="ES343" s="21">
        <v>52507</v>
      </c>
      <c r="ET343" s="21"/>
      <c r="EW343" s="17" t="s">
        <v>285</v>
      </c>
      <c r="EX343" s="20">
        <v>20237</v>
      </c>
      <c r="EY343" s="21"/>
      <c r="EZ343" s="20">
        <v>20380</v>
      </c>
      <c r="FA343" s="21"/>
      <c r="FB343" s="20">
        <v>21622</v>
      </c>
      <c r="FC343" s="21"/>
      <c r="FD343" s="20">
        <v>22492</v>
      </c>
      <c r="FE343" s="21"/>
      <c r="FF343" s="20">
        <v>24384</v>
      </c>
      <c r="FG343" s="21"/>
      <c r="FH343">
        <v>22370</v>
      </c>
      <c r="FJ343">
        <v>22583</v>
      </c>
      <c r="FL343">
        <v>23598</v>
      </c>
    </row>
    <row r="344" spans="1:168" x14ac:dyDescent="0.3">
      <c r="A344" s="17" t="s">
        <v>332</v>
      </c>
      <c r="B344" s="20">
        <v>54517</v>
      </c>
      <c r="C344" s="21"/>
      <c r="D344" s="20">
        <v>56192</v>
      </c>
      <c r="E344" s="21"/>
      <c r="F344" s="20">
        <v>56465</v>
      </c>
      <c r="G344" s="21"/>
      <c r="H344" s="20">
        <v>55464</v>
      </c>
      <c r="I344" s="21"/>
      <c r="J344" s="20">
        <v>58158</v>
      </c>
      <c r="K344" s="21"/>
      <c r="L344" s="20">
        <v>57077</v>
      </c>
      <c r="M344" s="21"/>
      <c r="N344" s="20">
        <v>59370</v>
      </c>
      <c r="O344" s="21"/>
      <c r="P344" s="20">
        <v>60731</v>
      </c>
      <c r="Q344" s="21"/>
      <c r="T344" s="17" t="s">
        <v>332</v>
      </c>
      <c r="U344" s="20">
        <v>36850</v>
      </c>
      <c r="V344" s="21"/>
      <c r="W344" s="20">
        <v>37605</v>
      </c>
      <c r="X344" s="21"/>
      <c r="Y344" s="20">
        <v>37052</v>
      </c>
      <c r="Z344" s="21"/>
      <c r="AA344" s="20">
        <v>36763</v>
      </c>
      <c r="AB344" s="21"/>
      <c r="AC344" s="20">
        <v>39056</v>
      </c>
      <c r="AD344" s="21"/>
      <c r="AE344" s="21">
        <v>38845</v>
      </c>
      <c r="AF344" s="21"/>
      <c r="AG344" s="21">
        <v>39562</v>
      </c>
      <c r="AH344" s="21"/>
      <c r="AI344" s="21">
        <v>41194</v>
      </c>
      <c r="AJ344" s="21"/>
      <c r="AM344" s="17" t="s">
        <v>332</v>
      </c>
      <c r="AN344" s="20">
        <v>17668</v>
      </c>
      <c r="AO344" s="21"/>
      <c r="AP344" s="20">
        <v>18587</v>
      </c>
      <c r="AQ344" s="21"/>
      <c r="AR344" s="20">
        <v>19413</v>
      </c>
      <c r="AS344" s="21"/>
      <c r="AT344" s="20">
        <v>18701</v>
      </c>
      <c r="AU344" s="21"/>
      <c r="AV344" s="20">
        <v>19102</v>
      </c>
      <c r="AW344" s="21"/>
      <c r="AX344" s="21">
        <v>18232</v>
      </c>
      <c r="AY344" s="21"/>
      <c r="AZ344" s="21">
        <v>19809</v>
      </c>
      <c r="BA344" s="21"/>
      <c r="BB344" s="21">
        <v>19540</v>
      </c>
      <c r="BC344" s="21"/>
      <c r="BF344" s="17" t="s">
        <v>332</v>
      </c>
      <c r="BG344" s="20">
        <v>9731</v>
      </c>
      <c r="BH344" s="21"/>
      <c r="BI344" s="20">
        <v>9996</v>
      </c>
      <c r="BJ344" s="21"/>
      <c r="BK344" s="20">
        <v>10002</v>
      </c>
      <c r="BL344" s="21"/>
      <c r="BM344" s="20">
        <v>10004</v>
      </c>
      <c r="BN344" s="21"/>
      <c r="BO344" s="20">
        <v>10406</v>
      </c>
      <c r="BP344" s="21"/>
      <c r="BQ344" s="21">
        <v>10781</v>
      </c>
      <c r="BR344" s="21"/>
      <c r="BS344" s="21">
        <v>11774</v>
      </c>
      <c r="BT344" s="21"/>
      <c r="BU344" s="21">
        <v>11847</v>
      </c>
      <c r="BV344" s="21"/>
      <c r="BY344" s="17" t="s">
        <v>332</v>
      </c>
      <c r="BZ344" s="20">
        <v>6274</v>
      </c>
      <c r="CA344" s="21"/>
      <c r="CB344" s="20">
        <v>6516</v>
      </c>
      <c r="CC344" s="21"/>
      <c r="CD344" s="20">
        <v>6489</v>
      </c>
      <c r="CE344" s="21"/>
      <c r="CF344" s="20">
        <v>6597</v>
      </c>
      <c r="CG344" s="21"/>
      <c r="CH344" s="20">
        <v>6965</v>
      </c>
      <c r="CI344" s="21"/>
      <c r="CJ344" s="21">
        <v>7337</v>
      </c>
      <c r="CK344" s="21"/>
      <c r="CL344" s="21">
        <v>7636</v>
      </c>
      <c r="CM344" s="21"/>
      <c r="CN344" s="21">
        <v>8250</v>
      </c>
      <c r="CO344" s="21"/>
      <c r="CR344" s="17" t="s">
        <v>332</v>
      </c>
      <c r="CS344" s="20">
        <v>3456</v>
      </c>
      <c r="CT344" s="21"/>
      <c r="CU344" s="20">
        <v>3479</v>
      </c>
      <c r="CV344" s="21"/>
      <c r="CW344" s="20">
        <v>3513</v>
      </c>
      <c r="CX344" s="21"/>
      <c r="CY344" s="20">
        <v>3407</v>
      </c>
      <c r="CZ344" s="21"/>
      <c r="DA344" s="20">
        <v>3441</v>
      </c>
      <c r="DB344" s="21"/>
      <c r="DC344" s="21">
        <v>3444</v>
      </c>
      <c r="DD344" s="21"/>
      <c r="DE344" s="21">
        <v>4138</v>
      </c>
      <c r="DF344" s="21"/>
      <c r="DG344" s="21">
        <v>3597</v>
      </c>
      <c r="DH344" s="21"/>
      <c r="DK344" s="17" t="s">
        <v>332</v>
      </c>
      <c r="DL344" s="20">
        <v>44787</v>
      </c>
      <c r="DM344" s="21"/>
      <c r="DN344" s="20">
        <v>46197</v>
      </c>
      <c r="DO344" s="21"/>
      <c r="DP344" s="20">
        <v>46464</v>
      </c>
      <c r="DQ344" s="21"/>
      <c r="DR344" s="20">
        <v>45460</v>
      </c>
      <c r="DS344" s="21"/>
      <c r="DT344" s="20">
        <v>47752</v>
      </c>
      <c r="DU344" s="21"/>
      <c r="DV344" s="21">
        <v>46296</v>
      </c>
      <c r="DW344" s="21"/>
      <c r="DX344" s="21">
        <v>47596</v>
      </c>
      <c r="DY344" s="21"/>
      <c r="DZ344" s="21">
        <v>48884</v>
      </c>
      <c r="EA344" s="21"/>
      <c r="ED344" s="17" t="s">
        <v>332</v>
      </c>
      <c r="EE344" s="20">
        <v>30575</v>
      </c>
      <c r="EF344" s="21"/>
      <c r="EG344" s="20">
        <v>31089</v>
      </c>
      <c r="EH344" s="21"/>
      <c r="EI344" s="20">
        <v>30563</v>
      </c>
      <c r="EJ344" s="21"/>
      <c r="EK344" s="20">
        <v>30166</v>
      </c>
      <c r="EL344" s="21"/>
      <c r="EM344" s="20">
        <v>32090</v>
      </c>
      <c r="EN344" s="21"/>
      <c r="EO344" s="21">
        <v>31507</v>
      </c>
      <c r="EP344" s="21"/>
      <c r="EQ344" s="21">
        <v>31926</v>
      </c>
      <c r="ER344" s="21"/>
      <c r="ES344" s="21">
        <v>32944</v>
      </c>
      <c r="ET344" s="21"/>
      <c r="EW344" s="17" t="s">
        <v>332</v>
      </c>
      <c r="EX344" s="20">
        <v>14212</v>
      </c>
      <c r="EY344" s="21"/>
      <c r="EZ344" s="20">
        <v>15108</v>
      </c>
      <c r="FA344" s="21"/>
      <c r="FB344" s="20">
        <v>15900</v>
      </c>
      <c r="FC344" s="21"/>
      <c r="FD344" s="20">
        <v>15294</v>
      </c>
      <c r="FE344" s="21"/>
      <c r="FF344" s="20">
        <v>15662</v>
      </c>
      <c r="FG344" s="21"/>
      <c r="FH344">
        <v>14788</v>
      </c>
      <c r="FJ344">
        <v>15671</v>
      </c>
      <c r="FL344">
        <v>15943</v>
      </c>
    </row>
    <row r="345" spans="1:168" x14ac:dyDescent="0.3">
      <c r="A345" s="17" t="s">
        <v>338</v>
      </c>
      <c r="B345" s="20">
        <v>63032</v>
      </c>
      <c r="C345" s="21"/>
      <c r="D345" s="20">
        <v>64973</v>
      </c>
      <c r="E345" s="21"/>
      <c r="F345" s="20">
        <v>67593</v>
      </c>
      <c r="G345" s="21"/>
      <c r="H345" s="20">
        <v>66707</v>
      </c>
      <c r="I345" s="21"/>
      <c r="J345" s="20">
        <v>66476</v>
      </c>
      <c r="K345" s="21"/>
      <c r="L345" s="20">
        <v>65785</v>
      </c>
      <c r="M345" s="21"/>
      <c r="N345" s="20">
        <v>67287</v>
      </c>
      <c r="O345" s="21"/>
      <c r="P345" s="20">
        <v>67424</v>
      </c>
      <c r="Q345" s="21"/>
      <c r="T345" s="17" t="s">
        <v>338</v>
      </c>
      <c r="U345" s="20">
        <v>38817</v>
      </c>
      <c r="V345" s="21"/>
      <c r="W345" s="20">
        <v>38961</v>
      </c>
      <c r="X345" s="21"/>
      <c r="Y345" s="20">
        <v>39668</v>
      </c>
      <c r="Z345" s="21"/>
      <c r="AA345" s="20">
        <v>39480</v>
      </c>
      <c r="AB345" s="21"/>
      <c r="AC345" s="20">
        <v>40945</v>
      </c>
      <c r="AD345" s="21"/>
      <c r="AE345" s="21">
        <v>40286</v>
      </c>
      <c r="AF345" s="21"/>
      <c r="AG345" s="21">
        <v>41528</v>
      </c>
      <c r="AH345" s="21"/>
      <c r="AI345" s="21">
        <v>42096</v>
      </c>
      <c r="AJ345" s="21"/>
      <c r="AM345" s="17" t="s">
        <v>338</v>
      </c>
      <c r="AN345" s="20">
        <v>24215</v>
      </c>
      <c r="AO345" s="21"/>
      <c r="AP345" s="20">
        <v>26012</v>
      </c>
      <c r="AQ345" s="21"/>
      <c r="AR345" s="20">
        <v>27925</v>
      </c>
      <c r="AS345" s="21"/>
      <c r="AT345" s="20">
        <v>27226</v>
      </c>
      <c r="AU345" s="21"/>
      <c r="AV345" s="20">
        <v>25531</v>
      </c>
      <c r="AW345" s="21"/>
      <c r="AX345" s="21">
        <v>25500</v>
      </c>
      <c r="AY345" s="21"/>
      <c r="AZ345" s="21">
        <v>25759</v>
      </c>
      <c r="BA345" s="21"/>
      <c r="BB345" s="21">
        <v>25334</v>
      </c>
      <c r="BC345" s="21"/>
      <c r="BF345" s="17" t="s">
        <v>338</v>
      </c>
      <c r="BG345" s="20">
        <v>10163</v>
      </c>
      <c r="BH345" s="21"/>
      <c r="BI345" s="20">
        <v>10256</v>
      </c>
      <c r="BJ345" s="21"/>
      <c r="BK345" s="20">
        <v>10313</v>
      </c>
      <c r="BL345" s="21"/>
      <c r="BM345" s="20">
        <v>9843</v>
      </c>
      <c r="BN345" s="21"/>
      <c r="BO345" s="20">
        <v>9957</v>
      </c>
      <c r="BP345" s="21"/>
      <c r="BQ345" s="21">
        <v>10172</v>
      </c>
      <c r="BR345" s="21"/>
      <c r="BS345" s="21">
        <v>10381</v>
      </c>
      <c r="BT345" s="21"/>
      <c r="BU345" s="21">
        <v>10394</v>
      </c>
      <c r="BV345" s="21"/>
      <c r="BY345" s="17" t="s">
        <v>338</v>
      </c>
      <c r="BZ345" s="20">
        <v>6395</v>
      </c>
      <c r="CA345" s="21"/>
      <c r="CB345" s="20">
        <v>6501</v>
      </c>
      <c r="CC345" s="21"/>
      <c r="CD345" s="20">
        <v>6270</v>
      </c>
      <c r="CE345" s="21"/>
      <c r="CF345" s="20">
        <v>6107</v>
      </c>
      <c r="CG345" s="21"/>
      <c r="CH345" s="20">
        <v>6403</v>
      </c>
      <c r="CI345" s="21"/>
      <c r="CJ345" s="21">
        <v>6601</v>
      </c>
      <c r="CK345" s="21"/>
      <c r="CL345" s="21">
        <v>6778</v>
      </c>
      <c r="CM345" s="21"/>
      <c r="CN345" s="21">
        <v>6915</v>
      </c>
      <c r="CO345" s="21"/>
      <c r="CR345" s="17" t="s">
        <v>338</v>
      </c>
      <c r="CS345" s="20">
        <v>3768</v>
      </c>
      <c r="CT345" s="21"/>
      <c r="CU345" s="20">
        <v>3754</v>
      </c>
      <c r="CV345" s="21"/>
      <c r="CW345" s="20">
        <v>4043</v>
      </c>
      <c r="CX345" s="21"/>
      <c r="CY345" s="20">
        <v>3736</v>
      </c>
      <c r="CZ345" s="21"/>
      <c r="DA345" s="20">
        <v>3554</v>
      </c>
      <c r="DB345" s="21"/>
      <c r="DC345" s="21">
        <v>3571</v>
      </c>
      <c r="DD345" s="21"/>
      <c r="DE345" s="21">
        <v>3603</v>
      </c>
      <c r="DF345" s="21"/>
      <c r="DG345" s="21">
        <v>3478</v>
      </c>
      <c r="DH345" s="21"/>
      <c r="DK345" s="17" t="s">
        <v>338</v>
      </c>
      <c r="DL345" s="20">
        <v>52868</v>
      </c>
      <c r="DM345" s="21"/>
      <c r="DN345" s="20">
        <v>54717</v>
      </c>
      <c r="DO345" s="21"/>
      <c r="DP345" s="20">
        <v>57279</v>
      </c>
      <c r="DQ345" s="21"/>
      <c r="DR345" s="20">
        <v>56864</v>
      </c>
      <c r="DS345" s="21"/>
      <c r="DT345" s="20">
        <v>56519</v>
      </c>
      <c r="DU345" s="21"/>
      <c r="DV345" s="21">
        <v>55613</v>
      </c>
      <c r="DW345" s="21"/>
      <c r="DX345" s="21">
        <v>56906</v>
      </c>
      <c r="DY345" s="21"/>
      <c r="DZ345" s="21">
        <v>57030</v>
      </c>
      <c r="EA345" s="21"/>
      <c r="ED345" s="17" t="s">
        <v>338</v>
      </c>
      <c r="EE345" s="20">
        <v>32422</v>
      </c>
      <c r="EF345" s="21"/>
      <c r="EG345" s="20">
        <v>32459</v>
      </c>
      <c r="EH345" s="21"/>
      <c r="EI345" s="20">
        <v>33398</v>
      </c>
      <c r="EJ345" s="21"/>
      <c r="EK345" s="20">
        <v>33373</v>
      </c>
      <c r="EL345" s="21"/>
      <c r="EM345" s="20">
        <v>34542</v>
      </c>
      <c r="EN345" s="21"/>
      <c r="EO345" s="21">
        <v>33684</v>
      </c>
      <c r="EP345" s="21"/>
      <c r="EQ345" s="21">
        <v>34750</v>
      </c>
      <c r="ER345" s="21"/>
      <c r="ES345" s="21">
        <v>35181</v>
      </c>
      <c r="ET345" s="21"/>
      <c r="EW345" s="17" t="s">
        <v>338</v>
      </c>
      <c r="EX345" s="20">
        <v>20447</v>
      </c>
      <c r="EY345" s="21"/>
      <c r="EZ345" s="20">
        <v>22258</v>
      </c>
      <c r="FA345" s="21"/>
      <c r="FB345" s="20">
        <v>23882</v>
      </c>
      <c r="FC345" s="21"/>
      <c r="FD345" s="20">
        <v>23491</v>
      </c>
      <c r="FE345" s="21"/>
      <c r="FF345" s="20">
        <v>21977</v>
      </c>
      <c r="FG345" s="21"/>
      <c r="FH345">
        <v>21929</v>
      </c>
      <c r="FJ345">
        <v>22156</v>
      </c>
      <c r="FL345">
        <v>21855</v>
      </c>
    </row>
    <row r="346" spans="1:168" x14ac:dyDescent="0.3">
      <c r="A346" s="17" t="s">
        <v>341</v>
      </c>
      <c r="B346" s="20">
        <v>62499</v>
      </c>
      <c r="C346" s="21"/>
      <c r="D346" s="20">
        <v>62649</v>
      </c>
      <c r="E346" s="21"/>
      <c r="F346" s="20">
        <v>57484</v>
      </c>
      <c r="G346" s="21"/>
      <c r="H346" s="20">
        <v>59910</v>
      </c>
      <c r="I346" s="21"/>
      <c r="J346" s="20">
        <v>60890</v>
      </c>
      <c r="K346" s="21"/>
      <c r="L346" s="20">
        <v>61342</v>
      </c>
      <c r="M346" s="21"/>
      <c r="N346" s="20">
        <v>65293</v>
      </c>
      <c r="O346" s="21"/>
      <c r="P346" s="20">
        <v>68806</v>
      </c>
      <c r="Q346" s="21"/>
      <c r="T346" s="17" t="s">
        <v>341</v>
      </c>
      <c r="U346" s="20">
        <v>41346</v>
      </c>
      <c r="V346" s="21"/>
      <c r="W346" s="20">
        <v>40527</v>
      </c>
      <c r="X346" s="21"/>
      <c r="Y346" s="20">
        <v>36492</v>
      </c>
      <c r="Z346" s="21"/>
      <c r="AA346" s="20">
        <v>37749</v>
      </c>
      <c r="AB346" s="21"/>
      <c r="AC346" s="20">
        <v>39013</v>
      </c>
      <c r="AD346" s="21"/>
      <c r="AE346" s="21">
        <v>40001</v>
      </c>
      <c r="AF346" s="21"/>
      <c r="AG346" s="21">
        <v>40749</v>
      </c>
      <c r="AH346" s="21"/>
      <c r="AI346" s="21">
        <v>46037</v>
      </c>
      <c r="AJ346" s="21"/>
      <c r="AM346" s="17" t="s">
        <v>341</v>
      </c>
      <c r="AN346" s="20">
        <v>21153</v>
      </c>
      <c r="AO346" s="21"/>
      <c r="AP346" s="20">
        <v>22122</v>
      </c>
      <c r="AQ346" s="21"/>
      <c r="AR346" s="20">
        <v>20992</v>
      </c>
      <c r="AS346" s="21"/>
      <c r="AT346" s="20">
        <v>22161</v>
      </c>
      <c r="AU346" s="21"/>
      <c r="AV346" s="20">
        <v>21877</v>
      </c>
      <c r="AW346" s="21"/>
      <c r="AX346" s="21">
        <v>21341</v>
      </c>
      <c r="AY346" s="21"/>
      <c r="AZ346" s="21">
        <v>24544</v>
      </c>
      <c r="BA346" s="21"/>
      <c r="BB346" s="21">
        <v>22768</v>
      </c>
      <c r="BC346" s="21"/>
      <c r="BF346" s="17" t="s">
        <v>341</v>
      </c>
      <c r="BG346" s="20">
        <v>10503</v>
      </c>
      <c r="BH346" s="21"/>
      <c r="BI346" s="20">
        <v>10959</v>
      </c>
      <c r="BJ346" s="21"/>
      <c r="BK346" s="20">
        <v>9167</v>
      </c>
      <c r="BL346" s="21"/>
      <c r="BM346" s="20">
        <v>9091</v>
      </c>
      <c r="BN346" s="21"/>
      <c r="BO346" s="20">
        <v>8460</v>
      </c>
      <c r="BP346" s="21"/>
      <c r="BQ346" s="21">
        <v>9800</v>
      </c>
      <c r="BR346" s="21"/>
      <c r="BS346" s="21">
        <v>10339</v>
      </c>
      <c r="BT346" s="21"/>
      <c r="BU346" s="21">
        <v>11255</v>
      </c>
      <c r="BV346" s="21"/>
      <c r="BY346" s="17" t="s">
        <v>341</v>
      </c>
      <c r="BZ346" s="20">
        <v>5557</v>
      </c>
      <c r="CA346" s="21"/>
      <c r="CB346" s="20">
        <v>5722</v>
      </c>
      <c r="CC346" s="21"/>
      <c r="CD346" s="20">
        <v>4818</v>
      </c>
      <c r="CE346" s="21"/>
      <c r="CF346" s="20">
        <v>5032</v>
      </c>
      <c r="CG346" s="21"/>
      <c r="CH346" s="20">
        <v>5549</v>
      </c>
      <c r="CI346" s="21"/>
      <c r="CJ346" s="21">
        <v>6070</v>
      </c>
      <c r="CK346" s="21"/>
      <c r="CL346" s="21">
        <v>6416</v>
      </c>
      <c r="CM346" s="21"/>
      <c r="CN346" s="21">
        <v>6988</v>
      </c>
      <c r="CO346" s="21"/>
      <c r="CR346" s="17" t="s">
        <v>341</v>
      </c>
      <c r="CS346" s="20">
        <v>4946</v>
      </c>
      <c r="CT346" s="21"/>
      <c r="CU346" s="20">
        <v>5237</v>
      </c>
      <c r="CV346" s="21"/>
      <c r="CW346" s="20">
        <v>4349</v>
      </c>
      <c r="CX346" s="21"/>
      <c r="CY346" s="20">
        <v>4060</v>
      </c>
      <c r="CZ346" s="21"/>
      <c r="DA346" s="20">
        <v>2911</v>
      </c>
      <c r="DB346" s="21"/>
      <c r="DC346" s="21">
        <v>3730</v>
      </c>
      <c r="DD346" s="21"/>
      <c r="DE346" s="21">
        <v>3923</v>
      </c>
      <c r="DF346" s="21"/>
      <c r="DG346" s="21">
        <v>4266</v>
      </c>
      <c r="DH346" s="21"/>
      <c r="DK346" s="17" t="s">
        <v>341</v>
      </c>
      <c r="DL346" s="20">
        <v>51996</v>
      </c>
      <c r="DM346" s="21"/>
      <c r="DN346" s="20">
        <v>51690</v>
      </c>
      <c r="DO346" s="21"/>
      <c r="DP346" s="20">
        <v>48317</v>
      </c>
      <c r="DQ346" s="21"/>
      <c r="DR346" s="20">
        <v>50819</v>
      </c>
      <c r="DS346" s="21"/>
      <c r="DT346" s="20">
        <v>52429</v>
      </c>
      <c r="DU346" s="21"/>
      <c r="DV346" s="21">
        <v>51542</v>
      </c>
      <c r="DW346" s="21"/>
      <c r="DX346" s="21">
        <v>54954</v>
      </c>
      <c r="DY346" s="21"/>
      <c r="DZ346" s="21">
        <v>57551</v>
      </c>
      <c r="EA346" s="21"/>
      <c r="ED346" s="17" t="s">
        <v>341</v>
      </c>
      <c r="EE346" s="20">
        <v>35788</v>
      </c>
      <c r="EF346" s="21"/>
      <c r="EG346" s="20">
        <v>34805</v>
      </c>
      <c r="EH346" s="21"/>
      <c r="EI346" s="20">
        <v>31674</v>
      </c>
      <c r="EJ346" s="21"/>
      <c r="EK346" s="20">
        <v>32718</v>
      </c>
      <c r="EL346" s="21"/>
      <c r="EM346" s="20">
        <v>33464</v>
      </c>
      <c r="EN346" s="21"/>
      <c r="EO346" s="21">
        <v>33931</v>
      </c>
      <c r="EP346" s="21"/>
      <c r="EQ346" s="21">
        <v>34333</v>
      </c>
      <c r="ER346" s="21"/>
      <c r="ES346" s="21">
        <v>39049</v>
      </c>
      <c r="ET346" s="21"/>
      <c r="EW346" s="17" t="s">
        <v>341</v>
      </c>
      <c r="EX346" s="20">
        <v>16208</v>
      </c>
      <c r="EY346" s="21"/>
      <c r="EZ346" s="20">
        <v>16886</v>
      </c>
      <c r="FA346" s="21"/>
      <c r="FB346" s="20">
        <v>16643</v>
      </c>
      <c r="FC346" s="21"/>
      <c r="FD346" s="20">
        <v>18102</v>
      </c>
      <c r="FE346" s="21"/>
      <c r="FF346" s="20">
        <v>18966</v>
      </c>
      <c r="FG346" s="21"/>
      <c r="FH346">
        <v>17611</v>
      </c>
      <c r="FJ346">
        <v>20621</v>
      </c>
      <c r="FL346">
        <v>18502</v>
      </c>
    </row>
    <row r="347" spans="1:168" x14ac:dyDescent="0.3">
      <c r="A347" s="17" t="s">
        <v>344</v>
      </c>
      <c r="B347" s="20">
        <v>34608</v>
      </c>
      <c r="C347" s="21"/>
      <c r="D347" s="20">
        <v>33189</v>
      </c>
      <c r="E347" s="21"/>
      <c r="F347" s="20">
        <v>33929</v>
      </c>
      <c r="G347" s="21"/>
      <c r="H347" s="20">
        <v>33692</v>
      </c>
      <c r="I347" s="21"/>
      <c r="J347" s="20">
        <v>34988</v>
      </c>
      <c r="K347" s="21"/>
      <c r="L347" s="20">
        <v>33710</v>
      </c>
      <c r="M347" s="21"/>
      <c r="N347" s="20">
        <v>35450</v>
      </c>
      <c r="O347" s="21"/>
      <c r="P347" s="20">
        <v>36056</v>
      </c>
      <c r="Q347" s="21"/>
      <c r="T347" s="17" t="s">
        <v>344</v>
      </c>
      <c r="U347" s="20">
        <v>23251</v>
      </c>
      <c r="V347" s="21"/>
      <c r="W347" s="20">
        <v>22121</v>
      </c>
      <c r="X347" s="21"/>
      <c r="Y347" s="20">
        <v>22487</v>
      </c>
      <c r="Z347" s="21"/>
      <c r="AA347" s="20">
        <v>22224</v>
      </c>
      <c r="AB347" s="21"/>
      <c r="AC347" s="20">
        <v>23113</v>
      </c>
      <c r="AD347" s="21"/>
      <c r="AE347" s="21">
        <v>22650</v>
      </c>
      <c r="AF347" s="21"/>
      <c r="AG347" s="21">
        <v>24237</v>
      </c>
      <c r="AH347" s="21"/>
      <c r="AI347" s="21">
        <v>25034</v>
      </c>
      <c r="AJ347" s="21"/>
      <c r="AM347" s="17" t="s">
        <v>344</v>
      </c>
      <c r="AN347" s="20">
        <v>11357</v>
      </c>
      <c r="AO347" s="21"/>
      <c r="AP347" s="20">
        <v>11068</v>
      </c>
      <c r="AQ347" s="21"/>
      <c r="AR347" s="20">
        <v>11442</v>
      </c>
      <c r="AS347" s="21"/>
      <c r="AT347" s="20">
        <v>11468</v>
      </c>
      <c r="AU347" s="21"/>
      <c r="AV347" s="20">
        <v>11875</v>
      </c>
      <c r="AW347" s="21"/>
      <c r="AX347" s="21">
        <v>11060</v>
      </c>
      <c r="AY347" s="21"/>
      <c r="AZ347" s="21">
        <v>11213</v>
      </c>
      <c r="BA347" s="21"/>
      <c r="BB347" s="21">
        <v>11026</v>
      </c>
      <c r="BC347" s="21"/>
      <c r="BF347" s="17" t="s">
        <v>344</v>
      </c>
      <c r="BG347" s="20">
        <v>6700</v>
      </c>
      <c r="BH347" s="21"/>
      <c r="BI347" s="20">
        <v>6765</v>
      </c>
      <c r="BJ347" s="21"/>
      <c r="BK347" s="20">
        <v>6753</v>
      </c>
      <c r="BL347" s="21"/>
      <c r="BM347" s="20">
        <v>6630</v>
      </c>
      <c r="BN347" s="21"/>
      <c r="BO347" s="20">
        <v>6564</v>
      </c>
      <c r="BP347" s="21"/>
      <c r="BQ347" s="21">
        <v>6293</v>
      </c>
      <c r="BR347" s="21"/>
      <c r="BS347" s="21">
        <v>6584</v>
      </c>
      <c r="BT347" s="21"/>
      <c r="BU347" s="21">
        <v>7023</v>
      </c>
      <c r="BV347" s="21"/>
      <c r="BY347" s="17" t="s">
        <v>344</v>
      </c>
      <c r="BZ347" s="20">
        <v>4191</v>
      </c>
      <c r="CA347" s="21"/>
      <c r="CB347" s="20">
        <v>4268</v>
      </c>
      <c r="CC347" s="21"/>
      <c r="CD347" s="20">
        <v>4084</v>
      </c>
      <c r="CE347" s="21"/>
      <c r="CF347" s="20">
        <v>4084</v>
      </c>
      <c r="CG347" s="21"/>
      <c r="CH347" s="20">
        <v>4101</v>
      </c>
      <c r="CI347" s="21"/>
      <c r="CJ347" s="21">
        <v>4152</v>
      </c>
      <c r="CK347" s="21"/>
      <c r="CL347" s="21">
        <v>4314</v>
      </c>
      <c r="CM347" s="21"/>
      <c r="CN347" s="21">
        <v>4749</v>
      </c>
      <c r="CO347" s="21"/>
      <c r="CR347" s="17" t="s">
        <v>344</v>
      </c>
      <c r="CS347" s="20">
        <v>2508</v>
      </c>
      <c r="CT347" s="21"/>
      <c r="CU347" s="20">
        <v>2497</v>
      </c>
      <c r="CV347" s="21"/>
      <c r="CW347" s="20">
        <v>2669</v>
      </c>
      <c r="CX347" s="21"/>
      <c r="CY347" s="20">
        <v>2546</v>
      </c>
      <c r="CZ347" s="21"/>
      <c r="DA347" s="20">
        <v>2463</v>
      </c>
      <c r="DB347" s="21"/>
      <c r="DC347" s="21">
        <v>2142</v>
      </c>
      <c r="DD347" s="21"/>
      <c r="DE347" s="21">
        <v>2270</v>
      </c>
      <c r="DF347" s="21"/>
      <c r="DG347" s="21">
        <v>2275</v>
      </c>
      <c r="DH347" s="21"/>
      <c r="DK347" s="17" t="s">
        <v>344</v>
      </c>
      <c r="DL347" s="20">
        <v>27908</v>
      </c>
      <c r="DM347" s="21"/>
      <c r="DN347" s="20">
        <v>26424</v>
      </c>
      <c r="DO347" s="21"/>
      <c r="DP347" s="20">
        <v>27176</v>
      </c>
      <c r="DQ347" s="21"/>
      <c r="DR347" s="20">
        <v>27062</v>
      </c>
      <c r="DS347" s="21"/>
      <c r="DT347" s="20">
        <v>28424</v>
      </c>
      <c r="DU347" s="21"/>
      <c r="DV347" s="21">
        <v>27417</v>
      </c>
      <c r="DW347" s="21"/>
      <c r="DX347" s="21">
        <v>28867</v>
      </c>
      <c r="DY347" s="21"/>
      <c r="DZ347" s="21">
        <v>29032</v>
      </c>
      <c r="EA347" s="21"/>
      <c r="ED347" s="17" t="s">
        <v>344</v>
      </c>
      <c r="EE347" s="20">
        <v>19060</v>
      </c>
      <c r="EF347" s="21"/>
      <c r="EG347" s="20">
        <v>17854</v>
      </c>
      <c r="EH347" s="21"/>
      <c r="EI347" s="20">
        <v>18403</v>
      </c>
      <c r="EJ347" s="21"/>
      <c r="EK347" s="20">
        <v>18140</v>
      </c>
      <c r="EL347" s="21"/>
      <c r="EM347" s="20">
        <v>19012</v>
      </c>
      <c r="EN347" s="21"/>
      <c r="EO347" s="21">
        <v>18499</v>
      </c>
      <c r="EP347" s="21"/>
      <c r="EQ347" s="21">
        <v>19924</v>
      </c>
      <c r="ER347" s="21"/>
      <c r="ES347" s="21">
        <v>20285</v>
      </c>
      <c r="ET347" s="21"/>
      <c r="EW347" s="17" t="s">
        <v>344</v>
      </c>
      <c r="EX347" s="20">
        <v>8849</v>
      </c>
      <c r="EY347" s="21"/>
      <c r="EZ347" s="20">
        <v>8571</v>
      </c>
      <c r="FA347" s="21"/>
      <c r="FB347" s="20">
        <v>8773</v>
      </c>
      <c r="FC347" s="21"/>
      <c r="FD347" s="20">
        <v>8922</v>
      </c>
      <c r="FE347" s="21"/>
      <c r="FF347" s="20">
        <v>9412</v>
      </c>
      <c r="FG347" s="21"/>
      <c r="FH347">
        <v>8918</v>
      </c>
      <c r="FJ347">
        <v>8943</v>
      </c>
      <c r="FL347">
        <v>8751</v>
      </c>
    </row>
    <row r="348" spans="1:168" x14ac:dyDescent="0.3">
      <c r="A348" s="17" t="s">
        <v>347</v>
      </c>
      <c r="B348" s="20">
        <v>29213</v>
      </c>
      <c r="C348" s="21"/>
      <c r="D348" s="20">
        <v>30665</v>
      </c>
      <c r="E348" s="21"/>
      <c r="F348" s="20">
        <v>32052</v>
      </c>
      <c r="G348" s="21"/>
      <c r="H348" s="20">
        <v>31943</v>
      </c>
      <c r="I348" s="21"/>
      <c r="J348" s="20">
        <v>33166</v>
      </c>
      <c r="K348" s="21"/>
      <c r="L348" s="20">
        <v>32656</v>
      </c>
      <c r="M348" s="21"/>
      <c r="N348" s="20">
        <v>34316</v>
      </c>
      <c r="O348" s="21"/>
      <c r="P348" s="20">
        <v>33452</v>
      </c>
      <c r="Q348" s="21"/>
      <c r="T348" s="17" t="s">
        <v>347</v>
      </c>
      <c r="U348" s="20">
        <v>19179</v>
      </c>
      <c r="V348" s="21"/>
      <c r="W348" s="20">
        <v>19768</v>
      </c>
      <c r="X348" s="21"/>
      <c r="Y348" s="20">
        <v>19837</v>
      </c>
      <c r="Z348" s="21"/>
      <c r="AA348" s="20">
        <v>19378</v>
      </c>
      <c r="AB348" s="21"/>
      <c r="AC348" s="20">
        <v>20503</v>
      </c>
      <c r="AD348" s="21"/>
      <c r="AE348" s="21">
        <v>20273</v>
      </c>
      <c r="AF348" s="21"/>
      <c r="AG348" s="21">
        <v>21148</v>
      </c>
      <c r="AH348" s="21"/>
      <c r="AI348" s="21">
        <v>20683</v>
      </c>
      <c r="AJ348" s="21"/>
      <c r="AM348" s="17" t="s">
        <v>347</v>
      </c>
      <c r="AN348" s="20">
        <v>10034</v>
      </c>
      <c r="AO348" s="21"/>
      <c r="AP348" s="20">
        <v>10898</v>
      </c>
      <c r="AQ348" s="21"/>
      <c r="AR348" s="20">
        <v>12215</v>
      </c>
      <c r="AS348" s="21"/>
      <c r="AT348" s="20">
        <v>12565</v>
      </c>
      <c r="AU348" s="21"/>
      <c r="AV348" s="20">
        <v>12662</v>
      </c>
      <c r="AW348" s="21"/>
      <c r="AX348" s="21">
        <v>12383</v>
      </c>
      <c r="AY348" s="21"/>
      <c r="AZ348" s="21">
        <v>13167</v>
      </c>
      <c r="BA348" s="21"/>
      <c r="BB348" s="21">
        <v>12768</v>
      </c>
      <c r="BC348" s="21"/>
      <c r="BF348" s="17" t="s">
        <v>347</v>
      </c>
      <c r="BG348" s="20">
        <v>5529</v>
      </c>
      <c r="BH348" s="21"/>
      <c r="BI348" s="20">
        <v>5618</v>
      </c>
      <c r="BJ348" s="21"/>
      <c r="BK348" s="20">
        <v>5970</v>
      </c>
      <c r="BL348" s="21"/>
      <c r="BM348" s="20">
        <v>6090</v>
      </c>
      <c r="BN348" s="21"/>
      <c r="BO348" s="20">
        <v>5819</v>
      </c>
      <c r="BP348" s="21"/>
      <c r="BQ348" s="21">
        <v>5911</v>
      </c>
      <c r="BR348" s="21"/>
      <c r="BS348" s="21">
        <v>6307</v>
      </c>
      <c r="BT348" s="21"/>
      <c r="BU348" s="21">
        <v>6234</v>
      </c>
      <c r="BV348" s="21"/>
      <c r="BY348" s="17" t="s">
        <v>347</v>
      </c>
      <c r="BZ348" s="20">
        <v>3675</v>
      </c>
      <c r="CA348" s="21"/>
      <c r="CB348" s="20">
        <v>3762</v>
      </c>
      <c r="CC348" s="21"/>
      <c r="CD348" s="20">
        <v>3952</v>
      </c>
      <c r="CE348" s="21"/>
      <c r="CF348" s="20">
        <v>3999</v>
      </c>
      <c r="CG348" s="21"/>
      <c r="CH348" s="20">
        <v>3968</v>
      </c>
      <c r="CI348" s="21"/>
      <c r="CJ348" s="21">
        <v>4061</v>
      </c>
      <c r="CK348" s="21"/>
      <c r="CL348" s="21">
        <v>4474</v>
      </c>
      <c r="CM348" s="21"/>
      <c r="CN348" s="21">
        <v>4446</v>
      </c>
      <c r="CO348" s="21"/>
      <c r="CR348" s="17" t="s">
        <v>347</v>
      </c>
      <c r="CS348" s="20">
        <v>1854</v>
      </c>
      <c r="CT348" s="21"/>
      <c r="CU348" s="20">
        <v>1856</v>
      </c>
      <c r="CV348" s="21"/>
      <c r="CW348" s="20">
        <v>2018</v>
      </c>
      <c r="CX348" s="21"/>
      <c r="CY348" s="20">
        <v>2091</v>
      </c>
      <c r="CZ348" s="21"/>
      <c r="DA348" s="20">
        <v>1850</v>
      </c>
      <c r="DB348" s="21"/>
      <c r="DC348" s="21">
        <v>1850</v>
      </c>
      <c r="DD348" s="21"/>
      <c r="DE348" s="21">
        <v>1833</v>
      </c>
      <c r="DF348" s="21"/>
      <c r="DG348" s="21">
        <v>1788</v>
      </c>
      <c r="DH348" s="21"/>
      <c r="DK348" s="17" t="s">
        <v>347</v>
      </c>
      <c r="DL348" s="20">
        <v>23683</v>
      </c>
      <c r="DM348" s="21"/>
      <c r="DN348" s="20">
        <v>25047</v>
      </c>
      <c r="DO348" s="21"/>
      <c r="DP348" s="20">
        <v>26082</v>
      </c>
      <c r="DQ348" s="21"/>
      <c r="DR348" s="20">
        <v>25853</v>
      </c>
      <c r="DS348" s="21"/>
      <c r="DT348" s="20">
        <v>27347</v>
      </c>
      <c r="DU348" s="21"/>
      <c r="DV348" s="21">
        <v>26745</v>
      </c>
      <c r="DW348" s="21"/>
      <c r="DX348" s="21">
        <v>28009</v>
      </c>
      <c r="DY348" s="21"/>
      <c r="DZ348" s="21">
        <v>27217</v>
      </c>
      <c r="EA348" s="21"/>
      <c r="ED348" s="17" t="s">
        <v>347</v>
      </c>
      <c r="EE348" s="20">
        <v>15504</v>
      </c>
      <c r="EF348" s="21"/>
      <c r="EG348" s="20">
        <v>16006</v>
      </c>
      <c r="EH348" s="21"/>
      <c r="EI348" s="20">
        <v>15885</v>
      </c>
      <c r="EJ348" s="21"/>
      <c r="EK348" s="20">
        <v>15379</v>
      </c>
      <c r="EL348" s="21"/>
      <c r="EM348" s="20">
        <v>16535</v>
      </c>
      <c r="EN348" s="21"/>
      <c r="EO348" s="21">
        <v>16212</v>
      </c>
      <c r="EP348" s="21"/>
      <c r="EQ348" s="21">
        <v>16674</v>
      </c>
      <c r="ER348" s="21"/>
      <c r="ES348" s="21">
        <v>16236</v>
      </c>
      <c r="ET348" s="21"/>
      <c r="EW348" s="17" t="s">
        <v>347</v>
      </c>
      <c r="EX348" s="20">
        <v>8180</v>
      </c>
      <c r="EY348" s="21"/>
      <c r="EZ348" s="20">
        <v>9041</v>
      </c>
      <c r="FA348" s="21"/>
      <c r="FB348" s="20">
        <v>10197</v>
      </c>
      <c r="FC348" s="21"/>
      <c r="FD348" s="20">
        <v>10474</v>
      </c>
      <c r="FE348" s="21"/>
      <c r="FF348" s="20">
        <v>10812</v>
      </c>
      <c r="FG348" s="21"/>
      <c r="FH348">
        <v>10533</v>
      </c>
      <c r="FJ348">
        <v>11334</v>
      </c>
      <c r="FL348">
        <v>10980</v>
      </c>
    </row>
    <row r="349" spans="1:168" x14ac:dyDescent="0.3">
      <c r="A349" s="17" t="s">
        <v>351</v>
      </c>
      <c r="B349" s="20">
        <v>75293</v>
      </c>
      <c r="C349" s="21"/>
      <c r="D349" s="20">
        <v>75550</v>
      </c>
      <c r="E349" s="21"/>
      <c r="F349" s="20">
        <v>74843</v>
      </c>
      <c r="G349" s="21"/>
      <c r="H349" s="20">
        <v>75001</v>
      </c>
      <c r="I349" s="21"/>
      <c r="J349" s="20">
        <v>77113</v>
      </c>
      <c r="K349" s="21"/>
      <c r="L349" s="20">
        <v>74735</v>
      </c>
      <c r="M349" s="21"/>
      <c r="N349" s="20">
        <v>77176</v>
      </c>
      <c r="O349" s="21"/>
      <c r="P349" s="20">
        <v>77041</v>
      </c>
      <c r="Q349" s="21"/>
      <c r="T349" s="17" t="s">
        <v>351</v>
      </c>
      <c r="U349" s="20">
        <v>51079</v>
      </c>
      <c r="V349" s="21"/>
      <c r="W349" s="20">
        <v>50844</v>
      </c>
      <c r="X349" s="21"/>
      <c r="Y349" s="20">
        <v>50450</v>
      </c>
      <c r="Z349" s="21"/>
      <c r="AA349" s="20">
        <v>49918</v>
      </c>
      <c r="AB349" s="21"/>
      <c r="AC349" s="20">
        <v>52392</v>
      </c>
      <c r="AD349" s="21"/>
      <c r="AE349" s="21">
        <v>51805</v>
      </c>
      <c r="AF349" s="21"/>
      <c r="AG349" s="21">
        <v>52449</v>
      </c>
      <c r="AH349" s="21"/>
      <c r="AI349" s="21">
        <v>53408</v>
      </c>
      <c r="AJ349" s="21"/>
      <c r="AM349" s="17" t="s">
        <v>351</v>
      </c>
      <c r="AN349" s="20">
        <v>24214</v>
      </c>
      <c r="AO349" s="21"/>
      <c r="AP349" s="20">
        <v>24706</v>
      </c>
      <c r="AQ349" s="21"/>
      <c r="AR349" s="20">
        <v>24393</v>
      </c>
      <c r="AS349" s="21"/>
      <c r="AT349" s="20">
        <v>25083</v>
      </c>
      <c r="AU349" s="21"/>
      <c r="AV349" s="20">
        <v>24721</v>
      </c>
      <c r="AW349" s="21"/>
      <c r="AX349" s="21">
        <v>22929</v>
      </c>
      <c r="AY349" s="21"/>
      <c r="AZ349" s="21">
        <v>24728</v>
      </c>
      <c r="BA349" s="21"/>
      <c r="BB349" s="21">
        <v>23674</v>
      </c>
      <c r="BC349" s="21"/>
      <c r="BF349" s="17" t="s">
        <v>351</v>
      </c>
      <c r="BG349" s="20">
        <v>16757</v>
      </c>
      <c r="BH349" s="21"/>
      <c r="BI349" s="20">
        <v>16230</v>
      </c>
      <c r="BJ349" s="21"/>
      <c r="BK349" s="20">
        <v>15737</v>
      </c>
      <c r="BL349" s="21"/>
      <c r="BM349" s="20">
        <v>15834</v>
      </c>
      <c r="BN349" s="21"/>
      <c r="BO349" s="20">
        <v>15296</v>
      </c>
      <c r="BP349" s="21"/>
      <c r="BQ349" s="21">
        <v>15410</v>
      </c>
      <c r="BR349" s="21"/>
      <c r="BS349" s="21">
        <v>17311</v>
      </c>
      <c r="BT349" s="21"/>
      <c r="BU349" s="21">
        <v>16857</v>
      </c>
      <c r="BV349" s="21"/>
      <c r="BY349" s="17" t="s">
        <v>351</v>
      </c>
      <c r="BZ349" s="20">
        <v>10718</v>
      </c>
      <c r="CA349" s="21"/>
      <c r="CB349" s="20">
        <v>10573</v>
      </c>
      <c r="CC349" s="21"/>
      <c r="CD349" s="20">
        <v>10588</v>
      </c>
      <c r="CE349" s="21"/>
      <c r="CF349" s="20">
        <v>10283</v>
      </c>
      <c r="CG349" s="21"/>
      <c r="CH349" s="20">
        <v>10661</v>
      </c>
      <c r="CI349" s="21"/>
      <c r="CJ349" s="21">
        <v>10845</v>
      </c>
      <c r="CK349" s="21"/>
      <c r="CL349" s="21">
        <v>11501</v>
      </c>
      <c r="CM349" s="21"/>
      <c r="CN349" s="21">
        <v>12132</v>
      </c>
      <c r="CO349" s="21"/>
      <c r="CR349" s="17" t="s">
        <v>351</v>
      </c>
      <c r="CS349" s="20">
        <v>6039</v>
      </c>
      <c r="CT349" s="21"/>
      <c r="CU349" s="20">
        <v>5657</v>
      </c>
      <c r="CV349" s="21"/>
      <c r="CW349" s="20">
        <v>5149</v>
      </c>
      <c r="CX349" s="21"/>
      <c r="CY349" s="20">
        <v>5551</v>
      </c>
      <c r="CZ349" s="21"/>
      <c r="DA349" s="20">
        <v>4635</v>
      </c>
      <c r="DB349" s="21"/>
      <c r="DC349" s="21">
        <v>4565</v>
      </c>
      <c r="DD349" s="21"/>
      <c r="DE349" s="21">
        <v>5810</v>
      </c>
      <c r="DF349" s="21"/>
      <c r="DG349" s="21">
        <v>4725</v>
      </c>
      <c r="DH349" s="21"/>
      <c r="DK349" s="17" t="s">
        <v>351</v>
      </c>
      <c r="DL349" s="20">
        <v>58536</v>
      </c>
      <c r="DM349" s="21"/>
      <c r="DN349" s="20">
        <v>59320</v>
      </c>
      <c r="DO349" s="21"/>
      <c r="DP349" s="20">
        <v>59107</v>
      </c>
      <c r="DQ349" s="21"/>
      <c r="DR349" s="20">
        <v>59167</v>
      </c>
      <c r="DS349" s="21"/>
      <c r="DT349" s="20">
        <v>61817</v>
      </c>
      <c r="DU349" s="21"/>
      <c r="DV349" s="21">
        <v>59324</v>
      </c>
      <c r="DW349" s="21"/>
      <c r="DX349" s="21">
        <v>59866</v>
      </c>
      <c r="DY349" s="21"/>
      <c r="DZ349" s="21">
        <v>60184</v>
      </c>
      <c r="EA349" s="21"/>
      <c r="ED349" s="17" t="s">
        <v>351</v>
      </c>
      <c r="EE349" s="20">
        <v>40361</v>
      </c>
      <c r="EF349" s="21"/>
      <c r="EG349" s="20">
        <v>40271</v>
      </c>
      <c r="EH349" s="21"/>
      <c r="EI349" s="20">
        <v>39863</v>
      </c>
      <c r="EJ349" s="21"/>
      <c r="EK349" s="20">
        <v>39635</v>
      </c>
      <c r="EL349" s="21"/>
      <c r="EM349" s="20">
        <v>41731</v>
      </c>
      <c r="EN349" s="21"/>
      <c r="EO349" s="21">
        <v>40960</v>
      </c>
      <c r="EP349" s="21"/>
      <c r="EQ349" s="21">
        <v>40948</v>
      </c>
      <c r="ER349" s="21"/>
      <c r="ES349" s="21">
        <v>41276</v>
      </c>
      <c r="ET349" s="21"/>
      <c r="EW349" s="17" t="s">
        <v>351</v>
      </c>
      <c r="EX349" s="20">
        <v>18175</v>
      </c>
      <c r="EY349" s="21"/>
      <c r="EZ349" s="20">
        <v>19049</v>
      </c>
      <c r="FA349" s="21"/>
      <c r="FB349" s="20">
        <v>19244</v>
      </c>
      <c r="FC349" s="21"/>
      <c r="FD349" s="20">
        <v>19532</v>
      </c>
      <c r="FE349" s="21"/>
      <c r="FF349" s="20">
        <v>20086</v>
      </c>
      <c r="FG349" s="21"/>
      <c r="FH349">
        <v>18364</v>
      </c>
      <c r="FJ349">
        <v>18918</v>
      </c>
      <c r="FL349">
        <v>18949</v>
      </c>
    </row>
    <row r="350" spans="1:168" x14ac:dyDescent="0.3">
      <c r="A350" s="17" t="s">
        <v>354</v>
      </c>
      <c r="B350" s="20">
        <v>50361</v>
      </c>
      <c r="C350" s="21"/>
      <c r="D350" s="20">
        <v>50510</v>
      </c>
      <c r="E350" s="21"/>
      <c r="F350" s="20">
        <v>53908</v>
      </c>
      <c r="G350" s="21"/>
      <c r="H350" s="20">
        <v>49973</v>
      </c>
      <c r="I350" s="21"/>
      <c r="J350" s="20">
        <v>50928</v>
      </c>
      <c r="K350" s="21"/>
      <c r="L350" s="20">
        <v>47796</v>
      </c>
      <c r="M350" s="21"/>
      <c r="N350" s="20">
        <v>48332</v>
      </c>
      <c r="O350" s="21"/>
      <c r="P350" s="20">
        <v>48978</v>
      </c>
      <c r="Q350" s="21"/>
      <c r="T350" s="17" t="s">
        <v>354</v>
      </c>
      <c r="U350" s="20">
        <v>34192</v>
      </c>
      <c r="V350" s="21"/>
      <c r="W350" s="20">
        <v>34385</v>
      </c>
      <c r="X350" s="21"/>
      <c r="Y350" s="20">
        <v>35131</v>
      </c>
      <c r="Z350" s="21"/>
      <c r="AA350" s="20">
        <v>32666</v>
      </c>
      <c r="AB350" s="21"/>
      <c r="AC350" s="20">
        <v>33015</v>
      </c>
      <c r="AD350" s="21"/>
      <c r="AE350" s="21">
        <v>30477</v>
      </c>
      <c r="AF350" s="21"/>
      <c r="AG350" s="21">
        <v>30961</v>
      </c>
      <c r="AH350" s="21"/>
      <c r="AI350" s="21">
        <v>31935</v>
      </c>
      <c r="AJ350" s="21"/>
      <c r="AM350" s="17" t="s">
        <v>354</v>
      </c>
      <c r="AN350" s="20">
        <v>16169</v>
      </c>
      <c r="AO350" s="21"/>
      <c r="AP350" s="20">
        <v>16126</v>
      </c>
      <c r="AQ350" s="21"/>
      <c r="AR350" s="20">
        <v>18776</v>
      </c>
      <c r="AS350" s="21"/>
      <c r="AT350" s="20">
        <v>17307</v>
      </c>
      <c r="AU350" s="21"/>
      <c r="AV350" s="20">
        <v>17914</v>
      </c>
      <c r="AW350" s="21"/>
      <c r="AX350" s="21">
        <v>17319</v>
      </c>
      <c r="AY350" s="21"/>
      <c r="AZ350" s="21">
        <v>17371</v>
      </c>
      <c r="BA350" s="21"/>
      <c r="BB350" s="21">
        <v>17038</v>
      </c>
      <c r="BC350" s="21"/>
      <c r="BF350" s="17" t="s">
        <v>354</v>
      </c>
      <c r="BG350" s="20">
        <v>4172</v>
      </c>
      <c r="BH350" s="21"/>
      <c r="BI350" s="20">
        <v>4019</v>
      </c>
      <c r="BJ350" s="21"/>
      <c r="BK350" s="20">
        <v>4168</v>
      </c>
      <c r="BL350" s="21"/>
      <c r="BM350" s="20">
        <v>4016</v>
      </c>
      <c r="BN350" s="21"/>
      <c r="BO350" s="20">
        <v>4218</v>
      </c>
      <c r="BP350" s="21"/>
      <c r="BQ350" s="21">
        <v>4069</v>
      </c>
      <c r="BR350" s="21"/>
      <c r="BS350" s="21">
        <v>4032</v>
      </c>
      <c r="BT350" s="21"/>
      <c r="BU350" s="21">
        <v>3821</v>
      </c>
      <c r="BV350" s="21"/>
      <c r="BY350" s="17" t="s">
        <v>354</v>
      </c>
      <c r="BZ350" s="20">
        <v>2378</v>
      </c>
      <c r="CA350" s="21"/>
      <c r="CB350" s="20">
        <v>2351</v>
      </c>
      <c r="CC350" s="21"/>
      <c r="CD350" s="20">
        <v>2286</v>
      </c>
      <c r="CE350" s="21"/>
      <c r="CF350" s="20">
        <v>2235</v>
      </c>
      <c r="CG350" s="21"/>
      <c r="CH350" s="20">
        <v>2243</v>
      </c>
      <c r="CI350" s="21"/>
      <c r="CJ350" s="21">
        <v>2286</v>
      </c>
      <c r="CK350" s="21"/>
      <c r="CL350" s="21">
        <v>2370</v>
      </c>
      <c r="CM350" s="21"/>
      <c r="CN350" s="21">
        <v>2210</v>
      </c>
      <c r="CO350" s="21"/>
      <c r="CR350" s="17" t="s">
        <v>354</v>
      </c>
      <c r="CS350" s="20">
        <v>1794</v>
      </c>
      <c r="CT350" s="21"/>
      <c r="CU350" s="20">
        <v>1668</v>
      </c>
      <c r="CV350" s="21"/>
      <c r="CW350" s="20">
        <v>1881</v>
      </c>
      <c r="CX350" s="21"/>
      <c r="CY350" s="20">
        <v>1781</v>
      </c>
      <c r="CZ350" s="21"/>
      <c r="DA350" s="20">
        <v>1975</v>
      </c>
      <c r="DB350" s="21"/>
      <c r="DC350" s="21">
        <v>1783</v>
      </c>
      <c r="DD350" s="21"/>
      <c r="DE350" s="21">
        <v>1662</v>
      </c>
      <c r="DF350" s="21"/>
      <c r="DG350" s="21">
        <v>1610</v>
      </c>
      <c r="DH350" s="21"/>
      <c r="DK350" s="17" t="s">
        <v>354</v>
      </c>
      <c r="DL350" s="20">
        <v>46188</v>
      </c>
      <c r="DM350" s="21"/>
      <c r="DN350" s="20">
        <v>46492</v>
      </c>
      <c r="DO350" s="21"/>
      <c r="DP350" s="20">
        <v>49740</v>
      </c>
      <c r="DQ350" s="21"/>
      <c r="DR350" s="20">
        <v>45957</v>
      </c>
      <c r="DS350" s="21"/>
      <c r="DT350" s="20">
        <v>46711</v>
      </c>
      <c r="DU350" s="21"/>
      <c r="DV350" s="21">
        <v>43727</v>
      </c>
      <c r="DW350" s="21"/>
      <c r="DX350" s="21">
        <v>44300</v>
      </c>
      <c r="DY350" s="21"/>
      <c r="DZ350" s="21">
        <v>45158</v>
      </c>
      <c r="EA350" s="21"/>
      <c r="ED350" s="17" t="s">
        <v>354</v>
      </c>
      <c r="EE350" s="20">
        <v>31814</v>
      </c>
      <c r="EF350" s="21"/>
      <c r="EG350" s="20">
        <v>32034</v>
      </c>
      <c r="EH350" s="21"/>
      <c r="EI350" s="20">
        <v>32845</v>
      </c>
      <c r="EJ350" s="21"/>
      <c r="EK350" s="20">
        <v>30431</v>
      </c>
      <c r="EL350" s="21"/>
      <c r="EM350" s="20">
        <v>30772</v>
      </c>
      <c r="EN350" s="21"/>
      <c r="EO350" s="21">
        <v>28191</v>
      </c>
      <c r="EP350" s="21"/>
      <c r="EQ350" s="21">
        <v>28591</v>
      </c>
      <c r="ER350" s="21"/>
      <c r="ES350" s="21">
        <v>29725</v>
      </c>
      <c r="ET350" s="21"/>
      <c r="EW350" s="17" t="s">
        <v>354</v>
      </c>
      <c r="EX350" s="20">
        <v>14375</v>
      </c>
      <c r="EY350" s="21"/>
      <c r="EZ350" s="20">
        <v>14458</v>
      </c>
      <c r="FA350" s="21"/>
      <c r="FB350" s="20">
        <v>16895</v>
      </c>
      <c r="FC350" s="21"/>
      <c r="FD350" s="20">
        <v>15526</v>
      </c>
      <c r="FE350" s="21"/>
      <c r="FF350" s="20">
        <v>15939</v>
      </c>
      <c r="FG350" s="21"/>
      <c r="FH350">
        <v>15536</v>
      </c>
      <c r="FJ350">
        <v>15709</v>
      </c>
      <c r="FL350">
        <v>15428</v>
      </c>
    </row>
    <row r="351" spans="1:168" x14ac:dyDescent="0.3">
      <c r="A351" s="17" t="s">
        <v>357</v>
      </c>
      <c r="B351" s="20">
        <v>37030</v>
      </c>
      <c r="C351" s="21"/>
      <c r="D351" s="20">
        <v>36665</v>
      </c>
      <c r="E351" s="21"/>
      <c r="F351" s="20">
        <v>35435</v>
      </c>
      <c r="G351" s="21"/>
      <c r="H351" s="20">
        <v>36056</v>
      </c>
      <c r="I351" s="21"/>
      <c r="J351" s="20">
        <v>38219</v>
      </c>
      <c r="K351" s="21"/>
      <c r="L351" s="20">
        <v>37343</v>
      </c>
      <c r="M351" s="21"/>
      <c r="N351" s="20">
        <v>36477</v>
      </c>
      <c r="O351" s="21"/>
      <c r="P351" s="20">
        <v>39706</v>
      </c>
      <c r="Q351" s="21"/>
      <c r="T351" s="17" t="s">
        <v>357</v>
      </c>
      <c r="U351" s="20">
        <v>24267</v>
      </c>
      <c r="V351" s="21"/>
      <c r="W351" s="20">
        <v>23966</v>
      </c>
      <c r="X351" s="21"/>
      <c r="Y351" s="20">
        <v>22603</v>
      </c>
      <c r="Z351" s="21"/>
      <c r="AA351" s="20">
        <v>23576</v>
      </c>
      <c r="AB351" s="21"/>
      <c r="AC351" s="20">
        <v>24531</v>
      </c>
      <c r="AD351" s="21"/>
      <c r="AE351" s="21">
        <v>24604</v>
      </c>
      <c r="AF351" s="21"/>
      <c r="AG351" s="21">
        <v>24267</v>
      </c>
      <c r="AH351" s="21"/>
      <c r="AI351" s="21">
        <v>27054</v>
      </c>
      <c r="AJ351" s="21"/>
      <c r="AM351" s="17" t="s">
        <v>357</v>
      </c>
      <c r="AN351" s="20">
        <v>12763</v>
      </c>
      <c r="AO351" s="21"/>
      <c r="AP351" s="20">
        <v>12699</v>
      </c>
      <c r="AQ351" s="21"/>
      <c r="AR351" s="20">
        <v>12832</v>
      </c>
      <c r="AS351" s="21"/>
      <c r="AT351" s="20">
        <v>12480</v>
      </c>
      <c r="AU351" s="21"/>
      <c r="AV351" s="20">
        <v>13687</v>
      </c>
      <c r="AW351" s="21"/>
      <c r="AX351" s="21">
        <v>12739</v>
      </c>
      <c r="AY351" s="21"/>
      <c r="AZ351" s="21">
        <v>12210</v>
      </c>
      <c r="BA351" s="21"/>
      <c r="BB351" s="21">
        <v>12650</v>
      </c>
      <c r="BC351" s="21"/>
      <c r="BF351" s="17" t="s">
        <v>357</v>
      </c>
      <c r="BG351" s="20">
        <v>6628</v>
      </c>
      <c r="BH351" s="21"/>
      <c r="BI351" s="20">
        <v>6317</v>
      </c>
      <c r="BJ351" s="21"/>
      <c r="BK351" s="20">
        <v>6039</v>
      </c>
      <c r="BL351" s="21"/>
      <c r="BM351" s="20">
        <v>5964</v>
      </c>
      <c r="BN351" s="21"/>
      <c r="BO351" s="20">
        <v>6041</v>
      </c>
      <c r="BP351" s="21"/>
      <c r="BQ351" s="21">
        <v>6222</v>
      </c>
      <c r="BR351" s="21"/>
      <c r="BS351" s="21">
        <v>6555</v>
      </c>
      <c r="BT351" s="21"/>
      <c r="BU351" s="21">
        <v>6846</v>
      </c>
      <c r="BV351" s="21"/>
      <c r="BY351" s="17" t="s">
        <v>357</v>
      </c>
      <c r="BZ351" s="20">
        <v>4299</v>
      </c>
      <c r="CA351" s="21"/>
      <c r="CB351" s="20">
        <v>4196</v>
      </c>
      <c r="CC351" s="21"/>
      <c r="CD351" s="20">
        <v>3880</v>
      </c>
      <c r="CE351" s="21"/>
      <c r="CF351" s="20">
        <v>3816</v>
      </c>
      <c r="CG351" s="21"/>
      <c r="CH351" s="20">
        <v>3888</v>
      </c>
      <c r="CI351" s="21"/>
      <c r="CJ351" s="21">
        <v>4112</v>
      </c>
      <c r="CK351" s="21"/>
      <c r="CL351" s="21">
        <v>4419</v>
      </c>
      <c r="CM351" s="21"/>
      <c r="CN351" s="21">
        <v>4727</v>
      </c>
      <c r="CO351" s="21"/>
      <c r="CR351" s="17" t="s">
        <v>357</v>
      </c>
      <c r="CS351" s="20">
        <v>2329</v>
      </c>
      <c r="CT351" s="21"/>
      <c r="CU351" s="20">
        <v>2122</v>
      </c>
      <c r="CV351" s="21"/>
      <c r="CW351" s="20">
        <v>2159</v>
      </c>
      <c r="CX351" s="21"/>
      <c r="CY351" s="20">
        <v>2148</v>
      </c>
      <c r="CZ351" s="21"/>
      <c r="DA351" s="20">
        <v>2153</v>
      </c>
      <c r="DB351" s="21"/>
      <c r="DC351" s="21">
        <v>2110</v>
      </c>
      <c r="DD351" s="21"/>
      <c r="DE351" s="21">
        <v>2136</v>
      </c>
      <c r="DF351" s="21"/>
      <c r="DG351" s="21">
        <v>2119</v>
      </c>
      <c r="DH351" s="21"/>
      <c r="DK351" s="17" t="s">
        <v>357</v>
      </c>
      <c r="DL351" s="20">
        <v>30402</v>
      </c>
      <c r="DM351" s="21"/>
      <c r="DN351" s="20">
        <v>30348</v>
      </c>
      <c r="DO351" s="21"/>
      <c r="DP351" s="20">
        <v>29396</v>
      </c>
      <c r="DQ351" s="21"/>
      <c r="DR351" s="20">
        <v>30091</v>
      </c>
      <c r="DS351" s="21"/>
      <c r="DT351" s="20">
        <v>32178</v>
      </c>
      <c r="DU351" s="21"/>
      <c r="DV351" s="21">
        <v>31121</v>
      </c>
      <c r="DW351" s="21"/>
      <c r="DX351" s="21">
        <v>29922</v>
      </c>
      <c r="DY351" s="21"/>
      <c r="DZ351" s="21">
        <v>32860</v>
      </c>
      <c r="EA351" s="21"/>
      <c r="ED351" s="17" t="s">
        <v>357</v>
      </c>
      <c r="EE351" s="20">
        <v>19968</v>
      </c>
      <c r="EF351" s="21"/>
      <c r="EG351" s="20">
        <v>19771</v>
      </c>
      <c r="EH351" s="21"/>
      <c r="EI351" s="20">
        <v>18723</v>
      </c>
      <c r="EJ351" s="21"/>
      <c r="EK351" s="20">
        <v>19760</v>
      </c>
      <c r="EL351" s="21"/>
      <c r="EM351" s="20">
        <v>20643</v>
      </c>
      <c r="EN351" s="21"/>
      <c r="EO351" s="21">
        <v>20492</v>
      </c>
      <c r="EP351" s="21"/>
      <c r="EQ351" s="21">
        <v>19848</v>
      </c>
      <c r="ER351" s="21"/>
      <c r="ES351" s="21">
        <v>22327</v>
      </c>
      <c r="ET351" s="21"/>
      <c r="EW351" s="17" t="s">
        <v>357</v>
      </c>
      <c r="EX351" s="20">
        <v>10434</v>
      </c>
      <c r="EY351" s="21"/>
      <c r="EZ351" s="20">
        <v>10578</v>
      </c>
      <c r="FA351" s="21"/>
      <c r="FB351" s="20">
        <v>10673</v>
      </c>
      <c r="FC351" s="21"/>
      <c r="FD351" s="20">
        <v>10332</v>
      </c>
      <c r="FE351" s="21"/>
      <c r="FF351" s="20">
        <v>11535</v>
      </c>
      <c r="FG351" s="21"/>
      <c r="FH351">
        <v>10628</v>
      </c>
      <c r="FJ351">
        <v>10074</v>
      </c>
      <c r="FL351">
        <v>10530</v>
      </c>
    </row>
    <row r="352" spans="1:168" x14ac:dyDescent="0.3">
      <c r="A352" s="17" t="s">
        <v>363</v>
      </c>
      <c r="B352" s="20">
        <v>49715</v>
      </c>
      <c r="C352" s="21"/>
      <c r="D352" s="20">
        <v>50685</v>
      </c>
      <c r="E352" s="21"/>
      <c r="F352" s="20">
        <v>50474</v>
      </c>
      <c r="G352" s="21"/>
      <c r="H352" s="20">
        <v>51305</v>
      </c>
      <c r="I352" s="21"/>
      <c r="J352" s="20">
        <v>51361</v>
      </c>
      <c r="K352" s="21"/>
      <c r="L352" s="20">
        <v>50299</v>
      </c>
      <c r="M352" s="21"/>
      <c r="N352" s="20">
        <v>51843</v>
      </c>
      <c r="O352" s="21"/>
      <c r="P352" s="20">
        <v>53468</v>
      </c>
      <c r="Q352" s="21"/>
      <c r="T352" s="17" t="s">
        <v>363</v>
      </c>
      <c r="U352" s="20">
        <v>35239</v>
      </c>
      <c r="V352" s="21"/>
      <c r="W352" s="20">
        <v>35309</v>
      </c>
      <c r="X352" s="21"/>
      <c r="Y352" s="20">
        <v>35364</v>
      </c>
      <c r="Z352" s="21"/>
      <c r="AA352" s="20">
        <v>35800</v>
      </c>
      <c r="AB352" s="21"/>
      <c r="AC352" s="20">
        <v>36230</v>
      </c>
      <c r="AD352" s="21"/>
      <c r="AE352" s="21">
        <v>35469</v>
      </c>
      <c r="AF352" s="21"/>
      <c r="AG352" s="21">
        <v>36809</v>
      </c>
      <c r="AH352" s="21"/>
      <c r="AI352" s="21">
        <v>38405</v>
      </c>
      <c r="AJ352" s="21"/>
      <c r="AM352" s="17" t="s">
        <v>363</v>
      </c>
      <c r="AN352" s="20">
        <v>14476</v>
      </c>
      <c r="AO352" s="21"/>
      <c r="AP352" s="20">
        <v>15376</v>
      </c>
      <c r="AQ352" s="21"/>
      <c r="AR352" s="20">
        <v>15110</v>
      </c>
      <c r="AS352" s="21"/>
      <c r="AT352" s="20">
        <v>15506</v>
      </c>
      <c r="AU352" s="21"/>
      <c r="AV352" s="20">
        <v>15131</v>
      </c>
      <c r="AW352" s="21"/>
      <c r="AX352" s="21">
        <v>14830</v>
      </c>
      <c r="AY352" s="21"/>
      <c r="AZ352" s="21">
        <v>15034</v>
      </c>
      <c r="BA352" s="21"/>
      <c r="BB352" s="21">
        <v>15134</v>
      </c>
      <c r="BC352" s="21"/>
      <c r="BF352" s="17" t="s">
        <v>363</v>
      </c>
      <c r="BG352" s="20">
        <v>7374</v>
      </c>
      <c r="BH352" s="21"/>
      <c r="BI352" s="20">
        <v>7297</v>
      </c>
      <c r="BJ352" s="21"/>
      <c r="BK352" s="20">
        <v>7236</v>
      </c>
      <c r="BL352" s="21"/>
      <c r="BM352" s="20">
        <v>7090</v>
      </c>
      <c r="BN352" s="21"/>
      <c r="BO352" s="20">
        <v>7037</v>
      </c>
      <c r="BP352" s="21"/>
      <c r="BQ352" s="21">
        <v>7082</v>
      </c>
      <c r="BR352" s="21"/>
      <c r="BS352" s="21">
        <v>7000</v>
      </c>
      <c r="BT352" s="21"/>
      <c r="BU352" s="21">
        <v>6976</v>
      </c>
      <c r="BV352" s="21"/>
      <c r="BY352" s="17" t="s">
        <v>363</v>
      </c>
      <c r="BZ352" s="20">
        <v>4379</v>
      </c>
      <c r="CA352" s="21"/>
      <c r="CB352" s="20">
        <v>4402</v>
      </c>
      <c r="CC352" s="21"/>
      <c r="CD352" s="20">
        <v>4363</v>
      </c>
      <c r="CE352" s="21"/>
      <c r="CF352" s="20">
        <v>4236</v>
      </c>
      <c r="CG352" s="21"/>
      <c r="CH352" s="20">
        <v>4284</v>
      </c>
      <c r="CI352" s="21"/>
      <c r="CJ352" s="21">
        <v>4466</v>
      </c>
      <c r="CK352" s="21"/>
      <c r="CL352" s="21">
        <v>4529</v>
      </c>
      <c r="CM352" s="21"/>
      <c r="CN352" s="21">
        <v>4590</v>
      </c>
      <c r="CO352" s="21"/>
      <c r="CR352" s="17" t="s">
        <v>363</v>
      </c>
      <c r="CS352" s="20">
        <v>2995</v>
      </c>
      <c r="CT352" s="21"/>
      <c r="CU352" s="20">
        <v>2895</v>
      </c>
      <c r="CV352" s="21"/>
      <c r="CW352" s="20">
        <v>2873</v>
      </c>
      <c r="CX352" s="21"/>
      <c r="CY352" s="20">
        <v>2854</v>
      </c>
      <c r="CZ352" s="21"/>
      <c r="DA352" s="20">
        <v>2753</v>
      </c>
      <c r="DB352" s="21"/>
      <c r="DC352" s="21">
        <v>2616</v>
      </c>
      <c r="DD352" s="21"/>
      <c r="DE352" s="21">
        <v>2471</v>
      </c>
      <c r="DF352" s="21"/>
      <c r="DG352" s="21">
        <v>2386</v>
      </c>
      <c r="DH352" s="21"/>
      <c r="DK352" s="17" t="s">
        <v>363</v>
      </c>
      <c r="DL352" s="20">
        <v>42341</v>
      </c>
      <c r="DM352" s="21"/>
      <c r="DN352" s="20">
        <v>43388</v>
      </c>
      <c r="DO352" s="21"/>
      <c r="DP352" s="20">
        <v>43238</v>
      </c>
      <c r="DQ352" s="21"/>
      <c r="DR352" s="20">
        <v>44215</v>
      </c>
      <c r="DS352" s="21"/>
      <c r="DT352" s="20">
        <v>44324</v>
      </c>
      <c r="DU352" s="21"/>
      <c r="DV352" s="21">
        <v>43217</v>
      </c>
      <c r="DW352" s="21"/>
      <c r="DX352" s="21">
        <v>44842</v>
      </c>
      <c r="DY352" s="21"/>
      <c r="DZ352" s="21">
        <v>46492</v>
      </c>
      <c r="EA352" s="21"/>
      <c r="ED352" s="17" t="s">
        <v>363</v>
      </c>
      <c r="EE352" s="20">
        <v>30860</v>
      </c>
      <c r="EF352" s="21"/>
      <c r="EG352" s="20">
        <v>30907</v>
      </c>
      <c r="EH352" s="21"/>
      <c r="EI352" s="20">
        <v>31001</v>
      </c>
      <c r="EJ352" s="21"/>
      <c r="EK352" s="20">
        <v>31563</v>
      </c>
      <c r="EL352" s="21"/>
      <c r="EM352" s="20">
        <v>31945</v>
      </c>
      <c r="EN352" s="21"/>
      <c r="EO352" s="21">
        <v>31003</v>
      </c>
      <c r="EP352" s="21"/>
      <c r="EQ352" s="21">
        <v>32280</v>
      </c>
      <c r="ER352" s="21"/>
      <c r="ES352" s="21">
        <v>33815</v>
      </c>
      <c r="ET352" s="21"/>
      <c r="EW352" s="17" t="s">
        <v>363</v>
      </c>
      <c r="EX352" s="20">
        <v>11481</v>
      </c>
      <c r="EY352" s="21"/>
      <c r="EZ352" s="20">
        <v>12481</v>
      </c>
      <c r="FA352" s="21"/>
      <c r="FB352" s="20">
        <v>12237</v>
      </c>
      <c r="FC352" s="21"/>
      <c r="FD352" s="20">
        <v>12652</v>
      </c>
      <c r="FE352" s="21"/>
      <c r="FF352" s="20">
        <v>12378</v>
      </c>
      <c r="FG352" s="21"/>
      <c r="FH352">
        <v>12214</v>
      </c>
      <c r="FJ352">
        <v>12562</v>
      </c>
      <c r="FL352">
        <v>12748</v>
      </c>
    </row>
    <row r="353" spans="1:168" x14ac:dyDescent="0.3">
      <c r="A353" s="17" t="s">
        <v>366</v>
      </c>
      <c r="B353" s="20">
        <v>41617</v>
      </c>
      <c r="C353" s="21"/>
      <c r="D353" s="20">
        <v>41236</v>
      </c>
      <c r="E353" s="21"/>
      <c r="F353" s="20">
        <v>41845</v>
      </c>
      <c r="G353" s="21"/>
      <c r="H353" s="20">
        <v>41518</v>
      </c>
      <c r="I353" s="21"/>
      <c r="J353" s="20">
        <v>42118</v>
      </c>
      <c r="K353" s="21"/>
      <c r="L353" s="20">
        <v>42040</v>
      </c>
      <c r="M353" s="21"/>
      <c r="N353" s="20">
        <v>43283</v>
      </c>
      <c r="O353" s="21"/>
      <c r="P353" s="20">
        <v>42516</v>
      </c>
      <c r="Q353" s="21"/>
      <c r="T353" s="17" t="s">
        <v>366</v>
      </c>
      <c r="U353" s="20">
        <v>26126</v>
      </c>
      <c r="V353" s="21"/>
      <c r="W353" s="20">
        <v>25745</v>
      </c>
      <c r="X353" s="21"/>
      <c r="Y353" s="20">
        <v>25144</v>
      </c>
      <c r="Z353" s="21"/>
      <c r="AA353" s="20">
        <v>24881</v>
      </c>
      <c r="AB353" s="21"/>
      <c r="AC353" s="20">
        <v>25887</v>
      </c>
      <c r="AD353" s="21"/>
      <c r="AE353" s="21">
        <v>26418</v>
      </c>
      <c r="AF353" s="21"/>
      <c r="AG353" s="21">
        <v>26896</v>
      </c>
      <c r="AH353" s="21"/>
      <c r="AI353" s="21">
        <v>26876</v>
      </c>
      <c r="AJ353" s="21"/>
      <c r="AM353" s="17" t="s">
        <v>366</v>
      </c>
      <c r="AN353" s="20">
        <v>15491</v>
      </c>
      <c r="AO353" s="21"/>
      <c r="AP353" s="20">
        <v>15491</v>
      </c>
      <c r="AQ353" s="21"/>
      <c r="AR353" s="20">
        <v>16701</v>
      </c>
      <c r="AS353" s="21"/>
      <c r="AT353" s="20">
        <v>16637</v>
      </c>
      <c r="AU353" s="21"/>
      <c r="AV353" s="20">
        <v>16231</v>
      </c>
      <c r="AW353" s="21"/>
      <c r="AX353" s="21">
        <v>15622</v>
      </c>
      <c r="AY353" s="21"/>
      <c r="AZ353" s="21">
        <v>16387</v>
      </c>
      <c r="BA353" s="21"/>
      <c r="BB353" s="21">
        <v>15641</v>
      </c>
      <c r="BC353" s="21"/>
      <c r="BF353" s="17" t="s">
        <v>366</v>
      </c>
      <c r="BG353" s="20">
        <v>9292</v>
      </c>
      <c r="BH353" s="21"/>
      <c r="BI353" s="20">
        <v>8986</v>
      </c>
      <c r="BJ353" s="21"/>
      <c r="BK353" s="20">
        <v>9226</v>
      </c>
      <c r="BL353" s="21"/>
      <c r="BM353" s="20">
        <v>9189</v>
      </c>
      <c r="BN353" s="21"/>
      <c r="BO353" s="20">
        <v>9109</v>
      </c>
      <c r="BP353" s="21"/>
      <c r="BQ353" s="21">
        <v>9122</v>
      </c>
      <c r="BR353" s="21"/>
      <c r="BS353" s="21">
        <v>9628</v>
      </c>
      <c r="BT353" s="21"/>
      <c r="BU353" s="21">
        <v>9887</v>
      </c>
      <c r="BV353" s="21"/>
      <c r="BY353" s="17" t="s">
        <v>366</v>
      </c>
      <c r="BZ353" s="20">
        <v>5948</v>
      </c>
      <c r="CA353" s="21"/>
      <c r="CB353" s="20">
        <v>5843</v>
      </c>
      <c r="CC353" s="21"/>
      <c r="CD353" s="20">
        <v>5968</v>
      </c>
      <c r="CE353" s="21"/>
      <c r="CF353" s="20">
        <v>5882</v>
      </c>
      <c r="CG353" s="21"/>
      <c r="CH353" s="20">
        <v>6066</v>
      </c>
      <c r="CI353" s="21"/>
      <c r="CJ353" s="21">
        <v>6069</v>
      </c>
      <c r="CK353" s="21"/>
      <c r="CL353" s="21">
        <v>6409</v>
      </c>
      <c r="CM353" s="21"/>
      <c r="CN353" s="21">
        <v>6781</v>
      </c>
      <c r="CO353" s="21"/>
      <c r="CR353" s="17" t="s">
        <v>366</v>
      </c>
      <c r="CS353" s="20">
        <v>3345</v>
      </c>
      <c r="CT353" s="21"/>
      <c r="CU353" s="20">
        <v>3143</v>
      </c>
      <c r="CV353" s="21"/>
      <c r="CW353" s="20">
        <v>3258</v>
      </c>
      <c r="CX353" s="21"/>
      <c r="CY353" s="20">
        <v>3307</v>
      </c>
      <c r="CZ353" s="21"/>
      <c r="DA353" s="20">
        <v>3043</v>
      </c>
      <c r="DB353" s="21"/>
      <c r="DC353" s="21">
        <v>3052</v>
      </c>
      <c r="DD353" s="21"/>
      <c r="DE353" s="21">
        <v>3218</v>
      </c>
      <c r="DF353" s="21"/>
      <c r="DG353" s="21">
        <v>3105</v>
      </c>
      <c r="DH353" s="21"/>
      <c r="DK353" s="17" t="s">
        <v>366</v>
      </c>
      <c r="DL353" s="20">
        <v>32325</v>
      </c>
      <c r="DM353" s="21"/>
      <c r="DN353" s="20">
        <v>32250</v>
      </c>
      <c r="DO353" s="21"/>
      <c r="DP353" s="20">
        <v>32619</v>
      </c>
      <c r="DQ353" s="21"/>
      <c r="DR353" s="20">
        <v>32329</v>
      </c>
      <c r="DS353" s="21"/>
      <c r="DT353" s="20">
        <v>33008</v>
      </c>
      <c r="DU353" s="21"/>
      <c r="DV353" s="21">
        <v>32919</v>
      </c>
      <c r="DW353" s="21"/>
      <c r="DX353" s="21">
        <v>33656</v>
      </c>
      <c r="DY353" s="21"/>
      <c r="DZ353" s="21">
        <v>32630</v>
      </c>
      <c r="EA353" s="21"/>
      <c r="ED353" s="17" t="s">
        <v>366</v>
      </c>
      <c r="EE353" s="20">
        <v>20178</v>
      </c>
      <c r="EF353" s="21"/>
      <c r="EG353" s="20">
        <v>19902</v>
      </c>
      <c r="EH353" s="21"/>
      <c r="EI353" s="20">
        <v>19177</v>
      </c>
      <c r="EJ353" s="21"/>
      <c r="EK353" s="20">
        <v>18999</v>
      </c>
      <c r="EL353" s="21"/>
      <c r="EM353" s="20">
        <v>19821</v>
      </c>
      <c r="EN353" s="21"/>
      <c r="EO353" s="21">
        <v>20349</v>
      </c>
      <c r="EP353" s="21"/>
      <c r="EQ353" s="21">
        <v>20487</v>
      </c>
      <c r="ER353" s="21"/>
      <c r="ES353" s="21">
        <v>20094</v>
      </c>
      <c r="ET353" s="21"/>
      <c r="EW353" s="17" t="s">
        <v>366</v>
      </c>
      <c r="EX353" s="20">
        <v>12146</v>
      </c>
      <c r="EY353" s="21"/>
      <c r="EZ353" s="20">
        <v>12348</v>
      </c>
      <c r="FA353" s="21"/>
      <c r="FB353" s="20">
        <v>13442</v>
      </c>
      <c r="FC353" s="21"/>
      <c r="FD353" s="20">
        <v>13330</v>
      </c>
      <c r="FE353" s="21"/>
      <c r="FF353" s="20">
        <v>13188</v>
      </c>
      <c r="FG353" s="21"/>
      <c r="FH353">
        <v>12570</v>
      </c>
      <c r="FJ353">
        <v>13169</v>
      </c>
      <c r="FL353">
        <v>12535</v>
      </c>
    </row>
    <row r="354" spans="1:168" x14ac:dyDescent="0.3">
      <c r="A354" s="17" t="s">
        <v>369</v>
      </c>
      <c r="B354" s="20">
        <v>57671</v>
      </c>
      <c r="C354" s="21"/>
      <c r="D354" s="20">
        <v>58551</v>
      </c>
      <c r="E354" s="21"/>
      <c r="F354" s="20">
        <v>57938</v>
      </c>
      <c r="G354" s="21"/>
      <c r="H354" s="20">
        <v>58657</v>
      </c>
      <c r="I354" s="21"/>
      <c r="J354" s="20">
        <v>61283</v>
      </c>
      <c r="K354" s="21"/>
      <c r="L354" s="20">
        <v>61735</v>
      </c>
      <c r="M354" s="21"/>
      <c r="N354" s="20">
        <v>64740</v>
      </c>
      <c r="O354" s="21"/>
      <c r="P354" s="20">
        <v>67089</v>
      </c>
      <c r="Q354" s="21"/>
      <c r="T354" s="17" t="s">
        <v>369</v>
      </c>
      <c r="U354" s="20">
        <v>40837</v>
      </c>
      <c r="V354" s="21"/>
      <c r="W354" s="20">
        <v>40932</v>
      </c>
      <c r="X354" s="21"/>
      <c r="Y354" s="20">
        <v>39783</v>
      </c>
      <c r="Z354" s="21"/>
      <c r="AA354" s="20">
        <v>40613</v>
      </c>
      <c r="AB354" s="21"/>
      <c r="AC354" s="20">
        <v>42417</v>
      </c>
      <c r="AD354" s="21"/>
      <c r="AE354" s="21">
        <v>42445</v>
      </c>
      <c r="AF354" s="21"/>
      <c r="AG354" s="21">
        <v>45390</v>
      </c>
      <c r="AH354" s="21"/>
      <c r="AI354" s="21">
        <v>46000</v>
      </c>
      <c r="AJ354" s="21"/>
      <c r="AM354" s="17" t="s">
        <v>369</v>
      </c>
      <c r="AN354" s="20">
        <v>16834</v>
      </c>
      <c r="AO354" s="21"/>
      <c r="AP354" s="20">
        <v>17619</v>
      </c>
      <c r="AQ354" s="21"/>
      <c r="AR354" s="20">
        <v>18155</v>
      </c>
      <c r="AS354" s="21"/>
      <c r="AT354" s="20">
        <v>18044</v>
      </c>
      <c r="AU354" s="21"/>
      <c r="AV354" s="20">
        <v>18866</v>
      </c>
      <c r="AW354" s="21"/>
      <c r="AX354" s="21">
        <v>19290</v>
      </c>
      <c r="AY354" s="21"/>
      <c r="AZ354" s="21">
        <v>19349</v>
      </c>
      <c r="BA354" s="21"/>
      <c r="BB354" s="21">
        <v>21119</v>
      </c>
      <c r="BC354" s="21"/>
      <c r="BF354" s="17" t="s">
        <v>369</v>
      </c>
      <c r="BG354" s="20">
        <v>6150</v>
      </c>
      <c r="BH354" s="21"/>
      <c r="BI354" s="20">
        <v>5951</v>
      </c>
      <c r="BJ354" s="21"/>
      <c r="BK354" s="20">
        <v>5868</v>
      </c>
      <c r="BL354" s="21"/>
      <c r="BM354" s="20">
        <v>5411</v>
      </c>
      <c r="BN354" s="21"/>
      <c r="BO354" s="20">
        <v>5662</v>
      </c>
      <c r="BP354" s="21"/>
      <c r="BQ354" s="21">
        <v>6289</v>
      </c>
      <c r="BR354" s="21"/>
      <c r="BS354" s="21">
        <v>6396</v>
      </c>
      <c r="BT354" s="21"/>
      <c r="BU354" s="21">
        <v>9150</v>
      </c>
      <c r="BV354" s="21"/>
      <c r="BY354" s="17" t="s">
        <v>369</v>
      </c>
      <c r="BZ354" s="20">
        <v>3882</v>
      </c>
      <c r="CA354" s="21"/>
      <c r="CB354" s="20">
        <v>3729</v>
      </c>
      <c r="CC354" s="21"/>
      <c r="CD354" s="20">
        <v>3506</v>
      </c>
      <c r="CE354" s="21"/>
      <c r="CF354" s="20">
        <v>3242</v>
      </c>
      <c r="CG354" s="21"/>
      <c r="CH354" s="20">
        <v>3468</v>
      </c>
      <c r="CI354" s="21"/>
      <c r="CJ354" s="21">
        <v>3816</v>
      </c>
      <c r="CK354" s="21"/>
      <c r="CL354" s="21">
        <v>4152</v>
      </c>
      <c r="CM354" s="21"/>
      <c r="CN354" s="21">
        <v>4513</v>
      </c>
      <c r="CO354" s="21"/>
      <c r="CR354" s="17" t="s">
        <v>369</v>
      </c>
      <c r="CS354" s="20">
        <v>2269</v>
      </c>
      <c r="CT354" s="21"/>
      <c r="CU354" s="20">
        <v>2222</v>
      </c>
      <c r="CV354" s="21"/>
      <c r="CW354" s="20">
        <v>2361</v>
      </c>
      <c r="CX354" s="21"/>
      <c r="CY354" s="20">
        <v>2169</v>
      </c>
      <c r="CZ354" s="21"/>
      <c r="DA354" s="20">
        <v>2194</v>
      </c>
      <c r="DB354" s="21"/>
      <c r="DC354" s="21">
        <v>2473</v>
      </c>
      <c r="DD354" s="21"/>
      <c r="DE354" s="21">
        <v>2244</v>
      </c>
      <c r="DF354" s="21"/>
      <c r="DG354" s="21">
        <v>4637</v>
      </c>
      <c r="DH354" s="21"/>
      <c r="DK354" s="17" t="s">
        <v>369</v>
      </c>
      <c r="DL354" s="20">
        <v>51520</v>
      </c>
      <c r="DM354" s="21"/>
      <c r="DN354" s="20">
        <v>52599</v>
      </c>
      <c r="DO354" s="21"/>
      <c r="DP354" s="20">
        <v>52070</v>
      </c>
      <c r="DQ354" s="21"/>
      <c r="DR354" s="20">
        <v>53245</v>
      </c>
      <c r="DS354" s="21"/>
      <c r="DT354" s="20">
        <v>55621</v>
      </c>
      <c r="DU354" s="21"/>
      <c r="DV354" s="21">
        <v>55446</v>
      </c>
      <c r="DW354" s="21"/>
      <c r="DX354" s="21">
        <v>58344</v>
      </c>
      <c r="DY354" s="21"/>
      <c r="DZ354" s="21">
        <v>57939</v>
      </c>
      <c r="EA354" s="21"/>
      <c r="ED354" s="17" t="s">
        <v>369</v>
      </c>
      <c r="EE354" s="20">
        <v>36955</v>
      </c>
      <c r="EF354" s="21"/>
      <c r="EG354" s="20">
        <v>37203</v>
      </c>
      <c r="EH354" s="21"/>
      <c r="EI354" s="20">
        <v>36276</v>
      </c>
      <c r="EJ354" s="21"/>
      <c r="EK354" s="20">
        <v>37371</v>
      </c>
      <c r="EL354" s="21"/>
      <c r="EM354" s="20">
        <v>38949</v>
      </c>
      <c r="EN354" s="21"/>
      <c r="EO354" s="21">
        <v>38629</v>
      </c>
      <c r="EP354" s="21"/>
      <c r="EQ354" s="21">
        <v>41238</v>
      </c>
      <c r="ER354" s="21"/>
      <c r="ES354" s="21">
        <v>41486</v>
      </c>
      <c r="ET354" s="21"/>
      <c r="EW354" s="17" t="s">
        <v>369</v>
      </c>
      <c r="EX354" s="20">
        <v>14566</v>
      </c>
      <c r="EY354" s="21"/>
      <c r="EZ354" s="20">
        <v>15397</v>
      </c>
      <c r="FA354" s="21"/>
      <c r="FB354" s="20">
        <v>15794</v>
      </c>
      <c r="FC354" s="21"/>
      <c r="FD354" s="20">
        <v>15875</v>
      </c>
      <c r="FE354" s="21"/>
      <c r="FF354" s="20">
        <v>16672</v>
      </c>
      <c r="FG354" s="21"/>
      <c r="FH354">
        <v>16817</v>
      </c>
      <c r="FJ354">
        <v>17105</v>
      </c>
      <c r="FL354">
        <v>16483</v>
      </c>
    </row>
    <row r="355" spans="1:168" x14ac:dyDescent="0.3">
      <c r="A355" s="17" t="s">
        <v>370</v>
      </c>
      <c r="B355" s="20">
        <v>62055</v>
      </c>
      <c r="C355" s="21"/>
      <c r="D355" s="20">
        <v>53668</v>
      </c>
      <c r="E355" s="21"/>
      <c r="F355" s="20">
        <v>51672</v>
      </c>
      <c r="G355" s="21"/>
      <c r="H355" s="20">
        <v>50911</v>
      </c>
      <c r="I355" s="21"/>
      <c r="J355" s="20">
        <v>52005</v>
      </c>
      <c r="K355" s="21"/>
      <c r="L355" s="20">
        <v>50264</v>
      </c>
      <c r="M355" s="21"/>
      <c r="N355" s="20">
        <v>52676</v>
      </c>
      <c r="O355" s="21"/>
      <c r="P355" s="20">
        <v>51686</v>
      </c>
      <c r="Q355" s="21"/>
      <c r="T355" s="17" t="s">
        <v>370</v>
      </c>
      <c r="U355" s="20">
        <v>44121</v>
      </c>
      <c r="V355" s="21"/>
      <c r="W355" s="20">
        <v>35109</v>
      </c>
      <c r="X355" s="21"/>
      <c r="Y355" s="20">
        <v>33402</v>
      </c>
      <c r="Z355" s="21"/>
      <c r="AA355" s="20">
        <v>32915</v>
      </c>
      <c r="AB355" s="21"/>
      <c r="AC355" s="20">
        <v>34038</v>
      </c>
      <c r="AD355" s="21"/>
      <c r="AE355" s="21">
        <v>33187</v>
      </c>
      <c r="AF355" s="21"/>
      <c r="AG355" s="21">
        <v>34475</v>
      </c>
      <c r="AH355" s="21"/>
      <c r="AI355" s="21">
        <v>34617</v>
      </c>
      <c r="AJ355" s="21"/>
      <c r="AM355" s="17" t="s">
        <v>370</v>
      </c>
      <c r="AN355" s="20">
        <v>17934</v>
      </c>
      <c r="AO355" s="21"/>
      <c r="AP355" s="20">
        <v>18559</v>
      </c>
      <c r="AQ355" s="21"/>
      <c r="AR355" s="20">
        <v>18269</v>
      </c>
      <c r="AS355" s="21"/>
      <c r="AT355" s="20">
        <v>17997</v>
      </c>
      <c r="AU355" s="21"/>
      <c r="AV355" s="20">
        <v>17967</v>
      </c>
      <c r="AW355" s="21"/>
      <c r="AX355" s="21">
        <v>17077</v>
      </c>
      <c r="AY355" s="21"/>
      <c r="AZ355" s="21">
        <v>18201</v>
      </c>
      <c r="BA355" s="21"/>
      <c r="BB355" s="21">
        <v>17067</v>
      </c>
      <c r="BC355" s="21"/>
      <c r="BF355" s="17" t="s">
        <v>370</v>
      </c>
      <c r="BG355" s="20">
        <v>7160</v>
      </c>
      <c r="BH355" s="21"/>
      <c r="BI355" s="20">
        <v>7219</v>
      </c>
      <c r="BJ355" s="21"/>
      <c r="BK355" s="20">
        <v>7165</v>
      </c>
      <c r="BL355" s="21"/>
      <c r="BM355" s="20">
        <v>6680</v>
      </c>
      <c r="BN355" s="21"/>
      <c r="BO355" s="20">
        <v>6518</v>
      </c>
      <c r="BP355" s="21"/>
      <c r="BQ355" s="21">
        <v>6622</v>
      </c>
      <c r="BR355" s="21"/>
      <c r="BS355" s="21">
        <v>7503</v>
      </c>
      <c r="BT355" s="21"/>
      <c r="BU355" s="21">
        <v>6788</v>
      </c>
      <c r="BV355" s="21"/>
      <c r="BY355" s="17" t="s">
        <v>370</v>
      </c>
      <c r="BZ355" s="20">
        <v>4447</v>
      </c>
      <c r="CA355" s="21"/>
      <c r="CB355" s="20">
        <v>4243</v>
      </c>
      <c r="CC355" s="21"/>
      <c r="CD355" s="20">
        <v>4229</v>
      </c>
      <c r="CE355" s="21"/>
      <c r="CF355" s="20">
        <v>3852</v>
      </c>
      <c r="CG355" s="21"/>
      <c r="CH355" s="20">
        <v>3932</v>
      </c>
      <c r="CI355" s="21"/>
      <c r="CJ355" s="21">
        <v>4016</v>
      </c>
      <c r="CK355" s="21"/>
      <c r="CL355" s="21">
        <v>4537</v>
      </c>
      <c r="CM355" s="21"/>
      <c r="CN355" s="21">
        <v>4226</v>
      </c>
      <c r="CO355" s="21"/>
      <c r="CR355" s="17" t="s">
        <v>370</v>
      </c>
      <c r="CS355" s="20">
        <v>2712</v>
      </c>
      <c r="CT355" s="21"/>
      <c r="CU355" s="20">
        <v>2976</v>
      </c>
      <c r="CV355" s="21"/>
      <c r="CW355" s="20">
        <v>2936</v>
      </c>
      <c r="CX355" s="21"/>
      <c r="CY355" s="20">
        <v>2828</v>
      </c>
      <c r="CZ355" s="21"/>
      <c r="DA355" s="20">
        <v>2585</v>
      </c>
      <c r="DB355" s="21"/>
      <c r="DC355" s="21">
        <v>2607</v>
      </c>
      <c r="DD355" s="21"/>
      <c r="DE355" s="21">
        <v>2965</v>
      </c>
      <c r="DF355" s="21"/>
      <c r="DG355" s="21">
        <v>2562</v>
      </c>
      <c r="DH355" s="21"/>
      <c r="DK355" s="17" t="s">
        <v>370</v>
      </c>
      <c r="DL355" s="20">
        <v>54896</v>
      </c>
      <c r="DM355" s="21"/>
      <c r="DN355" s="20">
        <v>46449</v>
      </c>
      <c r="DO355" s="21"/>
      <c r="DP355" s="20">
        <v>44507</v>
      </c>
      <c r="DQ355" s="21"/>
      <c r="DR355" s="20">
        <v>44231</v>
      </c>
      <c r="DS355" s="21"/>
      <c r="DT355" s="20">
        <v>45488</v>
      </c>
      <c r="DU355" s="21"/>
      <c r="DV355" s="21">
        <v>43642</v>
      </c>
      <c r="DW355" s="21"/>
      <c r="DX355" s="21">
        <v>45174</v>
      </c>
      <c r="DY355" s="21"/>
      <c r="DZ355" s="21">
        <v>44898</v>
      </c>
      <c r="EA355" s="21"/>
      <c r="ED355" s="17" t="s">
        <v>370</v>
      </c>
      <c r="EE355" s="20">
        <v>39674</v>
      </c>
      <c r="EF355" s="21"/>
      <c r="EG355" s="20">
        <v>30866</v>
      </c>
      <c r="EH355" s="21"/>
      <c r="EI355" s="20">
        <v>29173</v>
      </c>
      <c r="EJ355" s="21"/>
      <c r="EK355" s="20">
        <v>29063</v>
      </c>
      <c r="EL355" s="21"/>
      <c r="EM355" s="20">
        <v>30106</v>
      </c>
      <c r="EN355" s="21"/>
      <c r="EO355" s="21">
        <v>29171</v>
      </c>
      <c r="EP355" s="21"/>
      <c r="EQ355" s="21">
        <v>29938</v>
      </c>
      <c r="ER355" s="21"/>
      <c r="ES355" s="21">
        <v>30391</v>
      </c>
      <c r="ET355" s="21"/>
      <c r="EW355" s="17" t="s">
        <v>370</v>
      </c>
      <c r="EX355" s="20">
        <v>15222</v>
      </c>
      <c r="EY355" s="21"/>
      <c r="EZ355" s="20">
        <v>15583</v>
      </c>
      <c r="FA355" s="21"/>
      <c r="FB355" s="20">
        <v>15333</v>
      </c>
      <c r="FC355" s="21"/>
      <c r="FD355" s="20">
        <v>15169</v>
      </c>
      <c r="FE355" s="21"/>
      <c r="FF355" s="20">
        <v>15382</v>
      </c>
      <c r="FG355" s="21"/>
      <c r="FH355">
        <v>14471</v>
      </c>
      <c r="FJ355">
        <v>15236</v>
      </c>
      <c r="FL355">
        <v>14505</v>
      </c>
    </row>
    <row r="356" spans="1:168" x14ac:dyDescent="0.3">
      <c r="A356" s="17" t="s">
        <v>38</v>
      </c>
      <c r="B356" s="20">
        <v>72738</v>
      </c>
      <c r="C356" s="21"/>
      <c r="D356" s="20">
        <v>76167</v>
      </c>
      <c r="E356" s="21"/>
      <c r="F356" s="20">
        <v>75554</v>
      </c>
      <c r="G356" s="21"/>
      <c r="H356" s="20">
        <v>77147</v>
      </c>
      <c r="I356" s="21"/>
      <c r="J356" s="20">
        <v>82498</v>
      </c>
      <c r="K356" s="21"/>
      <c r="L356" s="20">
        <v>83982</v>
      </c>
      <c r="M356" s="21"/>
      <c r="N356" s="20">
        <v>81350</v>
      </c>
      <c r="O356" s="21"/>
      <c r="P356" s="20">
        <v>84302</v>
      </c>
      <c r="Q356" s="21"/>
      <c r="T356" s="17" t="s">
        <v>38</v>
      </c>
      <c r="U356" s="20">
        <v>49879</v>
      </c>
      <c r="V356" s="21"/>
      <c r="W356" s="20">
        <v>51768</v>
      </c>
      <c r="X356" s="21"/>
      <c r="Y356" s="20">
        <v>51444</v>
      </c>
      <c r="Z356" s="21"/>
      <c r="AA356" s="20">
        <v>51953</v>
      </c>
      <c r="AB356" s="21"/>
      <c r="AC356" s="20">
        <v>55641</v>
      </c>
      <c r="AD356" s="21"/>
      <c r="AE356" s="21">
        <v>57215</v>
      </c>
      <c r="AF356" s="21"/>
      <c r="AG356" s="21">
        <v>55221</v>
      </c>
      <c r="AH356" s="21"/>
      <c r="AI356" s="21">
        <v>58826</v>
      </c>
      <c r="AJ356" s="21"/>
      <c r="AM356" s="17" t="s">
        <v>38</v>
      </c>
      <c r="AN356" s="20">
        <v>22859</v>
      </c>
      <c r="AO356" s="21"/>
      <c r="AP356" s="20">
        <v>24399</v>
      </c>
      <c r="AQ356" s="21"/>
      <c r="AR356" s="20">
        <v>24110</v>
      </c>
      <c r="AS356" s="21"/>
      <c r="AT356" s="20">
        <v>25194</v>
      </c>
      <c r="AU356" s="21"/>
      <c r="AV356" s="20">
        <v>26857</v>
      </c>
      <c r="AW356" s="21"/>
      <c r="AX356" s="21">
        <v>26767</v>
      </c>
      <c r="AY356" s="21"/>
      <c r="AZ356" s="21">
        <v>26128</v>
      </c>
      <c r="BA356" s="21"/>
      <c r="BB356" s="21">
        <v>25483</v>
      </c>
      <c r="BC356" s="21"/>
      <c r="BF356" s="17" t="s">
        <v>38</v>
      </c>
      <c r="BG356" s="20">
        <v>9605</v>
      </c>
      <c r="BH356" s="21"/>
      <c r="BI356" s="20">
        <v>10313</v>
      </c>
      <c r="BJ356" s="21"/>
      <c r="BK356" s="20">
        <v>10450</v>
      </c>
      <c r="BL356" s="21"/>
      <c r="BM356" s="20">
        <v>10098</v>
      </c>
      <c r="BN356" s="21"/>
      <c r="BO356" s="20">
        <v>9832</v>
      </c>
      <c r="BP356" s="21"/>
      <c r="BQ356" s="21">
        <v>10434</v>
      </c>
      <c r="BR356" s="21"/>
      <c r="BS356" s="21">
        <v>10351</v>
      </c>
      <c r="BT356" s="21"/>
      <c r="BU356" s="21">
        <v>10827</v>
      </c>
      <c r="BV356" s="21"/>
      <c r="BY356" s="17" t="s">
        <v>38</v>
      </c>
      <c r="BZ356" s="20">
        <v>5725</v>
      </c>
      <c r="CA356" s="21"/>
      <c r="CB356" s="20">
        <v>6645</v>
      </c>
      <c r="CC356" s="21"/>
      <c r="CD356" s="20">
        <v>6636</v>
      </c>
      <c r="CE356" s="21"/>
      <c r="CF356" s="20">
        <v>6366</v>
      </c>
      <c r="CG356" s="21"/>
      <c r="CH356" s="20">
        <v>6282</v>
      </c>
      <c r="CI356" s="21"/>
      <c r="CJ356" s="21">
        <v>6597</v>
      </c>
      <c r="CK356" s="21"/>
      <c r="CL356" s="21">
        <v>6840</v>
      </c>
      <c r="CM356" s="21"/>
      <c r="CN356" s="21">
        <v>7134</v>
      </c>
      <c r="CO356" s="21"/>
      <c r="CR356" s="17" t="s">
        <v>38</v>
      </c>
      <c r="CS356" s="20">
        <v>3880</v>
      </c>
      <c r="CT356" s="21"/>
      <c r="CU356" s="20">
        <v>3668</v>
      </c>
      <c r="CV356" s="21"/>
      <c r="CW356" s="20">
        <v>3814</v>
      </c>
      <c r="CX356" s="21"/>
      <c r="CY356" s="20">
        <v>3731</v>
      </c>
      <c r="CZ356" s="21"/>
      <c r="DA356" s="20">
        <v>3549</v>
      </c>
      <c r="DB356" s="21"/>
      <c r="DC356" s="21">
        <v>3837</v>
      </c>
      <c r="DD356" s="21"/>
      <c r="DE356" s="21">
        <v>3511</v>
      </c>
      <c r="DF356" s="21"/>
      <c r="DG356" s="21">
        <v>3693</v>
      </c>
      <c r="DH356" s="21"/>
      <c r="DK356" s="17" t="s">
        <v>38</v>
      </c>
      <c r="DL356" s="20">
        <v>63133</v>
      </c>
      <c r="DM356" s="21"/>
      <c r="DN356" s="20">
        <v>65854</v>
      </c>
      <c r="DO356" s="21"/>
      <c r="DP356" s="20">
        <v>65104</v>
      </c>
      <c r="DQ356" s="21"/>
      <c r="DR356" s="20">
        <v>67049</v>
      </c>
      <c r="DS356" s="21"/>
      <c r="DT356" s="20">
        <v>72667</v>
      </c>
      <c r="DU356" s="21"/>
      <c r="DV356" s="21">
        <v>73547</v>
      </c>
      <c r="DW356" s="21"/>
      <c r="DX356" s="21">
        <v>70999</v>
      </c>
      <c r="DY356" s="21"/>
      <c r="DZ356" s="21">
        <v>73475</v>
      </c>
      <c r="EA356" s="21"/>
      <c r="ED356" s="17" t="s">
        <v>38</v>
      </c>
      <c r="EE356" s="20">
        <v>44154</v>
      </c>
      <c r="EF356" s="21"/>
      <c r="EG356" s="20">
        <v>45124</v>
      </c>
      <c r="EH356" s="21"/>
      <c r="EI356" s="20">
        <v>44808</v>
      </c>
      <c r="EJ356" s="21"/>
      <c r="EK356" s="20">
        <v>45587</v>
      </c>
      <c r="EL356" s="21"/>
      <c r="EM356" s="20">
        <v>49359</v>
      </c>
      <c r="EN356" s="21"/>
      <c r="EO356" s="21">
        <v>50618</v>
      </c>
      <c r="EP356" s="21"/>
      <c r="EQ356" s="21">
        <v>48381</v>
      </c>
      <c r="ER356" s="21"/>
      <c r="ES356" s="21">
        <v>51692</v>
      </c>
      <c r="ET356" s="21"/>
      <c r="EW356" s="17" t="s">
        <v>38</v>
      </c>
      <c r="EX356" s="20">
        <v>18980</v>
      </c>
      <c r="EY356" s="21"/>
      <c r="EZ356" s="20">
        <v>20731</v>
      </c>
      <c r="FA356" s="21"/>
      <c r="FB356" s="20">
        <v>20296</v>
      </c>
      <c r="FC356" s="21"/>
      <c r="FD356" s="20">
        <v>21462</v>
      </c>
      <c r="FE356" s="21"/>
      <c r="FF356" s="20">
        <v>23308</v>
      </c>
      <c r="FG356" s="21"/>
      <c r="FH356">
        <v>22929</v>
      </c>
      <c r="FJ356">
        <v>22618</v>
      </c>
      <c r="FL356">
        <v>21791</v>
      </c>
    </row>
    <row r="357" spans="1:168" x14ac:dyDescent="0.3">
      <c r="A357" s="17" t="s">
        <v>46</v>
      </c>
      <c r="B357" s="20">
        <v>120301</v>
      </c>
      <c r="C357" s="21"/>
      <c r="D357" s="20">
        <v>121295</v>
      </c>
      <c r="E357" s="21"/>
      <c r="F357" s="20">
        <v>118416</v>
      </c>
      <c r="G357" s="21"/>
      <c r="H357" s="20">
        <v>120597</v>
      </c>
      <c r="I357" s="21"/>
      <c r="J357" s="20">
        <v>121408</v>
      </c>
      <c r="K357" s="21"/>
      <c r="L357" s="20">
        <v>120486</v>
      </c>
      <c r="M357" s="21"/>
      <c r="N357" s="20">
        <v>116286</v>
      </c>
      <c r="O357" s="21"/>
      <c r="P357" s="20">
        <v>121664</v>
      </c>
      <c r="Q357" s="21"/>
      <c r="T357" s="17" t="s">
        <v>46</v>
      </c>
      <c r="U357" s="20">
        <v>81913</v>
      </c>
      <c r="V357" s="21"/>
      <c r="W357" s="20">
        <v>82127</v>
      </c>
      <c r="X357" s="21"/>
      <c r="Y357" s="20">
        <v>78734</v>
      </c>
      <c r="Z357" s="21"/>
      <c r="AA357" s="20">
        <v>81090</v>
      </c>
      <c r="AB357" s="21"/>
      <c r="AC357" s="20">
        <v>81453</v>
      </c>
      <c r="AD357" s="21"/>
      <c r="AE357" s="21">
        <v>82091</v>
      </c>
      <c r="AF357" s="21"/>
      <c r="AG357" s="21">
        <v>78866</v>
      </c>
      <c r="AH357" s="21"/>
      <c r="AI357" s="21">
        <v>82483</v>
      </c>
      <c r="AJ357" s="21"/>
      <c r="AM357" s="17" t="s">
        <v>46</v>
      </c>
      <c r="AN357" s="20">
        <v>38388</v>
      </c>
      <c r="AO357" s="21"/>
      <c r="AP357" s="20">
        <v>39169</v>
      </c>
      <c r="AQ357" s="21"/>
      <c r="AR357" s="20">
        <v>39682</v>
      </c>
      <c r="AS357" s="21"/>
      <c r="AT357" s="20">
        <v>39507</v>
      </c>
      <c r="AU357" s="21"/>
      <c r="AV357" s="20">
        <v>39955</v>
      </c>
      <c r="AW357" s="21"/>
      <c r="AX357" s="21">
        <v>38394</v>
      </c>
      <c r="AY357" s="21"/>
      <c r="AZ357" s="21">
        <v>37419</v>
      </c>
      <c r="BA357" s="21"/>
      <c r="BB357" s="21">
        <v>39180</v>
      </c>
      <c r="BC357" s="21"/>
      <c r="BF357" s="17" t="s">
        <v>46</v>
      </c>
      <c r="BG357" s="20">
        <v>23314</v>
      </c>
      <c r="BH357" s="21"/>
      <c r="BI357" s="20">
        <v>22758</v>
      </c>
      <c r="BJ357" s="21"/>
      <c r="BK357" s="20">
        <v>22925</v>
      </c>
      <c r="BL357" s="21"/>
      <c r="BM357" s="20">
        <v>22604</v>
      </c>
      <c r="BN357" s="21"/>
      <c r="BO357" s="20">
        <v>22940</v>
      </c>
      <c r="BP357" s="21"/>
      <c r="BQ357" s="21">
        <v>23618</v>
      </c>
      <c r="BR357" s="21"/>
      <c r="BS357" s="21">
        <v>24737</v>
      </c>
      <c r="BT357" s="21"/>
      <c r="BU357" s="21">
        <v>25493</v>
      </c>
      <c r="BV357" s="21"/>
      <c r="BY357" s="17" t="s">
        <v>46</v>
      </c>
      <c r="BZ357" s="20">
        <v>15819</v>
      </c>
      <c r="CA357" s="21"/>
      <c r="CB357" s="20">
        <v>15842</v>
      </c>
      <c r="CC357" s="21"/>
      <c r="CD357" s="20">
        <v>15212</v>
      </c>
      <c r="CE357" s="21"/>
      <c r="CF357" s="20">
        <v>15058</v>
      </c>
      <c r="CG357" s="21"/>
      <c r="CH357" s="20">
        <v>15342</v>
      </c>
      <c r="CI357" s="21"/>
      <c r="CJ357" s="21">
        <v>16298</v>
      </c>
      <c r="CK357" s="21"/>
      <c r="CL357" s="21">
        <v>17496</v>
      </c>
      <c r="CM357" s="21"/>
      <c r="CN357" s="21">
        <v>17812</v>
      </c>
      <c r="CO357" s="21"/>
      <c r="CR357" s="17" t="s">
        <v>46</v>
      </c>
      <c r="CS357" s="20">
        <v>7495</v>
      </c>
      <c r="CT357" s="21"/>
      <c r="CU357" s="20">
        <v>6916</v>
      </c>
      <c r="CV357" s="21"/>
      <c r="CW357" s="20">
        <v>7713</v>
      </c>
      <c r="CX357" s="21"/>
      <c r="CY357" s="20">
        <v>7547</v>
      </c>
      <c r="CZ357" s="21"/>
      <c r="DA357" s="20">
        <v>7598</v>
      </c>
      <c r="DB357" s="21"/>
      <c r="DC357" s="21">
        <v>7320</v>
      </c>
      <c r="DD357" s="21"/>
      <c r="DE357" s="21">
        <v>7240</v>
      </c>
      <c r="DF357" s="21"/>
      <c r="DG357" s="21">
        <v>7681</v>
      </c>
      <c r="DH357" s="21"/>
      <c r="DK357" s="17" t="s">
        <v>46</v>
      </c>
      <c r="DL357" s="20">
        <v>96987</v>
      </c>
      <c r="DM357" s="21"/>
      <c r="DN357" s="20">
        <v>98537</v>
      </c>
      <c r="DO357" s="21"/>
      <c r="DP357" s="20">
        <v>95492</v>
      </c>
      <c r="DQ357" s="21"/>
      <c r="DR357" s="20">
        <v>97993</v>
      </c>
      <c r="DS357" s="21"/>
      <c r="DT357" s="20">
        <v>98468</v>
      </c>
      <c r="DU357" s="21"/>
      <c r="DV357" s="21">
        <v>96867</v>
      </c>
      <c r="DW357" s="21"/>
      <c r="DX357" s="21">
        <v>91549</v>
      </c>
      <c r="DY357" s="21"/>
      <c r="DZ357" s="21">
        <v>96171</v>
      </c>
      <c r="EA357" s="21"/>
      <c r="ED357" s="17" t="s">
        <v>46</v>
      </c>
      <c r="EE357" s="20">
        <v>66094</v>
      </c>
      <c r="EF357" s="21"/>
      <c r="EG357" s="20">
        <v>66285</v>
      </c>
      <c r="EH357" s="21"/>
      <c r="EI357" s="20">
        <v>63522</v>
      </c>
      <c r="EJ357" s="21"/>
      <c r="EK357" s="20">
        <v>66032</v>
      </c>
      <c r="EL357" s="21"/>
      <c r="EM357" s="20">
        <v>66111</v>
      </c>
      <c r="EN357" s="21"/>
      <c r="EO357" s="21">
        <v>65793</v>
      </c>
      <c r="EP357" s="21"/>
      <c r="EQ357" s="21">
        <v>61370</v>
      </c>
      <c r="ER357" s="21"/>
      <c r="ES357" s="21">
        <v>64672</v>
      </c>
      <c r="ET357" s="21"/>
      <c r="EW357" s="17" t="s">
        <v>46</v>
      </c>
      <c r="EX357" s="20">
        <v>30893</v>
      </c>
      <c r="EY357" s="21"/>
      <c r="EZ357" s="20">
        <v>32252</v>
      </c>
      <c r="FA357" s="21"/>
      <c r="FB357" s="20">
        <v>31969</v>
      </c>
      <c r="FC357" s="21"/>
      <c r="FD357" s="20">
        <v>31960</v>
      </c>
      <c r="FE357" s="21"/>
      <c r="FF357" s="20">
        <v>32357</v>
      </c>
      <c r="FG357" s="21"/>
      <c r="FH357">
        <v>31074</v>
      </c>
      <c r="FJ357">
        <v>30179</v>
      </c>
      <c r="FL357">
        <v>31499</v>
      </c>
    </row>
    <row r="358" spans="1:168" x14ac:dyDescent="0.3">
      <c r="A358" s="17" t="s">
        <v>58</v>
      </c>
      <c r="B358" s="20">
        <v>59560</v>
      </c>
      <c r="C358" s="21"/>
      <c r="D358" s="20">
        <v>60002</v>
      </c>
      <c r="E358" s="21"/>
      <c r="F358" s="20">
        <v>58807</v>
      </c>
      <c r="G358" s="21"/>
      <c r="H358" s="20">
        <v>59142</v>
      </c>
      <c r="I358" s="21"/>
      <c r="J358" s="20">
        <v>60571</v>
      </c>
      <c r="K358" s="21"/>
      <c r="L358" s="20">
        <v>58176</v>
      </c>
      <c r="M358" s="21"/>
      <c r="N358" s="20">
        <v>58291</v>
      </c>
      <c r="O358" s="21"/>
      <c r="P358" s="20">
        <v>61982</v>
      </c>
      <c r="Q358" s="21"/>
      <c r="T358" s="17" t="s">
        <v>58</v>
      </c>
      <c r="U358" s="20">
        <v>38721</v>
      </c>
      <c r="V358" s="21"/>
      <c r="W358" s="20">
        <v>39564</v>
      </c>
      <c r="X358" s="21"/>
      <c r="Y358" s="20">
        <v>38174</v>
      </c>
      <c r="Z358" s="21"/>
      <c r="AA358" s="20">
        <v>38426</v>
      </c>
      <c r="AB358" s="21"/>
      <c r="AC358" s="20">
        <v>39742</v>
      </c>
      <c r="AD358" s="21"/>
      <c r="AE358" s="21">
        <v>38974</v>
      </c>
      <c r="AF358" s="21"/>
      <c r="AG358" s="21">
        <v>38258</v>
      </c>
      <c r="AH358" s="21"/>
      <c r="AI358" s="21">
        <v>42071</v>
      </c>
      <c r="AJ358" s="21"/>
      <c r="AM358" s="17" t="s">
        <v>58</v>
      </c>
      <c r="AN358" s="20">
        <v>20839</v>
      </c>
      <c r="AO358" s="21"/>
      <c r="AP358" s="20">
        <v>20437</v>
      </c>
      <c r="AQ358" s="21"/>
      <c r="AR358" s="20">
        <v>20633</v>
      </c>
      <c r="AS358" s="21"/>
      <c r="AT358" s="20">
        <v>20716</v>
      </c>
      <c r="AU358" s="21"/>
      <c r="AV358" s="20">
        <v>20829</v>
      </c>
      <c r="AW358" s="21"/>
      <c r="AX358" s="21">
        <v>19202</v>
      </c>
      <c r="AY358" s="21"/>
      <c r="AZ358" s="21">
        <v>20032</v>
      </c>
      <c r="BA358" s="21"/>
      <c r="BB358" s="21">
        <v>19903</v>
      </c>
      <c r="BC358" s="21"/>
      <c r="BF358" s="17" t="s">
        <v>58</v>
      </c>
      <c r="BG358" s="20">
        <v>7333</v>
      </c>
      <c r="BH358" s="21"/>
      <c r="BI358" s="20">
        <v>6753</v>
      </c>
      <c r="BJ358" s="21"/>
      <c r="BK358" s="20">
        <v>7254</v>
      </c>
      <c r="BL358" s="21"/>
      <c r="BM358" s="20">
        <v>7538</v>
      </c>
      <c r="BN358" s="21"/>
      <c r="BO358" s="20">
        <v>7347</v>
      </c>
      <c r="BP358" s="21"/>
      <c r="BQ358" s="21">
        <v>7258</v>
      </c>
      <c r="BR358" s="21"/>
      <c r="BS358" s="21">
        <v>7229</v>
      </c>
      <c r="BT358" s="21"/>
      <c r="BU358" s="21">
        <v>8072</v>
      </c>
      <c r="BV358" s="21"/>
      <c r="BY358" s="17" t="s">
        <v>58</v>
      </c>
      <c r="BZ358" s="20">
        <v>4234</v>
      </c>
      <c r="CA358" s="21"/>
      <c r="CB358" s="20">
        <v>3811</v>
      </c>
      <c r="CC358" s="21"/>
      <c r="CD358" s="20">
        <v>4261</v>
      </c>
      <c r="CE358" s="21"/>
      <c r="CF358" s="20">
        <v>4442</v>
      </c>
      <c r="CG358" s="21"/>
      <c r="CH358" s="20">
        <v>4528</v>
      </c>
      <c r="CI358" s="21"/>
      <c r="CJ358" s="21">
        <v>4501</v>
      </c>
      <c r="CK358" s="21"/>
      <c r="CL358" s="21">
        <v>4397</v>
      </c>
      <c r="CM358" s="21"/>
      <c r="CN358" s="21">
        <v>5219</v>
      </c>
      <c r="CO358" s="21"/>
      <c r="CR358" s="17" t="s">
        <v>58</v>
      </c>
      <c r="CS358" s="20">
        <v>3099</v>
      </c>
      <c r="CT358" s="21"/>
      <c r="CU358" s="20">
        <v>2942</v>
      </c>
      <c r="CV358" s="21"/>
      <c r="CW358" s="20">
        <v>2994</v>
      </c>
      <c r="CX358" s="21"/>
      <c r="CY358" s="20">
        <v>3096</v>
      </c>
      <c r="CZ358" s="21"/>
      <c r="DA358" s="20">
        <v>2819</v>
      </c>
      <c r="DB358" s="21"/>
      <c r="DC358" s="21">
        <v>2757</v>
      </c>
      <c r="DD358" s="21"/>
      <c r="DE358" s="21">
        <v>2832</v>
      </c>
      <c r="DF358" s="21"/>
      <c r="DG358" s="21">
        <v>2853</v>
      </c>
      <c r="DH358" s="21"/>
      <c r="DK358" s="17" t="s">
        <v>58</v>
      </c>
      <c r="DL358" s="20">
        <v>52226</v>
      </c>
      <c r="DM358" s="21"/>
      <c r="DN358" s="20">
        <v>53249</v>
      </c>
      <c r="DO358" s="21"/>
      <c r="DP358" s="20">
        <v>51553</v>
      </c>
      <c r="DQ358" s="21"/>
      <c r="DR358" s="20">
        <v>51604</v>
      </c>
      <c r="DS358" s="21"/>
      <c r="DT358" s="20">
        <v>53224</v>
      </c>
      <c r="DU358" s="21"/>
      <c r="DV358" s="21">
        <v>50918</v>
      </c>
      <c r="DW358" s="21"/>
      <c r="DX358" s="21">
        <v>51061</v>
      </c>
      <c r="DY358" s="21"/>
      <c r="DZ358" s="21">
        <v>53910</v>
      </c>
      <c r="EA358" s="21"/>
      <c r="ED358" s="17" t="s">
        <v>58</v>
      </c>
      <c r="EE358" s="20">
        <v>34486</v>
      </c>
      <c r="EF358" s="21"/>
      <c r="EG358" s="20">
        <v>35753</v>
      </c>
      <c r="EH358" s="21"/>
      <c r="EI358" s="20">
        <v>33913</v>
      </c>
      <c r="EJ358" s="21"/>
      <c r="EK358" s="20">
        <v>33984</v>
      </c>
      <c r="EL358" s="21"/>
      <c r="EM358" s="20">
        <v>35214</v>
      </c>
      <c r="EN358" s="21"/>
      <c r="EO358" s="21">
        <v>34473</v>
      </c>
      <c r="EP358" s="21"/>
      <c r="EQ358" s="21">
        <v>33861</v>
      </c>
      <c r="ER358" s="21"/>
      <c r="ES358" s="21">
        <v>36852</v>
      </c>
      <c r="ET358" s="21"/>
      <c r="EW358" s="17" t="s">
        <v>58</v>
      </c>
      <c r="EX358" s="20">
        <v>17740</v>
      </c>
      <c r="EY358" s="21"/>
      <c r="EZ358" s="20">
        <v>17496</v>
      </c>
      <c r="FA358" s="21"/>
      <c r="FB358" s="20">
        <v>17639</v>
      </c>
      <c r="FC358" s="21"/>
      <c r="FD358" s="20">
        <v>17620</v>
      </c>
      <c r="FE358" s="21"/>
      <c r="FF358" s="20">
        <v>18010</v>
      </c>
      <c r="FG358" s="21"/>
      <c r="FH358">
        <v>16445</v>
      </c>
      <c r="FJ358">
        <v>17200</v>
      </c>
      <c r="FL358">
        <v>17049</v>
      </c>
    </row>
    <row r="359" spans="1:168" x14ac:dyDescent="0.3">
      <c r="A359" s="17" t="s">
        <v>72</v>
      </c>
      <c r="B359" s="20">
        <v>62538</v>
      </c>
      <c r="C359" s="21"/>
      <c r="D359" s="20">
        <v>63363</v>
      </c>
      <c r="E359" s="21"/>
      <c r="F359" s="20">
        <v>62998</v>
      </c>
      <c r="G359" s="21"/>
      <c r="H359" s="20">
        <v>63305</v>
      </c>
      <c r="I359" s="21"/>
      <c r="J359" s="20">
        <v>65936</v>
      </c>
      <c r="K359" s="21"/>
      <c r="L359" s="20">
        <v>64772</v>
      </c>
      <c r="M359" s="21"/>
      <c r="N359" s="20">
        <v>66912</v>
      </c>
      <c r="O359" s="21"/>
      <c r="P359" s="20">
        <v>71451</v>
      </c>
      <c r="Q359" s="21"/>
      <c r="T359" s="17" t="s">
        <v>72</v>
      </c>
      <c r="U359" s="20">
        <v>44598</v>
      </c>
      <c r="V359" s="21"/>
      <c r="W359" s="20">
        <v>44860</v>
      </c>
      <c r="X359" s="21"/>
      <c r="Y359" s="20">
        <v>44389</v>
      </c>
      <c r="Z359" s="21"/>
      <c r="AA359" s="20">
        <v>44472</v>
      </c>
      <c r="AB359" s="21"/>
      <c r="AC359" s="20">
        <v>47587</v>
      </c>
      <c r="AD359" s="21"/>
      <c r="AE359" s="21">
        <v>46552</v>
      </c>
      <c r="AF359" s="21"/>
      <c r="AG359" s="21">
        <v>48348</v>
      </c>
      <c r="AH359" s="21"/>
      <c r="AI359" s="21">
        <v>52740</v>
      </c>
      <c r="AJ359" s="21"/>
      <c r="AM359" s="17" t="s">
        <v>72</v>
      </c>
      <c r="AN359" s="20">
        <v>17940</v>
      </c>
      <c r="AO359" s="21"/>
      <c r="AP359" s="20">
        <v>18504</v>
      </c>
      <c r="AQ359" s="21"/>
      <c r="AR359" s="20">
        <v>18608</v>
      </c>
      <c r="AS359" s="21"/>
      <c r="AT359" s="20">
        <v>18833</v>
      </c>
      <c r="AU359" s="21"/>
      <c r="AV359" s="20">
        <v>18350</v>
      </c>
      <c r="AW359" s="21"/>
      <c r="AX359" s="21">
        <v>18220</v>
      </c>
      <c r="AY359" s="21"/>
      <c r="AZ359" s="21">
        <v>18566</v>
      </c>
      <c r="BA359" s="21"/>
      <c r="BB359" s="21">
        <v>18708</v>
      </c>
      <c r="BC359" s="21"/>
      <c r="BF359" s="17" t="s">
        <v>72</v>
      </c>
      <c r="BG359" s="20">
        <v>8673</v>
      </c>
      <c r="BH359" s="21"/>
      <c r="BI359" s="20">
        <v>8586</v>
      </c>
      <c r="BJ359" s="21"/>
      <c r="BK359" s="20">
        <v>8930</v>
      </c>
      <c r="BL359" s="21"/>
      <c r="BM359" s="20">
        <v>9016</v>
      </c>
      <c r="BN359" s="21"/>
      <c r="BO359" s="20">
        <v>9888</v>
      </c>
      <c r="BP359" s="21"/>
      <c r="BQ359" s="21">
        <v>10181</v>
      </c>
      <c r="BR359" s="21"/>
      <c r="BS359" s="21">
        <v>10759</v>
      </c>
      <c r="BT359" s="21"/>
      <c r="BU359" s="21">
        <v>11103</v>
      </c>
      <c r="BV359" s="21"/>
      <c r="BY359" s="17" t="s">
        <v>72</v>
      </c>
      <c r="BZ359" s="20">
        <v>5676</v>
      </c>
      <c r="CA359" s="21"/>
      <c r="CB359" s="20">
        <v>5963</v>
      </c>
      <c r="CC359" s="21"/>
      <c r="CD359" s="20">
        <v>5705</v>
      </c>
      <c r="CE359" s="21"/>
      <c r="CF359" s="20">
        <v>5981</v>
      </c>
      <c r="CG359" s="21"/>
      <c r="CH359" s="20">
        <v>6763</v>
      </c>
      <c r="CI359" s="21"/>
      <c r="CJ359" s="21">
        <v>7139</v>
      </c>
      <c r="CK359" s="21"/>
      <c r="CL359" s="21">
        <v>7807</v>
      </c>
      <c r="CM359" s="21"/>
      <c r="CN359" s="21">
        <v>7716</v>
      </c>
      <c r="CO359" s="21"/>
      <c r="CR359" s="17" t="s">
        <v>72</v>
      </c>
      <c r="CS359" s="20">
        <v>2997</v>
      </c>
      <c r="CT359" s="21"/>
      <c r="CU359" s="20">
        <v>2623</v>
      </c>
      <c r="CV359" s="21"/>
      <c r="CW359" s="20">
        <v>3225</v>
      </c>
      <c r="CX359" s="21"/>
      <c r="CY359" s="20">
        <v>3036</v>
      </c>
      <c r="CZ359" s="21"/>
      <c r="DA359" s="20">
        <v>3125</v>
      </c>
      <c r="DB359" s="21"/>
      <c r="DC359" s="21">
        <v>3042</v>
      </c>
      <c r="DD359" s="21"/>
      <c r="DE359" s="21">
        <v>2952</v>
      </c>
      <c r="DF359" s="21"/>
      <c r="DG359" s="21">
        <v>3386</v>
      </c>
      <c r="DH359" s="21"/>
      <c r="DK359" s="17" t="s">
        <v>72</v>
      </c>
      <c r="DL359" s="20">
        <v>53865</v>
      </c>
      <c r="DM359" s="21"/>
      <c r="DN359" s="20">
        <v>54777</v>
      </c>
      <c r="DO359" s="21"/>
      <c r="DP359" s="20">
        <v>54068</v>
      </c>
      <c r="DQ359" s="21"/>
      <c r="DR359" s="20">
        <v>54289</v>
      </c>
      <c r="DS359" s="21"/>
      <c r="DT359" s="20">
        <v>56048</v>
      </c>
      <c r="DU359" s="21"/>
      <c r="DV359" s="21">
        <v>54590</v>
      </c>
      <c r="DW359" s="21"/>
      <c r="DX359" s="21">
        <v>56153</v>
      </c>
      <c r="DY359" s="21"/>
      <c r="DZ359" s="21">
        <v>60349</v>
      </c>
      <c r="EA359" s="21"/>
      <c r="ED359" s="17" t="s">
        <v>72</v>
      </c>
      <c r="EE359" s="20">
        <v>38922</v>
      </c>
      <c r="EF359" s="21"/>
      <c r="EG359" s="20">
        <v>38897</v>
      </c>
      <c r="EH359" s="21"/>
      <c r="EI359" s="20">
        <v>38684</v>
      </c>
      <c r="EJ359" s="21"/>
      <c r="EK359" s="20">
        <v>38492</v>
      </c>
      <c r="EL359" s="21"/>
      <c r="EM359" s="20">
        <v>40824</v>
      </c>
      <c r="EN359" s="21"/>
      <c r="EO359" s="21">
        <v>39413</v>
      </c>
      <c r="EP359" s="21"/>
      <c r="EQ359" s="21">
        <v>40541</v>
      </c>
      <c r="ER359" s="21"/>
      <c r="ES359" s="21">
        <v>45024</v>
      </c>
      <c r="ET359" s="21"/>
      <c r="EW359" s="17" t="s">
        <v>72</v>
      </c>
      <c r="EX359" s="20">
        <v>14943</v>
      </c>
      <c r="EY359" s="21"/>
      <c r="EZ359" s="20">
        <v>15880</v>
      </c>
      <c r="FA359" s="21"/>
      <c r="FB359" s="20">
        <v>15384</v>
      </c>
      <c r="FC359" s="21"/>
      <c r="FD359" s="20">
        <v>15797</v>
      </c>
      <c r="FE359" s="21"/>
      <c r="FF359" s="20">
        <v>15224</v>
      </c>
      <c r="FG359" s="21"/>
      <c r="FH359">
        <v>15178</v>
      </c>
      <c r="FJ359">
        <v>15614</v>
      </c>
      <c r="FL359">
        <v>15321</v>
      </c>
    </row>
    <row r="360" spans="1:168" x14ac:dyDescent="0.3">
      <c r="A360" s="17" t="s">
        <v>85</v>
      </c>
      <c r="B360" s="20">
        <v>42906</v>
      </c>
      <c r="C360" s="21"/>
      <c r="D360" s="20">
        <v>43526</v>
      </c>
      <c r="E360" s="21"/>
      <c r="F360" s="20">
        <v>44881</v>
      </c>
      <c r="G360" s="21"/>
      <c r="H360" s="20">
        <v>44926</v>
      </c>
      <c r="I360" s="21"/>
      <c r="J360" s="20">
        <v>46340</v>
      </c>
      <c r="K360" s="21"/>
      <c r="L360" s="20">
        <v>44841</v>
      </c>
      <c r="M360" s="21"/>
      <c r="N360" s="20">
        <v>45585</v>
      </c>
      <c r="O360" s="21"/>
      <c r="P360" s="20">
        <v>47258</v>
      </c>
      <c r="Q360" s="21"/>
      <c r="T360" s="17" t="s">
        <v>85</v>
      </c>
      <c r="U360" s="20">
        <v>29252</v>
      </c>
      <c r="V360" s="21"/>
      <c r="W360" s="20">
        <v>29352</v>
      </c>
      <c r="X360" s="21"/>
      <c r="Y360" s="20">
        <v>29480</v>
      </c>
      <c r="Z360" s="21"/>
      <c r="AA360" s="20">
        <v>29525</v>
      </c>
      <c r="AB360" s="21"/>
      <c r="AC360" s="20">
        <v>30368</v>
      </c>
      <c r="AD360" s="21"/>
      <c r="AE360" s="21">
        <v>29808</v>
      </c>
      <c r="AF360" s="21"/>
      <c r="AG360" s="21">
        <v>30802</v>
      </c>
      <c r="AH360" s="21"/>
      <c r="AI360" s="21">
        <v>32680</v>
      </c>
      <c r="AJ360" s="21"/>
      <c r="AM360" s="17" t="s">
        <v>85</v>
      </c>
      <c r="AN360" s="20">
        <v>13654</v>
      </c>
      <c r="AO360" s="21"/>
      <c r="AP360" s="20">
        <v>14174</v>
      </c>
      <c r="AQ360" s="21"/>
      <c r="AR360" s="20">
        <v>15402</v>
      </c>
      <c r="AS360" s="21"/>
      <c r="AT360" s="20">
        <v>15400</v>
      </c>
      <c r="AU360" s="21"/>
      <c r="AV360" s="20">
        <v>15972</v>
      </c>
      <c r="AW360" s="21"/>
      <c r="AX360" s="21">
        <v>15033</v>
      </c>
      <c r="AY360" s="21"/>
      <c r="AZ360" s="21">
        <v>14782</v>
      </c>
      <c r="BA360" s="21"/>
      <c r="BB360" s="21">
        <v>14573</v>
      </c>
      <c r="BC360" s="21"/>
      <c r="BF360" s="17" t="s">
        <v>85</v>
      </c>
      <c r="BG360" s="20">
        <v>4512</v>
      </c>
      <c r="BH360" s="21"/>
      <c r="BI360" s="20">
        <v>4311</v>
      </c>
      <c r="BJ360" s="21"/>
      <c r="BK360" s="20">
        <v>4609</v>
      </c>
      <c r="BL360" s="21"/>
      <c r="BM360" s="20">
        <v>4217</v>
      </c>
      <c r="BN360" s="21"/>
      <c r="BO360" s="20">
        <v>4535</v>
      </c>
      <c r="BP360" s="21"/>
      <c r="BQ360" s="21">
        <v>4337</v>
      </c>
      <c r="BR360" s="21"/>
      <c r="BS360" s="21">
        <v>4300</v>
      </c>
      <c r="BT360" s="21"/>
      <c r="BU360" s="21">
        <v>4428</v>
      </c>
      <c r="BV360" s="21"/>
      <c r="BY360" s="17" t="s">
        <v>85</v>
      </c>
      <c r="BZ360" s="20">
        <v>2073</v>
      </c>
      <c r="CA360" s="21"/>
      <c r="CB360" s="20">
        <v>2035</v>
      </c>
      <c r="CC360" s="21"/>
      <c r="CD360" s="20">
        <v>2101</v>
      </c>
      <c r="CE360" s="21"/>
      <c r="CF360" s="20">
        <v>1909</v>
      </c>
      <c r="CG360" s="21"/>
      <c r="CH360" s="20">
        <v>2074</v>
      </c>
      <c r="CI360" s="21"/>
      <c r="CJ360" s="21">
        <v>2155</v>
      </c>
      <c r="CK360" s="21"/>
      <c r="CL360" s="21">
        <v>2086</v>
      </c>
      <c r="CM360" s="21"/>
      <c r="CN360" s="21">
        <v>2174</v>
      </c>
      <c r="CO360" s="21"/>
      <c r="CR360" s="17" t="s">
        <v>85</v>
      </c>
      <c r="CS360" s="20">
        <v>2439</v>
      </c>
      <c r="CT360" s="21"/>
      <c r="CU360" s="20">
        <v>2276</v>
      </c>
      <c r="CV360" s="21"/>
      <c r="CW360" s="20">
        <v>2508</v>
      </c>
      <c r="CX360" s="21"/>
      <c r="CY360" s="20">
        <v>2308</v>
      </c>
      <c r="CZ360" s="21"/>
      <c r="DA360" s="20">
        <v>2461</v>
      </c>
      <c r="DB360" s="21"/>
      <c r="DC360" s="21">
        <v>2182</v>
      </c>
      <c r="DD360" s="21"/>
      <c r="DE360" s="21">
        <v>2214</v>
      </c>
      <c r="DF360" s="21"/>
      <c r="DG360" s="21">
        <v>2254</v>
      </c>
      <c r="DH360" s="21"/>
      <c r="DK360" s="17" t="s">
        <v>85</v>
      </c>
      <c r="DL360" s="20">
        <v>38394</v>
      </c>
      <c r="DM360" s="21"/>
      <c r="DN360" s="20">
        <v>39215</v>
      </c>
      <c r="DO360" s="21"/>
      <c r="DP360" s="20">
        <v>40272</v>
      </c>
      <c r="DQ360" s="21"/>
      <c r="DR360" s="20">
        <v>40709</v>
      </c>
      <c r="DS360" s="21"/>
      <c r="DT360" s="20">
        <v>41805</v>
      </c>
      <c r="DU360" s="21"/>
      <c r="DV360" s="21">
        <v>40505</v>
      </c>
      <c r="DW360" s="21"/>
      <c r="DX360" s="21">
        <v>41285</v>
      </c>
      <c r="DY360" s="21"/>
      <c r="DZ360" s="21">
        <v>42830</v>
      </c>
      <c r="EA360" s="21"/>
      <c r="ED360" s="17" t="s">
        <v>85</v>
      </c>
      <c r="EE360" s="20">
        <v>27179</v>
      </c>
      <c r="EF360" s="21"/>
      <c r="EG360" s="20">
        <v>27317</v>
      </c>
      <c r="EH360" s="21"/>
      <c r="EI360" s="20">
        <v>27379</v>
      </c>
      <c r="EJ360" s="21"/>
      <c r="EK360" s="20">
        <v>27617</v>
      </c>
      <c r="EL360" s="21"/>
      <c r="EM360" s="20">
        <v>28294</v>
      </c>
      <c r="EN360" s="21"/>
      <c r="EO360" s="21">
        <v>27653</v>
      </c>
      <c r="EP360" s="21"/>
      <c r="EQ360" s="21">
        <v>28716</v>
      </c>
      <c r="ER360" s="21"/>
      <c r="ES360" s="21">
        <v>30506</v>
      </c>
      <c r="ET360" s="21"/>
      <c r="EW360" s="17" t="s">
        <v>85</v>
      </c>
      <c r="EX360" s="20">
        <v>11215</v>
      </c>
      <c r="EY360" s="21"/>
      <c r="EZ360" s="20">
        <v>11898</v>
      </c>
      <c r="FA360" s="21"/>
      <c r="FB360" s="20">
        <v>12893</v>
      </c>
      <c r="FC360" s="21"/>
      <c r="FD360" s="20">
        <v>13092</v>
      </c>
      <c r="FE360" s="21"/>
      <c r="FF360" s="20">
        <v>13511</v>
      </c>
      <c r="FG360" s="21"/>
      <c r="FH360">
        <v>12851</v>
      </c>
      <c r="FJ360">
        <v>12569</v>
      </c>
      <c r="FL360">
        <v>12319</v>
      </c>
    </row>
    <row r="361" spans="1:168" x14ac:dyDescent="0.3">
      <c r="A361" s="17" t="s">
        <v>259</v>
      </c>
      <c r="B361" s="20">
        <v>61152</v>
      </c>
      <c r="C361" s="21"/>
      <c r="D361" s="20">
        <v>62477</v>
      </c>
      <c r="E361" s="21"/>
      <c r="F361" s="20">
        <v>60578</v>
      </c>
      <c r="G361" s="21"/>
      <c r="H361" s="20">
        <v>59282</v>
      </c>
      <c r="I361" s="21"/>
      <c r="J361" s="20">
        <v>58645</v>
      </c>
      <c r="K361" s="21"/>
      <c r="L361" s="20">
        <v>59720</v>
      </c>
      <c r="M361" s="21"/>
      <c r="N361" s="20">
        <v>62117</v>
      </c>
      <c r="O361" s="21"/>
      <c r="P361" s="20">
        <v>64052</v>
      </c>
      <c r="Q361" s="21"/>
      <c r="T361" s="17" t="s">
        <v>259</v>
      </c>
      <c r="U361" s="20">
        <v>42051</v>
      </c>
      <c r="V361" s="21"/>
      <c r="W361" s="20">
        <v>42540</v>
      </c>
      <c r="X361" s="21"/>
      <c r="Y361" s="20">
        <v>40659</v>
      </c>
      <c r="Z361" s="21"/>
      <c r="AA361" s="20">
        <v>39401</v>
      </c>
      <c r="AB361" s="21"/>
      <c r="AC361" s="20">
        <v>39039</v>
      </c>
      <c r="AD361" s="21"/>
      <c r="AE361" s="21">
        <v>39342</v>
      </c>
      <c r="AF361" s="21"/>
      <c r="AG361" s="21">
        <v>41616</v>
      </c>
      <c r="AH361" s="21"/>
      <c r="AI361" s="21">
        <v>42068</v>
      </c>
      <c r="AJ361" s="21"/>
      <c r="AM361" s="17" t="s">
        <v>259</v>
      </c>
      <c r="AN361" s="20">
        <v>19101</v>
      </c>
      <c r="AO361" s="21"/>
      <c r="AP361" s="20">
        <v>19937</v>
      </c>
      <c r="AQ361" s="21"/>
      <c r="AR361" s="20">
        <v>19919</v>
      </c>
      <c r="AS361" s="21"/>
      <c r="AT361" s="20">
        <v>19881</v>
      </c>
      <c r="AU361" s="21"/>
      <c r="AV361" s="20">
        <v>19606</v>
      </c>
      <c r="AW361" s="21"/>
      <c r="AX361" s="21">
        <v>20377</v>
      </c>
      <c r="AY361" s="21"/>
      <c r="AZ361" s="21">
        <v>20501</v>
      </c>
      <c r="BA361" s="21"/>
      <c r="BB361" s="21">
        <v>21988</v>
      </c>
      <c r="BC361" s="21"/>
      <c r="BF361" s="17" t="s">
        <v>259</v>
      </c>
      <c r="BG361" s="20">
        <v>3681</v>
      </c>
      <c r="BH361" s="21"/>
      <c r="BI361" s="20">
        <v>3416</v>
      </c>
      <c r="BJ361" s="21"/>
      <c r="BK361" s="20">
        <v>3588</v>
      </c>
      <c r="BL361" s="21"/>
      <c r="BM361" s="20">
        <v>3674</v>
      </c>
      <c r="BN361" s="21"/>
      <c r="BO361" s="20">
        <v>3891</v>
      </c>
      <c r="BP361" s="21"/>
      <c r="BQ361" s="21">
        <v>4029</v>
      </c>
      <c r="BR361" s="21"/>
      <c r="BS361" s="21">
        <v>4179</v>
      </c>
      <c r="BT361" s="21"/>
      <c r="BU361" s="21">
        <v>3851</v>
      </c>
      <c r="BV361" s="21"/>
      <c r="BY361" s="17" t="s">
        <v>259</v>
      </c>
      <c r="BZ361" s="20">
        <v>1671</v>
      </c>
      <c r="CA361" s="21"/>
      <c r="CB361" s="20">
        <v>1673</v>
      </c>
      <c r="CC361" s="21"/>
      <c r="CD361" s="20">
        <v>1848</v>
      </c>
      <c r="CE361" s="21"/>
      <c r="CF361" s="20">
        <v>1824</v>
      </c>
      <c r="CG361" s="21"/>
      <c r="CH361" s="20">
        <v>1960</v>
      </c>
      <c r="CI361" s="21"/>
      <c r="CJ361" s="21">
        <v>1831</v>
      </c>
      <c r="CK361" s="21"/>
      <c r="CL361" s="21">
        <v>2167</v>
      </c>
      <c r="CM361" s="21"/>
      <c r="CN361" s="21">
        <v>1868</v>
      </c>
      <c r="CO361" s="21"/>
      <c r="CR361" s="17" t="s">
        <v>259</v>
      </c>
      <c r="CS361" s="20">
        <v>2009</v>
      </c>
      <c r="CT361" s="21"/>
      <c r="CU361" s="20">
        <v>1742</v>
      </c>
      <c r="CV361" s="21"/>
      <c r="CW361" s="20">
        <v>1739</v>
      </c>
      <c r="CX361" s="21"/>
      <c r="CY361" s="20">
        <v>1850</v>
      </c>
      <c r="CZ361" s="21"/>
      <c r="DA361" s="20">
        <v>1931</v>
      </c>
      <c r="DB361" s="21"/>
      <c r="DC361" s="21">
        <v>2198</v>
      </c>
      <c r="DD361" s="21"/>
      <c r="DE361" s="21">
        <v>2012</v>
      </c>
      <c r="DF361" s="21"/>
      <c r="DG361" s="21">
        <v>1984</v>
      </c>
      <c r="DH361" s="21"/>
      <c r="DK361" s="17" t="s">
        <v>259</v>
      </c>
      <c r="DL361" s="20">
        <v>57471</v>
      </c>
      <c r="DM361" s="21"/>
      <c r="DN361" s="20">
        <v>59062</v>
      </c>
      <c r="DO361" s="21"/>
      <c r="DP361" s="20">
        <v>56991</v>
      </c>
      <c r="DQ361" s="21"/>
      <c r="DR361" s="20">
        <v>55608</v>
      </c>
      <c r="DS361" s="21"/>
      <c r="DT361" s="20">
        <v>54754</v>
      </c>
      <c r="DU361" s="21"/>
      <c r="DV361" s="21">
        <v>55691</v>
      </c>
      <c r="DW361" s="21"/>
      <c r="DX361" s="21">
        <v>57938</v>
      </c>
      <c r="DY361" s="21"/>
      <c r="DZ361" s="21">
        <v>60201</v>
      </c>
      <c r="EA361" s="21"/>
      <c r="ED361" s="17" t="s">
        <v>259</v>
      </c>
      <c r="EE361" s="20">
        <v>40380</v>
      </c>
      <c r="EF361" s="21"/>
      <c r="EG361" s="20">
        <v>40867</v>
      </c>
      <c r="EH361" s="21"/>
      <c r="EI361" s="20">
        <v>38811</v>
      </c>
      <c r="EJ361" s="21"/>
      <c r="EK361" s="20">
        <v>37577</v>
      </c>
      <c r="EL361" s="21"/>
      <c r="EM361" s="20">
        <v>37079</v>
      </c>
      <c r="EN361" s="21"/>
      <c r="EO361" s="21">
        <v>37511</v>
      </c>
      <c r="EP361" s="21"/>
      <c r="EQ361" s="21">
        <v>39450</v>
      </c>
      <c r="ER361" s="21"/>
      <c r="ES361" s="21">
        <v>40200</v>
      </c>
      <c r="ET361" s="21"/>
      <c r="EW361" s="17" t="s">
        <v>259</v>
      </c>
      <c r="EX361" s="20">
        <v>17091</v>
      </c>
      <c r="EY361" s="21"/>
      <c r="EZ361" s="20">
        <v>18195</v>
      </c>
      <c r="FA361" s="21"/>
      <c r="FB361" s="20">
        <v>18180</v>
      </c>
      <c r="FC361" s="21"/>
      <c r="FD361" s="20">
        <v>18030</v>
      </c>
      <c r="FE361" s="21"/>
      <c r="FF361" s="20">
        <v>17674</v>
      </c>
      <c r="FG361" s="21"/>
      <c r="FH361">
        <v>18179</v>
      </c>
      <c r="FJ361">
        <v>18489</v>
      </c>
      <c r="FL361">
        <v>20004</v>
      </c>
    </row>
    <row r="362" spans="1:168" x14ac:dyDescent="0.3">
      <c r="A362" s="17" t="s">
        <v>265</v>
      </c>
      <c r="B362" s="20">
        <v>31966</v>
      </c>
      <c r="C362" s="21"/>
      <c r="D362" s="20">
        <v>31089</v>
      </c>
      <c r="E362" s="21"/>
      <c r="F362" s="20">
        <v>29703</v>
      </c>
      <c r="G362" s="21"/>
      <c r="H362" s="20">
        <v>29867</v>
      </c>
      <c r="I362" s="21"/>
      <c r="J362" s="20">
        <v>30099</v>
      </c>
      <c r="K362" s="21"/>
      <c r="L362" s="20">
        <v>30006</v>
      </c>
      <c r="M362" s="21"/>
      <c r="N362" s="20">
        <v>30167</v>
      </c>
      <c r="O362" s="21"/>
      <c r="P362" s="20">
        <v>30688</v>
      </c>
      <c r="Q362" s="21"/>
      <c r="T362" s="17" t="s">
        <v>265</v>
      </c>
      <c r="U362" s="20">
        <v>20632</v>
      </c>
      <c r="V362" s="21"/>
      <c r="W362" s="20">
        <v>20572</v>
      </c>
      <c r="X362" s="21"/>
      <c r="Y362" s="20">
        <v>18886</v>
      </c>
      <c r="Z362" s="21"/>
      <c r="AA362" s="20">
        <v>18843</v>
      </c>
      <c r="AB362" s="21"/>
      <c r="AC362" s="20">
        <v>19569</v>
      </c>
      <c r="AD362" s="21"/>
      <c r="AE362" s="21">
        <v>18335</v>
      </c>
      <c r="AF362" s="21"/>
      <c r="AG362" s="21">
        <v>18835</v>
      </c>
      <c r="AH362" s="21"/>
      <c r="AI362" s="21">
        <v>18614</v>
      </c>
      <c r="AJ362" s="21"/>
      <c r="AM362" s="17" t="s">
        <v>265</v>
      </c>
      <c r="AN362" s="20">
        <v>11333</v>
      </c>
      <c r="AO362" s="21"/>
      <c r="AP362" s="20">
        <v>10517</v>
      </c>
      <c r="AQ362" s="21"/>
      <c r="AR362" s="20">
        <v>10817</v>
      </c>
      <c r="AS362" s="21"/>
      <c r="AT362" s="20">
        <v>11025</v>
      </c>
      <c r="AU362" s="21"/>
      <c r="AV362" s="20">
        <v>10530</v>
      </c>
      <c r="AW362" s="21"/>
      <c r="AX362" s="21">
        <v>11671</v>
      </c>
      <c r="AY362" s="21"/>
      <c r="AZ362" s="21">
        <v>11332</v>
      </c>
      <c r="BA362" s="21"/>
      <c r="BB362" s="21">
        <v>12075</v>
      </c>
      <c r="BC362" s="21"/>
      <c r="BF362" s="17" t="s">
        <v>265</v>
      </c>
      <c r="BG362" s="20">
        <v>5696</v>
      </c>
      <c r="BH362" s="21"/>
      <c r="BI362" s="20">
        <v>5272</v>
      </c>
      <c r="BJ362" s="21"/>
      <c r="BK362" s="20">
        <v>5353</v>
      </c>
      <c r="BL362" s="21"/>
      <c r="BM362" s="20">
        <v>5225</v>
      </c>
      <c r="BN362" s="21"/>
      <c r="BO362" s="20">
        <v>5242</v>
      </c>
      <c r="BP362" s="21"/>
      <c r="BQ362" s="21">
        <v>5275</v>
      </c>
      <c r="BR362" s="21"/>
      <c r="BS362" s="21">
        <v>5274</v>
      </c>
      <c r="BT362" s="21"/>
      <c r="BU362" s="21">
        <v>5845</v>
      </c>
      <c r="BV362" s="21"/>
      <c r="BY362" s="17" t="s">
        <v>265</v>
      </c>
      <c r="BZ362" s="20">
        <v>3215</v>
      </c>
      <c r="CA362" s="21"/>
      <c r="CB362" s="20">
        <v>3181</v>
      </c>
      <c r="CC362" s="21"/>
      <c r="CD362" s="20">
        <v>3206</v>
      </c>
      <c r="CE362" s="21"/>
      <c r="CF362" s="20">
        <v>3014</v>
      </c>
      <c r="CG362" s="21"/>
      <c r="CH362" s="20">
        <v>3310</v>
      </c>
      <c r="CI362" s="21"/>
      <c r="CJ362" s="21">
        <v>3317</v>
      </c>
      <c r="CK362" s="21"/>
      <c r="CL362" s="21">
        <v>3319</v>
      </c>
      <c r="CM362" s="21"/>
      <c r="CN362" s="21">
        <v>3888</v>
      </c>
      <c r="CO362" s="21"/>
      <c r="CR362" s="17" t="s">
        <v>265</v>
      </c>
      <c r="CS362" s="20">
        <v>2482</v>
      </c>
      <c r="CT362" s="21"/>
      <c r="CU362" s="20">
        <v>2091</v>
      </c>
      <c r="CV362" s="21"/>
      <c r="CW362" s="20">
        <v>2147</v>
      </c>
      <c r="CX362" s="21"/>
      <c r="CY362" s="20">
        <v>2210</v>
      </c>
      <c r="CZ362" s="21"/>
      <c r="DA362" s="20">
        <v>1932</v>
      </c>
      <c r="DB362" s="21"/>
      <c r="DC362" s="21">
        <v>1958</v>
      </c>
      <c r="DD362" s="21"/>
      <c r="DE362" s="21">
        <v>1956</v>
      </c>
      <c r="DF362" s="21"/>
      <c r="DG362" s="21">
        <v>1957</v>
      </c>
      <c r="DH362" s="21"/>
      <c r="DK362" s="17" t="s">
        <v>265</v>
      </c>
      <c r="DL362" s="20">
        <v>26270</v>
      </c>
      <c r="DM362" s="21"/>
      <c r="DN362" s="20">
        <v>25817</v>
      </c>
      <c r="DO362" s="21"/>
      <c r="DP362" s="20">
        <v>24350</v>
      </c>
      <c r="DQ362" s="21"/>
      <c r="DR362" s="20">
        <v>24643</v>
      </c>
      <c r="DS362" s="21"/>
      <c r="DT362" s="20">
        <v>24857</v>
      </c>
      <c r="DU362" s="21"/>
      <c r="DV362" s="21">
        <v>24731</v>
      </c>
      <c r="DW362" s="21"/>
      <c r="DX362" s="21">
        <v>24892</v>
      </c>
      <c r="DY362" s="21"/>
      <c r="DZ362" s="21">
        <v>24843</v>
      </c>
      <c r="EA362" s="21"/>
      <c r="ED362" s="17" t="s">
        <v>265</v>
      </c>
      <c r="EE362" s="20">
        <v>17418</v>
      </c>
      <c r="EF362" s="21"/>
      <c r="EG362" s="20">
        <v>17391</v>
      </c>
      <c r="EH362" s="21"/>
      <c r="EI362" s="20">
        <v>15681</v>
      </c>
      <c r="EJ362" s="21"/>
      <c r="EK362" s="20">
        <v>15828</v>
      </c>
      <c r="EL362" s="21"/>
      <c r="EM362" s="20">
        <v>16259</v>
      </c>
      <c r="EN362" s="21"/>
      <c r="EO362" s="21">
        <v>15019</v>
      </c>
      <c r="EP362" s="21"/>
      <c r="EQ362" s="21">
        <v>15516</v>
      </c>
      <c r="ER362" s="21"/>
      <c r="ES362" s="21">
        <v>14726</v>
      </c>
      <c r="ET362" s="21"/>
      <c r="EW362" s="17" t="s">
        <v>265</v>
      </c>
      <c r="EX362" s="20">
        <v>8852</v>
      </c>
      <c r="EY362" s="21"/>
      <c r="EZ362" s="20">
        <v>8426</v>
      </c>
      <c r="FA362" s="21"/>
      <c r="FB362" s="20">
        <v>8669</v>
      </c>
      <c r="FC362" s="21"/>
      <c r="FD362" s="20">
        <v>8814</v>
      </c>
      <c r="FE362" s="21"/>
      <c r="FF362" s="20">
        <v>8598</v>
      </c>
      <c r="FG362" s="21"/>
      <c r="FH362">
        <v>9713</v>
      </c>
      <c r="FJ362">
        <v>9376</v>
      </c>
      <c r="FL362">
        <v>10118</v>
      </c>
    </row>
    <row r="363" spans="1:168" x14ac:dyDescent="0.3">
      <c r="A363" s="17" t="s">
        <v>273</v>
      </c>
      <c r="B363" s="20">
        <v>76954</v>
      </c>
      <c r="C363" s="21"/>
      <c r="D363" s="20">
        <v>80655</v>
      </c>
      <c r="E363" s="21"/>
      <c r="F363" s="20">
        <v>77857</v>
      </c>
      <c r="G363" s="21"/>
      <c r="H363" s="20">
        <v>81549</v>
      </c>
      <c r="I363" s="21"/>
      <c r="J363" s="20">
        <v>80882</v>
      </c>
      <c r="K363" s="21"/>
      <c r="L363" s="20">
        <v>78287</v>
      </c>
      <c r="M363" s="21"/>
      <c r="N363" s="20">
        <v>79887</v>
      </c>
      <c r="O363" s="21"/>
      <c r="P363" s="20">
        <v>83027</v>
      </c>
      <c r="Q363" s="21"/>
      <c r="T363" s="17" t="s">
        <v>273</v>
      </c>
      <c r="U363" s="20">
        <v>53983</v>
      </c>
      <c r="V363" s="21"/>
      <c r="W363" s="20">
        <v>56382</v>
      </c>
      <c r="X363" s="21"/>
      <c r="Y363" s="20">
        <v>53991</v>
      </c>
      <c r="Z363" s="21"/>
      <c r="AA363" s="20">
        <v>55809</v>
      </c>
      <c r="AB363" s="21"/>
      <c r="AC363" s="20">
        <v>55489</v>
      </c>
      <c r="AD363" s="21"/>
      <c r="AE363" s="21">
        <v>54181</v>
      </c>
      <c r="AF363" s="21"/>
      <c r="AG363" s="21">
        <v>54933</v>
      </c>
      <c r="AH363" s="21"/>
      <c r="AI363" s="21">
        <v>57203</v>
      </c>
      <c r="AJ363" s="21"/>
      <c r="AM363" s="17" t="s">
        <v>273</v>
      </c>
      <c r="AN363" s="20">
        <v>22970</v>
      </c>
      <c r="AO363" s="21"/>
      <c r="AP363" s="20">
        <v>24273</v>
      </c>
      <c r="AQ363" s="21"/>
      <c r="AR363" s="20">
        <v>23865</v>
      </c>
      <c r="AS363" s="21"/>
      <c r="AT363" s="20">
        <v>25740</v>
      </c>
      <c r="AU363" s="21"/>
      <c r="AV363" s="20">
        <v>25393</v>
      </c>
      <c r="AW363" s="21"/>
      <c r="AX363" s="21">
        <v>24107</v>
      </c>
      <c r="AY363" s="21"/>
      <c r="AZ363" s="21">
        <v>24954</v>
      </c>
      <c r="BA363" s="21"/>
      <c r="BB363" s="21">
        <v>25819</v>
      </c>
      <c r="BC363" s="21"/>
      <c r="BF363" s="17" t="s">
        <v>273</v>
      </c>
      <c r="BG363" s="20">
        <v>12448</v>
      </c>
      <c r="BH363" s="21"/>
      <c r="BI363" s="20">
        <v>12482</v>
      </c>
      <c r="BJ363" s="21"/>
      <c r="BK363" s="20">
        <v>12662</v>
      </c>
      <c r="BL363" s="21"/>
      <c r="BM363" s="20">
        <v>13695</v>
      </c>
      <c r="BN363" s="21"/>
      <c r="BO363" s="20">
        <v>13786</v>
      </c>
      <c r="BP363" s="21"/>
      <c r="BQ363" s="21">
        <v>14286</v>
      </c>
      <c r="BR363" s="21"/>
      <c r="BS363" s="21">
        <v>15324</v>
      </c>
      <c r="BT363" s="21"/>
      <c r="BU363" s="21">
        <v>15461</v>
      </c>
      <c r="BV363" s="21"/>
      <c r="BY363" s="17" t="s">
        <v>273</v>
      </c>
      <c r="BZ363" s="20">
        <v>8499</v>
      </c>
      <c r="CA363" s="21"/>
      <c r="CB363" s="20">
        <v>8569</v>
      </c>
      <c r="CC363" s="21"/>
      <c r="CD363" s="20">
        <v>8828</v>
      </c>
      <c r="CE363" s="21"/>
      <c r="CF363" s="20">
        <v>8883</v>
      </c>
      <c r="CG363" s="21"/>
      <c r="CH363" s="20">
        <v>8987</v>
      </c>
      <c r="CI363" s="21"/>
      <c r="CJ363" s="21">
        <v>9389</v>
      </c>
      <c r="CK363" s="21"/>
      <c r="CL363" s="21">
        <v>9845</v>
      </c>
      <c r="CM363" s="21"/>
      <c r="CN363" s="21">
        <v>10059</v>
      </c>
      <c r="CO363" s="21"/>
      <c r="CR363" s="17" t="s">
        <v>273</v>
      </c>
      <c r="CS363" s="20">
        <v>3949</v>
      </c>
      <c r="CT363" s="21"/>
      <c r="CU363" s="20">
        <v>3912</v>
      </c>
      <c r="CV363" s="21"/>
      <c r="CW363" s="20">
        <v>3835</v>
      </c>
      <c r="CX363" s="21"/>
      <c r="CY363" s="20">
        <v>4812</v>
      </c>
      <c r="CZ363" s="21"/>
      <c r="DA363" s="20">
        <v>4799</v>
      </c>
      <c r="DB363" s="21"/>
      <c r="DC363" s="21">
        <v>4897</v>
      </c>
      <c r="DD363" s="21"/>
      <c r="DE363" s="21">
        <v>5478</v>
      </c>
      <c r="DF363" s="21"/>
      <c r="DG363" s="21">
        <v>5402</v>
      </c>
      <c r="DH363" s="21"/>
      <c r="DK363" s="17" t="s">
        <v>273</v>
      </c>
      <c r="DL363" s="20">
        <v>64506</v>
      </c>
      <c r="DM363" s="21"/>
      <c r="DN363" s="20">
        <v>68173</v>
      </c>
      <c r="DO363" s="21"/>
      <c r="DP363" s="20">
        <v>65194</v>
      </c>
      <c r="DQ363" s="21"/>
      <c r="DR363" s="20">
        <v>67854</v>
      </c>
      <c r="DS363" s="21"/>
      <c r="DT363" s="20">
        <v>67096</v>
      </c>
      <c r="DU363" s="21"/>
      <c r="DV363" s="21">
        <v>64001</v>
      </c>
      <c r="DW363" s="21"/>
      <c r="DX363" s="21">
        <v>64563</v>
      </c>
      <c r="DY363" s="21"/>
      <c r="DZ363" s="21">
        <v>67566</v>
      </c>
      <c r="EA363" s="21"/>
      <c r="ED363" s="17" t="s">
        <v>273</v>
      </c>
      <c r="EE363" s="20">
        <v>45484</v>
      </c>
      <c r="EF363" s="21"/>
      <c r="EG363" s="20">
        <v>47813</v>
      </c>
      <c r="EH363" s="21"/>
      <c r="EI363" s="20">
        <v>45164</v>
      </c>
      <c r="EJ363" s="21"/>
      <c r="EK363" s="20">
        <v>46926</v>
      </c>
      <c r="EL363" s="21"/>
      <c r="EM363" s="20">
        <v>46502</v>
      </c>
      <c r="EN363" s="21"/>
      <c r="EO363" s="21">
        <v>44791</v>
      </c>
      <c r="EP363" s="21"/>
      <c r="EQ363" s="21">
        <v>45087</v>
      </c>
      <c r="ER363" s="21"/>
      <c r="ES363" s="21">
        <v>47144</v>
      </c>
      <c r="ET363" s="21"/>
      <c r="EW363" s="17" t="s">
        <v>273</v>
      </c>
      <c r="EX363" s="20">
        <v>19022</v>
      </c>
      <c r="EY363" s="21"/>
      <c r="EZ363" s="20">
        <v>20360</v>
      </c>
      <c r="FA363" s="21"/>
      <c r="FB363" s="20">
        <v>20030</v>
      </c>
      <c r="FC363" s="21"/>
      <c r="FD363" s="20">
        <v>20928</v>
      </c>
      <c r="FE363" s="21"/>
      <c r="FF363" s="20">
        <v>20594</v>
      </c>
      <c r="FG363" s="21"/>
      <c r="FH363">
        <v>19210</v>
      </c>
      <c r="FJ363">
        <v>19476</v>
      </c>
      <c r="FL363">
        <v>20417</v>
      </c>
    </row>
    <row r="364" spans="1:168" x14ac:dyDescent="0.3">
      <c r="A364" s="17" t="s">
        <v>277</v>
      </c>
      <c r="B364" s="20">
        <v>44714</v>
      </c>
      <c r="C364" s="21"/>
      <c r="D364" s="20">
        <v>45354</v>
      </c>
      <c r="E364" s="21"/>
      <c r="F364" s="20">
        <v>45213</v>
      </c>
      <c r="G364" s="21"/>
      <c r="H364" s="20">
        <v>45074</v>
      </c>
      <c r="I364" s="21"/>
      <c r="J364" s="20">
        <v>46699</v>
      </c>
      <c r="K364" s="21"/>
      <c r="L364" s="20">
        <v>44532</v>
      </c>
      <c r="M364" s="21"/>
      <c r="N364" s="20">
        <v>45685</v>
      </c>
      <c r="O364" s="21"/>
      <c r="P364" s="20">
        <v>46242</v>
      </c>
      <c r="Q364" s="21"/>
      <c r="T364" s="17" t="s">
        <v>277</v>
      </c>
      <c r="U364" s="20">
        <v>31437</v>
      </c>
      <c r="V364" s="21"/>
      <c r="W364" s="20">
        <v>31807</v>
      </c>
      <c r="X364" s="21"/>
      <c r="Y364" s="20">
        <v>31559</v>
      </c>
      <c r="Z364" s="21"/>
      <c r="AA364" s="20">
        <v>30833</v>
      </c>
      <c r="AB364" s="21"/>
      <c r="AC364" s="20">
        <v>32208</v>
      </c>
      <c r="AD364" s="21"/>
      <c r="AE364" s="21">
        <v>30513</v>
      </c>
      <c r="AF364" s="21"/>
      <c r="AG364" s="21">
        <v>31202</v>
      </c>
      <c r="AH364" s="21"/>
      <c r="AI364" s="21">
        <v>32043</v>
      </c>
      <c r="AJ364" s="21"/>
      <c r="AM364" s="17" t="s">
        <v>277</v>
      </c>
      <c r="AN364" s="20">
        <v>13277</v>
      </c>
      <c r="AO364" s="21"/>
      <c r="AP364" s="20">
        <v>13548</v>
      </c>
      <c r="AQ364" s="21"/>
      <c r="AR364" s="20">
        <v>13654</v>
      </c>
      <c r="AS364" s="21"/>
      <c r="AT364" s="20">
        <v>14241</v>
      </c>
      <c r="AU364" s="21"/>
      <c r="AV364" s="20">
        <v>14490</v>
      </c>
      <c r="AW364" s="21"/>
      <c r="AX364" s="21">
        <v>14019</v>
      </c>
      <c r="AY364" s="21"/>
      <c r="AZ364" s="21">
        <v>14484</v>
      </c>
      <c r="BA364" s="21"/>
      <c r="BB364" s="21">
        <v>14195</v>
      </c>
      <c r="BC364" s="21"/>
      <c r="BF364" s="17" t="s">
        <v>277</v>
      </c>
      <c r="BG364" s="20">
        <v>3692</v>
      </c>
      <c r="BH364" s="21"/>
      <c r="BI364" s="20">
        <v>3497</v>
      </c>
      <c r="BJ364" s="21"/>
      <c r="BK364" s="20">
        <v>3842</v>
      </c>
      <c r="BL364" s="21"/>
      <c r="BM364" s="20">
        <v>3806</v>
      </c>
      <c r="BN364" s="21"/>
      <c r="BO364" s="20">
        <v>4012</v>
      </c>
      <c r="BP364" s="21"/>
      <c r="BQ364" s="21">
        <v>4164</v>
      </c>
      <c r="BR364" s="21"/>
      <c r="BS364" s="21">
        <v>4316</v>
      </c>
      <c r="BT364" s="21"/>
      <c r="BU364" s="21">
        <v>4527</v>
      </c>
      <c r="BV364" s="21"/>
      <c r="BY364" s="17" t="s">
        <v>277</v>
      </c>
      <c r="BZ364" s="20">
        <v>1822</v>
      </c>
      <c r="CA364" s="21"/>
      <c r="CB364" s="20">
        <v>1835</v>
      </c>
      <c r="CC364" s="21"/>
      <c r="CD364" s="20">
        <v>2038</v>
      </c>
      <c r="CE364" s="21"/>
      <c r="CF364" s="20">
        <v>1999</v>
      </c>
      <c r="CG364" s="21"/>
      <c r="CH364" s="20">
        <v>2264</v>
      </c>
      <c r="CI364" s="21"/>
      <c r="CJ364" s="21">
        <v>1843</v>
      </c>
      <c r="CK364" s="21"/>
      <c r="CL364" s="21">
        <v>1930</v>
      </c>
      <c r="CM364" s="21"/>
      <c r="CN364" s="21">
        <v>2067</v>
      </c>
      <c r="CO364" s="21"/>
      <c r="CR364" s="17" t="s">
        <v>277</v>
      </c>
      <c r="CS364" s="20">
        <v>1869</v>
      </c>
      <c r="CT364" s="21"/>
      <c r="CU364" s="20">
        <v>1662</v>
      </c>
      <c r="CV364" s="21"/>
      <c r="CW364" s="20">
        <v>1805</v>
      </c>
      <c r="CX364" s="21"/>
      <c r="CY364" s="20">
        <v>1807</v>
      </c>
      <c r="CZ364" s="21"/>
      <c r="DA364" s="20">
        <v>1749</v>
      </c>
      <c r="DB364" s="21"/>
      <c r="DC364" s="21">
        <v>2321</v>
      </c>
      <c r="DD364" s="21"/>
      <c r="DE364" s="21">
        <v>2386</v>
      </c>
      <c r="DF364" s="21"/>
      <c r="DG364" s="21">
        <v>2461</v>
      </c>
      <c r="DH364" s="21"/>
      <c r="DK364" s="17" t="s">
        <v>277</v>
      </c>
      <c r="DL364" s="20">
        <v>41022</v>
      </c>
      <c r="DM364" s="21"/>
      <c r="DN364" s="20">
        <v>41858</v>
      </c>
      <c r="DO364" s="21"/>
      <c r="DP364" s="20">
        <v>41370</v>
      </c>
      <c r="DQ364" s="21"/>
      <c r="DR364" s="20">
        <v>41267</v>
      </c>
      <c r="DS364" s="21"/>
      <c r="DT364" s="20">
        <v>42686</v>
      </c>
      <c r="DU364" s="21"/>
      <c r="DV364" s="21">
        <v>40368</v>
      </c>
      <c r="DW364" s="21"/>
      <c r="DX364" s="21">
        <v>41369</v>
      </c>
      <c r="DY364" s="21"/>
      <c r="DZ364" s="21">
        <v>41715</v>
      </c>
      <c r="EA364" s="21"/>
      <c r="ED364" s="17" t="s">
        <v>277</v>
      </c>
      <c r="EE364" s="20">
        <v>29615</v>
      </c>
      <c r="EF364" s="21"/>
      <c r="EG364" s="20">
        <v>29972</v>
      </c>
      <c r="EH364" s="21"/>
      <c r="EI364" s="20">
        <v>29521</v>
      </c>
      <c r="EJ364" s="21"/>
      <c r="EK364" s="20">
        <v>28833</v>
      </c>
      <c r="EL364" s="21"/>
      <c r="EM364" s="20">
        <v>29945</v>
      </c>
      <c r="EN364" s="21"/>
      <c r="EO364" s="21">
        <v>28670</v>
      </c>
      <c r="EP364" s="21"/>
      <c r="EQ364" s="21">
        <v>29272</v>
      </c>
      <c r="ER364" s="21"/>
      <c r="ES364" s="21">
        <v>29977</v>
      </c>
      <c r="ET364" s="21"/>
      <c r="EW364" s="17" t="s">
        <v>277</v>
      </c>
      <c r="EX364" s="20">
        <v>11407</v>
      </c>
      <c r="EY364" s="21"/>
      <c r="EZ364" s="20">
        <v>11886</v>
      </c>
      <c r="FA364" s="21"/>
      <c r="FB364" s="20">
        <v>11849</v>
      </c>
      <c r="FC364" s="21"/>
      <c r="FD364" s="20">
        <v>12434</v>
      </c>
      <c r="FE364" s="21"/>
      <c r="FF364" s="20">
        <v>12742</v>
      </c>
      <c r="FG364" s="21"/>
      <c r="FH364">
        <v>11698</v>
      </c>
      <c r="FJ364">
        <v>12097</v>
      </c>
      <c r="FL364">
        <v>11735</v>
      </c>
    </row>
    <row r="365" spans="1:168" x14ac:dyDescent="0.3">
      <c r="A365" s="17" t="s">
        <v>281</v>
      </c>
      <c r="B365" s="20">
        <v>67600</v>
      </c>
      <c r="C365" s="21"/>
      <c r="D365" s="20">
        <v>67661</v>
      </c>
      <c r="E365" s="21"/>
      <c r="F365" s="20">
        <v>65376</v>
      </c>
      <c r="G365" s="21"/>
      <c r="H365" s="20">
        <v>68345</v>
      </c>
      <c r="I365" s="21"/>
      <c r="J365" s="20">
        <v>68808</v>
      </c>
      <c r="K365" s="21"/>
      <c r="L365" s="20">
        <v>67021</v>
      </c>
      <c r="M365" s="21"/>
      <c r="N365" s="20">
        <v>67431</v>
      </c>
      <c r="O365" s="21"/>
      <c r="P365" s="20">
        <v>72450</v>
      </c>
      <c r="Q365" s="21"/>
      <c r="T365" s="17" t="s">
        <v>281</v>
      </c>
      <c r="U365" s="20">
        <v>48390</v>
      </c>
      <c r="V365" s="21"/>
      <c r="W365" s="20">
        <v>47493</v>
      </c>
      <c r="X365" s="21"/>
      <c r="Y365" s="20">
        <v>45879</v>
      </c>
      <c r="Z365" s="21"/>
      <c r="AA365" s="20">
        <v>46535</v>
      </c>
      <c r="AB365" s="21"/>
      <c r="AC365" s="20">
        <v>48099</v>
      </c>
      <c r="AD365" s="21"/>
      <c r="AE365" s="21">
        <v>46505</v>
      </c>
      <c r="AF365" s="21"/>
      <c r="AG365" s="21">
        <v>46993</v>
      </c>
      <c r="AH365" s="21"/>
      <c r="AI365" s="21">
        <v>51041</v>
      </c>
      <c r="AJ365" s="21"/>
      <c r="AM365" s="17" t="s">
        <v>281</v>
      </c>
      <c r="AN365" s="20">
        <v>19210</v>
      </c>
      <c r="AO365" s="21"/>
      <c r="AP365" s="20">
        <v>20168</v>
      </c>
      <c r="AQ365" s="21"/>
      <c r="AR365" s="20">
        <v>19496</v>
      </c>
      <c r="AS365" s="21"/>
      <c r="AT365" s="20">
        <v>21811</v>
      </c>
      <c r="AU365" s="21"/>
      <c r="AV365" s="20">
        <v>20709</v>
      </c>
      <c r="AW365" s="21"/>
      <c r="AX365" s="21">
        <v>20516</v>
      </c>
      <c r="AY365" s="21"/>
      <c r="AZ365" s="21">
        <v>20438</v>
      </c>
      <c r="BA365" s="21"/>
      <c r="BB365" s="21">
        <v>21409</v>
      </c>
      <c r="BC365" s="21"/>
      <c r="BF365" s="17" t="s">
        <v>281</v>
      </c>
      <c r="BG365" s="20">
        <v>10551</v>
      </c>
      <c r="BH365" s="21"/>
      <c r="BI365" s="20">
        <v>10515</v>
      </c>
      <c r="BJ365" s="21"/>
      <c r="BK365" s="20">
        <v>11106</v>
      </c>
      <c r="BL365" s="21"/>
      <c r="BM365" s="20">
        <v>11107</v>
      </c>
      <c r="BN365" s="21"/>
      <c r="BO365" s="20">
        <v>12719</v>
      </c>
      <c r="BP365" s="21"/>
      <c r="BQ365" s="21">
        <v>11978</v>
      </c>
      <c r="BR365" s="21"/>
      <c r="BS365" s="21">
        <v>12323</v>
      </c>
      <c r="BT365" s="21"/>
      <c r="BU365" s="21">
        <v>12955</v>
      </c>
      <c r="BV365" s="21"/>
      <c r="BY365" s="17" t="s">
        <v>281</v>
      </c>
      <c r="BZ365" s="20">
        <v>6703</v>
      </c>
      <c r="CA365" s="21"/>
      <c r="CB365" s="20">
        <v>6487</v>
      </c>
      <c r="CC365" s="21"/>
      <c r="CD365" s="20">
        <v>7271</v>
      </c>
      <c r="CE365" s="21"/>
      <c r="CF365" s="20">
        <v>7021</v>
      </c>
      <c r="CG365" s="21"/>
      <c r="CH365" s="20">
        <v>8218</v>
      </c>
      <c r="CI365" s="21"/>
      <c r="CJ365" s="21">
        <v>7371</v>
      </c>
      <c r="CK365" s="21"/>
      <c r="CL365" s="21">
        <v>7750</v>
      </c>
      <c r="CM365" s="21"/>
      <c r="CN365" s="21">
        <v>8410</v>
      </c>
      <c r="CO365" s="21"/>
      <c r="CR365" s="17" t="s">
        <v>281</v>
      </c>
      <c r="CS365" s="20">
        <v>3848</v>
      </c>
      <c r="CT365" s="21"/>
      <c r="CU365" s="20">
        <v>4028</v>
      </c>
      <c r="CV365" s="21"/>
      <c r="CW365" s="20">
        <v>3835</v>
      </c>
      <c r="CX365" s="21"/>
      <c r="CY365" s="20">
        <v>4087</v>
      </c>
      <c r="CZ365" s="21"/>
      <c r="DA365" s="20">
        <v>4502</v>
      </c>
      <c r="DB365" s="21"/>
      <c r="DC365" s="21">
        <v>4608</v>
      </c>
      <c r="DD365" s="21"/>
      <c r="DE365" s="21">
        <v>4572</v>
      </c>
      <c r="DF365" s="21"/>
      <c r="DG365" s="21">
        <v>4545</v>
      </c>
      <c r="DH365" s="21"/>
      <c r="DK365" s="17" t="s">
        <v>281</v>
      </c>
      <c r="DL365" s="20">
        <v>57049</v>
      </c>
      <c r="DM365" s="21"/>
      <c r="DN365" s="20">
        <v>57146</v>
      </c>
      <c r="DO365" s="21"/>
      <c r="DP365" s="20">
        <v>54269</v>
      </c>
      <c r="DQ365" s="21"/>
      <c r="DR365" s="20">
        <v>57238</v>
      </c>
      <c r="DS365" s="21"/>
      <c r="DT365" s="20">
        <v>56089</v>
      </c>
      <c r="DU365" s="21"/>
      <c r="DV365" s="21">
        <v>55042</v>
      </c>
      <c r="DW365" s="21"/>
      <c r="DX365" s="21">
        <v>55108</v>
      </c>
      <c r="DY365" s="21"/>
      <c r="DZ365" s="21">
        <v>59495</v>
      </c>
      <c r="EA365" s="21"/>
      <c r="ED365" s="17" t="s">
        <v>281</v>
      </c>
      <c r="EE365" s="20">
        <v>41687</v>
      </c>
      <c r="EF365" s="21"/>
      <c r="EG365" s="20">
        <v>41005</v>
      </c>
      <c r="EH365" s="21"/>
      <c r="EI365" s="20">
        <v>38608</v>
      </c>
      <c r="EJ365" s="21"/>
      <c r="EK365" s="20">
        <v>39514</v>
      </c>
      <c r="EL365" s="21"/>
      <c r="EM365" s="20">
        <v>39881</v>
      </c>
      <c r="EN365" s="21"/>
      <c r="EO365" s="21">
        <v>39134</v>
      </c>
      <c r="EP365" s="21"/>
      <c r="EQ365" s="21">
        <v>39243</v>
      </c>
      <c r="ER365" s="21"/>
      <c r="ES365" s="21">
        <v>42631</v>
      </c>
      <c r="ET365" s="21"/>
      <c r="EW365" s="17" t="s">
        <v>281</v>
      </c>
      <c r="EX365" s="20">
        <v>15362</v>
      </c>
      <c r="EY365" s="21"/>
      <c r="EZ365" s="20">
        <v>16140</v>
      </c>
      <c r="FA365" s="21"/>
      <c r="FB365" s="20">
        <v>15662</v>
      </c>
      <c r="FC365" s="21"/>
      <c r="FD365" s="20">
        <v>17724</v>
      </c>
      <c r="FE365" s="21"/>
      <c r="FF365" s="20">
        <v>16207</v>
      </c>
      <c r="FG365" s="21"/>
      <c r="FH365">
        <v>15908</v>
      </c>
      <c r="FJ365">
        <v>15865</v>
      </c>
      <c r="FL365">
        <v>16864</v>
      </c>
    </row>
    <row r="366" spans="1:168" x14ac:dyDescent="0.3">
      <c r="A366" s="17" t="s">
        <v>284</v>
      </c>
      <c r="B366" s="20">
        <v>56641</v>
      </c>
      <c r="C366" s="21"/>
      <c r="D366" s="20">
        <v>61531</v>
      </c>
      <c r="E366" s="21"/>
      <c r="F366" s="20">
        <v>60378</v>
      </c>
      <c r="G366" s="21"/>
      <c r="H366" s="20">
        <v>58195</v>
      </c>
      <c r="I366" s="21"/>
      <c r="J366" s="20">
        <v>56904</v>
      </c>
      <c r="K366" s="21"/>
      <c r="L366" s="20">
        <v>57630</v>
      </c>
      <c r="M366" s="21"/>
      <c r="N366" s="20">
        <v>57557</v>
      </c>
      <c r="O366" s="21"/>
      <c r="P366" s="20">
        <v>59850</v>
      </c>
      <c r="Q366" s="21"/>
      <c r="T366" s="17" t="s">
        <v>284</v>
      </c>
      <c r="U366" s="20">
        <v>43170</v>
      </c>
      <c r="V366" s="21"/>
      <c r="W366" s="20">
        <v>45374</v>
      </c>
      <c r="X366" s="21"/>
      <c r="Y366" s="20">
        <v>42581</v>
      </c>
      <c r="Z366" s="21"/>
      <c r="AA366" s="20">
        <v>39184</v>
      </c>
      <c r="AB366" s="21"/>
      <c r="AC366" s="20">
        <v>39536</v>
      </c>
      <c r="AD366" s="21"/>
      <c r="AE366" s="21">
        <v>40784</v>
      </c>
      <c r="AF366" s="21"/>
      <c r="AG366" s="21">
        <v>40493</v>
      </c>
      <c r="AH366" s="21"/>
      <c r="AI366" s="21">
        <v>41628</v>
      </c>
      <c r="AJ366" s="21"/>
      <c r="AM366" s="17" t="s">
        <v>284</v>
      </c>
      <c r="AN366" s="20">
        <v>13471</v>
      </c>
      <c r="AO366" s="21"/>
      <c r="AP366" s="20">
        <v>16157</v>
      </c>
      <c r="AQ366" s="21"/>
      <c r="AR366" s="20">
        <v>17796</v>
      </c>
      <c r="AS366" s="21"/>
      <c r="AT366" s="20">
        <v>19011</v>
      </c>
      <c r="AU366" s="21"/>
      <c r="AV366" s="20">
        <v>17369</v>
      </c>
      <c r="AW366" s="21"/>
      <c r="AX366" s="21">
        <v>16846</v>
      </c>
      <c r="AY366" s="21"/>
      <c r="AZ366" s="21">
        <v>17065</v>
      </c>
      <c r="BA366" s="21"/>
      <c r="BB366" s="21">
        <v>18221</v>
      </c>
      <c r="BC366" s="21"/>
      <c r="BF366" s="17" t="s">
        <v>284</v>
      </c>
      <c r="BG366" s="20">
        <v>7391</v>
      </c>
      <c r="BH366" s="21"/>
      <c r="BI366" s="20">
        <v>7836</v>
      </c>
      <c r="BJ366" s="21"/>
      <c r="BK366" s="20">
        <v>7222</v>
      </c>
      <c r="BL366" s="21"/>
      <c r="BM366" s="20">
        <v>7876</v>
      </c>
      <c r="BN366" s="21"/>
      <c r="BO366" s="20">
        <v>8142</v>
      </c>
      <c r="BP366" s="21"/>
      <c r="BQ366" s="21">
        <v>9235</v>
      </c>
      <c r="BR366" s="21"/>
      <c r="BS366" s="21">
        <v>9803</v>
      </c>
      <c r="BT366" s="21"/>
      <c r="BU366" s="21">
        <v>10582</v>
      </c>
      <c r="BV366" s="21"/>
      <c r="BY366" s="17" t="s">
        <v>284</v>
      </c>
      <c r="BZ366" s="20">
        <v>4836</v>
      </c>
      <c r="CA366" s="21"/>
      <c r="CB366" s="20">
        <v>4799</v>
      </c>
      <c r="CC366" s="21"/>
      <c r="CD366" s="20">
        <v>5098</v>
      </c>
      <c r="CE366" s="21"/>
      <c r="CF366" s="20">
        <v>4696</v>
      </c>
      <c r="CG366" s="21"/>
      <c r="CH366" s="20">
        <v>4875</v>
      </c>
      <c r="CI366" s="21"/>
      <c r="CJ366" s="21">
        <v>5491</v>
      </c>
      <c r="CK366" s="21"/>
      <c r="CL366" s="21">
        <v>5783</v>
      </c>
      <c r="CM366" s="21"/>
      <c r="CN366" s="21">
        <v>5934</v>
      </c>
      <c r="CO366" s="21"/>
      <c r="CR366" s="17" t="s">
        <v>284</v>
      </c>
      <c r="CS366" s="20">
        <v>2556</v>
      </c>
      <c r="CT366" s="21"/>
      <c r="CU366" s="20">
        <v>3037</v>
      </c>
      <c r="CV366" s="21"/>
      <c r="CW366" s="20">
        <v>2124</v>
      </c>
      <c r="CX366" s="21"/>
      <c r="CY366" s="20">
        <v>3180</v>
      </c>
      <c r="CZ366" s="21"/>
      <c r="DA366" s="20">
        <v>3267</v>
      </c>
      <c r="DB366" s="21"/>
      <c r="DC366" s="21">
        <v>3744</v>
      </c>
      <c r="DD366" s="21"/>
      <c r="DE366" s="21">
        <v>4020</v>
      </c>
      <c r="DF366" s="21"/>
      <c r="DG366" s="21">
        <v>4648</v>
      </c>
      <c r="DH366" s="21"/>
      <c r="DK366" s="17" t="s">
        <v>284</v>
      </c>
      <c r="DL366" s="20">
        <v>49250</v>
      </c>
      <c r="DM366" s="21"/>
      <c r="DN366" s="20">
        <v>53694</v>
      </c>
      <c r="DO366" s="21"/>
      <c r="DP366" s="20">
        <v>53156</v>
      </c>
      <c r="DQ366" s="21"/>
      <c r="DR366" s="20">
        <v>50318</v>
      </c>
      <c r="DS366" s="21"/>
      <c r="DT366" s="20">
        <v>48762</v>
      </c>
      <c r="DU366" s="21"/>
      <c r="DV366" s="21">
        <v>48395</v>
      </c>
      <c r="DW366" s="21"/>
      <c r="DX366" s="21">
        <v>47754</v>
      </c>
      <c r="DY366" s="21"/>
      <c r="DZ366" s="21">
        <v>49268</v>
      </c>
      <c r="EA366" s="21"/>
      <c r="ED366" s="17" t="s">
        <v>284</v>
      </c>
      <c r="EE366" s="20">
        <v>38335</v>
      </c>
      <c r="EF366" s="21"/>
      <c r="EG366" s="20">
        <v>40575</v>
      </c>
      <c r="EH366" s="21"/>
      <c r="EI366" s="20">
        <v>37483</v>
      </c>
      <c r="EJ366" s="21"/>
      <c r="EK366" s="20">
        <v>34488</v>
      </c>
      <c r="EL366" s="21"/>
      <c r="EM366" s="20">
        <v>34660</v>
      </c>
      <c r="EN366" s="21"/>
      <c r="EO366" s="21">
        <v>35293</v>
      </c>
      <c r="EP366" s="21"/>
      <c r="EQ366" s="21">
        <v>34709</v>
      </c>
      <c r="ER366" s="21"/>
      <c r="ES366" s="21">
        <v>35694</v>
      </c>
      <c r="ET366" s="21"/>
      <c r="EW366" s="17" t="s">
        <v>284</v>
      </c>
      <c r="EX366" s="20">
        <v>10915</v>
      </c>
      <c r="EY366" s="21"/>
      <c r="EZ366" s="20">
        <v>13119</v>
      </c>
      <c r="FA366" s="21"/>
      <c r="FB366" s="20">
        <v>15672</v>
      </c>
      <c r="FC366" s="21"/>
      <c r="FD366" s="20">
        <v>15831</v>
      </c>
      <c r="FE366" s="21"/>
      <c r="FF366" s="20">
        <v>14102</v>
      </c>
      <c r="FG366" s="21"/>
      <c r="FH366">
        <v>13102</v>
      </c>
      <c r="FJ366">
        <v>13045</v>
      </c>
      <c r="FL366">
        <v>13573</v>
      </c>
    </row>
    <row r="367" spans="1:168" x14ac:dyDescent="0.3">
      <c r="A367" s="17" t="s">
        <v>288</v>
      </c>
      <c r="B367" s="20">
        <v>38152</v>
      </c>
      <c r="C367" s="21"/>
      <c r="D367" s="20">
        <v>39071</v>
      </c>
      <c r="E367" s="21"/>
      <c r="F367" s="20">
        <v>35788</v>
      </c>
      <c r="G367" s="21"/>
      <c r="H367" s="20">
        <v>37375</v>
      </c>
      <c r="I367" s="21"/>
      <c r="J367" s="20">
        <v>37966</v>
      </c>
      <c r="K367" s="21"/>
      <c r="L367" s="20">
        <v>36936</v>
      </c>
      <c r="M367" s="21"/>
      <c r="N367" s="20">
        <v>37348</v>
      </c>
      <c r="O367" s="21"/>
      <c r="P367" s="20">
        <v>39561</v>
      </c>
      <c r="Q367" s="21"/>
      <c r="T367" s="17" t="s">
        <v>288</v>
      </c>
      <c r="U367" s="20">
        <v>26576</v>
      </c>
      <c r="V367" s="21"/>
      <c r="W367" s="20">
        <v>27086</v>
      </c>
      <c r="X367" s="21"/>
      <c r="Y367" s="20">
        <v>24616</v>
      </c>
      <c r="Z367" s="21"/>
      <c r="AA367" s="20">
        <v>25660</v>
      </c>
      <c r="AB367" s="21"/>
      <c r="AC367" s="20">
        <v>26314</v>
      </c>
      <c r="AD367" s="21"/>
      <c r="AE367" s="21">
        <v>25339</v>
      </c>
      <c r="AF367" s="21"/>
      <c r="AG367" s="21">
        <v>25987</v>
      </c>
      <c r="AH367" s="21"/>
      <c r="AI367" s="21">
        <v>27739</v>
      </c>
      <c r="AJ367" s="21"/>
      <c r="AM367" s="17" t="s">
        <v>288</v>
      </c>
      <c r="AN367" s="20">
        <v>11576</v>
      </c>
      <c r="AO367" s="21"/>
      <c r="AP367" s="20">
        <v>11986</v>
      </c>
      <c r="AQ367" s="21"/>
      <c r="AR367" s="20">
        <v>11171</v>
      </c>
      <c r="AS367" s="21"/>
      <c r="AT367" s="20">
        <v>11715</v>
      </c>
      <c r="AU367" s="21"/>
      <c r="AV367" s="20">
        <v>11652</v>
      </c>
      <c r="AW367" s="21"/>
      <c r="AX367" s="21">
        <v>11596</v>
      </c>
      <c r="AY367" s="21"/>
      <c r="AZ367" s="21">
        <v>11361</v>
      </c>
      <c r="BA367" s="21"/>
      <c r="BB367" s="21">
        <v>11820</v>
      </c>
      <c r="BC367" s="21"/>
      <c r="BF367" s="17" t="s">
        <v>288</v>
      </c>
      <c r="BG367" s="20">
        <v>4629</v>
      </c>
      <c r="BH367" s="21"/>
      <c r="BI367" s="20">
        <v>4353</v>
      </c>
      <c r="BJ367" s="21"/>
      <c r="BK367" s="20">
        <v>4245</v>
      </c>
      <c r="BL367" s="21"/>
      <c r="BM367" s="20">
        <v>3946</v>
      </c>
      <c r="BN367" s="21"/>
      <c r="BO367" s="20">
        <v>3873</v>
      </c>
      <c r="BP367" s="21"/>
      <c r="BQ367" s="21">
        <v>3939</v>
      </c>
      <c r="BR367" s="21"/>
      <c r="BS367" s="21">
        <v>4102</v>
      </c>
      <c r="BT367" s="21"/>
      <c r="BU367" s="21">
        <v>4230</v>
      </c>
      <c r="BV367" s="21"/>
      <c r="BY367" s="17" t="s">
        <v>288</v>
      </c>
      <c r="BZ367" s="20">
        <v>2724</v>
      </c>
      <c r="CA367" s="21"/>
      <c r="CB367" s="20">
        <v>2613</v>
      </c>
      <c r="CC367" s="21"/>
      <c r="CD367" s="20">
        <v>2642</v>
      </c>
      <c r="CE367" s="21"/>
      <c r="CF367" s="20">
        <v>2345</v>
      </c>
      <c r="CG367" s="21"/>
      <c r="CH367" s="20">
        <v>2303</v>
      </c>
      <c r="CI367" s="21"/>
      <c r="CJ367" s="21">
        <v>2294</v>
      </c>
      <c r="CK367" s="21"/>
      <c r="CL367" s="21">
        <v>2474</v>
      </c>
      <c r="CM367" s="21"/>
      <c r="CN367" s="21">
        <v>2711</v>
      </c>
      <c r="CO367" s="21"/>
      <c r="CR367" s="17" t="s">
        <v>288</v>
      </c>
      <c r="CS367" s="20">
        <v>1905</v>
      </c>
      <c r="CT367" s="21"/>
      <c r="CU367" s="20">
        <v>1740</v>
      </c>
      <c r="CV367" s="21"/>
      <c r="CW367" s="20">
        <v>1603</v>
      </c>
      <c r="CX367" s="21"/>
      <c r="CY367" s="20">
        <v>1600</v>
      </c>
      <c r="CZ367" s="21"/>
      <c r="DA367" s="20">
        <v>1569</v>
      </c>
      <c r="DB367" s="21"/>
      <c r="DC367" s="21">
        <v>1645</v>
      </c>
      <c r="DD367" s="21"/>
      <c r="DE367" s="21">
        <v>1627</v>
      </c>
      <c r="DF367" s="21"/>
      <c r="DG367" s="21">
        <v>1519</v>
      </c>
      <c r="DH367" s="21"/>
      <c r="DK367" s="17" t="s">
        <v>288</v>
      </c>
      <c r="DL367" s="20">
        <v>33523</v>
      </c>
      <c r="DM367" s="21"/>
      <c r="DN367" s="20">
        <v>34719</v>
      </c>
      <c r="DO367" s="21"/>
      <c r="DP367" s="20">
        <v>31543</v>
      </c>
      <c r="DQ367" s="21"/>
      <c r="DR367" s="20">
        <v>33429</v>
      </c>
      <c r="DS367" s="21"/>
      <c r="DT367" s="20">
        <v>34093</v>
      </c>
      <c r="DU367" s="21"/>
      <c r="DV367" s="21">
        <v>32997</v>
      </c>
      <c r="DW367" s="21"/>
      <c r="DX367" s="21">
        <v>33246</v>
      </c>
      <c r="DY367" s="21"/>
      <c r="DZ367" s="21">
        <v>35331</v>
      </c>
      <c r="EA367" s="21"/>
      <c r="ED367" s="17" t="s">
        <v>288</v>
      </c>
      <c r="EE367" s="20">
        <v>23852</v>
      </c>
      <c r="EF367" s="21"/>
      <c r="EG367" s="20">
        <v>24473</v>
      </c>
      <c r="EH367" s="21"/>
      <c r="EI367" s="20">
        <v>21974</v>
      </c>
      <c r="EJ367" s="21"/>
      <c r="EK367" s="20">
        <v>23315</v>
      </c>
      <c r="EL367" s="21"/>
      <c r="EM367" s="20">
        <v>24011</v>
      </c>
      <c r="EN367" s="21"/>
      <c r="EO367" s="21">
        <v>23045</v>
      </c>
      <c r="EP367" s="21"/>
      <c r="EQ367" s="21">
        <v>23513</v>
      </c>
      <c r="ER367" s="21"/>
      <c r="ES367" s="21">
        <v>25028</v>
      </c>
      <c r="ET367" s="21"/>
      <c r="EW367" s="17" t="s">
        <v>288</v>
      </c>
      <c r="EX367" s="20">
        <v>9671</v>
      </c>
      <c r="EY367" s="21"/>
      <c r="EZ367" s="20">
        <v>10246</v>
      </c>
      <c r="FA367" s="21"/>
      <c r="FB367" s="20">
        <v>9568</v>
      </c>
      <c r="FC367" s="21"/>
      <c r="FD367" s="20">
        <v>10114</v>
      </c>
      <c r="FE367" s="21"/>
      <c r="FF367" s="20">
        <v>10083</v>
      </c>
      <c r="FG367" s="21"/>
      <c r="FH367">
        <v>9952</v>
      </c>
      <c r="FJ367">
        <v>9734</v>
      </c>
      <c r="FL367">
        <v>10301</v>
      </c>
    </row>
    <row r="368" spans="1:168" x14ac:dyDescent="0.3">
      <c r="A368" s="17" t="s">
        <v>295</v>
      </c>
      <c r="B368" s="20">
        <v>54098</v>
      </c>
      <c r="C368" s="21"/>
      <c r="D368" s="20">
        <v>50581</v>
      </c>
      <c r="E368" s="21"/>
      <c r="F368" s="20">
        <v>55101</v>
      </c>
      <c r="G368" s="21"/>
      <c r="H368" s="20">
        <v>56442</v>
      </c>
      <c r="I368" s="21"/>
      <c r="J368" s="20">
        <v>54753</v>
      </c>
      <c r="K368" s="21"/>
      <c r="L368" s="20">
        <v>50562</v>
      </c>
      <c r="M368" s="21"/>
      <c r="N368" s="20">
        <v>54261</v>
      </c>
      <c r="O368" s="21"/>
      <c r="P368" s="20">
        <v>46644</v>
      </c>
      <c r="Q368" s="21"/>
      <c r="T368" s="17" t="s">
        <v>295</v>
      </c>
      <c r="U368" s="20">
        <v>37114</v>
      </c>
      <c r="V368" s="21"/>
      <c r="W368" s="20">
        <v>34758</v>
      </c>
      <c r="X368" s="21"/>
      <c r="Y368" s="20">
        <v>35782</v>
      </c>
      <c r="Z368" s="21"/>
      <c r="AA368" s="20">
        <v>37990</v>
      </c>
      <c r="AB368" s="21"/>
      <c r="AC368" s="20">
        <v>35961</v>
      </c>
      <c r="AD368" s="21"/>
      <c r="AE368" s="21">
        <v>34168</v>
      </c>
      <c r="AF368" s="21"/>
      <c r="AG368" s="21">
        <v>36412</v>
      </c>
      <c r="AH368" s="21"/>
      <c r="AI368" s="21">
        <v>31508</v>
      </c>
      <c r="AJ368" s="21"/>
      <c r="AM368" s="17" t="s">
        <v>295</v>
      </c>
      <c r="AN368" s="20">
        <v>16984</v>
      </c>
      <c r="AO368" s="21"/>
      <c r="AP368" s="20">
        <v>15824</v>
      </c>
      <c r="AQ368" s="21"/>
      <c r="AR368" s="20">
        <v>19319</v>
      </c>
      <c r="AS368" s="21"/>
      <c r="AT368" s="20">
        <v>18452</v>
      </c>
      <c r="AU368" s="21"/>
      <c r="AV368" s="20">
        <v>18792</v>
      </c>
      <c r="AW368" s="21"/>
      <c r="AX368" s="21">
        <v>16394</v>
      </c>
      <c r="AY368" s="21"/>
      <c r="AZ368" s="21">
        <v>17850</v>
      </c>
      <c r="BA368" s="21"/>
      <c r="BB368" s="21">
        <v>15135</v>
      </c>
      <c r="BC368" s="21"/>
      <c r="BF368" s="17" t="s">
        <v>295</v>
      </c>
      <c r="BG368" s="20">
        <v>9143</v>
      </c>
      <c r="BH368" s="21"/>
      <c r="BI368" s="20">
        <v>8032</v>
      </c>
      <c r="BJ368" s="21"/>
      <c r="BK368" s="20">
        <v>9572</v>
      </c>
      <c r="BL368" s="21"/>
      <c r="BM368" s="20">
        <v>9960</v>
      </c>
      <c r="BN368" s="21"/>
      <c r="BO368" s="20">
        <v>10314</v>
      </c>
      <c r="BP368" s="21"/>
      <c r="BQ368" s="21">
        <v>10160</v>
      </c>
      <c r="BR368" s="21"/>
      <c r="BS368" s="21">
        <v>10264</v>
      </c>
      <c r="BT368" s="21"/>
      <c r="BU368" s="21">
        <v>3736</v>
      </c>
      <c r="BV368" s="21"/>
      <c r="BY368" s="17" t="s">
        <v>295</v>
      </c>
      <c r="BZ368" s="20">
        <v>4855</v>
      </c>
      <c r="CA368" s="21"/>
      <c r="CB368" s="20">
        <v>4649</v>
      </c>
      <c r="CC368" s="21"/>
      <c r="CD368" s="20">
        <v>4855</v>
      </c>
      <c r="CE368" s="21"/>
      <c r="CF368" s="20">
        <v>4876</v>
      </c>
      <c r="CG368" s="21"/>
      <c r="CH368" s="20">
        <v>5134</v>
      </c>
      <c r="CI368" s="21"/>
      <c r="CJ368" s="21">
        <v>5532</v>
      </c>
      <c r="CK368" s="21"/>
      <c r="CL368" s="21">
        <v>5341</v>
      </c>
      <c r="CM368" s="21"/>
      <c r="CN368" s="21">
        <v>2003</v>
      </c>
      <c r="CO368" s="21"/>
      <c r="CR368" s="17" t="s">
        <v>295</v>
      </c>
      <c r="CS368" s="20">
        <v>4288</v>
      </c>
      <c r="CT368" s="21"/>
      <c r="CU368" s="20">
        <v>3383</v>
      </c>
      <c r="CV368" s="21"/>
      <c r="CW368" s="20">
        <v>4716</v>
      </c>
      <c r="CX368" s="21"/>
      <c r="CY368" s="20">
        <v>5084</v>
      </c>
      <c r="CZ368" s="21"/>
      <c r="DA368" s="20">
        <v>5180</v>
      </c>
      <c r="DB368" s="21"/>
      <c r="DC368" s="21">
        <v>4628</v>
      </c>
      <c r="DD368" s="21"/>
      <c r="DE368" s="21">
        <v>4923</v>
      </c>
      <c r="DF368" s="21"/>
      <c r="DG368" s="21">
        <v>1733</v>
      </c>
      <c r="DH368" s="21"/>
      <c r="DK368" s="17" t="s">
        <v>295</v>
      </c>
      <c r="DL368" s="20">
        <v>44956</v>
      </c>
      <c r="DM368" s="21"/>
      <c r="DN368" s="20">
        <v>42549</v>
      </c>
      <c r="DO368" s="21"/>
      <c r="DP368" s="20">
        <v>45530</v>
      </c>
      <c r="DQ368" s="21"/>
      <c r="DR368" s="20">
        <v>46482</v>
      </c>
      <c r="DS368" s="21"/>
      <c r="DT368" s="20">
        <v>44439</v>
      </c>
      <c r="DU368" s="21"/>
      <c r="DV368" s="21">
        <v>40402</v>
      </c>
      <c r="DW368" s="21"/>
      <c r="DX368" s="21">
        <v>43998</v>
      </c>
      <c r="DY368" s="21"/>
      <c r="DZ368" s="21">
        <v>42909</v>
      </c>
      <c r="EA368" s="21"/>
      <c r="ED368" s="17" t="s">
        <v>295</v>
      </c>
      <c r="EE368" s="20">
        <v>32260</v>
      </c>
      <c r="EF368" s="21"/>
      <c r="EG368" s="20">
        <v>30109</v>
      </c>
      <c r="EH368" s="21"/>
      <c r="EI368" s="20">
        <v>30927</v>
      </c>
      <c r="EJ368" s="21"/>
      <c r="EK368" s="20">
        <v>33114</v>
      </c>
      <c r="EL368" s="21"/>
      <c r="EM368" s="20">
        <v>30827</v>
      </c>
      <c r="EN368" s="21"/>
      <c r="EO368" s="21">
        <v>28636</v>
      </c>
      <c r="EP368" s="21"/>
      <c r="EQ368" s="21">
        <v>31071</v>
      </c>
      <c r="ER368" s="21"/>
      <c r="ES368" s="21">
        <v>29505</v>
      </c>
      <c r="ET368" s="21"/>
      <c r="EW368" s="17" t="s">
        <v>295</v>
      </c>
      <c r="EX368" s="20">
        <v>12696</v>
      </c>
      <c r="EY368" s="21"/>
      <c r="EZ368" s="20">
        <v>12441</v>
      </c>
      <c r="FA368" s="21"/>
      <c r="FB368" s="20">
        <v>14603</v>
      </c>
      <c r="FC368" s="21"/>
      <c r="FD368" s="20">
        <v>13369</v>
      </c>
      <c r="FE368" s="21"/>
      <c r="FF368" s="20">
        <v>13612</v>
      </c>
      <c r="FG368" s="21"/>
      <c r="FH368">
        <v>11766</v>
      </c>
      <c r="FJ368">
        <v>12927</v>
      </c>
      <c r="FL368">
        <v>13402</v>
      </c>
    </row>
    <row r="369" spans="1:168" x14ac:dyDescent="0.3">
      <c r="A369" s="17" t="s">
        <v>299</v>
      </c>
      <c r="B369" s="20">
        <v>32247</v>
      </c>
      <c r="C369" s="21"/>
      <c r="D369" s="20">
        <v>32360</v>
      </c>
      <c r="E369" s="21"/>
      <c r="F369" s="20">
        <v>30794</v>
      </c>
      <c r="G369" s="21"/>
      <c r="H369" s="20">
        <v>30831</v>
      </c>
      <c r="I369" s="21"/>
      <c r="J369" s="20">
        <v>32004</v>
      </c>
      <c r="K369" s="21"/>
      <c r="L369" s="20">
        <v>30077</v>
      </c>
      <c r="M369" s="21"/>
      <c r="N369" s="20">
        <v>31173</v>
      </c>
      <c r="O369" s="21"/>
      <c r="P369" s="20">
        <v>32522</v>
      </c>
      <c r="Q369" s="21"/>
      <c r="T369" s="17" t="s">
        <v>299</v>
      </c>
      <c r="U369" s="20">
        <v>20382</v>
      </c>
      <c r="V369" s="21"/>
      <c r="W369" s="20">
        <v>20627</v>
      </c>
      <c r="X369" s="21"/>
      <c r="Y369" s="20">
        <v>19247</v>
      </c>
      <c r="Z369" s="21"/>
      <c r="AA369" s="20">
        <v>19044</v>
      </c>
      <c r="AB369" s="21"/>
      <c r="AC369" s="20">
        <v>20224</v>
      </c>
      <c r="AD369" s="21"/>
      <c r="AE369" s="21">
        <v>19136</v>
      </c>
      <c r="AF369" s="21"/>
      <c r="AG369" s="21">
        <v>19591</v>
      </c>
      <c r="AH369" s="21"/>
      <c r="AI369" s="21">
        <v>20448</v>
      </c>
      <c r="AJ369" s="21"/>
      <c r="AM369" s="17" t="s">
        <v>299</v>
      </c>
      <c r="AN369" s="20">
        <v>11865</v>
      </c>
      <c r="AO369" s="21"/>
      <c r="AP369" s="20">
        <v>11733</v>
      </c>
      <c r="AQ369" s="21"/>
      <c r="AR369" s="20">
        <v>11547</v>
      </c>
      <c r="AS369" s="21"/>
      <c r="AT369" s="20">
        <v>11787</v>
      </c>
      <c r="AU369" s="21"/>
      <c r="AV369" s="20">
        <v>11780</v>
      </c>
      <c r="AW369" s="21"/>
      <c r="AX369" s="21">
        <v>10941</v>
      </c>
      <c r="AY369" s="21"/>
      <c r="AZ369" s="21">
        <v>11582</v>
      </c>
      <c r="BA369" s="21"/>
      <c r="BB369" s="21">
        <v>12070</v>
      </c>
      <c r="BC369" s="21"/>
      <c r="BF369" s="17" t="s">
        <v>299</v>
      </c>
      <c r="BG369" s="20">
        <v>3338</v>
      </c>
      <c r="BH369" s="21"/>
      <c r="BI369" s="20">
        <v>3032</v>
      </c>
      <c r="BJ369" s="21"/>
      <c r="BK369" s="20">
        <v>2903</v>
      </c>
      <c r="BL369" s="21"/>
      <c r="BM369" s="20">
        <v>2812</v>
      </c>
      <c r="BN369" s="21"/>
      <c r="BO369" s="20">
        <v>2734</v>
      </c>
      <c r="BP369" s="21"/>
      <c r="BQ369" s="21">
        <v>2587</v>
      </c>
      <c r="BR369" s="21"/>
      <c r="BS369" s="21">
        <v>2694</v>
      </c>
      <c r="BT369" s="21"/>
      <c r="BU369" s="21">
        <v>2622</v>
      </c>
      <c r="BV369" s="21"/>
      <c r="BY369" s="17" t="s">
        <v>299</v>
      </c>
      <c r="BZ369" s="20">
        <v>1790</v>
      </c>
      <c r="CA369" s="21"/>
      <c r="CB369" s="20">
        <v>1551</v>
      </c>
      <c r="CC369" s="21"/>
      <c r="CD369" s="20">
        <v>1507</v>
      </c>
      <c r="CE369" s="21"/>
      <c r="CF369" s="20">
        <v>1480</v>
      </c>
      <c r="CG369" s="21"/>
      <c r="CH369" s="20">
        <v>1399</v>
      </c>
      <c r="CI369" s="21"/>
      <c r="CJ369" s="21">
        <v>1272</v>
      </c>
      <c r="CK369" s="21"/>
      <c r="CL369" s="21">
        <v>1384</v>
      </c>
      <c r="CM369" s="21"/>
      <c r="CN369" s="21">
        <v>1408</v>
      </c>
      <c r="CO369" s="21"/>
      <c r="CR369" s="17" t="s">
        <v>299</v>
      </c>
      <c r="CS369" s="20">
        <v>1548</v>
      </c>
      <c r="CT369" s="21"/>
      <c r="CU369" s="20">
        <v>1481</v>
      </c>
      <c r="CV369" s="21"/>
      <c r="CW369" s="20">
        <v>1396</v>
      </c>
      <c r="CX369" s="21"/>
      <c r="CY369" s="20">
        <v>1333</v>
      </c>
      <c r="CZ369" s="21"/>
      <c r="DA369" s="20">
        <v>1335</v>
      </c>
      <c r="DB369" s="21"/>
      <c r="DC369" s="21">
        <v>1315</v>
      </c>
      <c r="DD369" s="21"/>
      <c r="DE369" s="21">
        <v>1310</v>
      </c>
      <c r="DF369" s="21"/>
      <c r="DG369" s="21">
        <v>1214</v>
      </c>
      <c r="DH369" s="21"/>
      <c r="DK369" s="17" t="s">
        <v>299</v>
      </c>
      <c r="DL369" s="20">
        <v>28909</v>
      </c>
      <c r="DM369" s="21"/>
      <c r="DN369" s="20">
        <v>29327</v>
      </c>
      <c r="DO369" s="21"/>
      <c r="DP369" s="20">
        <v>27892</v>
      </c>
      <c r="DQ369" s="21"/>
      <c r="DR369" s="20">
        <v>28019</v>
      </c>
      <c r="DS369" s="21"/>
      <c r="DT369" s="20">
        <v>29270</v>
      </c>
      <c r="DU369" s="21"/>
      <c r="DV369" s="21">
        <v>27490</v>
      </c>
      <c r="DW369" s="21"/>
      <c r="DX369" s="21">
        <v>28478</v>
      </c>
      <c r="DY369" s="21"/>
      <c r="DZ369" s="21">
        <v>29900</v>
      </c>
      <c r="EA369" s="21"/>
      <c r="ED369" s="17" t="s">
        <v>299</v>
      </c>
      <c r="EE369" s="20">
        <v>18592</v>
      </c>
      <c r="EF369" s="21"/>
      <c r="EG369" s="20">
        <v>19076</v>
      </c>
      <c r="EH369" s="21"/>
      <c r="EI369" s="20">
        <v>17740</v>
      </c>
      <c r="EJ369" s="21"/>
      <c r="EK369" s="20">
        <v>17564</v>
      </c>
      <c r="EL369" s="21"/>
      <c r="EM369" s="20">
        <v>18825</v>
      </c>
      <c r="EN369" s="21"/>
      <c r="EO369" s="21">
        <v>17864</v>
      </c>
      <c r="EP369" s="21"/>
      <c r="EQ369" s="21">
        <v>18207</v>
      </c>
      <c r="ER369" s="21"/>
      <c r="ES369" s="21">
        <v>19040</v>
      </c>
      <c r="ET369" s="21"/>
      <c r="EW369" s="17" t="s">
        <v>299</v>
      </c>
      <c r="EX369" s="20">
        <v>10317</v>
      </c>
      <c r="EY369" s="21"/>
      <c r="EZ369" s="20">
        <v>10252</v>
      </c>
      <c r="FA369" s="21"/>
      <c r="FB369" s="20">
        <v>10151</v>
      </c>
      <c r="FC369" s="21"/>
      <c r="FD369" s="20">
        <v>10455</v>
      </c>
      <c r="FE369" s="21"/>
      <c r="FF369" s="20">
        <v>10445</v>
      </c>
      <c r="FG369" s="21"/>
      <c r="FH369">
        <v>9626</v>
      </c>
      <c r="FJ369">
        <v>10272</v>
      </c>
      <c r="FL369">
        <v>10856</v>
      </c>
    </row>
    <row r="370" spans="1:168" x14ac:dyDescent="0.3">
      <c r="A370" s="17" t="s">
        <v>304</v>
      </c>
      <c r="B370" s="20">
        <v>54534</v>
      </c>
      <c r="C370" s="21"/>
      <c r="D370" s="20">
        <v>54177</v>
      </c>
      <c r="E370" s="21"/>
      <c r="F370" s="20">
        <v>52851</v>
      </c>
      <c r="G370" s="21"/>
      <c r="H370" s="20">
        <v>50192</v>
      </c>
      <c r="I370" s="21"/>
      <c r="J370" s="20">
        <v>52182</v>
      </c>
      <c r="K370" s="21"/>
      <c r="L370" s="20">
        <v>51931</v>
      </c>
      <c r="M370" s="21"/>
      <c r="N370" s="20">
        <v>51034</v>
      </c>
      <c r="O370" s="21"/>
      <c r="P370" s="20">
        <v>52614</v>
      </c>
      <c r="Q370" s="21"/>
      <c r="T370" s="17" t="s">
        <v>304</v>
      </c>
      <c r="U370" s="20">
        <v>36316</v>
      </c>
      <c r="V370" s="21"/>
      <c r="W370" s="20">
        <v>35127</v>
      </c>
      <c r="X370" s="21"/>
      <c r="Y370" s="20">
        <v>33029</v>
      </c>
      <c r="Z370" s="21"/>
      <c r="AA370" s="20">
        <v>30996</v>
      </c>
      <c r="AB370" s="21"/>
      <c r="AC370" s="20">
        <v>32400</v>
      </c>
      <c r="AD370" s="21"/>
      <c r="AE370" s="21">
        <v>32773</v>
      </c>
      <c r="AF370" s="21"/>
      <c r="AG370" s="21">
        <v>32555</v>
      </c>
      <c r="AH370" s="21"/>
      <c r="AI370" s="21">
        <v>31577</v>
      </c>
      <c r="AJ370" s="21"/>
      <c r="AM370" s="17" t="s">
        <v>304</v>
      </c>
      <c r="AN370" s="20">
        <v>18218</v>
      </c>
      <c r="AO370" s="21"/>
      <c r="AP370" s="20">
        <v>19050</v>
      </c>
      <c r="AQ370" s="21"/>
      <c r="AR370" s="20">
        <v>19822</v>
      </c>
      <c r="AS370" s="21"/>
      <c r="AT370" s="20">
        <v>19197</v>
      </c>
      <c r="AU370" s="21"/>
      <c r="AV370" s="20">
        <v>19782</v>
      </c>
      <c r="AW370" s="21"/>
      <c r="AX370" s="21">
        <v>19159</v>
      </c>
      <c r="AY370" s="21"/>
      <c r="AZ370" s="21">
        <v>18478</v>
      </c>
      <c r="BA370" s="21"/>
      <c r="BB370" s="21">
        <v>21028</v>
      </c>
      <c r="BC370" s="21"/>
      <c r="BF370" s="17" t="s">
        <v>304</v>
      </c>
      <c r="BG370" s="20">
        <v>3665</v>
      </c>
      <c r="BH370" s="21"/>
      <c r="BI370" s="20">
        <v>3625</v>
      </c>
      <c r="BJ370" s="21"/>
      <c r="BK370" s="20">
        <v>3653</v>
      </c>
      <c r="BL370" s="21"/>
      <c r="BM370" s="20">
        <v>3571</v>
      </c>
      <c r="BN370" s="21"/>
      <c r="BO370" s="20">
        <v>4053</v>
      </c>
      <c r="BP370" s="21"/>
      <c r="BQ370" s="21">
        <v>4630</v>
      </c>
      <c r="BR370" s="21"/>
      <c r="BS370" s="21">
        <v>4987</v>
      </c>
      <c r="BT370" s="21"/>
      <c r="BU370" s="21">
        <v>4584</v>
      </c>
      <c r="BV370" s="21"/>
      <c r="BY370" s="17" t="s">
        <v>304</v>
      </c>
      <c r="BZ370" s="20">
        <v>1645</v>
      </c>
      <c r="CA370" s="21"/>
      <c r="CB370" s="20">
        <v>1578</v>
      </c>
      <c r="CC370" s="21"/>
      <c r="CD370" s="20">
        <v>1763</v>
      </c>
      <c r="CE370" s="21"/>
      <c r="CF370" s="20">
        <v>1701</v>
      </c>
      <c r="CG370" s="21"/>
      <c r="CH370" s="20">
        <v>2132</v>
      </c>
      <c r="CI370" s="21"/>
      <c r="CJ370" s="21">
        <v>2236</v>
      </c>
      <c r="CK370" s="21"/>
      <c r="CL370" s="21">
        <v>2448</v>
      </c>
      <c r="CM370" s="21"/>
      <c r="CN370" s="21">
        <v>2433</v>
      </c>
      <c r="CO370" s="21"/>
      <c r="CR370" s="17" t="s">
        <v>304</v>
      </c>
      <c r="CS370" s="20">
        <v>2020</v>
      </c>
      <c r="CT370" s="21"/>
      <c r="CU370" s="20">
        <v>2048</v>
      </c>
      <c r="CV370" s="21"/>
      <c r="CW370" s="20">
        <v>1889</v>
      </c>
      <c r="CX370" s="21"/>
      <c r="CY370" s="20">
        <v>1870</v>
      </c>
      <c r="CZ370" s="21"/>
      <c r="DA370" s="20">
        <v>1921</v>
      </c>
      <c r="DB370" s="21"/>
      <c r="DC370" s="21">
        <v>2394</v>
      </c>
      <c r="DD370" s="21"/>
      <c r="DE370" s="21">
        <v>2539</v>
      </c>
      <c r="DF370" s="21"/>
      <c r="DG370" s="21">
        <v>2150</v>
      </c>
      <c r="DH370" s="21"/>
      <c r="DK370" s="17" t="s">
        <v>304</v>
      </c>
      <c r="DL370" s="20">
        <v>50869</v>
      </c>
      <c r="DM370" s="21"/>
      <c r="DN370" s="20">
        <v>50552</v>
      </c>
      <c r="DO370" s="21"/>
      <c r="DP370" s="20">
        <v>49199</v>
      </c>
      <c r="DQ370" s="21"/>
      <c r="DR370" s="20">
        <v>46622</v>
      </c>
      <c r="DS370" s="21"/>
      <c r="DT370" s="20">
        <v>48129</v>
      </c>
      <c r="DU370" s="21"/>
      <c r="DV370" s="21">
        <v>47302</v>
      </c>
      <c r="DW370" s="21"/>
      <c r="DX370" s="21">
        <v>46047</v>
      </c>
      <c r="DY370" s="21"/>
      <c r="DZ370" s="21">
        <v>48031</v>
      </c>
      <c r="EA370" s="21"/>
      <c r="ED370" s="17" t="s">
        <v>304</v>
      </c>
      <c r="EE370" s="20">
        <v>34671</v>
      </c>
      <c r="EF370" s="21"/>
      <c r="EG370" s="20">
        <v>33549</v>
      </c>
      <c r="EH370" s="21"/>
      <c r="EI370" s="20">
        <v>31266</v>
      </c>
      <c r="EJ370" s="21"/>
      <c r="EK370" s="20">
        <v>29294</v>
      </c>
      <c r="EL370" s="21"/>
      <c r="EM370" s="20">
        <v>30268</v>
      </c>
      <c r="EN370" s="21"/>
      <c r="EO370" s="21">
        <v>30536</v>
      </c>
      <c r="EP370" s="21"/>
      <c r="EQ370" s="21">
        <v>30107</v>
      </c>
      <c r="ER370" s="21"/>
      <c r="ES370" s="21">
        <v>29144</v>
      </c>
      <c r="ET370" s="21"/>
      <c r="EW370" s="17" t="s">
        <v>304</v>
      </c>
      <c r="EX370" s="20">
        <v>16198</v>
      </c>
      <c r="EY370" s="21"/>
      <c r="EZ370" s="20">
        <v>17002</v>
      </c>
      <c r="FA370" s="21"/>
      <c r="FB370" s="20">
        <v>17933</v>
      </c>
      <c r="FC370" s="21"/>
      <c r="FD370" s="20">
        <v>17327</v>
      </c>
      <c r="FE370" s="21"/>
      <c r="FF370" s="20">
        <v>17861</v>
      </c>
      <c r="FG370" s="21"/>
      <c r="FH370">
        <v>16765</v>
      </c>
      <c r="FJ370">
        <v>15939</v>
      </c>
      <c r="FL370">
        <v>18878</v>
      </c>
    </row>
    <row r="371" spans="1:168" x14ac:dyDescent="0.3">
      <c r="A371" s="17" t="s">
        <v>306</v>
      </c>
      <c r="B371" s="20">
        <v>47898</v>
      </c>
      <c r="C371" s="21"/>
      <c r="D371" s="20">
        <v>48307</v>
      </c>
      <c r="E371" s="21"/>
      <c r="F371" s="20">
        <v>46231</v>
      </c>
      <c r="G371" s="21"/>
      <c r="H371" s="20">
        <v>46117</v>
      </c>
      <c r="I371" s="21"/>
      <c r="J371" s="20">
        <v>46512</v>
      </c>
      <c r="K371" s="21"/>
      <c r="L371" s="20">
        <v>44854</v>
      </c>
      <c r="M371" s="21"/>
      <c r="N371" s="20">
        <v>44723</v>
      </c>
      <c r="O371" s="21"/>
      <c r="P371" s="20">
        <v>45696</v>
      </c>
      <c r="Q371" s="21"/>
      <c r="T371" s="17" t="s">
        <v>306</v>
      </c>
      <c r="U371" s="20">
        <v>33078</v>
      </c>
      <c r="V371" s="21"/>
      <c r="W371" s="20">
        <v>33569</v>
      </c>
      <c r="X371" s="21"/>
      <c r="Y371" s="20">
        <v>31668</v>
      </c>
      <c r="Z371" s="21"/>
      <c r="AA371" s="20">
        <v>31517</v>
      </c>
      <c r="AB371" s="21"/>
      <c r="AC371" s="20">
        <v>32073</v>
      </c>
      <c r="AD371" s="21"/>
      <c r="AE371" s="21">
        <v>30580</v>
      </c>
      <c r="AF371" s="21"/>
      <c r="AG371" s="21">
        <v>30667</v>
      </c>
      <c r="AH371" s="21"/>
      <c r="AI371" s="21">
        <v>31562</v>
      </c>
      <c r="AJ371" s="21"/>
      <c r="AM371" s="17" t="s">
        <v>306</v>
      </c>
      <c r="AN371" s="20">
        <v>14820</v>
      </c>
      <c r="AO371" s="21"/>
      <c r="AP371" s="20">
        <v>14738</v>
      </c>
      <c r="AQ371" s="21"/>
      <c r="AR371" s="20">
        <v>14563</v>
      </c>
      <c r="AS371" s="21"/>
      <c r="AT371" s="20">
        <v>14600</v>
      </c>
      <c r="AU371" s="21"/>
      <c r="AV371" s="20">
        <v>14439</v>
      </c>
      <c r="AW371" s="21"/>
      <c r="AX371" s="21">
        <v>14274</v>
      </c>
      <c r="AY371" s="21"/>
      <c r="AZ371" s="21">
        <v>14060</v>
      </c>
      <c r="BA371" s="21"/>
      <c r="BB371" s="21">
        <v>14136</v>
      </c>
      <c r="BC371" s="21"/>
      <c r="BF371" s="17" t="s">
        <v>306</v>
      </c>
      <c r="BG371" s="20">
        <v>4896</v>
      </c>
      <c r="BH371" s="21"/>
      <c r="BI371" s="20">
        <v>4561</v>
      </c>
      <c r="BJ371" s="21"/>
      <c r="BK371" s="20">
        <v>4538</v>
      </c>
      <c r="BL371" s="21"/>
      <c r="BM371" s="20">
        <v>4624</v>
      </c>
      <c r="BN371" s="21"/>
      <c r="BO371" s="20">
        <v>4640</v>
      </c>
      <c r="BP371" s="21"/>
      <c r="BQ371" s="21">
        <v>4682</v>
      </c>
      <c r="BR371" s="21"/>
      <c r="BS371" s="21">
        <v>4851</v>
      </c>
      <c r="BT371" s="21"/>
      <c r="BU371" s="21">
        <v>4513</v>
      </c>
      <c r="BV371" s="21"/>
      <c r="BY371" s="17" t="s">
        <v>306</v>
      </c>
      <c r="BZ371" s="20">
        <v>2668</v>
      </c>
      <c r="CA371" s="21"/>
      <c r="CB371" s="20">
        <v>2472</v>
      </c>
      <c r="CC371" s="21"/>
      <c r="CD371" s="20">
        <v>2500</v>
      </c>
      <c r="CE371" s="21"/>
      <c r="CF371" s="20">
        <v>2594</v>
      </c>
      <c r="CG371" s="21"/>
      <c r="CH371" s="20">
        <v>2659</v>
      </c>
      <c r="CI371" s="21"/>
      <c r="CJ371" s="21">
        <v>2749</v>
      </c>
      <c r="CK371" s="21"/>
      <c r="CL371" s="21">
        <v>2908</v>
      </c>
      <c r="CM371" s="21"/>
      <c r="CN371" s="21">
        <v>2763</v>
      </c>
      <c r="CO371" s="21"/>
      <c r="CR371" s="17" t="s">
        <v>306</v>
      </c>
      <c r="CS371" s="20">
        <v>2227</v>
      </c>
      <c r="CT371" s="21"/>
      <c r="CU371" s="20">
        <v>2089</v>
      </c>
      <c r="CV371" s="21"/>
      <c r="CW371" s="20">
        <v>2039</v>
      </c>
      <c r="CX371" s="21"/>
      <c r="CY371" s="20">
        <v>2030</v>
      </c>
      <c r="CZ371" s="21"/>
      <c r="DA371" s="20">
        <v>1981</v>
      </c>
      <c r="DB371" s="21"/>
      <c r="DC371" s="21">
        <v>1933</v>
      </c>
      <c r="DD371" s="21"/>
      <c r="DE371" s="21">
        <v>1943</v>
      </c>
      <c r="DF371" s="21"/>
      <c r="DG371" s="21">
        <v>1750</v>
      </c>
      <c r="DH371" s="21"/>
      <c r="DK371" s="17" t="s">
        <v>306</v>
      </c>
      <c r="DL371" s="20">
        <v>43002</v>
      </c>
      <c r="DM371" s="21"/>
      <c r="DN371" s="20">
        <v>43746</v>
      </c>
      <c r="DO371" s="21"/>
      <c r="DP371" s="20">
        <v>41693</v>
      </c>
      <c r="DQ371" s="21"/>
      <c r="DR371" s="20">
        <v>41493</v>
      </c>
      <c r="DS371" s="21"/>
      <c r="DT371" s="20">
        <v>41871</v>
      </c>
      <c r="DU371" s="21"/>
      <c r="DV371" s="21">
        <v>40173</v>
      </c>
      <c r="DW371" s="21"/>
      <c r="DX371" s="21">
        <v>39873</v>
      </c>
      <c r="DY371" s="21"/>
      <c r="DZ371" s="21">
        <v>41183</v>
      </c>
      <c r="EA371" s="21"/>
      <c r="ED371" s="17" t="s">
        <v>306</v>
      </c>
      <c r="EE371" s="20">
        <v>30410</v>
      </c>
      <c r="EF371" s="21"/>
      <c r="EG371" s="20">
        <v>31096</v>
      </c>
      <c r="EH371" s="21"/>
      <c r="EI371" s="20">
        <v>29169</v>
      </c>
      <c r="EJ371" s="21"/>
      <c r="EK371" s="20">
        <v>28923</v>
      </c>
      <c r="EL371" s="21"/>
      <c r="EM371" s="20">
        <v>29413</v>
      </c>
      <c r="EN371" s="21"/>
      <c r="EO371" s="21">
        <v>27831</v>
      </c>
      <c r="EP371" s="21"/>
      <c r="EQ371" s="21">
        <v>27759</v>
      </c>
      <c r="ER371" s="21"/>
      <c r="ES371" s="21">
        <v>28799</v>
      </c>
      <c r="ET371" s="21"/>
      <c r="EW371" s="17" t="s">
        <v>306</v>
      </c>
      <c r="EX371" s="20">
        <v>12592</v>
      </c>
      <c r="EY371" s="21"/>
      <c r="EZ371" s="20">
        <v>12649</v>
      </c>
      <c r="FA371" s="21"/>
      <c r="FB371" s="20">
        <v>12524</v>
      </c>
      <c r="FC371" s="21"/>
      <c r="FD371" s="20">
        <v>12570</v>
      </c>
      <c r="FE371" s="21"/>
      <c r="FF371" s="20">
        <v>12458</v>
      </c>
      <c r="FG371" s="21"/>
      <c r="FH371">
        <v>12341</v>
      </c>
      <c r="FJ371">
        <v>12117</v>
      </c>
      <c r="FL371">
        <v>12386</v>
      </c>
    </row>
    <row r="372" spans="1:168" x14ac:dyDescent="0.3">
      <c r="A372" s="17" t="s">
        <v>335</v>
      </c>
      <c r="B372" s="20">
        <v>20348</v>
      </c>
      <c r="C372" s="21"/>
      <c r="D372" s="20">
        <v>20369</v>
      </c>
      <c r="E372" s="21"/>
      <c r="F372" s="20">
        <v>20741</v>
      </c>
      <c r="G372" s="21"/>
      <c r="H372" s="20">
        <v>21260</v>
      </c>
      <c r="I372" s="21"/>
      <c r="J372" s="20">
        <v>21085</v>
      </c>
      <c r="K372" s="21"/>
      <c r="L372" s="20">
        <v>20633</v>
      </c>
      <c r="M372" s="21"/>
      <c r="N372" s="20">
        <v>20077</v>
      </c>
      <c r="O372" s="21"/>
      <c r="P372" s="20">
        <v>20875</v>
      </c>
      <c r="Q372" s="21"/>
      <c r="T372" s="17" t="s">
        <v>335</v>
      </c>
      <c r="U372" s="20">
        <v>13497</v>
      </c>
      <c r="V372" s="21"/>
      <c r="W372" s="20">
        <v>13661</v>
      </c>
      <c r="X372" s="21"/>
      <c r="Y372" s="20">
        <v>13472</v>
      </c>
      <c r="Z372" s="21"/>
      <c r="AA372" s="20">
        <v>14000</v>
      </c>
      <c r="AB372" s="21"/>
      <c r="AC372" s="20">
        <v>13768</v>
      </c>
      <c r="AD372" s="21"/>
      <c r="AE372" s="21">
        <v>13481</v>
      </c>
      <c r="AF372" s="21"/>
      <c r="AG372" s="21">
        <v>13181</v>
      </c>
      <c r="AH372" s="21"/>
      <c r="AI372" s="21">
        <v>14127</v>
      </c>
      <c r="AJ372" s="21"/>
      <c r="AM372" s="17" t="s">
        <v>335</v>
      </c>
      <c r="AN372" s="20">
        <v>6851</v>
      </c>
      <c r="AO372" s="21"/>
      <c r="AP372" s="20">
        <v>6707</v>
      </c>
      <c r="AQ372" s="21"/>
      <c r="AR372" s="20">
        <v>7268</v>
      </c>
      <c r="AS372" s="21"/>
      <c r="AT372" s="20">
        <v>7260</v>
      </c>
      <c r="AU372" s="21"/>
      <c r="AV372" s="20">
        <v>7316</v>
      </c>
      <c r="AW372" s="21"/>
      <c r="AX372" s="21">
        <v>7152</v>
      </c>
      <c r="AY372" s="21"/>
      <c r="AZ372" s="21">
        <v>6896</v>
      </c>
      <c r="BA372" s="21"/>
      <c r="BB372" s="21">
        <v>6748</v>
      </c>
      <c r="BC372" s="21"/>
      <c r="BF372" s="17" t="s">
        <v>335</v>
      </c>
      <c r="BG372" s="20">
        <v>2479</v>
      </c>
      <c r="BH372" s="21"/>
      <c r="BI372" s="20">
        <v>2574</v>
      </c>
      <c r="BJ372" s="21"/>
      <c r="BK372" s="20">
        <v>2670</v>
      </c>
      <c r="BL372" s="21"/>
      <c r="BM372" s="20">
        <v>2713</v>
      </c>
      <c r="BN372" s="21"/>
      <c r="BO372" s="20">
        <v>2518</v>
      </c>
      <c r="BP372" s="21"/>
      <c r="BQ372" s="21">
        <v>2440</v>
      </c>
      <c r="BR372" s="21"/>
      <c r="BS372" s="21">
        <v>2465</v>
      </c>
      <c r="BT372" s="21"/>
      <c r="BU372" s="21">
        <v>2661</v>
      </c>
      <c r="BV372" s="21"/>
      <c r="BY372" s="17" t="s">
        <v>335</v>
      </c>
      <c r="BZ372" s="20">
        <v>1210</v>
      </c>
      <c r="CA372" s="21"/>
      <c r="CB372" s="20">
        <v>1366</v>
      </c>
      <c r="CC372" s="21"/>
      <c r="CD372" s="20">
        <v>1408</v>
      </c>
      <c r="CE372" s="21"/>
      <c r="CF372" s="20">
        <v>1544</v>
      </c>
      <c r="CG372" s="21"/>
      <c r="CH372" s="20">
        <v>1393</v>
      </c>
      <c r="CI372" s="21"/>
      <c r="CJ372" s="21">
        <v>1312</v>
      </c>
      <c r="CK372" s="21"/>
      <c r="CL372" s="21">
        <v>1346</v>
      </c>
      <c r="CM372" s="21"/>
      <c r="CN372" s="21">
        <v>1485</v>
      </c>
      <c r="CO372" s="21"/>
      <c r="CR372" s="17" t="s">
        <v>335</v>
      </c>
      <c r="CS372" s="20">
        <v>1268</v>
      </c>
      <c r="CT372" s="21"/>
      <c r="CU372" s="20">
        <v>1208</v>
      </c>
      <c r="CV372" s="21"/>
      <c r="CW372" s="20">
        <v>1262</v>
      </c>
      <c r="CX372" s="21"/>
      <c r="CY372" s="20">
        <v>1168</v>
      </c>
      <c r="CZ372" s="21"/>
      <c r="DA372" s="20">
        <v>1126</v>
      </c>
      <c r="DB372" s="21"/>
      <c r="DC372" s="21">
        <v>1128</v>
      </c>
      <c r="DD372" s="21"/>
      <c r="DE372" s="21">
        <v>1119</v>
      </c>
      <c r="DF372" s="21"/>
      <c r="DG372" s="21">
        <v>1176</v>
      </c>
      <c r="DH372" s="21"/>
      <c r="DK372" s="17" t="s">
        <v>335</v>
      </c>
      <c r="DL372" s="20">
        <v>17869</v>
      </c>
      <c r="DM372" s="21"/>
      <c r="DN372" s="20">
        <v>17795</v>
      </c>
      <c r="DO372" s="21"/>
      <c r="DP372" s="20">
        <v>18071</v>
      </c>
      <c r="DQ372" s="21"/>
      <c r="DR372" s="20">
        <v>18547</v>
      </c>
      <c r="DS372" s="21"/>
      <c r="DT372" s="20">
        <v>18566</v>
      </c>
      <c r="DU372" s="21"/>
      <c r="DV372" s="21">
        <v>18193</v>
      </c>
      <c r="DW372" s="21"/>
      <c r="DX372" s="21">
        <v>17612</v>
      </c>
      <c r="DY372" s="21"/>
      <c r="DZ372" s="21">
        <v>18214</v>
      </c>
      <c r="EA372" s="21"/>
      <c r="ED372" s="17" t="s">
        <v>335</v>
      </c>
      <c r="EE372" s="20">
        <v>12287</v>
      </c>
      <c r="EF372" s="21"/>
      <c r="EG372" s="20">
        <v>12295</v>
      </c>
      <c r="EH372" s="21"/>
      <c r="EI372" s="20">
        <v>12065</v>
      </c>
      <c r="EJ372" s="21"/>
      <c r="EK372" s="20">
        <v>12456</v>
      </c>
      <c r="EL372" s="21"/>
      <c r="EM372" s="20">
        <v>12375</v>
      </c>
      <c r="EN372" s="21"/>
      <c r="EO372" s="21">
        <v>12168</v>
      </c>
      <c r="EP372" s="21"/>
      <c r="EQ372" s="21">
        <v>11835</v>
      </c>
      <c r="ER372" s="21"/>
      <c r="ES372" s="21">
        <v>12642</v>
      </c>
      <c r="ET372" s="21"/>
      <c r="EW372" s="17" t="s">
        <v>335</v>
      </c>
      <c r="EX372" s="20">
        <v>5583</v>
      </c>
      <c r="EY372" s="21"/>
      <c r="EZ372" s="20">
        <v>5499</v>
      </c>
      <c r="FA372" s="21"/>
      <c r="FB372" s="20">
        <v>6006</v>
      </c>
      <c r="FC372" s="21"/>
      <c r="FD372" s="20">
        <v>6092</v>
      </c>
      <c r="FE372" s="21"/>
      <c r="FF372" s="20">
        <v>6191</v>
      </c>
      <c r="FG372" s="21"/>
      <c r="FH372">
        <v>6024</v>
      </c>
      <c r="FJ372">
        <v>5777</v>
      </c>
      <c r="FL372">
        <v>5572</v>
      </c>
    </row>
    <row r="373" spans="1:168" x14ac:dyDescent="0.3">
      <c r="A373" s="17" t="s">
        <v>339</v>
      </c>
      <c r="B373" s="20">
        <v>44449</v>
      </c>
      <c r="C373" s="21"/>
      <c r="D373" s="20">
        <v>46155</v>
      </c>
      <c r="E373" s="21"/>
      <c r="F373" s="20">
        <v>46890</v>
      </c>
      <c r="G373" s="21"/>
      <c r="H373" s="20">
        <v>48189</v>
      </c>
      <c r="I373" s="21"/>
      <c r="J373" s="20">
        <v>47067</v>
      </c>
      <c r="K373" s="21"/>
      <c r="L373" s="20">
        <v>46783</v>
      </c>
      <c r="M373" s="21"/>
      <c r="N373" s="20">
        <v>48226</v>
      </c>
      <c r="O373" s="21"/>
      <c r="P373" s="20">
        <v>49108</v>
      </c>
      <c r="Q373" s="21"/>
      <c r="T373" s="17" t="s">
        <v>339</v>
      </c>
      <c r="U373" s="20">
        <v>28497</v>
      </c>
      <c r="V373" s="21"/>
      <c r="W373" s="20">
        <v>29117</v>
      </c>
      <c r="X373" s="21"/>
      <c r="Y373" s="20">
        <v>29451</v>
      </c>
      <c r="Z373" s="21"/>
      <c r="AA373" s="20">
        <v>30018</v>
      </c>
      <c r="AB373" s="21"/>
      <c r="AC373" s="20">
        <v>29133</v>
      </c>
      <c r="AD373" s="21"/>
      <c r="AE373" s="21">
        <v>29451</v>
      </c>
      <c r="AF373" s="21"/>
      <c r="AG373" s="21">
        <v>30065</v>
      </c>
      <c r="AH373" s="21"/>
      <c r="AI373" s="21">
        <v>30557</v>
      </c>
      <c r="AJ373" s="21"/>
      <c r="AM373" s="17" t="s">
        <v>339</v>
      </c>
      <c r="AN373" s="20">
        <v>15952</v>
      </c>
      <c r="AO373" s="21"/>
      <c r="AP373" s="20">
        <v>17038</v>
      </c>
      <c r="AQ373" s="21"/>
      <c r="AR373" s="20">
        <v>17439</v>
      </c>
      <c r="AS373" s="21"/>
      <c r="AT373" s="20">
        <v>18171</v>
      </c>
      <c r="AU373" s="21"/>
      <c r="AV373" s="20">
        <v>17934</v>
      </c>
      <c r="AW373" s="21"/>
      <c r="AX373" s="21">
        <v>17332</v>
      </c>
      <c r="AY373" s="21"/>
      <c r="AZ373" s="21">
        <v>18161</v>
      </c>
      <c r="BA373" s="21"/>
      <c r="BB373" s="21">
        <v>18547</v>
      </c>
      <c r="BC373" s="21"/>
      <c r="BF373" s="17" t="s">
        <v>339</v>
      </c>
      <c r="BG373" s="20">
        <v>5200</v>
      </c>
      <c r="BH373" s="21"/>
      <c r="BI373" s="20">
        <v>5376</v>
      </c>
      <c r="BJ373" s="21"/>
      <c r="BK373" s="20">
        <v>5156</v>
      </c>
      <c r="BL373" s="21"/>
      <c r="BM373" s="20">
        <v>5540</v>
      </c>
      <c r="BN373" s="21"/>
      <c r="BO373" s="20">
        <v>5603</v>
      </c>
      <c r="BP373" s="21"/>
      <c r="BQ373" s="21">
        <v>5470</v>
      </c>
      <c r="BR373" s="21"/>
      <c r="BS373" s="21">
        <v>5932</v>
      </c>
      <c r="BT373" s="21"/>
      <c r="BU373" s="21">
        <v>6140</v>
      </c>
      <c r="BV373" s="21"/>
      <c r="BY373" s="17" t="s">
        <v>339</v>
      </c>
      <c r="BZ373" s="20">
        <v>2912</v>
      </c>
      <c r="CA373" s="21"/>
      <c r="CB373" s="20">
        <v>2935</v>
      </c>
      <c r="CC373" s="21"/>
      <c r="CD373" s="20">
        <v>2748</v>
      </c>
      <c r="CE373" s="21"/>
      <c r="CF373" s="20">
        <v>3067</v>
      </c>
      <c r="CG373" s="21"/>
      <c r="CH373" s="20">
        <v>3017</v>
      </c>
      <c r="CI373" s="21"/>
      <c r="CJ373" s="21">
        <v>2909</v>
      </c>
      <c r="CK373" s="21"/>
      <c r="CL373" s="21">
        <v>3444</v>
      </c>
      <c r="CM373" s="21"/>
      <c r="CN373" s="21">
        <v>3611</v>
      </c>
      <c r="CO373" s="21"/>
      <c r="CR373" s="17" t="s">
        <v>339</v>
      </c>
      <c r="CS373" s="20">
        <v>2288</v>
      </c>
      <c r="CT373" s="21"/>
      <c r="CU373" s="20">
        <v>2441</v>
      </c>
      <c r="CV373" s="21"/>
      <c r="CW373" s="20">
        <v>2407</v>
      </c>
      <c r="CX373" s="21"/>
      <c r="CY373" s="20">
        <v>2472</v>
      </c>
      <c r="CZ373" s="21"/>
      <c r="DA373" s="20">
        <v>2586</v>
      </c>
      <c r="DB373" s="21"/>
      <c r="DC373" s="21">
        <v>2562</v>
      </c>
      <c r="DD373" s="21"/>
      <c r="DE373" s="21">
        <v>2488</v>
      </c>
      <c r="DF373" s="21"/>
      <c r="DG373" s="21">
        <v>2530</v>
      </c>
      <c r="DH373" s="21"/>
      <c r="DK373" s="17" t="s">
        <v>339</v>
      </c>
      <c r="DL373" s="20">
        <v>39249</v>
      </c>
      <c r="DM373" s="21"/>
      <c r="DN373" s="20">
        <v>40779</v>
      </c>
      <c r="DO373" s="21"/>
      <c r="DP373" s="20">
        <v>41734</v>
      </c>
      <c r="DQ373" s="21"/>
      <c r="DR373" s="20">
        <v>42649</v>
      </c>
      <c r="DS373" s="21"/>
      <c r="DT373" s="20">
        <v>41464</v>
      </c>
      <c r="DU373" s="21"/>
      <c r="DV373" s="21">
        <v>41313</v>
      </c>
      <c r="DW373" s="21"/>
      <c r="DX373" s="21">
        <v>42293</v>
      </c>
      <c r="DY373" s="21"/>
      <c r="DZ373" s="21">
        <v>42968</v>
      </c>
      <c r="EA373" s="21"/>
      <c r="ED373" s="17" t="s">
        <v>339</v>
      </c>
      <c r="EE373" s="20">
        <v>25585</v>
      </c>
      <c r="EF373" s="21"/>
      <c r="EG373" s="20">
        <v>26182</v>
      </c>
      <c r="EH373" s="21"/>
      <c r="EI373" s="20">
        <v>26703</v>
      </c>
      <c r="EJ373" s="21"/>
      <c r="EK373" s="20">
        <v>26951</v>
      </c>
      <c r="EL373" s="21"/>
      <c r="EM373" s="20">
        <v>26116</v>
      </c>
      <c r="EN373" s="21"/>
      <c r="EO373" s="21">
        <v>26542</v>
      </c>
      <c r="EP373" s="21"/>
      <c r="EQ373" s="21">
        <v>26621</v>
      </c>
      <c r="ER373" s="21"/>
      <c r="ES373" s="21">
        <v>26946</v>
      </c>
      <c r="ET373" s="21"/>
      <c r="EW373" s="17" t="s">
        <v>339</v>
      </c>
      <c r="EX373" s="20">
        <v>13664</v>
      </c>
      <c r="EY373" s="21"/>
      <c r="EZ373" s="20">
        <v>14597</v>
      </c>
      <c r="FA373" s="21"/>
      <c r="FB373" s="20">
        <v>15032</v>
      </c>
      <c r="FC373" s="21"/>
      <c r="FD373" s="20">
        <v>15698</v>
      </c>
      <c r="FE373" s="21"/>
      <c r="FF373" s="20">
        <v>15348</v>
      </c>
      <c r="FG373" s="21"/>
      <c r="FH373">
        <v>14771</v>
      </c>
      <c r="FJ373">
        <v>15672</v>
      </c>
      <c r="FL373">
        <v>16018</v>
      </c>
    </row>
    <row r="374" spans="1:168" x14ac:dyDescent="0.3">
      <c r="A374" s="17" t="s">
        <v>342</v>
      </c>
      <c r="B374" s="20">
        <v>60202</v>
      </c>
      <c r="C374" s="21"/>
      <c r="D374" s="20">
        <v>60980</v>
      </c>
      <c r="E374" s="21"/>
      <c r="F374" s="20">
        <v>60415</v>
      </c>
      <c r="G374" s="21"/>
      <c r="H374" s="20">
        <v>61635</v>
      </c>
      <c r="I374" s="21"/>
      <c r="J374" s="20">
        <v>62606</v>
      </c>
      <c r="K374" s="21"/>
      <c r="L374" s="20">
        <v>59998</v>
      </c>
      <c r="M374" s="21"/>
      <c r="N374" s="20">
        <v>59672</v>
      </c>
      <c r="O374" s="21"/>
      <c r="P374" s="20">
        <v>61440</v>
      </c>
      <c r="Q374" s="21"/>
      <c r="T374" s="17" t="s">
        <v>342</v>
      </c>
      <c r="U374" s="20">
        <v>39236</v>
      </c>
      <c r="V374" s="21"/>
      <c r="W374" s="20">
        <v>39734</v>
      </c>
      <c r="X374" s="21"/>
      <c r="Y374" s="20">
        <v>38364</v>
      </c>
      <c r="Z374" s="21"/>
      <c r="AA374" s="20">
        <v>39448</v>
      </c>
      <c r="AB374" s="21"/>
      <c r="AC374" s="20">
        <v>40415</v>
      </c>
      <c r="AD374" s="21"/>
      <c r="AE374" s="21">
        <v>39337</v>
      </c>
      <c r="AF374" s="21"/>
      <c r="AG374" s="21">
        <v>38838</v>
      </c>
      <c r="AH374" s="21"/>
      <c r="AI374" s="21">
        <v>39885</v>
      </c>
      <c r="AJ374" s="21"/>
      <c r="AM374" s="17" t="s">
        <v>342</v>
      </c>
      <c r="AN374" s="20">
        <v>20967</v>
      </c>
      <c r="AO374" s="21"/>
      <c r="AP374" s="20">
        <v>21246</v>
      </c>
      <c r="AQ374" s="21"/>
      <c r="AR374" s="20">
        <v>22051</v>
      </c>
      <c r="AS374" s="21"/>
      <c r="AT374" s="20">
        <v>22187</v>
      </c>
      <c r="AU374" s="21"/>
      <c r="AV374" s="20">
        <v>22192</v>
      </c>
      <c r="AW374" s="21"/>
      <c r="AX374" s="21">
        <v>20661</v>
      </c>
      <c r="AY374" s="21"/>
      <c r="AZ374" s="21">
        <v>20834</v>
      </c>
      <c r="BA374" s="21"/>
      <c r="BB374" s="21">
        <v>21582</v>
      </c>
      <c r="BC374" s="21"/>
      <c r="BF374" s="17" t="s">
        <v>342</v>
      </c>
      <c r="BG374" s="20">
        <v>10670</v>
      </c>
      <c r="BH374" s="21"/>
      <c r="BI374" s="20">
        <v>11190</v>
      </c>
      <c r="BJ374" s="21"/>
      <c r="BK374" s="20">
        <v>11631</v>
      </c>
      <c r="BL374" s="21"/>
      <c r="BM374" s="20">
        <v>11338</v>
      </c>
      <c r="BN374" s="21"/>
      <c r="BO374" s="20">
        <v>11277</v>
      </c>
      <c r="BP374" s="21"/>
      <c r="BQ374" s="21">
        <v>10753</v>
      </c>
      <c r="BR374" s="21"/>
      <c r="BS374" s="21">
        <v>10793</v>
      </c>
      <c r="BT374" s="21"/>
      <c r="BU374" s="21">
        <v>10724</v>
      </c>
      <c r="BV374" s="21"/>
      <c r="BY374" s="17" t="s">
        <v>342</v>
      </c>
      <c r="BZ374" s="20">
        <v>6756</v>
      </c>
      <c r="CA374" s="21"/>
      <c r="CB374" s="20">
        <v>6965</v>
      </c>
      <c r="CC374" s="21"/>
      <c r="CD374" s="20">
        <v>6930</v>
      </c>
      <c r="CE374" s="21"/>
      <c r="CF374" s="20">
        <v>7116</v>
      </c>
      <c r="CG374" s="21"/>
      <c r="CH374" s="20">
        <v>7139</v>
      </c>
      <c r="CI374" s="21"/>
      <c r="CJ374" s="21">
        <v>6639</v>
      </c>
      <c r="CK374" s="21"/>
      <c r="CL374" s="21">
        <v>6694</v>
      </c>
      <c r="CM374" s="21"/>
      <c r="CN374" s="21">
        <v>6407</v>
      </c>
      <c r="CO374" s="21"/>
      <c r="CR374" s="17" t="s">
        <v>342</v>
      </c>
      <c r="CS374" s="20">
        <v>3914</v>
      </c>
      <c r="CT374" s="21"/>
      <c r="CU374" s="20">
        <v>4225</v>
      </c>
      <c r="CV374" s="21"/>
      <c r="CW374" s="20">
        <v>4701</v>
      </c>
      <c r="CX374" s="21"/>
      <c r="CY374" s="20">
        <v>4222</v>
      </c>
      <c r="CZ374" s="21"/>
      <c r="DA374" s="20">
        <v>4139</v>
      </c>
      <c r="DB374" s="21"/>
      <c r="DC374" s="21">
        <v>4114</v>
      </c>
      <c r="DD374" s="21"/>
      <c r="DE374" s="21">
        <v>4099</v>
      </c>
      <c r="DF374" s="21"/>
      <c r="DG374" s="21">
        <v>4317</v>
      </c>
      <c r="DH374" s="21"/>
      <c r="DK374" s="17" t="s">
        <v>342</v>
      </c>
      <c r="DL374" s="20">
        <v>49532</v>
      </c>
      <c r="DM374" s="21"/>
      <c r="DN374" s="20">
        <v>49790</v>
      </c>
      <c r="DO374" s="21"/>
      <c r="DP374" s="20">
        <v>48784</v>
      </c>
      <c r="DQ374" s="21"/>
      <c r="DR374" s="20">
        <v>50297</v>
      </c>
      <c r="DS374" s="21"/>
      <c r="DT374" s="20">
        <v>51329</v>
      </c>
      <c r="DU374" s="21"/>
      <c r="DV374" s="21">
        <v>49245</v>
      </c>
      <c r="DW374" s="21"/>
      <c r="DX374" s="21">
        <v>48879</v>
      </c>
      <c r="DY374" s="21"/>
      <c r="DZ374" s="21">
        <v>50716</v>
      </c>
      <c r="EA374" s="21"/>
      <c r="ED374" s="17" t="s">
        <v>342</v>
      </c>
      <c r="EE374" s="20">
        <v>32480</v>
      </c>
      <c r="EF374" s="21"/>
      <c r="EG374" s="20">
        <v>32769</v>
      </c>
      <c r="EH374" s="21"/>
      <c r="EI374" s="20">
        <v>31434</v>
      </c>
      <c r="EJ374" s="21"/>
      <c r="EK374" s="20">
        <v>32332</v>
      </c>
      <c r="EL374" s="21"/>
      <c r="EM374" s="20">
        <v>33276</v>
      </c>
      <c r="EN374" s="21"/>
      <c r="EO374" s="21">
        <v>32697</v>
      </c>
      <c r="EP374" s="21"/>
      <c r="EQ374" s="21">
        <v>32144</v>
      </c>
      <c r="ER374" s="21"/>
      <c r="ES374" s="21">
        <v>33478</v>
      </c>
      <c r="ET374" s="21"/>
      <c r="EW374" s="17" t="s">
        <v>342</v>
      </c>
      <c r="EX374" s="20">
        <v>17052</v>
      </c>
      <c r="EY374" s="21"/>
      <c r="EZ374" s="20">
        <v>17021</v>
      </c>
      <c r="FA374" s="21"/>
      <c r="FB374" s="20">
        <v>17350</v>
      </c>
      <c r="FC374" s="21"/>
      <c r="FD374" s="20">
        <v>17965</v>
      </c>
      <c r="FE374" s="21"/>
      <c r="FF374" s="20">
        <v>18053</v>
      </c>
      <c r="FG374" s="21"/>
      <c r="FH374">
        <v>16548</v>
      </c>
      <c r="FJ374">
        <v>16735</v>
      </c>
      <c r="FL374">
        <v>17265</v>
      </c>
    </row>
    <row r="375" spans="1:168" x14ac:dyDescent="0.3">
      <c r="A375" s="17" t="s">
        <v>345</v>
      </c>
      <c r="B375" s="20">
        <v>84742</v>
      </c>
      <c r="C375" s="21"/>
      <c r="D375" s="20">
        <v>92702</v>
      </c>
      <c r="E375" s="21"/>
      <c r="F375" s="20">
        <v>91630</v>
      </c>
      <c r="G375" s="21"/>
      <c r="H375" s="20">
        <v>94449</v>
      </c>
      <c r="I375" s="21"/>
      <c r="J375" s="20">
        <v>95576</v>
      </c>
      <c r="K375" s="21"/>
      <c r="L375" s="20">
        <v>91879</v>
      </c>
      <c r="M375" s="21"/>
      <c r="N375" s="20">
        <v>85782</v>
      </c>
      <c r="O375" s="21"/>
      <c r="P375" s="20">
        <v>84652</v>
      </c>
      <c r="Q375" s="21"/>
      <c r="T375" s="17" t="s">
        <v>345</v>
      </c>
      <c r="U375" s="20">
        <v>59952</v>
      </c>
      <c r="V375" s="21"/>
      <c r="W375" s="20">
        <v>64647</v>
      </c>
      <c r="X375" s="21"/>
      <c r="Y375" s="20">
        <v>63890</v>
      </c>
      <c r="Z375" s="21"/>
      <c r="AA375" s="20">
        <v>66929</v>
      </c>
      <c r="AB375" s="21"/>
      <c r="AC375" s="20">
        <v>69135</v>
      </c>
      <c r="AD375" s="21"/>
      <c r="AE375" s="21">
        <v>66252</v>
      </c>
      <c r="AF375" s="21"/>
      <c r="AG375" s="21">
        <v>61110</v>
      </c>
      <c r="AH375" s="21"/>
      <c r="AI375" s="21">
        <v>61713</v>
      </c>
      <c r="AJ375" s="21"/>
      <c r="AM375" s="17" t="s">
        <v>345</v>
      </c>
      <c r="AN375" s="20">
        <v>24790</v>
      </c>
      <c r="AO375" s="21"/>
      <c r="AP375" s="20">
        <v>28055</v>
      </c>
      <c r="AQ375" s="21"/>
      <c r="AR375" s="20">
        <v>27740</v>
      </c>
      <c r="AS375" s="21"/>
      <c r="AT375" s="20">
        <v>27520</v>
      </c>
      <c r="AU375" s="21"/>
      <c r="AV375" s="20">
        <v>26441</v>
      </c>
      <c r="AW375" s="21"/>
      <c r="AX375" s="21">
        <v>25627</v>
      </c>
      <c r="AY375" s="21"/>
      <c r="AZ375" s="21">
        <v>24672</v>
      </c>
      <c r="BA375" s="21"/>
      <c r="BB375" s="21">
        <v>22939</v>
      </c>
      <c r="BC375" s="21"/>
      <c r="BF375" s="17" t="s">
        <v>345</v>
      </c>
      <c r="BG375" s="20">
        <v>7772</v>
      </c>
      <c r="BH375" s="21"/>
      <c r="BI375" s="20">
        <v>8206</v>
      </c>
      <c r="BJ375" s="21"/>
      <c r="BK375" s="20">
        <v>8539</v>
      </c>
      <c r="BL375" s="21"/>
      <c r="BM375" s="20">
        <v>9433</v>
      </c>
      <c r="BN375" s="21"/>
      <c r="BO375" s="20">
        <v>9530</v>
      </c>
      <c r="BP375" s="21"/>
      <c r="BQ375" s="21">
        <v>9828</v>
      </c>
      <c r="BR375" s="21"/>
      <c r="BS375" s="21">
        <v>10013</v>
      </c>
      <c r="BT375" s="21"/>
      <c r="BU375" s="21">
        <v>10190</v>
      </c>
      <c r="BV375" s="21"/>
      <c r="BY375" s="17" t="s">
        <v>345</v>
      </c>
      <c r="BZ375" s="20">
        <v>5463</v>
      </c>
      <c r="CA375" s="21"/>
      <c r="CB375" s="20">
        <v>5590</v>
      </c>
      <c r="CC375" s="21"/>
      <c r="CD375" s="20">
        <v>5919</v>
      </c>
      <c r="CE375" s="21"/>
      <c r="CF375" s="20">
        <v>6452</v>
      </c>
      <c r="CG375" s="21"/>
      <c r="CH375" s="20">
        <v>6654</v>
      </c>
      <c r="CI375" s="21"/>
      <c r="CJ375" s="21">
        <v>6888</v>
      </c>
      <c r="CK375" s="21"/>
      <c r="CL375" s="21">
        <v>7318</v>
      </c>
      <c r="CM375" s="21"/>
      <c r="CN375" s="21">
        <v>7266</v>
      </c>
      <c r="CO375" s="21"/>
      <c r="CR375" s="17" t="s">
        <v>345</v>
      </c>
      <c r="CS375" s="20">
        <v>2310</v>
      </c>
      <c r="CT375" s="21"/>
      <c r="CU375" s="20">
        <v>2616</v>
      </c>
      <c r="CV375" s="21"/>
      <c r="CW375" s="20">
        <v>2620</v>
      </c>
      <c r="CX375" s="21"/>
      <c r="CY375" s="20">
        <v>2981</v>
      </c>
      <c r="CZ375" s="21"/>
      <c r="DA375" s="20">
        <v>2875</v>
      </c>
      <c r="DB375" s="21"/>
      <c r="DC375" s="21">
        <v>2940</v>
      </c>
      <c r="DD375" s="21"/>
      <c r="DE375" s="21">
        <v>2696</v>
      </c>
      <c r="DF375" s="21"/>
      <c r="DG375" s="21">
        <v>2924</v>
      </c>
      <c r="DH375" s="21"/>
      <c r="DK375" s="17" t="s">
        <v>345</v>
      </c>
      <c r="DL375" s="20">
        <v>76970</v>
      </c>
      <c r="DM375" s="21"/>
      <c r="DN375" s="20">
        <v>84496</v>
      </c>
      <c r="DO375" s="21"/>
      <c r="DP375" s="20">
        <v>83091</v>
      </c>
      <c r="DQ375" s="21"/>
      <c r="DR375" s="20">
        <v>85015</v>
      </c>
      <c r="DS375" s="21"/>
      <c r="DT375" s="20">
        <v>86046</v>
      </c>
      <c r="DU375" s="21"/>
      <c r="DV375" s="21">
        <v>82051</v>
      </c>
      <c r="DW375" s="21"/>
      <c r="DX375" s="21">
        <v>75768</v>
      </c>
      <c r="DY375" s="21"/>
      <c r="DZ375" s="21">
        <v>74462</v>
      </c>
      <c r="EA375" s="21"/>
      <c r="ED375" s="17" t="s">
        <v>345</v>
      </c>
      <c r="EE375" s="20">
        <v>54489</v>
      </c>
      <c r="EF375" s="21"/>
      <c r="EG375" s="20">
        <v>59057</v>
      </c>
      <c r="EH375" s="21"/>
      <c r="EI375" s="20">
        <v>57972</v>
      </c>
      <c r="EJ375" s="21"/>
      <c r="EK375" s="20">
        <v>60477</v>
      </c>
      <c r="EL375" s="21"/>
      <c r="EM375" s="20">
        <v>62481</v>
      </c>
      <c r="EN375" s="21"/>
      <c r="EO375" s="21">
        <v>59364</v>
      </c>
      <c r="EP375" s="21"/>
      <c r="EQ375" s="21">
        <v>53792</v>
      </c>
      <c r="ER375" s="21"/>
      <c r="ES375" s="21">
        <v>54447</v>
      </c>
      <c r="ET375" s="21"/>
      <c r="EW375" s="17" t="s">
        <v>345</v>
      </c>
      <c r="EX375" s="20">
        <v>22481</v>
      </c>
      <c r="EY375" s="21"/>
      <c r="EZ375" s="20">
        <v>25439</v>
      </c>
      <c r="FA375" s="21"/>
      <c r="FB375" s="20">
        <v>25120</v>
      </c>
      <c r="FC375" s="21"/>
      <c r="FD375" s="20">
        <v>24538</v>
      </c>
      <c r="FE375" s="21"/>
      <c r="FF375" s="20">
        <v>23565</v>
      </c>
      <c r="FG375" s="21"/>
      <c r="FH375">
        <v>22687</v>
      </c>
      <c r="FJ375">
        <v>21976</v>
      </c>
      <c r="FL375">
        <v>20015</v>
      </c>
    </row>
    <row r="376" spans="1:168" x14ac:dyDescent="0.3">
      <c r="A376" s="17" t="s">
        <v>348</v>
      </c>
      <c r="B376" s="20">
        <v>53758</v>
      </c>
      <c r="C376" s="21"/>
      <c r="D376" s="20">
        <v>54927</v>
      </c>
      <c r="E376" s="21"/>
      <c r="F376" s="20">
        <v>55295</v>
      </c>
      <c r="G376" s="21"/>
      <c r="H376" s="20">
        <v>54898</v>
      </c>
      <c r="I376" s="21"/>
      <c r="J376" s="20">
        <v>56712</v>
      </c>
      <c r="K376" s="21"/>
      <c r="L376" s="20">
        <v>55474</v>
      </c>
      <c r="M376" s="21"/>
      <c r="N376" s="20">
        <v>56105</v>
      </c>
      <c r="O376" s="21"/>
      <c r="P376" s="20">
        <v>56986</v>
      </c>
      <c r="Q376" s="21"/>
      <c r="T376" s="17" t="s">
        <v>348</v>
      </c>
      <c r="U376" s="20">
        <v>36306</v>
      </c>
      <c r="V376" s="21"/>
      <c r="W376" s="20">
        <v>36849</v>
      </c>
      <c r="X376" s="21"/>
      <c r="Y376" s="20">
        <v>35630</v>
      </c>
      <c r="Z376" s="21"/>
      <c r="AA376" s="20">
        <v>35464</v>
      </c>
      <c r="AB376" s="21"/>
      <c r="AC376" s="20">
        <v>36812</v>
      </c>
      <c r="AD376" s="21"/>
      <c r="AE376" s="21">
        <v>36644</v>
      </c>
      <c r="AF376" s="21"/>
      <c r="AG376" s="21">
        <v>36891</v>
      </c>
      <c r="AH376" s="21"/>
      <c r="AI376" s="21">
        <v>37713</v>
      </c>
      <c r="AJ376" s="21"/>
      <c r="AM376" s="17" t="s">
        <v>348</v>
      </c>
      <c r="AN376" s="20">
        <v>17452</v>
      </c>
      <c r="AO376" s="21"/>
      <c r="AP376" s="20">
        <v>18078</v>
      </c>
      <c r="AQ376" s="21"/>
      <c r="AR376" s="20">
        <v>19664</v>
      </c>
      <c r="AS376" s="21"/>
      <c r="AT376" s="20">
        <v>19434</v>
      </c>
      <c r="AU376" s="21"/>
      <c r="AV376" s="20">
        <v>19900</v>
      </c>
      <c r="AW376" s="21"/>
      <c r="AX376" s="21">
        <v>18830</v>
      </c>
      <c r="AY376" s="21"/>
      <c r="AZ376" s="21">
        <v>19215</v>
      </c>
      <c r="BA376" s="21"/>
      <c r="BB376" s="21">
        <v>19262</v>
      </c>
      <c r="BC376" s="21"/>
      <c r="BF376" s="17" t="s">
        <v>348</v>
      </c>
      <c r="BG376" s="20">
        <v>4730</v>
      </c>
      <c r="BH376" s="21"/>
      <c r="BI376" s="20">
        <v>5615</v>
      </c>
      <c r="BJ376" s="21"/>
      <c r="BK376" s="20">
        <v>5608</v>
      </c>
      <c r="BL376" s="21"/>
      <c r="BM376" s="20">
        <v>5756</v>
      </c>
      <c r="BN376" s="21"/>
      <c r="BO376" s="20">
        <v>6029</v>
      </c>
      <c r="BP376" s="21"/>
      <c r="BQ376" s="21">
        <v>5783</v>
      </c>
      <c r="BR376" s="21"/>
      <c r="BS376" s="21">
        <v>6075</v>
      </c>
      <c r="BT376" s="21"/>
      <c r="BU376" s="21">
        <v>6198</v>
      </c>
      <c r="BV376" s="21"/>
      <c r="BY376" s="17" t="s">
        <v>348</v>
      </c>
      <c r="BZ376" s="20">
        <v>2519</v>
      </c>
      <c r="CA376" s="21"/>
      <c r="CB376" s="20">
        <v>2889</v>
      </c>
      <c r="CC376" s="21"/>
      <c r="CD376" s="20">
        <v>2820</v>
      </c>
      <c r="CE376" s="21"/>
      <c r="CF376" s="20">
        <v>2944</v>
      </c>
      <c r="CG376" s="21"/>
      <c r="CH376" s="20">
        <v>3126</v>
      </c>
      <c r="CI376" s="21"/>
      <c r="CJ376" s="21">
        <v>2872</v>
      </c>
      <c r="CK376" s="21"/>
      <c r="CL376" s="21">
        <v>3227</v>
      </c>
      <c r="CM376" s="21"/>
      <c r="CN376" s="21">
        <v>3229</v>
      </c>
      <c r="CO376" s="21"/>
      <c r="CR376" s="17" t="s">
        <v>348</v>
      </c>
      <c r="CS376" s="20">
        <v>2211</v>
      </c>
      <c r="CT376" s="21"/>
      <c r="CU376" s="20">
        <v>2726</v>
      </c>
      <c r="CV376" s="21"/>
      <c r="CW376" s="20">
        <v>2789</v>
      </c>
      <c r="CX376" s="21"/>
      <c r="CY376" s="20">
        <v>2811</v>
      </c>
      <c r="CZ376" s="21"/>
      <c r="DA376" s="20">
        <v>2902</v>
      </c>
      <c r="DB376" s="21"/>
      <c r="DC376" s="21">
        <v>2911</v>
      </c>
      <c r="DD376" s="21"/>
      <c r="DE376" s="21">
        <v>2848</v>
      </c>
      <c r="DF376" s="21"/>
      <c r="DG376" s="21">
        <v>2969</v>
      </c>
      <c r="DH376" s="21"/>
      <c r="DK376" s="17" t="s">
        <v>348</v>
      </c>
      <c r="DL376" s="20">
        <v>49028</v>
      </c>
      <c r="DM376" s="21"/>
      <c r="DN376" s="20">
        <v>49312</v>
      </c>
      <c r="DO376" s="21"/>
      <c r="DP376" s="20">
        <v>49686</v>
      </c>
      <c r="DQ376" s="21"/>
      <c r="DR376" s="20">
        <v>49142</v>
      </c>
      <c r="DS376" s="21"/>
      <c r="DT376" s="20">
        <v>50683</v>
      </c>
      <c r="DU376" s="21"/>
      <c r="DV376" s="21">
        <v>49690</v>
      </c>
      <c r="DW376" s="21"/>
      <c r="DX376" s="21">
        <v>50030</v>
      </c>
      <c r="DY376" s="21"/>
      <c r="DZ376" s="21">
        <v>50788</v>
      </c>
      <c r="EA376" s="21"/>
      <c r="ED376" s="17" t="s">
        <v>348</v>
      </c>
      <c r="EE376" s="20">
        <v>33788</v>
      </c>
      <c r="EF376" s="21"/>
      <c r="EG376" s="20">
        <v>33960</v>
      </c>
      <c r="EH376" s="21"/>
      <c r="EI376" s="20">
        <v>32811</v>
      </c>
      <c r="EJ376" s="21"/>
      <c r="EK376" s="20">
        <v>32519</v>
      </c>
      <c r="EL376" s="21"/>
      <c r="EM376" s="20">
        <v>33686</v>
      </c>
      <c r="EN376" s="21"/>
      <c r="EO376" s="21">
        <v>33772</v>
      </c>
      <c r="EP376" s="21"/>
      <c r="EQ376" s="21">
        <v>33664</v>
      </c>
      <c r="ER376" s="21"/>
      <c r="ES376" s="21">
        <v>34485</v>
      </c>
      <c r="ET376" s="21"/>
      <c r="EW376" s="17" t="s">
        <v>348</v>
      </c>
      <c r="EX376" s="20">
        <v>15241</v>
      </c>
      <c r="EY376" s="21"/>
      <c r="EZ376" s="20">
        <v>15352</v>
      </c>
      <c r="FA376" s="21"/>
      <c r="FB376" s="20">
        <v>16875</v>
      </c>
      <c r="FC376" s="21"/>
      <c r="FD376" s="20">
        <v>16623</v>
      </c>
      <c r="FE376" s="21"/>
      <c r="FF376" s="20">
        <v>16997</v>
      </c>
      <c r="FG376" s="21"/>
      <c r="FH376">
        <v>15918</v>
      </c>
      <c r="FJ376">
        <v>16366</v>
      </c>
      <c r="FL376">
        <v>16292</v>
      </c>
    </row>
    <row r="377" spans="1:168" x14ac:dyDescent="0.3">
      <c r="A377" s="17" t="s">
        <v>352</v>
      </c>
      <c r="B377" s="20">
        <v>57547</v>
      </c>
      <c r="C377" s="21"/>
      <c r="D377" s="20">
        <v>58652</v>
      </c>
      <c r="E377" s="21"/>
      <c r="F377" s="20">
        <v>59741</v>
      </c>
      <c r="G377" s="21"/>
      <c r="H377" s="20">
        <v>57425</v>
      </c>
      <c r="I377" s="21"/>
      <c r="J377" s="20">
        <v>60533</v>
      </c>
      <c r="K377" s="21"/>
      <c r="L377" s="20">
        <v>58339</v>
      </c>
      <c r="M377" s="21"/>
      <c r="N377" s="20">
        <v>58098</v>
      </c>
      <c r="O377" s="21"/>
      <c r="P377" s="20">
        <v>59510</v>
      </c>
      <c r="Q377" s="21"/>
      <c r="T377" s="17" t="s">
        <v>352</v>
      </c>
      <c r="U377" s="20">
        <v>37925</v>
      </c>
      <c r="V377" s="21"/>
      <c r="W377" s="20">
        <v>38329</v>
      </c>
      <c r="X377" s="21"/>
      <c r="Y377" s="20">
        <v>36624</v>
      </c>
      <c r="Z377" s="21"/>
      <c r="AA377" s="20">
        <v>36014</v>
      </c>
      <c r="AB377" s="21"/>
      <c r="AC377" s="20">
        <v>38524</v>
      </c>
      <c r="AD377" s="21"/>
      <c r="AE377" s="21">
        <v>37353</v>
      </c>
      <c r="AF377" s="21"/>
      <c r="AG377" s="21">
        <v>37635</v>
      </c>
      <c r="AH377" s="21"/>
      <c r="AI377" s="21">
        <v>38980</v>
      </c>
      <c r="AJ377" s="21"/>
      <c r="AM377" s="17" t="s">
        <v>352</v>
      </c>
      <c r="AN377" s="20">
        <v>19622</v>
      </c>
      <c r="AO377" s="21"/>
      <c r="AP377" s="20">
        <v>20323</v>
      </c>
      <c r="AQ377" s="21"/>
      <c r="AR377" s="20">
        <v>23118</v>
      </c>
      <c r="AS377" s="21"/>
      <c r="AT377" s="20">
        <v>21411</v>
      </c>
      <c r="AU377" s="21"/>
      <c r="AV377" s="20">
        <v>22009</v>
      </c>
      <c r="AW377" s="21"/>
      <c r="AX377" s="21">
        <v>20987</v>
      </c>
      <c r="AY377" s="21"/>
      <c r="AZ377" s="21">
        <v>20464</v>
      </c>
      <c r="BA377" s="21"/>
      <c r="BB377" s="21">
        <v>20533</v>
      </c>
      <c r="BC377" s="21"/>
      <c r="BF377" s="17" t="s">
        <v>352</v>
      </c>
      <c r="BG377" s="20">
        <v>7740</v>
      </c>
      <c r="BH377" s="21"/>
      <c r="BI377" s="20">
        <v>8172</v>
      </c>
      <c r="BJ377" s="21"/>
      <c r="BK377" s="20">
        <v>8635</v>
      </c>
      <c r="BL377" s="21"/>
      <c r="BM377" s="20">
        <v>8217</v>
      </c>
      <c r="BN377" s="21"/>
      <c r="BO377" s="20">
        <v>8349</v>
      </c>
      <c r="BP377" s="21"/>
      <c r="BQ377" s="21">
        <v>8024</v>
      </c>
      <c r="BR377" s="21"/>
      <c r="BS377" s="21">
        <v>8113</v>
      </c>
      <c r="BT377" s="21"/>
      <c r="BU377" s="21">
        <v>8214</v>
      </c>
      <c r="BV377" s="21"/>
      <c r="BY377" s="17" t="s">
        <v>352</v>
      </c>
      <c r="BZ377" s="20">
        <v>4131</v>
      </c>
      <c r="CA377" s="21"/>
      <c r="CB377" s="20">
        <v>4356</v>
      </c>
      <c r="CC377" s="21"/>
      <c r="CD377" s="20">
        <v>4540</v>
      </c>
      <c r="CE377" s="21"/>
      <c r="CF377" s="20">
        <v>4403</v>
      </c>
      <c r="CG377" s="21"/>
      <c r="CH377" s="20">
        <v>4484</v>
      </c>
      <c r="CI377" s="21"/>
      <c r="CJ377" s="21">
        <v>4308</v>
      </c>
      <c r="CK377" s="21"/>
      <c r="CL377" s="21">
        <v>4279</v>
      </c>
      <c r="CM377" s="21"/>
      <c r="CN377" s="21">
        <v>4483</v>
      </c>
      <c r="CO377" s="21"/>
      <c r="CR377" s="17" t="s">
        <v>352</v>
      </c>
      <c r="CS377" s="20">
        <v>3608</v>
      </c>
      <c r="CT377" s="21"/>
      <c r="CU377" s="20">
        <v>3815</v>
      </c>
      <c r="CV377" s="21"/>
      <c r="CW377" s="20">
        <v>4095</v>
      </c>
      <c r="CX377" s="21"/>
      <c r="CY377" s="20">
        <v>3814</v>
      </c>
      <c r="CZ377" s="21"/>
      <c r="DA377" s="20">
        <v>3866</v>
      </c>
      <c r="DB377" s="21"/>
      <c r="DC377" s="21">
        <v>3716</v>
      </c>
      <c r="DD377" s="21"/>
      <c r="DE377" s="21">
        <v>3833</v>
      </c>
      <c r="DF377" s="21"/>
      <c r="DG377" s="21">
        <v>3731</v>
      </c>
      <c r="DH377" s="21"/>
      <c r="DK377" s="17" t="s">
        <v>352</v>
      </c>
      <c r="DL377" s="20">
        <v>49807</v>
      </c>
      <c r="DM377" s="21"/>
      <c r="DN377" s="20">
        <v>50480</v>
      </c>
      <c r="DO377" s="21"/>
      <c r="DP377" s="20">
        <v>51107</v>
      </c>
      <c r="DQ377" s="21"/>
      <c r="DR377" s="20">
        <v>49209</v>
      </c>
      <c r="DS377" s="21"/>
      <c r="DT377" s="20">
        <v>52184</v>
      </c>
      <c r="DU377" s="21"/>
      <c r="DV377" s="21">
        <v>50316</v>
      </c>
      <c r="DW377" s="21"/>
      <c r="DX377" s="21">
        <v>49985</v>
      </c>
      <c r="DY377" s="21"/>
      <c r="DZ377" s="21">
        <v>51295</v>
      </c>
      <c r="EA377" s="21"/>
      <c r="ED377" s="17" t="s">
        <v>352</v>
      </c>
      <c r="EE377" s="20">
        <v>33793</v>
      </c>
      <c r="EF377" s="21"/>
      <c r="EG377" s="20">
        <v>33973</v>
      </c>
      <c r="EH377" s="21"/>
      <c r="EI377" s="20">
        <v>32084</v>
      </c>
      <c r="EJ377" s="21"/>
      <c r="EK377" s="20">
        <v>31611</v>
      </c>
      <c r="EL377" s="21"/>
      <c r="EM377" s="20">
        <v>34041</v>
      </c>
      <c r="EN377" s="21"/>
      <c r="EO377" s="21">
        <v>33045</v>
      </c>
      <c r="EP377" s="21"/>
      <c r="EQ377" s="21">
        <v>33356</v>
      </c>
      <c r="ER377" s="21"/>
      <c r="ES377" s="21">
        <v>34496</v>
      </c>
      <c r="ET377" s="21"/>
      <c r="EW377" s="17" t="s">
        <v>352</v>
      </c>
      <c r="EX377" s="20">
        <v>16014</v>
      </c>
      <c r="EY377" s="21"/>
      <c r="EZ377" s="20">
        <v>16507</v>
      </c>
      <c r="FA377" s="21"/>
      <c r="FB377" s="20">
        <v>19022</v>
      </c>
      <c r="FC377" s="21"/>
      <c r="FD377" s="20">
        <v>17598</v>
      </c>
      <c r="FE377" s="21"/>
      <c r="FF377" s="20">
        <v>18143</v>
      </c>
      <c r="FG377" s="21"/>
      <c r="FH377">
        <v>17271</v>
      </c>
      <c r="FJ377">
        <v>16630</v>
      </c>
      <c r="FL377">
        <v>16802</v>
      </c>
    </row>
    <row r="378" spans="1:168" x14ac:dyDescent="0.3">
      <c r="A378" s="17" t="s">
        <v>355</v>
      </c>
      <c r="B378" s="20">
        <v>45074</v>
      </c>
      <c r="C378" s="21"/>
      <c r="D378" s="20">
        <v>47406</v>
      </c>
      <c r="E378" s="21"/>
      <c r="F378" s="20">
        <v>47779</v>
      </c>
      <c r="G378" s="21"/>
      <c r="H378" s="20">
        <v>47934</v>
      </c>
      <c r="I378" s="21"/>
      <c r="J378" s="20">
        <v>48184</v>
      </c>
      <c r="K378" s="21"/>
      <c r="L378" s="20">
        <v>47121</v>
      </c>
      <c r="M378" s="21"/>
      <c r="N378" s="20">
        <v>47792</v>
      </c>
      <c r="O378" s="21"/>
      <c r="P378" s="20">
        <v>47172</v>
      </c>
      <c r="Q378" s="21"/>
      <c r="T378" s="17" t="s">
        <v>355</v>
      </c>
      <c r="U378" s="20">
        <v>28569</v>
      </c>
      <c r="V378" s="21"/>
      <c r="W378" s="20">
        <v>29987</v>
      </c>
      <c r="X378" s="21"/>
      <c r="Y378" s="20">
        <v>29265</v>
      </c>
      <c r="Z378" s="21"/>
      <c r="AA378" s="20">
        <v>29091</v>
      </c>
      <c r="AB378" s="21"/>
      <c r="AC378" s="20">
        <v>30482</v>
      </c>
      <c r="AD378" s="21"/>
      <c r="AE378" s="21">
        <v>27525</v>
      </c>
      <c r="AF378" s="21"/>
      <c r="AG378" s="21">
        <v>29092</v>
      </c>
      <c r="AH378" s="21"/>
      <c r="AI378" s="21">
        <v>29610</v>
      </c>
      <c r="AJ378" s="21"/>
      <c r="AM378" s="17" t="s">
        <v>355</v>
      </c>
      <c r="AN378" s="20">
        <v>16505</v>
      </c>
      <c r="AO378" s="21"/>
      <c r="AP378" s="20">
        <v>17419</v>
      </c>
      <c r="AQ378" s="21"/>
      <c r="AR378" s="20">
        <v>18513</v>
      </c>
      <c r="AS378" s="21"/>
      <c r="AT378" s="20">
        <v>18843</v>
      </c>
      <c r="AU378" s="21"/>
      <c r="AV378" s="20">
        <v>17701</v>
      </c>
      <c r="AW378" s="21"/>
      <c r="AX378" s="21">
        <v>19595</v>
      </c>
      <c r="AY378" s="21"/>
      <c r="AZ378" s="21">
        <v>18700</v>
      </c>
      <c r="BA378" s="21"/>
      <c r="BB378" s="21">
        <v>17562</v>
      </c>
      <c r="BC378" s="21"/>
      <c r="BF378" s="17" t="s">
        <v>355</v>
      </c>
      <c r="BG378" s="20">
        <v>9622</v>
      </c>
      <c r="BH378" s="21"/>
      <c r="BI378" s="20">
        <v>11556</v>
      </c>
      <c r="BJ378" s="21"/>
      <c r="BK378" s="20">
        <v>12926</v>
      </c>
      <c r="BL378" s="21"/>
      <c r="BM378" s="20">
        <v>13215</v>
      </c>
      <c r="BN378" s="21"/>
      <c r="BO378" s="20">
        <v>13203</v>
      </c>
      <c r="BP378" s="21"/>
      <c r="BQ378" s="21">
        <v>12317</v>
      </c>
      <c r="BR378" s="21"/>
      <c r="BS378" s="21">
        <v>13597</v>
      </c>
      <c r="BT378" s="21"/>
      <c r="BU378" s="21">
        <v>12512</v>
      </c>
      <c r="BV378" s="21"/>
      <c r="BY378" s="17" t="s">
        <v>355</v>
      </c>
      <c r="BZ378" s="20">
        <v>5682</v>
      </c>
      <c r="CA378" s="21"/>
      <c r="CB378" s="20">
        <v>6950</v>
      </c>
      <c r="CC378" s="21"/>
      <c r="CD378" s="20">
        <v>7401</v>
      </c>
      <c r="CE378" s="21"/>
      <c r="CF378" s="20">
        <v>7671</v>
      </c>
      <c r="CG378" s="21"/>
      <c r="CH378" s="20">
        <v>8961</v>
      </c>
      <c r="CI378" s="21"/>
      <c r="CJ378" s="21">
        <v>6898</v>
      </c>
      <c r="CK378" s="21"/>
      <c r="CL378" s="21">
        <v>7631</v>
      </c>
      <c r="CM378" s="21"/>
      <c r="CN378" s="21">
        <v>7653</v>
      </c>
      <c r="CO378" s="21"/>
      <c r="CR378" s="17" t="s">
        <v>355</v>
      </c>
      <c r="CS378" s="20">
        <v>3939</v>
      </c>
      <c r="CT378" s="21"/>
      <c r="CU378" s="20">
        <v>4606</v>
      </c>
      <c r="CV378" s="21"/>
      <c r="CW378" s="20">
        <v>5525</v>
      </c>
      <c r="CX378" s="21"/>
      <c r="CY378" s="20">
        <v>5545</v>
      </c>
      <c r="CZ378" s="21"/>
      <c r="DA378" s="20">
        <v>4242</v>
      </c>
      <c r="DB378" s="21"/>
      <c r="DC378" s="21">
        <v>5420</v>
      </c>
      <c r="DD378" s="21"/>
      <c r="DE378" s="21">
        <v>5966</v>
      </c>
      <c r="DF378" s="21"/>
      <c r="DG378" s="21">
        <v>4860</v>
      </c>
      <c r="DH378" s="21"/>
      <c r="DK378" s="17" t="s">
        <v>355</v>
      </c>
      <c r="DL378" s="20">
        <v>35452</v>
      </c>
      <c r="DM378" s="21"/>
      <c r="DN378" s="20">
        <v>35850</v>
      </c>
      <c r="DO378" s="21"/>
      <c r="DP378" s="20">
        <v>34853</v>
      </c>
      <c r="DQ378" s="21"/>
      <c r="DR378" s="20">
        <v>34719</v>
      </c>
      <c r="DS378" s="21"/>
      <c r="DT378" s="20">
        <v>34980</v>
      </c>
      <c r="DU378" s="21"/>
      <c r="DV378" s="21">
        <v>34803</v>
      </c>
      <c r="DW378" s="21"/>
      <c r="DX378" s="21">
        <v>34195</v>
      </c>
      <c r="DY378" s="21"/>
      <c r="DZ378" s="21">
        <v>34660</v>
      </c>
      <c r="EA378" s="21"/>
      <c r="ED378" s="17" t="s">
        <v>355</v>
      </c>
      <c r="EE378" s="20">
        <v>22887</v>
      </c>
      <c r="EF378" s="21"/>
      <c r="EG378" s="20">
        <v>23038</v>
      </c>
      <c r="EH378" s="21"/>
      <c r="EI378" s="20">
        <v>21864</v>
      </c>
      <c r="EJ378" s="21"/>
      <c r="EK378" s="20">
        <v>21421</v>
      </c>
      <c r="EL378" s="21"/>
      <c r="EM378" s="20">
        <v>21521</v>
      </c>
      <c r="EN378" s="21"/>
      <c r="EO378" s="21">
        <v>20627</v>
      </c>
      <c r="EP378" s="21"/>
      <c r="EQ378" s="21">
        <v>21461</v>
      </c>
      <c r="ER378" s="21"/>
      <c r="ES378" s="21">
        <v>21957</v>
      </c>
      <c r="ET378" s="21"/>
      <c r="EW378" s="17" t="s">
        <v>355</v>
      </c>
      <c r="EX378" s="20">
        <v>12565</v>
      </c>
      <c r="EY378" s="21"/>
      <c r="EZ378" s="20">
        <v>12813</v>
      </c>
      <c r="FA378" s="21"/>
      <c r="FB378" s="20">
        <v>12988</v>
      </c>
      <c r="FC378" s="21"/>
      <c r="FD378" s="20">
        <v>13298</v>
      </c>
      <c r="FE378" s="21"/>
      <c r="FF378" s="20">
        <v>13459</v>
      </c>
      <c r="FG378" s="21"/>
      <c r="FH378">
        <v>14176</v>
      </c>
      <c r="FJ378">
        <v>12734</v>
      </c>
      <c r="FL378">
        <v>12703</v>
      </c>
    </row>
    <row r="379" spans="1:168" x14ac:dyDescent="0.3">
      <c r="A379" s="17" t="s">
        <v>262</v>
      </c>
      <c r="B379" s="20">
        <v>45374</v>
      </c>
      <c r="C379" s="21"/>
      <c r="D379" s="20">
        <v>46054</v>
      </c>
      <c r="E379" s="21"/>
      <c r="F379" s="20">
        <v>44898</v>
      </c>
      <c r="G379" s="21"/>
      <c r="H379" s="20">
        <v>48711</v>
      </c>
      <c r="I379" s="21"/>
      <c r="J379" s="20">
        <v>49246</v>
      </c>
      <c r="K379" s="21"/>
      <c r="L379" s="20">
        <v>47722</v>
      </c>
      <c r="M379" s="21"/>
      <c r="N379" s="20">
        <v>50163</v>
      </c>
      <c r="O379" s="21"/>
      <c r="P379" s="20">
        <v>52480</v>
      </c>
      <c r="Q379" s="21"/>
      <c r="T379" s="17" t="s">
        <v>262</v>
      </c>
      <c r="U379" s="20">
        <v>29002</v>
      </c>
      <c r="V379" s="21"/>
      <c r="W379" s="20">
        <v>29100</v>
      </c>
      <c r="X379" s="21"/>
      <c r="Y379" s="20">
        <v>27595</v>
      </c>
      <c r="Z379" s="21"/>
      <c r="AA379" s="20">
        <v>30132</v>
      </c>
      <c r="AB379" s="21"/>
      <c r="AC379" s="20">
        <v>30388</v>
      </c>
      <c r="AD379" s="21"/>
      <c r="AE379" s="21">
        <v>29871</v>
      </c>
      <c r="AF379" s="21"/>
      <c r="AG379" s="21">
        <v>31591</v>
      </c>
      <c r="AH379" s="21"/>
      <c r="AI379" s="21">
        <v>32965</v>
      </c>
      <c r="AJ379" s="21"/>
      <c r="AM379" s="17" t="s">
        <v>262</v>
      </c>
      <c r="AN379" s="20">
        <v>16372</v>
      </c>
      <c r="AO379" s="21"/>
      <c r="AP379" s="20">
        <v>16954</v>
      </c>
      <c r="AQ379" s="21"/>
      <c r="AR379" s="20">
        <v>17303</v>
      </c>
      <c r="AS379" s="21"/>
      <c r="AT379" s="20">
        <v>18579</v>
      </c>
      <c r="AU379" s="21"/>
      <c r="AV379" s="20">
        <v>18858</v>
      </c>
      <c r="AW379" s="21"/>
      <c r="AX379" s="21">
        <v>17851</v>
      </c>
      <c r="AY379" s="21"/>
      <c r="AZ379" s="21">
        <v>18572</v>
      </c>
      <c r="BA379" s="21"/>
      <c r="BB379" s="21">
        <v>19509</v>
      </c>
      <c r="BC379" s="21"/>
      <c r="BF379" s="17" t="s">
        <v>262</v>
      </c>
      <c r="BG379" s="20">
        <v>5329</v>
      </c>
      <c r="BH379" s="21"/>
      <c r="BI379" s="20">
        <v>5250</v>
      </c>
      <c r="BJ379" s="21"/>
      <c r="BK379" s="20">
        <v>5729</v>
      </c>
      <c r="BL379" s="21"/>
      <c r="BM379" s="20">
        <v>5553</v>
      </c>
      <c r="BN379" s="21"/>
      <c r="BO379" s="20">
        <v>5359</v>
      </c>
      <c r="BP379" s="21"/>
      <c r="BQ379" s="21">
        <v>5259</v>
      </c>
      <c r="BR379" s="21"/>
      <c r="BS379" s="21">
        <v>5836</v>
      </c>
      <c r="BT379" s="21"/>
      <c r="BU379" s="21">
        <v>5685</v>
      </c>
      <c r="BV379" s="21"/>
      <c r="BY379" s="17" t="s">
        <v>262</v>
      </c>
      <c r="BZ379" s="20">
        <v>2702</v>
      </c>
      <c r="CA379" s="21"/>
      <c r="CB379" s="20">
        <v>2685</v>
      </c>
      <c r="CC379" s="21"/>
      <c r="CD379" s="20">
        <v>2755</v>
      </c>
      <c r="CE379" s="21"/>
      <c r="CF379" s="20">
        <v>2850</v>
      </c>
      <c r="CG379" s="21"/>
      <c r="CH379" s="20">
        <v>2731</v>
      </c>
      <c r="CI379" s="21"/>
      <c r="CJ379" s="21">
        <v>2615</v>
      </c>
      <c r="CK379" s="21"/>
      <c r="CL379" s="21">
        <v>3177</v>
      </c>
      <c r="CM379" s="21"/>
      <c r="CN379" s="21">
        <v>3046</v>
      </c>
      <c r="CO379" s="21"/>
      <c r="CR379" s="17" t="s">
        <v>262</v>
      </c>
      <c r="CS379" s="20">
        <v>2627</v>
      </c>
      <c r="CT379" s="21"/>
      <c r="CU379" s="20">
        <v>2565</v>
      </c>
      <c r="CV379" s="21"/>
      <c r="CW379" s="20">
        <v>2974</v>
      </c>
      <c r="CX379" s="21"/>
      <c r="CY379" s="20">
        <v>2703</v>
      </c>
      <c r="CZ379" s="21"/>
      <c r="DA379" s="20">
        <v>2628</v>
      </c>
      <c r="DB379" s="21"/>
      <c r="DC379" s="21">
        <v>2644</v>
      </c>
      <c r="DD379" s="21"/>
      <c r="DE379" s="21">
        <v>2659</v>
      </c>
      <c r="DF379" s="21"/>
      <c r="DG379" s="21">
        <v>2639</v>
      </c>
      <c r="DH379" s="21"/>
      <c r="DK379" s="17" t="s">
        <v>262</v>
      </c>
      <c r="DL379" s="20">
        <v>40045</v>
      </c>
      <c r="DM379" s="21"/>
      <c r="DN379" s="20">
        <v>40804</v>
      </c>
      <c r="DO379" s="21"/>
      <c r="DP379" s="20">
        <v>39169</v>
      </c>
      <c r="DQ379" s="21"/>
      <c r="DR379" s="20">
        <v>43158</v>
      </c>
      <c r="DS379" s="21"/>
      <c r="DT379" s="20">
        <v>43887</v>
      </c>
      <c r="DU379" s="21"/>
      <c r="DV379" s="21">
        <v>42463</v>
      </c>
      <c r="DW379" s="21"/>
      <c r="DX379" s="21">
        <v>44327</v>
      </c>
      <c r="DY379" s="21"/>
      <c r="DZ379" s="21">
        <v>46795</v>
      </c>
      <c r="EA379" s="21"/>
      <c r="ED379" s="17" t="s">
        <v>262</v>
      </c>
      <c r="EE379" s="20">
        <v>26300</v>
      </c>
      <c r="EF379" s="21"/>
      <c r="EG379" s="20">
        <v>26415</v>
      </c>
      <c r="EH379" s="21"/>
      <c r="EI379" s="20">
        <v>24840</v>
      </c>
      <c r="EJ379" s="21"/>
      <c r="EK379" s="20">
        <v>27282</v>
      </c>
      <c r="EL379" s="21"/>
      <c r="EM379" s="20">
        <v>27657</v>
      </c>
      <c r="EN379" s="21"/>
      <c r="EO379" s="21">
        <v>27256</v>
      </c>
      <c r="EP379" s="21"/>
      <c r="EQ379" s="21">
        <v>28414</v>
      </c>
      <c r="ER379" s="21"/>
      <c r="ES379" s="21">
        <v>29919</v>
      </c>
      <c r="ET379" s="21"/>
      <c r="EW379" s="17" t="s">
        <v>262</v>
      </c>
      <c r="EX379" s="20">
        <v>13745</v>
      </c>
      <c r="EY379" s="21"/>
      <c r="EZ379" s="20">
        <v>14388</v>
      </c>
      <c r="FA379" s="21"/>
      <c r="FB379" s="20">
        <v>14329</v>
      </c>
      <c r="FC379" s="21"/>
      <c r="FD379" s="20">
        <v>15876</v>
      </c>
      <c r="FE379" s="21"/>
      <c r="FF379" s="20">
        <v>16230</v>
      </c>
      <c r="FG379" s="21"/>
      <c r="FH379">
        <v>15207</v>
      </c>
      <c r="FJ379">
        <v>15913</v>
      </c>
      <c r="FL379">
        <v>16870</v>
      </c>
    </row>
    <row r="380" spans="1:168" x14ac:dyDescent="0.3">
      <c r="A380" s="17" t="s">
        <v>267</v>
      </c>
      <c r="B380" s="20">
        <v>89533</v>
      </c>
      <c r="C380" s="21"/>
      <c r="D380" s="20">
        <v>92161</v>
      </c>
      <c r="E380" s="21"/>
      <c r="F380" s="20">
        <v>91255</v>
      </c>
      <c r="G380" s="21"/>
      <c r="H380" s="20">
        <v>92128</v>
      </c>
      <c r="I380" s="21"/>
      <c r="J380" s="20">
        <v>94426</v>
      </c>
      <c r="K380" s="21"/>
      <c r="L380" s="20">
        <v>93954</v>
      </c>
      <c r="M380" s="21"/>
      <c r="N380" s="20">
        <v>96462</v>
      </c>
      <c r="O380" s="21"/>
      <c r="P380" s="20">
        <v>95465</v>
      </c>
      <c r="Q380" s="21"/>
      <c r="T380" s="17" t="s">
        <v>267</v>
      </c>
      <c r="U380" s="20">
        <v>59125</v>
      </c>
      <c r="V380" s="21"/>
      <c r="W380" s="20">
        <v>61072</v>
      </c>
      <c r="X380" s="21"/>
      <c r="Y380" s="20">
        <v>60049</v>
      </c>
      <c r="Z380" s="21"/>
      <c r="AA380" s="20">
        <v>60281</v>
      </c>
      <c r="AB380" s="21"/>
      <c r="AC380" s="20">
        <v>60950</v>
      </c>
      <c r="AD380" s="21"/>
      <c r="AE380" s="21">
        <v>61343</v>
      </c>
      <c r="AF380" s="21"/>
      <c r="AG380" s="21">
        <v>63698</v>
      </c>
      <c r="AH380" s="21"/>
      <c r="AI380" s="21">
        <v>63217</v>
      </c>
      <c r="AJ380" s="21"/>
      <c r="AM380" s="17" t="s">
        <v>267</v>
      </c>
      <c r="AN380" s="20">
        <v>30408</v>
      </c>
      <c r="AO380" s="21"/>
      <c r="AP380" s="20">
        <v>31089</v>
      </c>
      <c r="AQ380" s="21"/>
      <c r="AR380" s="20">
        <v>31206</v>
      </c>
      <c r="AS380" s="21"/>
      <c r="AT380" s="20">
        <v>31847</v>
      </c>
      <c r="AU380" s="21"/>
      <c r="AV380" s="20">
        <v>33476</v>
      </c>
      <c r="AW380" s="21"/>
      <c r="AX380" s="21">
        <v>32612</v>
      </c>
      <c r="AY380" s="21"/>
      <c r="AZ380" s="21">
        <v>32764</v>
      </c>
      <c r="BA380" s="21"/>
      <c r="BB380" s="21">
        <v>32246</v>
      </c>
      <c r="BC380" s="21"/>
      <c r="BF380" s="17" t="s">
        <v>267</v>
      </c>
      <c r="BG380" s="20">
        <v>23213</v>
      </c>
      <c r="BH380" s="21"/>
      <c r="BI380" s="20">
        <v>23171</v>
      </c>
      <c r="BJ380" s="21"/>
      <c r="BK380" s="20">
        <v>21838</v>
      </c>
      <c r="BL380" s="21"/>
      <c r="BM380" s="20">
        <v>22250</v>
      </c>
      <c r="BN380" s="21"/>
      <c r="BO380" s="20">
        <v>24613</v>
      </c>
      <c r="BP380" s="21"/>
      <c r="BQ380" s="21">
        <v>25515</v>
      </c>
      <c r="BR380" s="21"/>
      <c r="BS380" s="21">
        <v>26752</v>
      </c>
      <c r="BT380" s="21"/>
      <c r="BU380" s="21">
        <v>27003</v>
      </c>
      <c r="BV380" s="21"/>
      <c r="BY380" s="17" t="s">
        <v>267</v>
      </c>
      <c r="BZ380" s="20">
        <v>15434</v>
      </c>
      <c r="CA380" s="21"/>
      <c r="CB380" s="20">
        <v>15786</v>
      </c>
      <c r="CC380" s="21"/>
      <c r="CD380" s="20">
        <v>14484</v>
      </c>
      <c r="CE380" s="21"/>
      <c r="CF380" s="20">
        <v>15341</v>
      </c>
      <c r="CG380" s="21"/>
      <c r="CH380" s="20">
        <v>15769</v>
      </c>
      <c r="CI380" s="21"/>
      <c r="CJ380" s="21">
        <v>16670</v>
      </c>
      <c r="CK380" s="21"/>
      <c r="CL380" s="21">
        <v>18322</v>
      </c>
      <c r="CM380" s="21"/>
      <c r="CN380" s="21">
        <v>18993</v>
      </c>
      <c r="CO380" s="21"/>
      <c r="CR380" s="17" t="s">
        <v>267</v>
      </c>
      <c r="CS380" s="20">
        <v>7779</v>
      </c>
      <c r="CT380" s="21"/>
      <c r="CU380" s="20">
        <v>7385</v>
      </c>
      <c r="CV380" s="21"/>
      <c r="CW380" s="20">
        <v>7354</v>
      </c>
      <c r="CX380" s="21"/>
      <c r="CY380" s="20">
        <v>6909</v>
      </c>
      <c r="CZ380" s="21"/>
      <c r="DA380" s="20">
        <v>8844</v>
      </c>
      <c r="DB380" s="21"/>
      <c r="DC380" s="21">
        <v>8845</v>
      </c>
      <c r="DD380" s="21"/>
      <c r="DE380" s="21">
        <v>8430</v>
      </c>
      <c r="DF380" s="21"/>
      <c r="DG380" s="21">
        <v>8010</v>
      </c>
      <c r="DH380" s="21"/>
      <c r="DK380" s="17" t="s">
        <v>267</v>
      </c>
      <c r="DL380" s="20">
        <v>66320</v>
      </c>
      <c r="DM380" s="21"/>
      <c r="DN380" s="20">
        <v>68990</v>
      </c>
      <c r="DO380" s="21"/>
      <c r="DP380" s="20">
        <v>69417</v>
      </c>
      <c r="DQ380" s="21"/>
      <c r="DR380" s="20">
        <v>69879</v>
      </c>
      <c r="DS380" s="21"/>
      <c r="DT380" s="20">
        <v>69813</v>
      </c>
      <c r="DU380" s="21"/>
      <c r="DV380" s="21">
        <v>68440</v>
      </c>
      <c r="DW380" s="21"/>
      <c r="DX380" s="21">
        <v>69710</v>
      </c>
      <c r="DY380" s="21"/>
      <c r="DZ380" s="21">
        <v>68462</v>
      </c>
      <c r="EA380" s="21"/>
      <c r="ED380" s="17" t="s">
        <v>267</v>
      </c>
      <c r="EE380" s="20">
        <v>43692</v>
      </c>
      <c r="EF380" s="21"/>
      <c r="EG380" s="20">
        <v>45286</v>
      </c>
      <c r="EH380" s="21"/>
      <c r="EI380" s="20">
        <v>45566</v>
      </c>
      <c r="EJ380" s="21"/>
      <c r="EK380" s="20">
        <v>44941</v>
      </c>
      <c r="EL380" s="21"/>
      <c r="EM380" s="20">
        <v>45180</v>
      </c>
      <c r="EN380" s="21"/>
      <c r="EO380" s="21">
        <v>44673</v>
      </c>
      <c r="EP380" s="21"/>
      <c r="EQ380" s="21">
        <v>45376</v>
      </c>
      <c r="ER380" s="21"/>
      <c r="ES380" s="21">
        <v>44225</v>
      </c>
      <c r="ET380" s="21"/>
      <c r="EW380" s="17" t="s">
        <v>267</v>
      </c>
      <c r="EX380" s="20">
        <v>22628</v>
      </c>
      <c r="EY380" s="21"/>
      <c r="EZ380" s="20">
        <v>23704</v>
      </c>
      <c r="FA380" s="21"/>
      <c r="FB380" s="20">
        <v>23852</v>
      </c>
      <c r="FC380" s="21"/>
      <c r="FD380" s="20">
        <v>24938</v>
      </c>
      <c r="FE380" s="21"/>
      <c r="FF380" s="20">
        <v>24633</v>
      </c>
      <c r="FG380" s="21"/>
      <c r="FH380">
        <v>23767</v>
      </c>
      <c r="FJ380">
        <v>24334</v>
      </c>
      <c r="FL380">
        <v>24236</v>
      </c>
    </row>
    <row r="381" spans="1:168" x14ac:dyDescent="0.3">
      <c r="A381" s="17" t="s">
        <v>274</v>
      </c>
      <c r="B381" s="20">
        <v>25023</v>
      </c>
      <c r="C381" s="21"/>
      <c r="D381" s="20">
        <v>25110</v>
      </c>
      <c r="E381" s="21"/>
      <c r="F381" s="20">
        <v>25546</v>
      </c>
      <c r="G381" s="21"/>
      <c r="H381" s="20">
        <v>26002</v>
      </c>
      <c r="I381" s="21"/>
      <c r="J381" s="20">
        <v>26003</v>
      </c>
      <c r="K381" s="21"/>
      <c r="L381" s="20">
        <v>25861</v>
      </c>
      <c r="M381" s="21"/>
      <c r="N381" s="20">
        <v>26638</v>
      </c>
      <c r="O381" s="21"/>
      <c r="P381" s="20">
        <v>27081</v>
      </c>
      <c r="Q381" s="21"/>
      <c r="T381" s="17" t="s">
        <v>274</v>
      </c>
      <c r="U381" s="20">
        <v>15908</v>
      </c>
      <c r="V381" s="21"/>
      <c r="W381" s="20">
        <v>16035</v>
      </c>
      <c r="X381" s="21"/>
      <c r="Y381" s="20">
        <v>15936</v>
      </c>
      <c r="Z381" s="21"/>
      <c r="AA381" s="20">
        <v>16585</v>
      </c>
      <c r="AB381" s="21"/>
      <c r="AC381" s="20">
        <v>16523</v>
      </c>
      <c r="AD381" s="21"/>
      <c r="AE381" s="21">
        <v>16992</v>
      </c>
      <c r="AF381" s="21"/>
      <c r="AG381" s="21">
        <v>17116</v>
      </c>
      <c r="AH381" s="21"/>
      <c r="AI381" s="21">
        <v>17317</v>
      </c>
      <c r="AJ381" s="21"/>
      <c r="AM381" s="17" t="s">
        <v>274</v>
      </c>
      <c r="AN381" s="20">
        <v>9115</v>
      </c>
      <c r="AO381" s="21"/>
      <c r="AP381" s="20">
        <v>9075</v>
      </c>
      <c r="AQ381" s="21"/>
      <c r="AR381" s="20">
        <v>9610</v>
      </c>
      <c r="AS381" s="21"/>
      <c r="AT381" s="20">
        <v>9417</v>
      </c>
      <c r="AU381" s="21"/>
      <c r="AV381" s="20">
        <v>9480</v>
      </c>
      <c r="AW381" s="21"/>
      <c r="AX381" s="21">
        <v>8869</v>
      </c>
      <c r="AY381" s="21"/>
      <c r="AZ381" s="21">
        <v>9522</v>
      </c>
      <c r="BA381" s="21"/>
      <c r="BB381" s="21">
        <v>9756</v>
      </c>
      <c r="BC381" s="21"/>
      <c r="BF381" s="17" t="s">
        <v>274</v>
      </c>
      <c r="BG381" s="20">
        <v>3155</v>
      </c>
      <c r="BH381" s="21"/>
      <c r="BI381" s="20">
        <v>3064</v>
      </c>
      <c r="BJ381" s="21"/>
      <c r="BK381" s="20">
        <v>3157</v>
      </c>
      <c r="BL381" s="21"/>
      <c r="BM381" s="20">
        <v>3000</v>
      </c>
      <c r="BN381" s="21"/>
      <c r="BO381" s="20">
        <v>3087</v>
      </c>
      <c r="BP381" s="21"/>
      <c r="BQ381" s="21">
        <v>3054</v>
      </c>
      <c r="BR381" s="21"/>
      <c r="BS381" s="21">
        <v>3180</v>
      </c>
      <c r="BT381" s="21"/>
      <c r="BU381" s="21">
        <v>3201</v>
      </c>
      <c r="BV381" s="21"/>
      <c r="BY381" s="17" t="s">
        <v>274</v>
      </c>
      <c r="BZ381" s="20">
        <v>1415</v>
      </c>
      <c r="CA381" s="21"/>
      <c r="CB381" s="20">
        <v>1425</v>
      </c>
      <c r="CC381" s="21"/>
      <c r="CD381" s="20">
        <v>1268</v>
      </c>
      <c r="CE381" s="21"/>
      <c r="CF381" s="20">
        <v>1387</v>
      </c>
      <c r="CG381" s="21"/>
      <c r="CH381" s="20">
        <v>1302</v>
      </c>
      <c r="CI381" s="21"/>
      <c r="CJ381" s="21">
        <v>1469</v>
      </c>
      <c r="CK381" s="21"/>
      <c r="CL381" s="21">
        <v>1614</v>
      </c>
      <c r="CM381" s="21"/>
      <c r="CN381" s="21">
        <v>1563</v>
      </c>
      <c r="CO381" s="21"/>
      <c r="CR381" s="17" t="s">
        <v>274</v>
      </c>
      <c r="CS381" s="20">
        <v>1740</v>
      </c>
      <c r="CT381" s="21"/>
      <c r="CU381" s="20">
        <v>1640</v>
      </c>
      <c r="CV381" s="21"/>
      <c r="CW381" s="20">
        <v>1889</v>
      </c>
      <c r="CX381" s="21"/>
      <c r="CY381" s="20">
        <v>1613</v>
      </c>
      <c r="CZ381" s="21"/>
      <c r="DA381" s="20">
        <v>1786</v>
      </c>
      <c r="DB381" s="21"/>
      <c r="DC381" s="21">
        <v>1585</v>
      </c>
      <c r="DD381" s="21"/>
      <c r="DE381" s="21">
        <v>1565</v>
      </c>
      <c r="DF381" s="21"/>
      <c r="DG381" s="21">
        <v>1638</v>
      </c>
      <c r="DH381" s="21"/>
      <c r="DK381" s="17" t="s">
        <v>274</v>
      </c>
      <c r="DL381" s="20">
        <v>21868</v>
      </c>
      <c r="DM381" s="21"/>
      <c r="DN381" s="20">
        <v>22046</v>
      </c>
      <c r="DO381" s="21"/>
      <c r="DP381" s="20">
        <v>22389</v>
      </c>
      <c r="DQ381" s="21"/>
      <c r="DR381" s="20">
        <v>23003</v>
      </c>
      <c r="DS381" s="21"/>
      <c r="DT381" s="20">
        <v>22915</v>
      </c>
      <c r="DU381" s="21"/>
      <c r="DV381" s="21">
        <v>22807</v>
      </c>
      <c r="DW381" s="21"/>
      <c r="DX381" s="21">
        <v>23458</v>
      </c>
      <c r="DY381" s="21"/>
      <c r="DZ381" s="21">
        <v>23879</v>
      </c>
      <c r="EA381" s="21"/>
      <c r="ED381" s="17" t="s">
        <v>274</v>
      </c>
      <c r="EE381" s="20">
        <v>14493</v>
      </c>
      <c r="EF381" s="21"/>
      <c r="EG381" s="20">
        <v>14611</v>
      </c>
      <c r="EH381" s="21"/>
      <c r="EI381" s="20">
        <v>14668</v>
      </c>
      <c r="EJ381" s="21"/>
      <c r="EK381" s="20">
        <v>15198</v>
      </c>
      <c r="EL381" s="21"/>
      <c r="EM381" s="20">
        <v>15221</v>
      </c>
      <c r="EN381" s="21"/>
      <c r="EO381" s="21">
        <v>15524</v>
      </c>
      <c r="EP381" s="21"/>
      <c r="EQ381" s="21">
        <v>15502</v>
      </c>
      <c r="ER381" s="21"/>
      <c r="ES381" s="21">
        <v>15754</v>
      </c>
      <c r="ET381" s="21"/>
      <c r="EW381" s="17" t="s">
        <v>274</v>
      </c>
      <c r="EX381" s="20">
        <v>7375</v>
      </c>
      <c r="EY381" s="21"/>
      <c r="EZ381" s="20">
        <v>7435</v>
      </c>
      <c r="FA381" s="21"/>
      <c r="FB381" s="20">
        <v>7721</v>
      </c>
      <c r="FC381" s="21"/>
      <c r="FD381" s="20">
        <v>7805</v>
      </c>
      <c r="FE381" s="21"/>
      <c r="FF381" s="20">
        <v>7694</v>
      </c>
      <c r="FG381" s="21"/>
      <c r="FH381">
        <v>7284</v>
      </c>
      <c r="FJ381">
        <v>7956</v>
      </c>
      <c r="FL381">
        <v>8117</v>
      </c>
    </row>
    <row r="382" spans="1:168" x14ac:dyDescent="0.3">
      <c r="A382" s="17" t="s">
        <v>278</v>
      </c>
      <c r="B382" s="20">
        <v>40899</v>
      </c>
      <c r="C382" s="21"/>
      <c r="D382" s="20">
        <v>40405</v>
      </c>
      <c r="E382" s="21"/>
      <c r="F382" s="20">
        <v>41986</v>
      </c>
      <c r="G382" s="21"/>
      <c r="H382" s="20">
        <v>43270</v>
      </c>
      <c r="I382" s="21"/>
      <c r="J382" s="20">
        <v>42972</v>
      </c>
      <c r="K382" s="21"/>
      <c r="L382" s="20">
        <v>42315</v>
      </c>
      <c r="M382" s="21"/>
      <c r="N382" s="20">
        <v>43038</v>
      </c>
      <c r="O382" s="21"/>
      <c r="P382" s="20">
        <v>43168</v>
      </c>
      <c r="Q382" s="21"/>
      <c r="T382" s="17" t="s">
        <v>278</v>
      </c>
      <c r="U382" s="20">
        <v>25393</v>
      </c>
      <c r="V382" s="21"/>
      <c r="W382" s="20">
        <v>24993</v>
      </c>
      <c r="X382" s="21"/>
      <c r="Y382" s="20">
        <v>25060</v>
      </c>
      <c r="Z382" s="21"/>
      <c r="AA382" s="20">
        <v>25491</v>
      </c>
      <c r="AB382" s="21"/>
      <c r="AC382" s="20">
        <v>25456</v>
      </c>
      <c r="AD382" s="21"/>
      <c r="AE382" s="21">
        <v>26319</v>
      </c>
      <c r="AF382" s="21"/>
      <c r="AG382" s="21">
        <v>26516</v>
      </c>
      <c r="AH382" s="21"/>
      <c r="AI382" s="21">
        <v>26951</v>
      </c>
      <c r="AJ382" s="21"/>
      <c r="AM382" s="17" t="s">
        <v>278</v>
      </c>
      <c r="AN382" s="20">
        <v>15507</v>
      </c>
      <c r="AO382" s="21"/>
      <c r="AP382" s="20">
        <v>15412</v>
      </c>
      <c r="AQ382" s="21"/>
      <c r="AR382" s="20">
        <v>16926</v>
      </c>
      <c r="AS382" s="21"/>
      <c r="AT382" s="20">
        <v>17779</v>
      </c>
      <c r="AU382" s="21"/>
      <c r="AV382" s="20">
        <v>17515</v>
      </c>
      <c r="AW382" s="21"/>
      <c r="AX382" s="21">
        <v>15996</v>
      </c>
      <c r="AY382" s="21"/>
      <c r="AZ382" s="21">
        <v>16522</v>
      </c>
      <c r="BA382" s="21"/>
      <c r="BB382" s="21">
        <v>16208</v>
      </c>
      <c r="BC382" s="21"/>
      <c r="BF382" s="17" t="s">
        <v>278</v>
      </c>
      <c r="BG382" s="20">
        <v>6940</v>
      </c>
      <c r="BH382" s="21"/>
      <c r="BI382" s="20">
        <v>6806</v>
      </c>
      <c r="BJ382" s="21"/>
      <c r="BK382" s="20">
        <v>6957</v>
      </c>
      <c r="BL382" s="21"/>
      <c r="BM382" s="20">
        <v>7197</v>
      </c>
      <c r="BN382" s="21"/>
      <c r="BO382" s="20">
        <v>6537</v>
      </c>
      <c r="BP382" s="21"/>
      <c r="BQ382" s="21">
        <v>6927</v>
      </c>
      <c r="BR382" s="21"/>
      <c r="BS382" s="21">
        <v>7098</v>
      </c>
      <c r="BT382" s="21"/>
      <c r="BU382" s="21">
        <v>7405</v>
      </c>
      <c r="BV382" s="21"/>
      <c r="BY382" s="17" t="s">
        <v>278</v>
      </c>
      <c r="BZ382" s="20">
        <v>4010</v>
      </c>
      <c r="CA382" s="21"/>
      <c r="CB382" s="20">
        <v>3828</v>
      </c>
      <c r="CC382" s="21"/>
      <c r="CD382" s="20">
        <v>3805</v>
      </c>
      <c r="CE382" s="21"/>
      <c r="CF382" s="20">
        <v>3958</v>
      </c>
      <c r="CG382" s="21"/>
      <c r="CH382" s="20">
        <v>3595</v>
      </c>
      <c r="CI382" s="21"/>
      <c r="CJ382" s="21">
        <v>4023</v>
      </c>
      <c r="CK382" s="21"/>
      <c r="CL382" s="21">
        <v>4140</v>
      </c>
      <c r="CM382" s="21"/>
      <c r="CN382" s="21">
        <v>4281</v>
      </c>
      <c r="CO382" s="21"/>
      <c r="CR382" s="17" t="s">
        <v>278</v>
      </c>
      <c r="CS382" s="20">
        <v>2929</v>
      </c>
      <c r="CT382" s="21"/>
      <c r="CU382" s="20">
        <v>2978</v>
      </c>
      <c r="CV382" s="21"/>
      <c r="CW382" s="20">
        <v>3152</v>
      </c>
      <c r="CX382" s="21"/>
      <c r="CY382" s="20">
        <v>3239</v>
      </c>
      <c r="CZ382" s="21"/>
      <c r="DA382" s="20">
        <v>2942</v>
      </c>
      <c r="DB382" s="21"/>
      <c r="DC382" s="21">
        <v>2904</v>
      </c>
      <c r="DD382" s="21"/>
      <c r="DE382" s="21">
        <v>2958</v>
      </c>
      <c r="DF382" s="21"/>
      <c r="DG382" s="21">
        <v>3124</v>
      </c>
      <c r="DH382" s="21"/>
      <c r="DK382" s="17" t="s">
        <v>278</v>
      </c>
      <c r="DL382" s="20">
        <v>33960</v>
      </c>
      <c r="DM382" s="21"/>
      <c r="DN382" s="20">
        <v>33599</v>
      </c>
      <c r="DO382" s="21"/>
      <c r="DP382" s="20">
        <v>35029</v>
      </c>
      <c r="DQ382" s="21"/>
      <c r="DR382" s="20">
        <v>36074</v>
      </c>
      <c r="DS382" s="21"/>
      <c r="DT382" s="20">
        <v>36435</v>
      </c>
      <c r="DU382" s="21"/>
      <c r="DV382" s="21">
        <v>35388</v>
      </c>
      <c r="DW382" s="21"/>
      <c r="DX382" s="21">
        <v>35941</v>
      </c>
      <c r="DY382" s="21"/>
      <c r="DZ382" s="21">
        <v>35763</v>
      </c>
      <c r="EA382" s="21"/>
      <c r="ED382" s="17" t="s">
        <v>278</v>
      </c>
      <c r="EE382" s="20">
        <v>21383</v>
      </c>
      <c r="EF382" s="21"/>
      <c r="EG382" s="20">
        <v>21165</v>
      </c>
      <c r="EH382" s="21"/>
      <c r="EI382" s="20">
        <v>21255</v>
      </c>
      <c r="EJ382" s="21"/>
      <c r="EK382" s="20">
        <v>21533</v>
      </c>
      <c r="EL382" s="21"/>
      <c r="EM382" s="20">
        <v>21861</v>
      </c>
      <c r="EN382" s="21"/>
      <c r="EO382" s="21">
        <v>22296</v>
      </c>
      <c r="EP382" s="21"/>
      <c r="EQ382" s="21">
        <v>22376</v>
      </c>
      <c r="ER382" s="21"/>
      <c r="ES382" s="21">
        <v>22670</v>
      </c>
      <c r="ET382" s="21"/>
      <c r="EW382" s="17" t="s">
        <v>278</v>
      </c>
      <c r="EX382" s="20">
        <v>12577</v>
      </c>
      <c r="EY382" s="21"/>
      <c r="EZ382" s="20">
        <v>12434</v>
      </c>
      <c r="FA382" s="21"/>
      <c r="FB382" s="20">
        <v>13774</v>
      </c>
      <c r="FC382" s="21"/>
      <c r="FD382" s="20">
        <v>14540</v>
      </c>
      <c r="FE382" s="21"/>
      <c r="FF382" s="20">
        <v>14573</v>
      </c>
      <c r="FG382" s="21"/>
      <c r="FH382">
        <v>13092</v>
      </c>
      <c r="FJ382">
        <v>13565</v>
      </c>
      <c r="FL382">
        <v>13084</v>
      </c>
    </row>
    <row r="383" spans="1:168" x14ac:dyDescent="0.3">
      <c r="A383" s="17" t="s">
        <v>282</v>
      </c>
      <c r="B383" s="20">
        <v>35596</v>
      </c>
      <c r="C383" s="21"/>
      <c r="D383" s="20">
        <v>36309</v>
      </c>
      <c r="E383" s="21"/>
      <c r="F383" s="20">
        <v>36000</v>
      </c>
      <c r="G383" s="21"/>
      <c r="H383" s="20">
        <v>36925</v>
      </c>
      <c r="I383" s="21"/>
      <c r="J383" s="20">
        <v>36310</v>
      </c>
      <c r="K383" s="21"/>
      <c r="L383" s="20">
        <v>35199</v>
      </c>
      <c r="M383" s="21"/>
      <c r="N383" s="20">
        <v>36718</v>
      </c>
      <c r="O383" s="21"/>
      <c r="P383" s="20">
        <v>37568</v>
      </c>
      <c r="Q383" s="21"/>
      <c r="T383" s="17" t="s">
        <v>282</v>
      </c>
      <c r="U383" s="20">
        <v>22817</v>
      </c>
      <c r="V383" s="21"/>
      <c r="W383" s="20">
        <v>23029</v>
      </c>
      <c r="X383" s="21"/>
      <c r="Y383" s="20">
        <v>22347</v>
      </c>
      <c r="Z383" s="21"/>
      <c r="AA383" s="20">
        <v>23053</v>
      </c>
      <c r="AB383" s="21"/>
      <c r="AC383" s="20">
        <v>22653</v>
      </c>
      <c r="AD383" s="21"/>
      <c r="AE383" s="21">
        <v>22221</v>
      </c>
      <c r="AF383" s="21"/>
      <c r="AG383" s="21">
        <v>23581</v>
      </c>
      <c r="AH383" s="21"/>
      <c r="AI383" s="21">
        <v>24256</v>
      </c>
      <c r="AJ383" s="21"/>
      <c r="AM383" s="17" t="s">
        <v>282</v>
      </c>
      <c r="AN383" s="20">
        <v>12779</v>
      </c>
      <c r="AO383" s="21"/>
      <c r="AP383" s="20">
        <v>13280</v>
      </c>
      <c r="AQ383" s="21"/>
      <c r="AR383" s="20">
        <v>13653</v>
      </c>
      <c r="AS383" s="21"/>
      <c r="AT383" s="20">
        <v>13872</v>
      </c>
      <c r="AU383" s="21"/>
      <c r="AV383" s="20">
        <v>13656</v>
      </c>
      <c r="AW383" s="21"/>
      <c r="AX383" s="21">
        <v>12978</v>
      </c>
      <c r="AY383" s="21"/>
      <c r="AZ383" s="21">
        <v>13137</v>
      </c>
      <c r="BA383" s="21"/>
      <c r="BB383" s="21">
        <v>13304</v>
      </c>
      <c r="BC383" s="21"/>
      <c r="BF383" s="17" t="s">
        <v>282</v>
      </c>
      <c r="BG383" s="20">
        <v>3801</v>
      </c>
      <c r="BH383" s="21"/>
      <c r="BI383" s="20">
        <v>3864</v>
      </c>
      <c r="BJ383" s="21"/>
      <c r="BK383" s="20">
        <v>3819</v>
      </c>
      <c r="BL383" s="21"/>
      <c r="BM383" s="20">
        <v>4192</v>
      </c>
      <c r="BN383" s="21"/>
      <c r="BO383" s="20">
        <v>3841</v>
      </c>
      <c r="BP383" s="21"/>
      <c r="BQ383" s="21">
        <v>3891</v>
      </c>
      <c r="BR383" s="21"/>
      <c r="BS383" s="21">
        <v>4006</v>
      </c>
      <c r="BT383" s="21"/>
      <c r="BU383" s="21">
        <v>3995</v>
      </c>
      <c r="BV383" s="21"/>
      <c r="BY383" s="17" t="s">
        <v>282</v>
      </c>
      <c r="BZ383" s="20">
        <v>2024</v>
      </c>
      <c r="CA383" s="21"/>
      <c r="CB383" s="20">
        <v>2079</v>
      </c>
      <c r="CC383" s="21"/>
      <c r="CD383" s="20">
        <v>2021</v>
      </c>
      <c r="CE383" s="21"/>
      <c r="CF383" s="20">
        <v>2197</v>
      </c>
      <c r="CG383" s="21"/>
      <c r="CH383" s="20">
        <v>1964</v>
      </c>
      <c r="CI383" s="21"/>
      <c r="CJ383" s="21">
        <v>1954</v>
      </c>
      <c r="CK383" s="21"/>
      <c r="CL383" s="21">
        <v>2168</v>
      </c>
      <c r="CM383" s="21"/>
      <c r="CN383" s="21">
        <v>2161</v>
      </c>
      <c r="CO383" s="21"/>
      <c r="CR383" s="17" t="s">
        <v>282</v>
      </c>
      <c r="CS383" s="20">
        <v>1777</v>
      </c>
      <c r="CT383" s="21"/>
      <c r="CU383" s="20">
        <v>1786</v>
      </c>
      <c r="CV383" s="21"/>
      <c r="CW383" s="20">
        <v>1798</v>
      </c>
      <c r="CX383" s="21"/>
      <c r="CY383" s="20">
        <v>1996</v>
      </c>
      <c r="CZ383" s="21"/>
      <c r="DA383" s="20">
        <v>1877</v>
      </c>
      <c r="DB383" s="21"/>
      <c r="DC383" s="21">
        <v>1937</v>
      </c>
      <c r="DD383" s="21"/>
      <c r="DE383" s="21">
        <v>1838</v>
      </c>
      <c r="DF383" s="21"/>
      <c r="DG383" s="21">
        <v>1834</v>
      </c>
      <c r="DH383" s="21"/>
      <c r="DK383" s="17" t="s">
        <v>282</v>
      </c>
      <c r="DL383" s="20">
        <v>31795</v>
      </c>
      <c r="DM383" s="21"/>
      <c r="DN383" s="20">
        <v>32445</v>
      </c>
      <c r="DO383" s="21"/>
      <c r="DP383" s="20">
        <v>32181</v>
      </c>
      <c r="DQ383" s="21"/>
      <c r="DR383" s="20">
        <v>32733</v>
      </c>
      <c r="DS383" s="21"/>
      <c r="DT383" s="20">
        <v>32468</v>
      </c>
      <c r="DU383" s="21"/>
      <c r="DV383" s="21">
        <v>31307</v>
      </c>
      <c r="DW383" s="21"/>
      <c r="DX383" s="21">
        <v>32712</v>
      </c>
      <c r="DY383" s="21"/>
      <c r="DZ383" s="21">
        <v>33573</v>
      </c>
      <c r="EA383" s="21"/>
      <c r="ED383" s="17" t="s">
        <v>282</v>
      </c>
      <c r="EE383" s="20">
        <v>20793</v>
      </c>
      <c r="EF383" s="21"/>
      <c r="EG383" s="20">
        <v>20950</v>
      </c>
      <c r="EH383" s="21"/>
      <c r="EI383" s="20">
        <v>20326</v>
      </c>
      <c r="EJ383" s="21"/>
      <c r="EK383" s="20">
        <v>20856</v>
      </c>
      <c r="EL383" s="21"/>
      <c r="EM383" s="20">
        <v>20689</v>
      </c>
      <c r="EN383" s="21"/>
      <c r="EO383" s="21">
        <v>20266</v>
      </c>
      <c r="EP383" s="21"/>
      <c r="EQ383" s="21">
        <v>21413</v>
      </c>
      <c r="ER383" s="21"/>
      <c r="ES383" s="21">
        <v>22095</v>
      </c>
      <c r="ET383" s="21"/>
      <c r="EW383" s="17" t="s">
        <v>282</v>
      </c>
      <c r="EX383" s="20">
        <v>11002</v>
      </c>
      <c r="EY383" s="21"/>
      <c r="EZ383" s="20">
        <v>11495</v>
      </c>
      <c r="FA383" s="21"/>
      <c r="FB383" s="20">
        <v>11855</v>
      </c>
      <c r="FC383" s="21"/>
      <c r="FD383" s="20">
        <v>11876</v>
      </c>
      <c r="FE383" s="21"/>
      <c r="FF383" s="20">
        <v>11779</v>
      </c>
      <c r="FG383" s="21"/>
      <c r="FH383">
        <v>11041</v>
      </c>
      <c r="FJ383">
        <v>11299</v>
      </c>
      <c r="FL383">
        <v>11470</v>
      </c>
    </row>
    <row r="384" spans="1:168" x14ac:dyDescent="0.3">
      <c r="A384" s="17" t="s">
        <v>287</v>
      </c>
      <c r="B384" s="20">
        <v>45794</v>
      </c>
      <c r="C384" s="21"/>
      <c r="D384" s="20">
        <v>46602</v>
      </c>
      <c r="E384" s="21"/>
      <c r="F384" s="20">
        <v>45478</v>
      </c>
      <c r="G384" s="21"/>
      <c r="H384" s="20">
        <v>46402</v>
      </c>
      <c r="I384" s="21"/>
      <c r="J384" s="20">
        <v>46258</v>
      </c>
      <c r="K384" s="21"/>
      <c r="L384" s="20">
        <v>45873</v>
      </c>
      <c r="M384" s="21"/>
      <c r="N384" s="20">
        <v>47193</v>
      </c>
      <c r="O384" s="21"/>
      <c r="P384" s="20">
        <v>47848</v>
      </c>
      <c r="Q384" s="21"/>
      <c r="T384" s="17" t="s">
        <v>287</v>
      </c>
      <c r="U384" s="20">
        <v>29269</v>
      </c>
      <c r="V384" s="21"/>
      <c r="W384" s="20">
        <v>29522</v>
      </c>
      <c r="X384" s="21"/>
      <c r="Y384" s="20">
        <v>28535</v>
      </c>
      <c r="Z384" s="21"/>
      <c r="AA384" s="20">
        <v>28140</v>
      </c>
      <c r="AB384" s="21"/>
      <c r="AC384" s="20">
        <v>28718</v>
      </c>
      <c r="AD384" s="21"/>
      <c r="AE384" s="21">
        <v>29333</v>
      </c>
      <c r="AF384" s="21"/>
      <c r="AG384" s="21">
        <v>29926</v>
      </c>
      <c r="AH384" s="21"/>
      <c r="AI384" s="21">
        <v>30133</v>
      </c>
      <c r="AJ384" s="21"/>
      <c r="AM384" s="17" t="s">
        <v>287</v>
      </c>
      <c r="AN384" s="20">
        <v>16525</v>
      </c>
      <c r="AO384" s="21"/>
      <c r="AP384" s="20">
        <v>17080</v>
      </c>
      <c r="AQ384" s="21"/>
      <c r="AR384" s="20">
        <v>16943</v>
      </c>
      <c r="AS384" s="21"/>
      <c r="AT384" s="20">
        <v>18262</v>
      </c>
      <c r="AU384" s="21"/>
      <c r="AV384" s="20">
        <v>17539</v>
      </c>
      <c r="AW384" s="21"/>
      <c r="AX384" s="21">
        <v>16541</v>
      </c>
      <c r="AY384" s="21"/>
      <c r="AZ384" s="21">
        <v>17267</v>
      </c>
      <c r="BA384" s="21"/>
      <c r="BB384" s="21">
        <v>17712</v>
      </c>
      <c r="BC384" s="21"/>
      <c r="BF384" s="17" t="s">
        <v>287</v>
      </c>
      <c r="BG384" s="20">
        <v>6382</v>
      </c>
      <c r="BH384" s="21"/>
      <c r="BI384" s="20">
        <v>6508</v>
      </c>
      <c r="BJ384" s="21"/>
      <c r="BK384" s="20">
        <v>6399</v>
      </c>
      <c r="BL384" s="21"/>
      <c r="BM384" s="20">
        <v>6331</v>
      </c>
      <c r="BN384" s="21"/>
      <c r="BO384" s="20">
        <v>6386</v>
      </c>
      <c r="BP384" s="21"/>
      <c r="BQ384" s="21">
        <v>6673</v>
      </c>
      <c r="BR384" s="21"/>
      <c r="BS384" s="21">
        <v>6368</v>
      </c>
      <c r="BT384" s="21"/>
      <c r="BU384" s="21">
        <v>7070</v>
      </c>
      <c r="BV384" s="21"/>
      <c r="BY384" s="17" t="s">
        <v>287</v>
      </c>
      <c r="BZ384" s="20">
        <v>3637</v>
      </c>
      <c r="CA384" s="21"/>
      <c r="CB384" s="20">
        <v>3752</v>
      </c>
      <c r="CC384" s="21"/>
      <c r="CD384" s="20">
        <v>3550</v>
      </c>
      <c r="CE384" s="21"/>
      <c r="CF384" s="20">
        <v>3475</v>
      </c>
      <c r="CG384" s="21"/>
      <c r="CH384" s="20">
        <v>3631</v>
      </c>
      <c r="CI384" s="21"/>
      <c r="CJ384" s="21">
        <v>3948</v>
      </c>
      <c r="CK384" s="21"/>
      <c r="CL384" s="21">
        <v>3880</v>
      </c>
      <c r="CM384" s="21"/>
      <c r="CN384" s="21">
        <v>4079</v>
      </c>
      <c r="CO384" s="21"/>
      <c r="CR384" s="17" t="s">
        <v>287</v>
      </c>
      <c r="CS384" s="20">
        <v>2745</v>
      </c>
      <c r="CT384" s="21"/>
      <c r="CU384" s="20">
        <v>2756</v>
      </c>
      <c r="CV384" s="21"/>
      <c r="CW384" s="20">
        <v>2849</v>
      </c>
      <c r="CX384" s="21"/>
      <c r="CY384" s="20">
        <v>2856</v>
      </c>
      <c r="CZ384" s="21"/>
      <c r="DA384" s="20">
        <v>2755</v>
      </c>
      <c r="DB384" s="21"/>
      <c r="DC384" s="21">
        <v>2725</v>
      </c>
      <c r="DD384" s="21"/>
      <c r="DE384" s="21">
        <v>2489</v>
      </c>
      <c r="DF384" s="21"/>
      <c r="DG384" s="21">
        <v>2991</v>
      </c>
      <c r="DH384" s="21"/>
      <c r="DK384" s="17" t="s">
        <v>287</v>
      </c>
      <c r="DL384" s="20">
        <v>39413</v>
      </c>
      <c r="DM384" s="21"/>
      <c r="DN384" s="20">
        <v>40095</v>
      </c>
      <c r="DO384" s="21"/>
      <c r="DP384" s="20">
        <v>39079</v>
      </c>
      <c r="DQ384" s="21"/>
      <c r="DR384" s="20">
        <v>40071</v>
      </c>
      <c r="DS384" s="21"/>
      <c r="DT384" s="20">
        <v>39871</v>
      </c>
      <c r="DU384" s="21"/>
      <c r="DV384" s="21">
        <v>39200</v>
      </c>
      <c r="DW384" s="21"/>
      <c r="DX384" s="21">
        <v>40824</v>
      </c>
      <c r="DY384" s="21"/>
      <c r="DZ384" s="21">
        <v>40778</v>
      </c>
      <c r="EA384" s="21"/>
      <c r="ED384" s="17" t="s">
        <v>287</v>
      </c>
      <c r="EE384" s="20">
        <v>25633</v>
      </c>
      <c r="EF384" s="21"/>
      <c r="EG384" s="20">
        <v>25770</v>
      </c>
      <c r="EH384" s="21"/>
      <c r="EI384" s="20">
        <v>24985</v>
      </c>
      <c r="EJ384" s="21"/>
      <c r="EK384" s="20">
        <v>24666</v>
      </c>
      <c r="EL384" s="21"/>
      <c r="EM384" s="20">
        <v>25087</v>
      </c>
      <c r="EN384" s="21"/>
      <c r="EO384" s="21">
        <v>25384</v>
      </c>
      <c r="EP384" s="21"/>
      <c r="EQ384" s="21">
        <v>26046</v>
      </c>
      <c r="ER384" s="21"/>
      <c r="ES384" s="21">
        <v>26055</v>
      </c>
      <c r="ET384" s="21"/>
      <c r="EW384" s="17" t="s">
        <v>287</v>
      </c>
      <c r="EX384" s="20">
        <v>13780</v>
      </c>
      <c r="EY384" s="21"/>
      <c r="EZ384" s="20">
        <v>14325</v>
      </c>
      <c r="FA384" s="21"/>
      <c r="FB384" s="20">
        <v>14094</v>
      </c>
      <c r="FC384" s="21"/>
      <c r="FD384" s="20">
        <v>15406</v>
      </c>
      <c r="FE384" s="21"/>
      <c r="FF384" s="20">
        <v>14784</v>
      </c>
      <c r="FG384" s="21"/>
      <c r="FH384">
        <v>13816</v>
      </c>
      <c r="FJ384">
        <v>14778</v>
      </c>
      <c r="FL384">
        <v>14721</v>
      </c>
    </row>
    <row r="385" spans="1:168" x14ac:dyDescent="0.3">
      <c r="A385" s="17" t="s">
        <v>293</v>
      </c>
      <c r="B385" s="20">
        <v>19442</v>
      </c>
      <c r="C385" s="21"/>
      <c r="D385" s="20">
        <v>19499</v>
      </c>
      <c r="E385" s="21"/>
      <c r="F385" s="20">
        <v>19066</v>
      </c>
      <c r="G385" s="21"/>
      <c r="H385" s="20">
        <v>19280</v>
      </c>
      <c r="I385" s="21"/>
      <c r="J385" s="20">
        <v>18978</v>
      </c>
      <c r="K385" s="21"/>
      <c r="L385" s="20">
        <v>18613</v>
      </c>
      <c r="M385" s="21"/>
      <c r="N385" s="20">
        <v>20694</v>
      </c>
      <c r="O385" s="21"/>
      <c r="P385" s="20">
        <v>20258</v>
      </c>
      <c r="Q385" s="21"/>
      <c r="T385" s="17" t="s">
        <v>293</v>
      </c>
      <c r="U385" s="20">
        <v>11751</v>
      </c>
      <c r="V385" s="21"/>
      <c r="W385" s="20">
        <v>12038</v>
      </c>
      <c r="X385" s="21"/>
      <c r="Y385" s="20">
        <v>11140</v>
      </c>
      <c r="Z385" s="21"/>
      <c r="AA385" s="20">
        <v>11409</v>
      </c>
      <c r="AB385" s="21"/>
      <c r="AC385" s="20">
        <v>11329</v>
      </c>
      <c r="AD385" s="21"/>
      <c r="AE385" s="21">
        <v>11216</v>
      </c>
      <c r="AF385" s="21"/>
      <c r="AG385" s="21">
        <v>12541</v>
      </c>
      <c r="AH385" s="21"/>
      <c r="AI385" s="21">
        <v>12207</v>
      </c>
      <c r="AJ385" s="21"/>
      <c r="AM385" s="17" t="s">
        <v>293</v>
      </c>
      <c r="AN385" s="20">
        <v>7691</v>
      </c>
      <c r="AO385" s="21"/>
      <c r="AP385" s="20">
        <v>7460</v>
      </c>
      <c r="AQ385" s="21"/>
      <c r="AR385" s="20">
        <v>7926</v>
      </c>
      <c r="AS385" s="21"/>
      <c r="AT385" s="20">
        <v>7871</v>
      </c>
      <c r="AU385" s="21"/>
      <c r="AV385" s="20">
        <v>7650</v>
      </c>
      <c r="AW385" s="21"/>
      <c r="AX385" s="21">
        <v>7396</v>
      </c>
      <c r="AY385" s="21"/>
      <c r="AZ385" s="21">
        <v>8154</v>
      </c>
      <c r="BA385" s="21"/>
      <c r="BB385" s="21">
        <v>8035</v>
      </c>
      <c r="BC385" s="21"/>
      <c r="BF385" s="17" t="s">
        <v>293</v>
      </c>
      <c r="BG385" s="20">
        <v>2474</v>
      </c>
      <c r="BH385" s="21"/>
      <c r="BI385" s="20">
        <v>2444</v>
      </c>
      <c r="BJ385" s="21"/>
      <c r="BK385" s="20">
        <v>2390</v>
      </c>
      <c r="BL385" s="21"/>
      <c r="BM385" s="20">
        <v>2351</v>
      </c>
      <c r="BN385" s="21"/>
      <c r="BO385" s="20">
        <v>2308</v>
      </c>
      <c r="BP385" s="21"/>
      <c r="BQ385" s="21">
        <v>2362</v>
      </c>
      <c r="BR385" s="21"/>
      <c r="BS385" s="21">
        <v>2473</v>
      </c>
      <c r="BT385" s="21"/>
      <c r="BU385" s="21">
        <v>2478</v>
      </c>
      <c r="BV385" s="21"/>
      <c r="BY385" s="17" t="s">
        <v>293</v>
      </c>
      <c r="BZ385" s="20">
        <v>1133</v>
      </c>
      <c r="CA385" s="21"/>
      <c r="CB385" s="20">
        <v>1172</v>
      </c>
      <c r="CC385" s="21"/>
      <c r="CD385" s="20">
        <v>1027</v>
      </c>
      <c r="CE385" s="21"/>
      <c r="CF385" s="20">
        <v>1101</v>
      </c>
      <c r="CG385" s="21"/>
      <c r="CH385" s="20">
        <v>1109</v>
      </c>
      <c r="CI385" s="21"/>
      <c r="CJ385" s="21">
        <v>1191</v>
      </c>
      <c r="CK385" s="21"/>
      <c r="CL385" s="21">
        <v>1195</v>
      </c>
      <c r="CM385" s="21"/>
      <c r="CN385" s="21">
        <v>1194</v>
      </c>
      <c r="CO385" s="21"/>
      <c r="CR385" s="17" t="s">
        <v>293</v>
      </c>
      <c r="CS385" s="20">
        <v>1341</v>
      </c>
      <c r="CT385" s="21"/>
      <c r="CU385" s="20">
        <v>1272</v>
      </c>
      <c r="CV385" s="21"/>
      <c r="CW385" s="20">
        <v>1363</v>
      </c>
      <c r="CX385" s="21"/>
      <c r="CY385" s="20">
        <v>1250</v>
      </c>
      <c r="CZ385" s="21"/>
      <c r="DA385" s="20">
        <v>1199</v>
      </c>
      <c r="DB385" s="21"/>
      <c r="DC385" s="21">
        <v>1171</v>
      </c>
      <c r="DD385" s="21"/>
      <c r="DE385" s="21">
        <v>1277</v>
      </c>
      <c r="DF385" s="21"/>
      <c r="DG385" s="21">
        <v>1284</v>
      </c>
      <c r="DH385" s="21"/>
      <c r="DK385" s="17" t="s">
        <v>293</v>
      </c>
      <c r="DL385" s="20">
        <v>16967</v>
      </c>
      <c r="DM385" s="21"/>
      <c r="DN385" s="20">
        <v>17055</v>
      </c>
      <c r="DO385" s="21"/>
      <c r="DP385" s="20">
        <v>16675</v>
      </c>
      <c r="DQ385" s="21"/>
      <c r="DR385" s="20">
        <v>16929</v>
      </c>
      <c r="DS385" s="21"/>
      <c r="DT385" s="20">
        <v>16670</v>
      </c>
      <c r="DU385" s="21"/>
      <c r="DV385" s="21">
        <v>16251</v>
      </c>
      <c r="DW385" s="21"/>
      <c r="DX385" s="21">
        <v>18222</v>
      </c>
      <c r="DY385" s="21"/>
      <c r="DZ385" s="21">
        <v>17780</v>
      </c>
      <c r="EA385" s="21"/>
      <c r="ED385" s="17" t="s">
        <v>293</v>
      </c>
      <c r="EE385" s="20">
        <v>10618</v>
      </c>
      <c r="EF385" s="21"/>
      <c r="EG385" s="20">
        <v>10867</v>
      </c>
      <c r="EH385" s="21"/>
      <c r="EI385" s="20">
        <v>10112</v>
      </c>
      <c r="EJ385" s="21"/>
      <c r="EK385" s="20">
        <v>10308</v>
      </c>
      <c r="EL385" s="21"/>
      <c r="EM385" s="20">
        <v>10219</v>
      </c>
      <c r="EN385" s="21"/>
      <c r="EO385" s="21">
        <v>10025</v>
      </c>
      <c r="EP385" s="21"/>
      <c r="EQ385" s="21">
        <v>11345</v>
      </c>
      <c r="ER385" s="21"/>
      <c r="ES385" s="21">
        <v>11014</v>
      </c>
      <c r="ET385" s="21"/>
      <c r="EW385" s="17" t="s">
        <v>293</v>
      </c>
      <c r="EX385" s="20">
        <v>6349</v>
      </c>
      <c r="EY385" s="21"/>
      <c r="EZ385" s="20">
        <v>6188</v>
      </c>
      <c r="FA385" s="21"/>
      <c r="FB385" s="20">
        <v>6563</v>
      </c>
      <c r="FC385" s="21"/>
      <c r="FD385" s="20">
        <v>6621</v>
      </c>
      <c r="FE385" s="21"/>
      <c r="FF385" s="20">
        <v>6450</v>
      </c>
      <c r="FG385" s="21"/>
      <c r="FH385">
        <v>6225</v>
      </c>
      <c r="FJ385">
        <v>6876</v>
      </c>
      <c r="FL385">
        <v>6751</v>
      </c>
    </row>
    <row r="386" spans="1:168" x14ac:dyDescent="0.3">
      <c r="A386" s="17" t="s">
        <v>296</v>
      </c>
      <c r="B386" s="20">
        <v>16434</v>
      </c>
      <c r="C386" s="21"/>
      <c r="D386" s="20">
        <v>16508</v>
      </c>
      <c r="E386" s="21"/>
      <c r="F386" s="20">
        <v>16042</v>
      </c>
      <c r="G386" s="21"/>
      <c r="H386" s="20">
        <v>16523</v>
      </c>
      <c r="I386" s="21"/>
      <c r="J386" s="20">
        <v>16340</v>
      </c>
      <c r="K386" s="21"/>
      <c r="L386" s="20">
        <v>16044</v>
      </c>
      <c r="M386" s="21"/>
      <c r="N386" s="20">
        <v>16873</v>
      </c>
      <c r="O386" s="21"/>
      <c r="P386" s="20">
        <v>16397</v>
      </c>
      <c r="Q386" s="21"/>
      <c r="T386" s="17" t="s">
        <v>296</v>
      </c>
      <c r="U386" s="20">
        <v>10115</v>
      </c>
      <c r="V386" s="21"/>
      <c r="W386" s="20">
        <v>9980</v>
      </c>
      <c r="X386" s="21"/>
      <c r="Y386" s="20">
        <v>9503</v>
      </c>
      <c r="Z386" s="21"/>
      <c r="AA386" s="20">
        <v>9850</v>
      </c>
      <c r="AB386" s="21"/>
      <c r="AC386" s="20">
        <v>9738</v>
      </c>
      <c r="AD386" s="21"/>
      <c r="AE386" s="21">
        <v>9868</v>
      </c>
      <c r="AF386" s="21"/>
      <c r="AG386" s="21">
        <v>10326</v>
      </c>
      <c r="AH386" s="21"/>
      <c r="AI386" s="21">
        <v>10209</v>
      </c>
      <c r="AJ386" s="21"/>
      <c r="AM386" s="17" t="s">
        <v>296</v>
      </c>
      <c r="AN386" s="20">
        <v>6319</v>
      </c>
      <c r="AO386" s="21"/>
      <c r="AP386" s="20">
        <v>6529</v>
      </c>
      <c r="AQ386" s="21"/>
      <c r="AR386" s="20">
        <v>6539</v>
      </c>
      <c r="AS386" s="21"/>
      <c r="AT386" s="20">
        <v>6674</v>
      </c>
      <c r="AU386" s="21"/>
      <c r="AV386" s="20">
        <v>6601</v>
      </c>
      <c r="AW386" s="21"/>
      <c r="AX386" s="21">
        <v>6176</v>
      </c>
      <c r="AY386" s="21"/>
      <c r="AZ386" s="21">
        <v>6547</v>
      </c>
      <c r="BA386" s="21"/>
      <c r="BB386" s="21">
        <v>6180</v>
      </c>
      <c r="BC386" s="21"/>
      <c r="BF386" s="17" t="s">
        <v>296</v>
      </c>
      <c r="BG386" s="20">
        <v>1886</v>
      </c>
      <c r="BH386" s="21"/>
      <c r="BI386" s="20">
        <v>1831</v>
      </c>
      <c r="BJ386" s="21"/>
      <c r="BK386" s="20">
        <v>1853</v>
      </c>
      <c r="BL386" s="21"/>
      <c r="BM386" s="20">
        <v>2041</v>
      </c>
      <c r="BN386" s="21"/>
      <c r="BO386" s="20">
        <v>1718</v>
      </c>
      <c r="BP386" s="21"/>
      <c r="BQ386" s="21">
        <v>1819</v>
      </c>
      <c r="BR386" s="21"/>
      <c r="BS386" s="21">
        <v>1840</v>
      </c>
      <c r="BT386" s="21"/>
      <c r="BU386" s="21">
        <v>1785</v>
      </c>
      <c r="BV386" s="21"/>
      <c r="BY386" s="17" t="s">
        <v>296</v>
      </c>
      <c r="BZ386" s="20">
        <v>947</v>
      </c>
      <c r="CA386" s="21"/>
      <c r="CB386" s="20">
        <v>951</v>
      </c>
      <c r="CC386" s="21"/>
      <c r="CD386" s="20">
        <v>859</v>
      </c>
      <c r="CE386" s="21"/>
      <c r="CF386" s="20">
        <v>947</v>
      </c>
      <c r="CG386" s="21"/>
      <c r="CH386" s="20">
        <v>835</v>
      </c>
      <c r="CI386" s="21"/>
      <c r="CJ386" s="21">
        <v>1010</v>
      </c>
      <c r="CK386" s="21"/>
      <c r="CL386" s="21">
        <v>916</v>
      </c>
      <c r="CM386" s="21"/>
      <c r="CN386" s="21">
        <v>1027</v>
      </c>
      <c r="CO386" s="21"/>
      <c r="CR386" s="17" t="s">
        <v>296</v>
      </c>
      <c r="CS386" s="20">
        <v>938</v>
      </c>
      <c r="CT386" s="21"/>
      <c r="CU386" s="20">
        <v>880</v>
      </c>
      <c r="CV386" s="21"/>
      <c r="CW386" s="20">
        <v>993</v>
      </c>
      <c r="CX386" s="21"/>
      <c r="CY386" s="20">
        <v>1094</v>
      </c>
      <c r="CZ386" s="21"/>
      <c r="DA386" s="20">
        <v>883</v>
      </c>
      <c r="DB386" s="21"/>
      <c r="DC386" s="21">
        <v>808</v>
      </c>
      <c r="DD386" s="21"/>
      <c r="DE386" s="21">
        <v>924</v>
      </c>
      <c r="DF386" s="21"/>
      <c r="DG386" s="21">
        <v>758</v>
      </c>
      <c r="DH386" s="21"/>
      <c r="DK386" s="17" t="s">
        <v>296</v>
      </c>
      <c r="DL386" s="20">
        <v>14548</v>
      </c>
      <c r="DM386" s="21"/>
      <c r="DN386" s="20">
        <v>14677</v>
      </c>
      <c r="DO386" s="21"/>
      <c r="DP386" s="20">
        <v>14190</v>
      </c>
      <c r="DQ386" s="21"/>
      <c r="DR386" s="20">
        <v>14483</v>
      </c>
      <c r="DS386" s="21"/>
      <c r="DT386" s="20">
        <v>14622</v>
      </c>
      <c r="DU386" s="21"/>
      <c r="DV386" s="21">
        <v>14225</v>
      </c>
      <c r="DW386" s="21"/>
      <c r="DX386" s="21">
        <v>15034</v>
      </c>
      <c r="DY386" s="21"/>
      <c r="DZ386" s="21">
        <v>14612</v>
      </c>
      <c r="EA386" s="21"/>
      <c r="ED386" s="17" t="s">
        <v>296</v>
      </c>
      <c r="EE386" s="20">
        <v>9168</v>
      </c>
      <c r="EF386" s="21"/>
      <c r="EG386" s="20">
        <v>9029</v>
      </c>
      <c r="EH386" s="21"/>
      <c r="EI386" s="20">
        <v>8643</v>
      </c>
      <c r="EJ386" s="21"/>
      <c r="EK386" s="20">
        <v>8903</v>
      </c>
      <c r="EL386" s="21"/>
      <c r="EM386" s="20">
        <v>8903</v>
      </c>
      <c r="EN386" s="21"/>
      <c r="EO386" s="21">
        <v>8857</v>
      </c>
      <c r="EP386" s="21"/>
      <c r="EQ386" s="21">
        <v>9411</v>
      </c>
      <c r="ER386" s="21"/>
      <c r="ES386" s="21">
        <v>9182</v>
      </c>
      <c r="ET386" s="21"/>
      <c r="EW386" s="17" t="s">
        <v>296</v>
      </c>
      <c r="EX386" s="20">
        <v>5381</v>
      </c>
      <c r="EY386" s="21"/>
      <c r="EZ386" s="20">
        <v>5649</v>
      </c>
      <c r="FA386" s="21"/>
      <c r="FB386" s="20">
        <v>5546</v>
      </c>
      <c r="FC386" s="21"/>
      <c r="FD386" s="20">
        <v>5580</v>
      </c>
      <c r="FE386" s="21"/>
      <c r="FF386" s="20">
        <v>5718</v>
      </c>
      <c r="FG386" s="21"/>
      <c r="FH386">
        <v>5368</v>
      </c>
      <c r="FJ386">
        <v>5623</v>
      </c>
      <c r="FL386">
        <v>5422</v>
      </c>
    </row>
    <row r="387" spans="1:168" x14ac:dyDescent="0.3">
      <c r="A387" s="17" t="s">
        <v>174</v>
      </c>
      <c r="B387" s="20">
        <v>65893</v>
      </c>
      <c r="C387" s="21"/>
      <c r="D387" s="20">
        <v>59823</v>
      </c>
      <c r="E387" s="21"/>
      <c r="F387" s="20">
        <v>61121</v>
      </c>
      <c r="G387" s="21"/>
      <c r="H387" s="20">
        <v>61360</v>
      </c>
      <c r="I387" s="21"/>
      <c r="J387" s="20">
        <v>62494</v>
      </c>
      <c r="K387" s="21"/>
      <c r="L387" s="20">
        <v>62963</v>
      </c>
      <c r="M387" s="21"/>
      <c r="N387" s="20">
        <v>63996</v>
      </c>
      <c r="O387" s="21"/>
      <c r="P387" s="20">
        <v>63395</v>
      </c>
      <c r="Q387" s="21"/>
      <c r="T387" s="17" t="s">
        <v>174</v>
      </c>
      <c r="U387" s="20">
        <v>42721</v>
      </c>
      <c r="V387" s="21"/>
      <c r="W387" s="20">
        <v>37530</v>
      </c>
      <c r="X387" s="21"/>
      <c r="Y387" s="20">
        <v>38414</v>
      </c>
      <c r="Z387" s="21"/>
      <c r="AA387" s="20">
        <v>38385</v>
      </c>
      <c r="AB387" s="21"/>
      <c r="AC387" s="20">
        <v>38298</v>
      </c>
      <c r="AD387" s="21"/>
      <c r="AE387" s="21">
        <v>38247</v>
      </c>
      <c r="AF387" s="21"/>
      <c r="AG387" s="21">
        <v>38994</v>
      </c>
      <c r="AH387" s="21"/>
      <c r="AI387" s="21">
        <v>40346</v>
      </c>
      <c r="AJ387" s="21"/>
      <c r="AM387" s="17" t="s">
        <v>174</v>
      </c>
      <c r="AN387" s="20">
        <v>23171</v>
      </c>
      <c r="AO387" s="21"/>
      <c r="AP387" s="20">
        <v>22293</v>
      </c>
      <c r="AQ387" s="21"/>
      <c r="AR387" s="20">
        <v>22707</v>
      </c>
      <c r="AS387" s="21"/>
      <c r="AT387" s="20">
        <v>22975</v>
      </c>
      <c r="AU387" s="21"/>
      <c r="AV387" s="20">
        <v>24196</v>
      </c>
      <c r="AW387" s="21"/>
      <c r="AX387" s="21">
        <v>24716</v>
      </c>
      <c r="AY387" s="21"/>
      <c r="AZ387" s="21">
        <v>25002</v>
      </c>
      <c r="BA387" s="21"/>
      <c r="BB387" s="21">
        <v>23049</v>
      </c>
      <c r="BC387" s="21"/>
      <c r="BF387" s="17" t="s">
        <v>174</v>
      </c>
      <c r="BG387" s="20">
        <v>13755</v>
      </c>
      <c r="BH387" s="21"/>
      <c r="BI387" s="20">
        <v>8324</v>
      </c>
      <c r="BJ387" s="21"/>
      <c r="BK387" s="20">
        <v>8284</v>
      </c>
      <c r="BL387" s="21"/>
      <c r="BM387" s="20">
        <v>8649</v>
      </c>
      <c r="BN387" s="21"/>
      <c r="BO387" s="20">
        <v>9300</v>
      </c>
      <c r="BP387" s="21"/>
      <c r="BQ387" s="21">
        <v>9371</v>
      </c>
      <c r="BR387" s="21"/>
      <c r="BS387" s="21">
        <v>9990</v>
      </c>
      <c r="BT387" s="21"/>
      <c r="BU387" s="21">
        <v>9795</v>
      </c>
      <c r="BV387" s="21"/>
      <c r="BY387" s="17" t="s">
        <v>174</v>
      </c>
      <c r="BZ387" s="20">
        <v>9362</v>
      </c>
      <c r="CA387" s="21"/>
      <c r="CB387" s="20">
        <v>4454</v>
      </c>
      <c r="CC387" s="21"/>
      <c r="CD387" s="20">
        <v>4508</v>
      </c>
      <c r="CE387" s="21"/>
      <c r="CF387" s="20">
        <v>4664</v>
      </c>
      <c r="CG387" s="21"/>
      <c r="CH387" s="20">
        <v>4946</v>
      </c>
      <c r="CI387" s="21"/>
      <c r="CJ387" s="21">
        <v>4780</v>
      </c>
      <c r="CK387" s="21"/>
      <c r="CL387" s="21">
        <v>5552</v>
      </c>
      <c r="CM387" s="21"/>
      <c r="CN387" s="21">
        <v>5612</v>
      </c>
      <c r="CO387" s="21"/>
      <c r="CR387" s="17" t="s">
        <v>174</v>
      </c>
      <c r="CS387" s="20">
        <v>4394</v>
      </c>
      <c r="CT387" s="21"/>
      <c r="CU387" s="20">
        <v>3869</v>
      </c>
      <c r="CV387" s="21"/>
      <c r="CW387" s="20">
        <v>3776</v>
      </c>
      <c r="CX387" s="21"/>
      <c r="CY387" s="20">
        <v>3985</v>
      </c>
      <c r="CZ387" s="21"/>
      <c r="DA387" s="20">
        <v>4354</v>
      </c>
      <c r="DB387" s="21"/>
      <c r="DC387" s="21">
        <v>4591</v>
      </c>
      <c r="DD387" s="21"/>
      <c r="DE387" s="21">
        <v>4438</v>
      </c>
      <c r="DF387" s="21"/>
      <c r="DG387" s="21">
        <v>4184</v>
      </c>
      <c r="DH387" s="21"/>
      <c r="DK387" s="17" t="s">
        <v>174</v>
      </c>
      <c r="DL387" s="20">
        <v>52137</v>
      </c>
      <c r="DM387" s="21"/>
      <c r="DN387" s="20">
        <v>51499</v>
      </c>
      <c r="DO387" s="21"/>
      <c r="DP387" s="20">
        <v>52837</v>
      </c>
      <c r="DQ387" s="21"/>
      <c r="DR387" s="20">
        <v>52712</v>
      </c>
      <c r="DS387" s="21"/>
      <c r="DT387" s="20">
        <v>53194</v>
      </c>
      <c r="DU387" s="21"/>
      <c r="DV387" s="21">
        <v>53592</v>
      </c>
      <c r="DW387" s="21"/>
      <c r="DX387" s="21">
        <v>54006</v>
      </c>
      <c r="DY387" s="21"/>
      <c r="DZ387" s="21">
        <v>53599</v>
      </c>
      <c r="EA387" s="21"/>
      <c r="ED387" s="17" t="s">
        <v>174</v>
      </c>
      <c r="EE387" s="20">
        <v>33360</v>
      </c>
      <c r="EF387" s="21"/>
      <c r="EG387" s="20">
        <v>33075</v>
      </c>
      <c r="EH387" s="21"/>
      <c r="EI387" s="20">
        <v>33907</v>
      </c>
      <c r="EJ387" s="21"/>
      <c r="EK387" s="20">
        <v>33721</v>
      </c>
      <c r="EL387" s="21"/>
      <c r="EM387" s="20">
        <v>33352</v>
      </c>
      <c r="EN387" s="21"/>
      <c r="EO387" s="21">
        <v>33467</v>
      </c>
      <c r="EP387" s="21"/>
      <c r="EQ387" s="21">
        <v>33442</v>
      </c>
      <c r="ER387" s="21"/>
      <c r="ES387" s="21">
        <v>34735</v>
      </c>
      <c r="ET387" s="21"/>
      <c r="EW387" s="17" t="s">
        <v>174</v>
      </c>
      <c r="EX387" s="20">
        <v>18778</v>
      </c>
      <c r="EY387" s="21"/>
      <c r="EZ387" s="20">
        <v>18423</v>
      </c>
      <c r="FA387" s="21"/>
      <c r="FB387" s="20">
        <v>18930</v>
      </c>
      <c r="FC387" s="21"/>
      <c r="FD387" s="20">
        <v>18991</v>
      </c>
      <c r="FE387" s="21"/>
      <c r="FF387" s="20">
        <v>19842</v>
      </c>
      <c r="FG387" s="21"/>
      <c r="FH387">
        <v>20125</v>
      </c>
      <c r="FJ387">
        <v>20565</v>
      </c>
      <c r="FL387">
        <v>18866</v>
      </c>
    </row>
    <row r="388" spans="1:168" x14ac:dyDescent="0.3">
      <c r="A388" s="17" t="s">
        <v>186</v>
      </c>
      <c r="B388" s="20">
        <v>40297</v>
      </c>
      <c r="C388" s="21"/>
      <c r="D388" s="20">
        <v>41712</v>
      </c>
      <c r="E388" s="21"/>
      <c r="F388" s="20">
        <v>42154</v>
      </c>
      <c r="G388" s="21"/>
      <c r="H388" s="20">
        <v>44225</v>
      </c>
      <c r="I388" s="21"/>
      <c r="J388" s="20">
        <v>44028</v>
      </c>
      <c r="K388" s="21"/>
      <c r="L388" s="20">
        <v>44119</v>
      </c>
      <c r="M388" s="21"/>
      <c r="N388" s="20">
        <v>43511</v>
      </c>
      <c r="O388" s="21"/>
      <c r="P388" s="20">
        <v>45695</v>
      </c>
      <c r="Q388" s="21"/>
      <c r="T388" s="17" t="s">
        <v>186</v>
      </c>
      <c r="U388" s="20">
        <v>26434</v>
      </c>
      <c r="V388" s="21"/>
      <c r="W388" s="20">
        <v>26925</v>
      </c>
      <c r="X388" s="21"/>
      <c r="Y388" s="20">
        <v>26909</v>
      </c>
      <c r="Z388" s="21"/>
      <c r="AA388" s="20">
        <v>28522</v>
      </c>
      <c r="AB388" s="21"/>
      <c r="AC388" s="20">
        <v>28172</v>
      </c>
      <c r="AD388" s="21"/>
      <c r="AE388" s="21">
        <v>28884</v>
      </c>
      <c r="AF388" s="21"/>
      <c r="AG388" s="21">
        <v>28343</v>
      </c>
      <c r="AH388" s="21"/>
      <c r="AI388" s="21">
        <v>29209</v>
      </c>
      <c r="AJ388" s="21"/>
      <c r="AM388" s="17" t="s">
        <v>186</v>
      </c>
      <c r="AN388" s="20">
        <v>13863</v>
      </c>
      <c r="AO388" s="21"/>
      <c r="AP388" s="20">
        <v>14787</v>
      </c>
      <c r="AQ388" s="21"/>
      <c r="AR388" s="20">
        <v>15245</v>
      </c>
      <c r="AS388" s="21"/>
      <c r="AT388" s="20">
        <v>15703</v>
      </c>
      <c r="AU388" s="21"/>
      <c r="AV388" s="20">
        <v>15856</v>
      </c>
      <c r="AW388" s="21"/>
      <c r="AX388" s="21">
        <v>15235</v>
      </c>
      <c r="AY388" s="21"/>
      <c r="AZ388" s="21">
        <v>15168</v>
      </c>
      <c r="BA388" s="21"/>
      <c r="BB388" s="21">
        <v>16501</v>
      </c>
      <c r="BC388" s="21"/>
      <c r="BF388" s="17" t="s">
        <v>186</v>
      </c>
      <c r="BG388" s="20">
        <v>3336</v>
      </c>
      <c r="BH388" s="21"/>
      <c r="BI388" s="20">
        <v>3414</v>
      </c>
      <c r="BJ388" s="21"/>
      <c r="BK388" s="20">
        <v>3289</v>
      </c>
      <c r="BL388" s="21"/>
      <c r="BM388" s="20">
        <v>2952</v>
      </c>
      <c r="BN388" s="21"/>
      <c r="BO388" s="20">
        <v>2810</v>
      </c>
      <c r="BP388" s="21"/>
      <c r="BQ388" s="21">
        <v>3205</v>
      </c>
      <c r="BR388" s="21"/>
      <c r="BS388" s="21">
        <v>3043</v>
      </c>
      <c r="BT388" s="21"/>
      <c r="BU388" s="21">
        <v>3112</v>
      </c>
      <c r="BV388" s="21"/>
      <c r="BY388" s="17" t="s">
        <v>186</v>
      </c>
      <c r="BZ388" s="20">
        <v>1476</v>
      </c>
      <c r="CA388" s="21"/>
      <c r="CB388" s="20">
        <v>1425</v>
      </c>
      <c r="CC388" s="21"/>
      <c r="CD388" s="20">
        <v>1394</v>
      </c>
      <c r="CE388" s="21"/>
      <c r="CF388" s="20">
        <v>1250</v>
      </c>
      <c r="CG388" s="21"/>
      <c r="CH388" s="20">
        <v>1170</v>
      </c>
      <c r="CI388" s="21"/>
      <c r="CJ388" s="21">
        <v>1290</v>
      </c>
      <c r="CK388" s="21"/>
      <c r="CL388" s="21">
        <v>1391</v>
      </c>
      <c r="CM388" s="21"/>
      <c r="CN388" s="21">
        <v>1293</v>
      </c>
      <c r="CO388" s="21"/>
      <c r="CR388" s="17" t="s">
        <v>186</v>
      </c>
      <c r="CS388" s="20">
        <v>1861</v>
      </c>
      <c r="CT388" s="21"/>
      <c r="CU388" s="20">
        <v>1988</v>
      </c>
      <c r="CV388" s="21"/>
      <c r="CW388" s="20">
        <v>1895</v>
      </c>
      <c r="CX388" s="21"/>
      <c r="CY388" s="20">
        <v>1702</v>
      </c>
      <c r="CZ388" s="21"/>
      <c r="DA388" s="20">
        <v>1640</v>
      </c>
      <c r="DB388" s="21"/>
      <c r="DC388" s="21">
        <v>1915</v>
      </c>
      <c r="DD388" s="21"/>
      <c r="DE388" s="21">
        <v>1652</v>
      </c>
      <c r="DF388" s="21"/>
      <c r="DG388" s="21">
        <v>1819</v>
      </c>
      <c r="DH388" s="21"/>
      <c r="DK388" s="17" t="s">
        <v>186</v>
      </c>
      <c r="DL388" s="20">
        <v>36961</v>
      </c>
      <c r="DM388" s="21"/>
      <c r="DN388" s="20">
        <v>38299</v>
      </c>
      <c r="DO388" s="21"/>
      <c r="DP388" s="20">
        <v>38866</v>
      </c>
      <c r="DQ388" s="21"/>
      <c r="DR388" s="20">
        <v>41273</v>
      </c>
      <c r="DS388" s="21"/>
      <c r="DT388" s="20">
        <v>41218</v>
      </c>
      <c r="DU388" s="21"/>
      <c r="DV388" s="21">
        <v>40914</v>
      </c>
      <c r="DW388" s="21"/>
      <c r="DX388" s="21">
        <v>40467</v>
      </c>
      <c r="DY388" s="21"/>
      <c r="DZ388" s="21">
        <v>42583</v>
      </c>
      <c r="EA388" s="21"/>
      <c r="ED388" s="17" t="s">
        <v>186</v>
      </c>
      <c r="EE388" s="20">
        <v>24959</v>
      </c>
      <c r="EF388" s="21"/>
      <c r="EG388" s="20">
        <v>25500</v>
      </c>
      <c r="EH388" s="21"/>
      <c r="EI388" s="20">
        <v>25515</v>
      </c>
      <c r="EJ388" s="21"/>
      <c r="EK388" s="20">
        <v>27272</v>
      </c>
      <c r="EL388" s="21"/>
      <c r="EM388" s="20">
        <v>27003</v>
      </c>
      <c r="EN388" s="21"/>
      <c r="EO388" s="21">
        <v>27594</v>
      </c>
      <c r="EP388" s="21"/>
      <c r="EQ388" s="21">
        <v>26952</v>
      </c>
      <c r="ER388" s="21"/>
      <c r="ES388" s="21">
        <v>27916</v>
      </c>
      <c r="ET388" s="21"/>
      <c r="EW388" s="17" t="s">
        <v>186</v>
      </c>
      <c r="EX388" s="20">
        <v>12002</v>
      </c>
      <c r="EY388" s="21"/>
      <c r="EZ388" s="20">
        <v>12799</v>
      </c>
      <c r="FA388" s="21"/>
      <c r="FB388" s="20">
        <v>13351</v>
      </c>
      <c r="FC388" s="21"/>
      <c r="FD388" s="20">
        <v>14001</v>
      </c>
      <c r="FE388" s="21"/>
      <c r="FF388" s="20">
        <v>14215</v>
      </c>
      <c r="FG388" s="21"/>
      <c r="FH388">
        <v>13320</v>
      </c>
      <c r="FJ388">
        <v>13516</v>
      </c>
      <c r="FL388">
        <v>14681</v>
      </c>
    </row>
    <row r="389" spans="1:168" x14ac:dyDescent="0.3">
      <c r="A389" s="17" t="s">
        <v>191</v>
      </c>
      <c r="B389" s="20">
        <v>23917</v>
      </c>
      <c r="C389" s="21"/>
      <c r="D389" s="20">
        <v>23831</v>
      </c>
      <c r="E389" s="21"/>
      <c r="F389" s="20">
        <v>24554</v>
      </c>
      <c r="G389" s="21"/>
      <c r="H389" s="20">
        <v>24436</v>
      </c>
      <c r="I389" s="21"/>
      <c r="J389" s="20">
        <v>25446</v>
      </c>
      <c r="K389" s="21"/>
      <c r="L389" s="20">
        <v>25342</v>
      </c>
      <c r="M389" s="21"/>
      <c r="N389" s="20">
        <v>24845</v>
      </c>
      <c r="O389" s="21"/>
      <c r="P389" s="20">
        <v>24460</v>
      </c>
      <c r="Q389" s="21"/>
      <c r="T389" s="17" t="s">
        <v>191</v>
      </c>
      <c r="U389" s="20">
        <v>15615</v>
      </c>
      <c r="V389" s="21"/>
      <c r="W389" s="20">
        <v>15366</v>
      </c>
      <c r="X389" s="21"/>
      <c r="Y389" s="20">
        <v>15696</v>
      </c>
      <c r="Z389" s="21"/>
      <c r="AA389" s="20">
        <v>15514</v>
      </c>
      <c r="AB389" s="21"/>
      <c r="AC389" s="20">
        <v>16380</v>
      </c>
      <c r="AD389" s="21"/>
      <c r="AE389" s="21">
        <v>16481</v>
      </c>
      <c r="AF389" s="21"/>
      <c r="AG389" s="21">
        <v>16111</v>
      </c>
      <c r="AH389" s="21"/>
      <c r="AI389" s="21">
        <v>15433</v>
      </c>
      <c r="AJ389" s="21"/>
      <c r="AM389" s="17" t="s">
        <v>191</v>
      </c>
      <c r="AN389" s="20">
        <v>8302</v>
      </c>
      <c r="AO389" s="21"/>
      <c r="AP389" s="20">
        <v>8465</v>
      </c>
      <c r="AQ389" s="21"/>
      <c r="AR389" s="20">
        <v>8858</v>
      </c>
      <c r="AS389" s="21"/>
      <c r="AT389" s="20">
        <v>8922</v>
      </c>
      <c r="AU389" s="21"/>
      <c r="AV389" s="20">
        <v>9066</v>
      </c>
      <c r="AW389" s="21"/>
      <c r="AX389" s="21">
        <v>8861</v>
      </c>
      <c r="AY389" s="21"/>
      <c r="AZ389" s="21">
        <v>8733</v>
      </c>
      <c r="BA389" s="21"/>
      <c r="BB389" s="21">
        <v>9030</v>
      </c>
      <c r="BC389" s="21"/>
      <c r="BF389" s="17" t="s">
        <v>191</v>
      </c>
      <c r="BG389" s="20">
        <v>2892</v>
      </c>
      <c r="BH389" s="21"/>
      <c r="BI389" s="20">
        <v>2846</v>
      </c>
      <c r="BJ389" s="21"/>
      <c r="BK389" s="20">
        <v>2973</v>
      </c>
      <c r="BL389" s="21"/>
      <c r="BM389" s="20">
        <v>2790</v>
      </c>
      <c r="BN389" s="21"/>
      <c r="BO389" s="20">
        <v>2725</v>
      </c>
      <c r="BP389" s="21"/>
      <c r="BQ389" s="21">
        <v>2810</v>
      </c>
      <c r="BR389" s="21"/>
      <c r="BS389" s="21">
        <v>2758</v>
      </c>
      <c r="BT389" s="21"/>
      <c r="BU389" s="21">
        <v>2755</v>
      </c>
      <c r="BV389" s="21"/>
      <c r="BY389" s="17" t="s">
        <v>191</v>
      </c>
      <c r="BZ389" s="20">
        <v>1002</v>
      </c>
      <c r="CA389" s="21"/>
      <c r="CB389" s="20">
        <v>1172</v>
      </c>
      <c r="CC389" s="21"/>
      <c r="CD389" s="20">
        <v>1180</v>
      </c>
      <c r="CE389" s="21"/>
      <c r="CF389" s="20">
        <v>1022</v>
      </c>
      <c r="CG389" s="21"/>
      <c r="CH389" s="20">
        <v>1052</v>
      </c>
      <c r="CI389" s="21"/>
      <c r="CJ389" s="21">
        <v>1055</v>
      </c>
      <c r="CK389" s="21"/>
      <c r="CL389" s="21">
        <v>1189</v>
      </c>
      <c r="CM389" s="21"/>
      <c r="CN389" s="21">
        <v>1099</v>
      </c>
      <c r="CO389" s="21"/>
      <c r="CR389" s="17" t="s">
        <v>191</v>
      </c>
      <c r="CS389" s="20">
        <v>1890</v>
      </c>
      <c r="CT389" s="21"/>
      <c r="CU389" s="20">
        <v>1674</v>
      </c>
      <c r="CV389" s="21"/>
      <c r="CW389" s="20">
        <v>1793</v>
      </c>
      <c r="CX389" s="21"/>
      <c r="CY389" s="20">
        <v>1768</v>
      </c>
      <c r="CZ389" s="21"/>
      <c r="DA389" s="20">
        <v>1674</v>
      </c>
      <c r="DB389" s="21"/>
      <c r="DC389" s="21">
        <v>1754</v>
      </c>
      <c r="DD389" s="21"/>
      <c r="DE389" s="21">
        <v>1569</v>
      </c>
      <c r="DF389" s="21"/>
      <c r="DG389" s="21">
        <v>1656</v>
      </c>
      <c r="DH389" s="21"/>
      <c r="DK389" s="17" t="s">
        <v>191</v>
      </c>
      <c r="DL389" s="20">
        <v>21025</v>
      </c>
      <c r="DM389" s="21"/>
      <c r="DN389" s="20">
        <v>20985</v>
      </c>
      <c r="DO389" s="21"/>
      <c r="DP389" s="20">
        <v>21581</v>
      </c>
      <c r="DQ389" s="21"/>
      <c r="DR389" s="20">
        <v>21645</v>
      </c>
      <c r="DS389" s="21"/>
      <c r="DT389" s="20">
        <v>22720</v>
      </c>
      <c r="DU389" s="21"/>
      <c r="DV389" s="21">
        <v>22533</v>
      </c>
      <c r="DW389" s="21"/>
      <c r="DX389" s="21">
        <v>22086</v>
      </c>
      <c r="DY389" s="21"/>
      <c r="DZ389" s="21">
        <v>21705</v>
      </c>
      <c r="EA389" s="21"/>
      <c r="ED389" s="17" t="s">
        <v>191</v>
      </c>
      <c r="EE389" s="20">
        <v>14613</v>
      </c>
      <c r="EF389" s="21"/>
      <c r="EG389" s="20">
        <v>14194</v>
      </c>
      <c r="EH389" s="21"/>
      <c r="EI389" s="20">
        <v>14516</v>
      </c>
      <c r="EJ389" s="21"/>
      <c r="EK389" s="20">
        <v>14492</v>
      </c>
      <c r="EL389" s="21"/>
      <c r="EM389" s="20">
        <v>15328</v>
      </c>
      <c r="EN389" s="21"/>
      <c r="EO389" s="21">
        <v>15426</v>
      </c>
      <c r="EP389" s="21"/>
      <c r="EQ389" s="21">
        <v>14922</v>
      </c>
      <c r="ER389" s="21"/>
      <c r="ES389" s="21">
        <v>14334</v>
      </c>
      <c r="ET389" s="21"/>
      <c r="EW389" s="17" t="s">
        <v>191</v>
      </c>
      <c r="EX389" s="20">
        <v>6412</v>
      </c>
      <c r="EY389" s="21"/>
      <c r="EZ389" s="20">
        <v>6791</v>
      </c>
      <c r="FA389" s="21"/>
      <c r="FB389" s="20">
        <v>7065</v>
      </c>
      <c r="FC389" s="21"/>
      <c r="FD389" s="20">
        <v>7153</v>
      </c>
      <c r="FE389" s="21"/>
      <c r="FF389" s="20">
        <v>7392</v>
      </c>
      <c r="FG389" s="21"/>
      <c r="FH389">
        <v>7107</v>
      </c>
      <c r="FJ389">
        <v>7164</v>
      </c>
      <c r="FL389">
        <v>7374</v>
      </c>
    </row>
    <row r="390" spans="1:168" x14ac:dyDescent="0.3">
      <c r="A390" s="17" t="s">
        <v>202</v>
      </c>
      <c r="B390" s="20">
        <v>63257</v>
      </c>
      <c r="C390" s="21"/>
      <c r="D390" s="20">
        <v>63134</v>
      </c>
      <c r="E390" s="21"/>
      <c r="F390" s="20">
        <v>63665</v>
      </c>
      <c r="G390" s="21"/>
      <c r="H390" s="20">
        <v>63196</v>
      </c>
      <c r="I390" s="21"/>
      <c r="J390" s="20">
        <v>64347</v>
      </c>
      <c r="K390" s="21"/>
      <c r="L390" s="20">
        <v>65810</v>
      </c>
      <c r="M390" s="21"/>
      <c r="N390" s="20">
        <v>64724</v>
      </c>
      <c r="O390" s="21"/>
      <c r="P390" s="20">
        <v>65651</v>
      </c>
      <c r="Q390" s="21"/>
      <c r="T390" s="17" t="s">
        <v>202</v>
      </c>
      <c r="U390" s="20">
        <v>40550</v>
      </c>
      <c r="V390" s="21"/>
      <c r="W390" s="20">
        <v>39863</v>
      </c>
      <c r="X390" s="21"/>
      <c r="Y390" s="20">
        <v>40581</v>
      </c>
      <c r="Z390" s="21"/>
      <c r="AA390" s="20">
        <v>39591</v>
      </c>
      <c r="AB390" s="21"/>
      <c r="AC390" s="20">
        <v>40731</v>
      </c>
      <c r="AD390" s="21"/>
      <c r="AE390" s="21">
        <v>41672</v>
      </c>
      <c r="AF390" s="21"/>
      <c r="AG390" s="21">
        <v>41842</v>
      </c>
      <c r="AH390" s="21"/>
      <c r="AI390" s="21">
        <v>41623</v>
      </c>
      <c r="AJ390" s="21"/>
      <c r="AM390" s="17" t="s">
        <v>202</v>
      </c>
      <c r="AN390" s="20">
        <v>22707</v>
      </c>
      <c r="AO390" s="21"/>
      <c r="AP390" s="20">
        <v>23271</v>
      </c>
      <c r="AQ390" s="21"/>
      <c r="AR390" s="20">
        <v>23084</v>
      </c>
      <c r="AS390" s="21"/>
      <c r="AT390" s="20">
        <v>23605</v>
      </c>
      <c r="AU390" s="21"/>
      <c r="AV390" s="20">
        <v>23616</v>
      </c>
      <c r="AW390" s="21"/>
      <c r="AX390" s="21">
        <v>24137</v>
      </c>
      <c r="AY390" s="21"/>
      <c r="AZ390" s="21">
        <v>22881</v>
      </c>
      <c r="BA390" s="21"/>
      <c r="BB390" s="21">
        <v>24028</v>
      </c>
      <c r="BC390" s="21"/>
      <c r="BF390" s="17" t="s">
        <v>202</v>
      </c>
      <c r="BG390" s="20">
        <v>15067</v>
      </c>
      <c r="BH390" s="21"/>
      <c r="BI390" s="20">
        <v>15257</v>
      </c>
      <c r="BJ390" s="21"/>
      <c r="BK390" s="20">
        <v>15439</v>
      </c>
      <c r="BL390" s="21"/>
      <c r="BM390" s="20">
        <v>15331</v>
      </c>
      <c r="BN390" s="21"/>
      <c r="BO390" s="20">
        <v>15247</v>
      </c>
      <c r="BP390" s="21"/>
      <c r="BQ390" s="21">
        <v>15554</v>
      </c>
      <c r="BR390" s="21"/>
      <c r="BS390" s="21">
        <v>15550</v>
      </c>
      <c r="BT390" s="21"/>
      <c r="BU390" s="21">
        <v>17737</v>
      </c>
      <c r="BV390" s="21"/>
      <c r="BY390" s="17" t="s">
        <v>202</v>
      </c>
      <c r="BZ390" s="20">
        <v>8223</v>
      </c>
      <c r="CA390" s="21"/>
      <c r="CB390" s="20">
        <v>8264</v>
      </c>
      <c r="CC390" s="21"/>
      <c r="CD390" s="20">
        <v>8674</v>
      </c>
      <c r="CE390" s="21"/>
      <c r="CF390" s="20">
        <v>8568</v>
      </c>
      <c r="CG390" s="21"/>
      <c r="CH390" s="20">
        <v>8438</v>
      </c>
      <c r="CI390" s="21"/>
      <c r="CJ390" s="21">
        <v>8725</v>
      </c>
      <c r="CK390" s="21"/>
      <c r="CL390" s="21">
        <v>9412</v>
      </c>
      <c r="CM390" s="21"/>
      <c r="CN390" s="21">
        <v>9961</v>
      </c>
      <c r="CO390" s="21"/>
      <c r="CR390" s="17" t="s">
        <v>202</v>
      </c>
      <c r="CS390" s="20">
        <v>6844</v>
      </c>
      <c r="CT390" s="21"/>
      <c r="CU390" s="20">
        <v>6993</v>
      </c>
      <c r="CV390" s="21"/>
      <c r="CW390" s="20">
        <v>6765</v>
      </c>
      <c r="CX390" s="21"/>
      <c r="CY390" s="20">
        <v>6763</v>
      </c>
      <c r="CZ390" s="21"/>
      <c r="DA390" s="20">
        <v>6809</v>
      </c>
      <c r="DB390" s="21"/>
      <c r="DC390" s="21">
        <v>6830</v>
      </c>
      <c r="DD390" s="21"/>
      <c r="DE390" s="21">
        <v>6138</v>
      </c>
      <c r="DF390" s="21"/>
      <c r="DG390" s="21">
        <v>7776</v>
      </c>
      <c r="DH390" s="21"/>
      <c r="DK390" s="17" t="s">
        <v>202</v>
      </c>
      <c r="DL390" s="20">
        <v>48190</v>
      </c>
      <c r="DM390" s="21"/>
      <c r="DN390" s="20">
        <v>47877</v>
      </c>
      <c r="DO390" s="21"/>
      <c r="DP390" s="20">
        <v>48227</v>
      </c>
      <c r="DQ390" s="21"/>
      <c r="DR390" s="20">
        <v>47865</v>
      </c>
      <c r="DS390" s="21"/>
      <c r="DT390" s="20">
        <v>49100</v>
      </c>
      <c r="DU390" s="21"/>
      <c r="DV390" s="21">
        <v>50255</v>
      </c>
      <c r="DW390" s="21"/>
      <c r="DX390" s="21">
        <v>49174</v>
      </c>
      <c r="DY390" s="21"/>
      <c r="DZ390" s="21">
        <v>47914</v>
      </c>
      <c r="EA390" s="21"/>
      <c r="ED390" s="17" t="s">
        <v>202</v>
      </c>
      <c r="EE390" s="20">
        <v>32327</v>
      </c>
      <c r="EF390" s="21"/>
      <c r="EG390" s="20">
        <v>31599</v>
      </c>
      <c r="EH390" s="21"/>
      <c r="EI390" s="20">
        <v>31907</v>
      </c>
      <c r="EJ390" s="21"/>
      <c r="EK390" s="20">
        <v>31023</v>
      </c>
      <c r="EL390" s="21"/>
      <c r="EM390" s="20">
        <v>32293</v>
      </c>
      <c r="EN390" s="21"/>
      <c r="EO390" s="21">
        <v>32948</v>
      </c>
      <c r="EP390" s="21"/>
      <c r="EQ390" s="21">
        <v>32431</v>
      </c>
      <c r="ER390" s="21"/>
      <c r="ES390" s="21">
        <v>31662</v>
      </c>
      <c r="ET390" s="21"/>
      <c r="EW390" s="17" t="s">
        <v>202</v>
      </c>
      <c r="EX390" s="20">
        <v>15863</v>
      </c>
      <c r="EY390" s="21"/>
      <c r="EZ390" s="20">
        <v>16278</v>
      </c>
      <c r="FA390" s="21"/>
      <c r="FB390" s="20">
        <v>16319</v>
      </c>
      <c r="FC390" s="21"/>
      <c r="FD390" s="20">
        <v>16842</v>
      </c>
      <c r="FE390" s="21"/>
      <c r="FF390" s="20">
        <v>16807</v>
      </c>
      <c r="FG390" s="21"/>
      <c r="FH390">
        <v>17308</v>
      </c>
      <c r="FJ390">
        <v>16743</v>
      </c>
      <c r="FL390">
        <v>16252</v>
      </c>
    </row>
    <row r="391" spans="1:168" x14ac:dyDescent="0.3">
      <c r="A391" s="17" t="s">
        <v>217</v>
      </c>
      <c r="B391" s="20">
        <v>47587</v>
      </c>
      <c r="C391" s="21"/>
      <c r="D391" s="20">
        <v>48440</v>
      </c>
      <c r="E391" s="21"/>
      <c r="F391" s="20">
        <v>49763</v>
      </c>
      <c r="G391" s="21"/>
      <c r="H391" s="20">
        <v>49396</v>
      </c>
      <c r="I391" s="21"/>
      <c r="J391" s="20">
        <v>50208</v>
      </c>
      <c r="K391" s="21"/>
      <c r="L391" s="20">
        <v>48156</v>
      </c>
      <c r="M391" s="21"/>
      <c r="N391" s="20">
        <v>48088</v>
      </c>
      <c r="O391" s="21"/>
      <c r="P391" s="20">
        <v>49717</v>
      </c>
      <c r="Q391" s="21"/>
      <c r="T391" s="17" t="s">
        <v>217</v>
      </c>
      <c r="U391" s="20">
        <v>32575</v>
      </c>
      <c r="V391" s="21"/>
      <c r="W391" s="20">
        <v>33008</v>
      </c>
      <c r="X391" s="21"/>
      <c r="Y391" s="20">
        <v>33632</v>
      </c>
      <c r="Z391" s="21"/>
      <c r="AA391" s="20">
        <v>32803</v>
      </c>
      <c r="AB391" s="21"/>
      <c r="AC391" s="20">
        <v>32683</v>
      </c>
      <c r="AD391" s="21"/>
      <c r="AE391" s="21">
        <v>31919</v>
      </c>
      <c r="AF391" s="21"/>
      <c r="AG391" s="21">
        <v>32258</v>
      </c>
      <c r="AH391" s="21"/>
      <c r="AI391" s="21">
        <v>32806</v>
      </c>
      <c r="AJ391" s="21"/>
      <c r="AM391" s="17" t="s">
        <v>217</v>
      </c>
      <c r="AN391" s="20">
        <v>15012</v>
      </c>
      <c r="AO391" s="21"/>
      <c r="AP391" s="20">
        <v>15432</v>
      </c>
      <c r="AQ391" s="21"/>
      <c r="AR391" s="20">
        <v>16130</v>
      </c>
      <c r="AS391" s="21"/>
      <c r="AT391" s="20">
        <v>16593</v>
      </c>
      <c r="AU391" s="21"/>
      <c r="AV391" s="20">
        <v>17525</v>
      </c>
      <c r="AW391" s="21"/>
      <c r="AX391" s="21">
        <v>16237</v>
      </c>
      <c r="AY391" s="21"/>
      <c r="AZ391" s="21">
        <v>15830</v>
      </c>
      <c r="BA391" s="21"/>
      <c r="BB391" s="21">
        <v>16909</v>
      </c>
      <c r="BC391" s="21"/>
      <c r="BF391" s="17" t="s">
        <v>217</v>
      </c>
      <c r="BG391" s="20">
        <v>4885</v>
      </c>
      <c r="BH391" s="21"/>
      <c r="BI391" s="20">
        <v>5008</v>
      </c>
      <c r="BJ391" s="21"/>
      <c r="BK391" s="20">
        <v>4859</v>
      </c>
      <c r="BL391" s="21"/>
      <c r="BM391" s="20">
        <v>5009</v>
      </c>
      <c r="BN391" s="21"/>
      <c r="BO391" s="20">
        <v>4718</v>
      </c>
      <c r="BP391" s="21"/>
      <c r="BQ391" s="21">
        <v>4829</v>
      </c>
      <c r="BR391" s="21"/>
      <c r="BS391" s="21">
        <v>4963</v>
      </c>
      <c r="BT391" s="21"/>
      <c r="BU391" s="21">
        <v>4770</v>
      </c>
      <c r="BV391" s="21"/>
      <c r="BY391" s="17" t="s">
        <v>217</v>
      </c>
      <c r="BZ391" s="20">
        <v>2181</v>
      </c>
      <c r="CA391" s="21"/>
      <c r="CB391" s="20">
        <v>2282</v>
      </c>
      <c r="CC391" s="21"/>
      <c r="CD391" s="20">
        <v>2028</v>
      </c>
      <c r="CE391" s="21"/>
      <c r="CF391" s="20">
        <v>2067</v>
      </c>
      <c r="CG391" s="21"/>
      <c r="CH391" s="20">
        <v>2161</v>
      </c>
      <c r="CI391" s="21"/>
      <c r="CJ391" s="21">
        <v>2048</v>
      </c>
      <c r="CK391" s="21"/>
      <c r="CL391" s="21">
        <v>2385</v>
      </c>
      <c r="CM391" s="21"/>
      <c r="CN391" s="21">
        <v>2110</v>
      </c>
      <c r="CO391" s="21"/>
      <c r="CR391" s="17" t="s">
        <v>217</v>
      </c>
      <c r="CS391" s="20">
        <v>2704</v>
      </c>
      <c r="CT391" s="21"/>
      <c r="CU391" s="20">
        <v>2726</v>
      </c>
      <c r="CV391" s="21"/>
      <c r="CW391" s="20">
        <v>2831</v>
      </c>
      <c r="CX391" s="21"/>
      <c r="CY391" s="20">
        <v>2942</v>
      </c>
      <c r="CZ391" s="21"/>
      <c r="DA391" s="20">
        <v>2558</v>
      </c>
      <c r="DB391" s="21"/>
      <c r="DC391" s="21">
        <v>2781</v>
      </c>
      <c r="DD391" s="21"/>
      <c r="DE391" s="21">
        <v>2578</v>
      </c>
      <c r="DF391" s="21"/>
      <c r="DG391" s="21">
        <v>2660</v>
      </c>
      <c r="DH391" s="21"/>
      <c r="DK391" s="17" t="s">
        <v>217</v>
      </c>
      <c r="DL391" s="20">
        <v>42702</v>
      </c>
      <c r="DM391" s="21"/>
      <c r="DN391" s="20">
        <v>43432</v>
      </c>
      <c r="DO391" s="21"/>
      <c r="DP391" s="20">
        <v>44904</v>
      </c>
      <c r="DQ391" s="21"/>
      <c r="DR391" s="20">
        <v>44387</v>
      </c>
      <c r="DS391" s="21"/>
      <c r="DT391" s="20">
        <v>45490</v>
      </c>
      <c r="DU391" s="21"/>
      <c r="DV391" s="21">
        <v>43327</v>
      </c>
      <c r="DW391" s="21"/>
      <c r="DX391" s="21">
        <v>43125</v>
      </c>
      <c r="DY391" s="21"/>
      <c r="DZ391" s="21">
        <v>44947</v>
      </c>
      <c r="EA391" s="21"/>
      <c r="ED391" s="17" t="s">
        <v>217</v>
      </c>
      <c r="EE391" s="20">
        <v>30394</v>
      </c>
      <c r="EF391" s="21"/>
      <c r="EG391" s="20">
        <v>30726</v>
      </c>
      <c r="EH391" s="21"/>
      <c r="EI391" s="20">
        <v>31604</v>
      </c>
      <c r="EJ391" s="21"/>
      <c r="EK391" s="20">
        <v>30736</v>
      </c>
      <c r="EL391" s="21"/>
      <c r="EM391" s="20">
        <v>30522</v>
      </c>
      <c r="EN391" s="21"/>
      <c r="EO391" s="21">
        <v>29871</v>
      </c>
      <c r="EP391" s="21"/>
      <c r="EQ391" s="21">
        <v>29873</v>
      </c>
      <c r="ER391" s="21"/>
      <c r="ES391" s="21">
        <v>30696</v>
      </c>
      <c r="ET391" s="21"/>
      <c r="EW391" s="17" t="s">
        <v>217</v>
      </c>
      <c r="EX391" s="20">
        <v>12308</v>
      </c>
      <c r="EY391" s="21"/>
      <c r="EZ391" s="20">
        <v>12706</v>
      </c>
      <c r="FA391" s="21"/>
      <c r="FB391" s="20">
        <v>13300</v>
      </c>
      <c r="FC391" s="21"/>
      <c r="FD391" s="20">
        <v>13651</v>
      </c>
      <c r="FE391" s="21"/>
      <c r="FF391" s="20">
        <v>14968</v>
      </c>
      <c r="FG391" s="21"/>
      <c r="FH391">
        <v>13456</v>
      </c>
      <c r="FJ391">
        <v>13252</v>
      </c>
      <c r="FL391">
        <v>14248</v>
      </c>
    </row>
    <row r="392" spans="1:168" x14ac:dyDescent="0.3">
      <c r="A392" s="17" t="s">
        <v>225</v>
      </c>
      <c r="B392" s="20">
        <v>44115</v>
      </c>
      <c r="C392" s="21"/>
      <c r="D392" s="20">
        <v>45930</v>
      </c>
      <c r="E392" s="21"/>
      <c r="F392" s="20">
        <v>45316</v>
      </c>
      <c r="G392" s="21"/>
      <c r="H392" s="20">
        <v>46472</v>
      </c>
      <c r="I392" s="21"/>
      <c r="J392" s="20">
        <v>48087</v>
      </c>
      <c r="K392" s="21"/>
      <c r="L392" s="20">
        <v>47398</v>
      </c>
      <c r="M392" s="21"/>
      <c r="N392" s="20">
        <v>48469</v>
      </c>
      <c r="O392" s="21"/>
      <c r="P392" s="20">
        <v>50973</v>
      </c>
      <c r="Q392" s="21"/>
      <c r="T392" s="17" t="s">
        <v>225</v>
      </c>
      <c r="U392" s="20">
        <v>33787</v>
      </c>
      <c r="V392" s="21"/>
      <c r="W392" s="20">
        <v>34748</v>
      </c>
      <c r="X392" s="21"/>
      <c r="Y392" s="20">
        <v>33655</v>
      </c>
      <c r="Z392" s="21"/>
      <c r="AA392" s="20">
        <v>34514</v>
      </c>
      <c r="AB392" s="21"/>
      <c r="AC392" s="20">
        <v>35416</v>
      </c>
      <c r="AD392" s="21"/>
      <c r="AE392" s="21">
        <v>35299</v>
      </c>
      <c r="AF392" s="21"/>
      <c r="AG392" s="21">
        <v>36200</v>
      </c>
      <c r="AH392" s="21"/>
      <c r="AI392" s="21">
        <v>37516</v>
      </c>
      <c r="AJ392" s="21"/>
      <c r="AM392" s="17" t="s">
        <v>225</v>
      </c>
      <c r="AN392" s="20">
        <v>10329</v>
      </c>
      <c r="AO392" s="21"/>
      <c r="AP392" s="20">
        <v>11182</v>
      </c>
      <c r="AQ392" s="21"/>
      <c r="AR392" s="20">
        <v>11661</v>
      </c>
      <c r="AS392" s="21"/>
      <c r="AT392" s="20">
        <v>11958</v>
      </c>
      <c r="AU392" s="21"/>
      <c r="AV392" s="20">
        <v>12671</v>
      </c>
      <c r="AW392" s="21"/>
      <c r="AX392" s="21">
        <v>12099</v>
      </c>
      <c r="AY392" s="21"/>
      <c r="AZ392" s="21">
        <v>12269</v>
      </c>
      <c r="BA392" s="21"/>
      <c r="BB392" s="21">
        <v>13487</v>
      </c>
      <c r="BC392" s="21"/>
      <c r="BF392" s="17" t="s">
        <v>225</v>
      </c>
      <c r="BG392" s="20">
        <v>4476</v>
      </c>
      <c r="BH392" s="21"/>
      <c r="BI392" s="20">
        <v>4497</v>
      </c>
      <c r="BJ392" s="21"/>
      <c r="BK392" s="20">
        <v>4686</v>
      </c>
      <c r="BL392" s="21"/>
      <c r="BM392" s="20">
        <v>4726</v>
      </c>
      <c r="BN392" s="21"/>
      <c r="BO392" s="20">
        <v>4739</v>
      </c>
      <c r="BP392" s="21"/>
      <c r="BQ392" s="21">
        <v>4559</v>
      </c>
      <c r="BR392" s="21"/>
      <c r="BS392" s="21">
        <v>4424</v>
      </c>
      <c r="BT392" s="21"/>
      <c r="BU392" s="21">
        <v>4763</v>
      </c>
      <c r="BV392" s="21"/>
      <c r="BY392" s="17" t="s">
        <v>225</v>
      </c>
      <c r="BZ392" s="20">
        <v>2698</v>
      </c>
      <c r="CA392" s="21"/>
      <c r="CB392" s="20">
        <v>2578</v>
      </c>
      <c r="CC392" s="21"/>
      <c r="CD392" s="20">
        <v>2763</v>
      </c>
      <c r="CE392" s="21"/>
      <c r="CF392" s="20">
        <v>2486</v>
      </c>
      <c r="CG392" s="21"/>
      <c r="CH392" s="20">
        <v>2745</v>
      </c>
      <c r="CI392" s="21"/>
      <c r="CJ392" s="21">
        <v>2475</v>
      </c>
      <c r="CK392" s="21"/>
      <c r="CL392" s="21">
        <v>2514</v>
      </c>
      <c r="CM392" s="21"/>
      <c r="CN392" s="21">
        <v>2596</v>
      </c>
      <c r="CO392" s="21"/>
      <c r="CR392" s="17" t="s">
        <v>225</v>
      </c>
      <c r="CS392" s="20">
        <v>1778</v>
      </c>
      <c r="CT392" s="21"/>
      <c r="CU392" s="20">
        <v>1919</v>
      </c>
      <c r="CV392" s="21"/>
      <c r="CW392" s="20">
        <v>1924</v>
      </c>
      <c r="CX392" s="21"/>
      <c r="CY392" s="20">
        <v>2240</v>
      </c>
      <c r="CZ392" s="21"/>
      <c r="DA392" s="20">
        <v>1994</v>
      </c>
      <c r="DB392" s="21"/>
      <c r="DC392" s="21">
        <v>2084</v>
      </c>
      <c r="DD392" s="21"/>
      <c r="DE392" s="21">
        <v>1910</v>
      </c>
      <c r="DF392" s="21"/>
      <c r="DG392" s="21">
        <v>2167</v>
      </c>
      <c r="DH392" s="21"/>
      <c r="DK392" s="17" t="s">
        <v>225</v>
      </c>
      <c r="DL392" s="20">
        <v>39639</v>
      </c>
      <c r="DM392" s="21"/>
      <c r="DN392" s="20">
        <v>41433</v>
      </c>
      <c r="DO392" s="21"/>
      <c r="DP392" s="20">
        <v>40629</v>
      </c>
      <c r="DQ392" s="21"/>
      <c r="DR392" s="20">
        <v>41747</v>
      </c>
      <c r="DS392" s="21"/>
      <c r="DT392" s="20">
        <v>43348</v>
      </c>
      <c r="DU392" s="21"/>
      <c r="DV392" s="21">
        <v>42838</v>
      </c>
      <c r="DW392" s="21"/>
      <c r="DX392" s="21">
        <v>44045</v>
      </c>
      <c r="DY392" s="21"/>
      <c r="DZ392" s="21">
        <v>46210</v>
      </c>
      <c r="EA392" s="21"/>
      <c r="ED392" s="17" t="s">
        <v>225</v>
      </c>
      <c r="EE392" s="20">
        <v>31088</v>
      </c>
      <c r="EF392" s="21"/>
      <c r="EG392" s="20">
        <v>32170</v>
      </c>
      <c r="EH392" s="21"/>
      <c r="EI392" s="20">
        <v>30892</v>
      </c>
      <c r="EJ392" s="21"/>
      <c r="EK392" s="20">
        <v>32028</v>
      </c>
      <c r="EL392" s="21"/>
      <c r="EM392" s="20">
        <v>32670</v>
      </c>
      <c r="EN392" s="21"/>
      <c r="EO392" s="21">
        <v>32823</v>
      </c>
      <c r="EP392" s="21"/>
      <c r="EQ392" s="21">
        <v>33686</v>
      </c>
      <c r="ER392" s="21"/>
      <c r="ES392" s="21">
        <v>34920</v>
      </c>
      <c r="ET392" s="21"/>
      <c r="EW392" s="17" t="s">
        <v>225</v>
      </c>
      <c r="EX392" s="20">
        <v>8550</v>
      </c>
      <c r="EY392" s="21"/>
      <c r="EZ392" s="20">
        <v>9263</v>
      </c>
      <c r="FA392" s="21"/>
      <c r="FB392" s="20">
        <v>9738</v>
      </c>
      <c r="FC392" s="21"/>
      <c r="FD392" s="20">
        <v>9718</v>
      </c>
      <c r="FE392" s="21"/>
      <c r="FF392" s="20">
        <v>10677</v>
      </c>
      <c r="FG392" s="21"/>
      <c r="FH392">
        <v>10015</v>
      </c>
      <c r="FJ392">
        <v>10359</v>
      </c>
      <c r="FL392">
        <v>11320</v>
      </c>
    </row>
    <row r="393" spans="1:168" x14ac:dyDescent="0.3">
      <c r="A393" s="17" t="s">
        <v>93</v>
      </c>
      <c r="B393" s="20">
        <v>46426</v>
      </c>
      <c r="C393" s="21"/>
      <c r="D393" s="20">
        <v>47110</v>
      </c>
      <c r="E393" s="21"/>
      <c r="F393" s="20">
        <v>45918</v>
      </c>
      <c r="G393" s="21"/>
      <c r="H393" s="20">
        <v>47743</v>
      </c>
      <c r="I393" s="21"/>
      <c r="J393" s="20">
        <v>45606</v>
      </c>
      <c r="K393" s="21"/>
      <c r="L393" s="20">
        <v>44574</v>
      </c>
      <c r="M393" s="21"/>
      <c r="N393" s="20">
        <v>45565</v>
      </c>
      <c r="O393" s="21"/>
      <c r="P393" s="20">
        <v>45642</v>
      </c>
      <c r="Q393" s="21"/>
      <c r="T393" s="17" t="s">
        <v>93</v>
      </c>
      <c r="U393" s="20">
        <v>29922</v>
      </c>
      <c r="V393" s="21"/>
      <c r="W393" s="20">
        <v>29696</v>
      </c>
      <c r="X393" s="21"/>
      <c r="Y393" s="20">
        <v>28527</v>
      </c>
      <c r="Z393" s="21"/>
      <c r="AA393" s="20">
        <v>29716</v>
      </c>
      <c r="AB393" s="21"/>
      <c r="AC393" s="20">
        <v>27680</v>
      </c>
      <c r="AD393" s="21"/>
      <c r="AE393" s="21">
        <v>27675</v>
      </c>
      <c r="AF393" s="21"/>
      <c r="AG393" s="21">
        <v>28761</v>
      </c>
      <c r="AH393" s="21"/>
      <c r="AI393" s="21">
        <v>29000</v>
      </c>
      <c r="AJ393" s="21"/>
      <c r="AM393" s="17" t="s">
        <v>93</v>
      </c>
      <c r="AN393" s="20">
        <v>16504</v>
      </c>
      <c r="AO393" s="21"/>
      <c r="AP393" s="20">
        <v>17413</v>
      </c>
      <c r="AQ393" s="21"/>
      <c r="AR393" s="20">
        <v>17391</v>
      </c>
      <c r="AS393" s="21"/>
      <c r="AT393" s="20">
        <v>18027</v>
      </c>
      <c r="AU393" s="21"/>
      <c r="AV393" s="20">
        <v>17925</v>
      </c>
      <c r="AW393" s="21"/>
      <c r="AX393" s="21">
        <v>16898</v>
      </c>
      <c r="AY393" s="21"/>
      <c r="AZ393" s="21">
        <v>16804</v>
      </c>
      <c r="BA393" s="21"/>
      <c r="BB393" s="21">
        <v>16640</v>
      </c>
      <c r="BC393" s="21"/>
      <c r="BF393" s="17" t="s">
        <v>93</v>
      </c>
      <c r="BG393" s="20">
        <v>4476</v>
      </c>
      <c r="BH393" s="21"/>
      <c r="BI393" s="20">
        <v>4659</v>
      </c>
      <c r="BJ393" s="21"/>
      <c r="BK393" s="20">
        <v>4172</v>
      </c>
      <c r="BL393" s="21"/>
      <c r="BM393" s="20">
        <v>4263</v>
      </c>
      <c r="BN393" s="21"/>
      <c r="BO393" s="20">
        <v>4002</v>
      </c>
      <c r="BP393" s="21"/>
      <c r="BQ393" s="21">
        <v>3988</v>
      </c>
      <c r="BR393" s="21"/>
      <c r="BS393" s="21">
        <v>4129</v>
      </c>
      <c r="BT393" s="21"/>
      <c r="BU393" s="21">
        <v>3915</v>
      </c>
      <c r="BV393" s="21"/>
      <c r="BY393" s="17" t="s">
        <v>93</v>
      </c>
      <c r="BZ393" s="20">
        <v>2084</v>
      </c>
      <c r="CA393" s="21"/>
      <c r="CB393" s="20">
        <v>2150</v>
      </c>
      <c r="CC393" s="21"/>
      <c r="CD393" s="20">
        <v>1940</v>
      </c>
      <c r="CE393" s="21"/>
      <c r="CF393" s="20">
        <v>1884</v>
      </c>
      <c r="CG393" s="21"/>
      <c r="CH393" s="20">
        <v>1864</v>
      </c>
      <c r="CI393" s="21"/>
      <c r="CJ393" s="21">
        <v>1863</v>
      </c>
      <c r="CK393" s="21"/>
      <c r="CL393" s="21">
        <v>2032</v>
      </c>
      <c r="CM393" s="21"/>
      <c r="CN393" s="21">
        <v>1857</v>
      </c>
      <c r="CO393" s="21"/>
      <c r="CR393" s="17" t="s">
        <v>93</v>
      </c>
      <c r="CS393" s="20">
        <v>2393</v>
      </c>
      <c r="CT393" s="21"/>
      <c r="CU393" s="20">
        <v>2509</v>
      </c>
      <c r="CV393" s="21"/>
      <c r="CW393" s="20">
        <v>2232</v>
      </c>
      <c r="CX393" s="21"/>
      <c r="CY393" s="20">
        <v>2378</v>
      </c>
      <c r="CZ393" s="21"/>
      <c r="DA393" s="20">
        <v>2138</v>
      </c>
      <c r="DB393" s="21"/>
      <c r="DC393" s="21">
        <v>2124</v>
      </c>
      <c r="DD393" s="21"/>
      <c r="DE393" s="21">
        <v>2097</v>
      </c>
      <c r="DF393" s="21"/>
      <c r="DG393" s="21">
        <v>2058</v>
      </c>
      <c r="DH393" s="21"/>
      <c r="DK393" s="17" t="s">
        <v>93</v>
      </c>
      <c r="DL393" s="20">
        <v>41950</v>
      </c>
      <c r="DM393" s="21"/>
      <c r="DN393" s="20">
        <v>42450</v>
      </c>
      <c r="DO393" s="21"/>
      <c r="DP393" s="20">
        <v>41746</v>
      </c>
      <c r="DQ393" s="21"/>
      <c r="DR393" s="20">
        <v>43480</v>
      </c>
      <c r="DS393" s="21"/>
      <c r="DT393" s="20">
        <v>41603</v>
      </c>
      <c r="DU393" s="21"/>
      <c r="DV393" s="21">
        <v>40586</v>
      </c>
      <c r="DW393" s="21"/>
      <c r="DX393" s="21">
        <v>41435</v>
      </c>
      <c r="DY393" s="21"/>
      <c r="DZ393" s="21">
        <v>41727</v>
      </c>
      <c r="EA393" s="21"/>
      <c r="ED393" s="17" t="s">
        <v>93</v>
      </c>
      <c r="EE393" s="20">
        <v>27839</v>
      </c>
      <c r="EF393" s="21"/>
      <c r="EG393" s="20">
        <v>27547</v>
      </c>
      <c r="EH393" s="21"/>
      <c r="EI393" s="20">
        <v>26587</v>
      </c>
      <c r="EJ393" s="21"/>
      <c r="EK393" s="20">
        <v>27832</v>
      </c>
      <c r="EL393" s="21"/>
      <c r="EM393" s="20">
        <v>25817</v>
      </c>
      <c r="EN393" s="21"/>
      <c r="EO393" s="21">
        <v>25812</v>
      </c>
      <c r="EP393" s="21"/>
      <c r="EQ393" s="21">
        <v>26729</v>
      </c>
      <c r="ER393" s="21"/>
      <c r="ES393" s="21">
        <v>27143</v>
      </c>
      <c r="ET393" s="21"/>
      <c r="EW393" s="17" t="s">
        <v>93</v>
      </c>
      <c r="EX393" s="20">
        <v>14111</v>
      </c>
      <c r="EY393" s="21"/>
      <c r="EZ393" s="20">
        <v>14904</v>
      </c>
      <c r="FA393" s="21"/>
      <c r="FB393" s="20">
        <v>15159</v>
      </c>
      <c r="FC393" s="21"/>
      <c r="FD393" s="20">
        <v>15649</v>
      </c>
      <c r="FE393" s="21"/>
      <c r="FF393" s="20">
        <v>15787</v>
      </c>
      <c r="FG393" s="21"/>
      <c r="FH393">
        <v>14774</v>
      </c>
      <c r="FJ393">
        <v>14707</v>
      </c>
      <c r="FL393">
        <v>14582</v>
      </c>
    </row>
    <row r="394" spans="1:168" x14ac:dyDescent="0.3">
      <c r="A394" s="17" t="s">
        <v>106</v>
      </c>
      <c r="B394" s="20">
        <v>43379</v>
      </c>
      <c r="C394" s="21"/>
      <c r="D394" s="20">
        <v>43842</v>
      </c>
      <c r="E394" s="21"/>
      <c r="F394" s="20">
        <v>46125</v>
      </c>
      <c r="G394" s="21"/>
      <c r="H394" s="20">
        <v>48411</v>
      </c>
      <c r="I394" s="21"/>
      <c r="J394" s="20">
        <v>48615</v>
      </c>
      <c r="K394" s="21"/>
      <c r="L394" s="20">
        <v>48259</v>
      </c>
      <c r="M394" s="21"/>
      <c r="N394" s="20">
        <v>47350</v>
      </c>
      <c r="O394" s="21"/>
      <c r="P394" s="20">
        <v>52854</v>
      </c>
      <c r="Q394" s="21"/>
      <c r="T394" s="17" t="s">
        <v>106</v>
      </c>
      <c r="U394" s="20">
        <v>28771</v>
      </c>
      <c r="V394" s="21"/>
      <c r="W394" s="20">
        <v>28778</v>
      </c>
      <c r="X394" s="21"/>
      <c r="Y394" s="20">
        <v>30049</v>
      </c>
      <c r="Z394" s="21"/>
      <c r="AA394" s="20">
        <v>31256</v>
      </c>
      <c r="AB394" s="21"/>
      <c r="AC394" s="20">
        <v>30534</v>
      </c>
      <c r="AD394" s="21"/>
      <c r="AE394" s="21">
        <v>31378</v>
      </c>
      <c r="AF394" s="21"/>
      <c r="AG394" s="21">
        <v>31192</v>
      </c>
      <c r="AH394" s="21"/>
      <c r="AI394" s="21">
        <v>36216</v>
      </c>
      <c r="AJ394" s="21"/>
      <c r="AM394" s="17" t="s">
        <v>106</v>
      </c>
      <c r="AN394" s="20">
        <v>14608</v>
      </c>
      <c r="AO394" s="21"/>
      <c r="AP394" s="20">
        <v>15063</v>
      </c>
      <c r="AQ394" s="21"/>
      <c r="AR394" s="20">
        <v>16076</v>
      </c>
      <c r="AS394" s="21"/>
      <c r="AT394" s="20">
        <v>17155</v>
      </c>
      <c r="AU394" s="21"/>
      <c r="AV394" s="20">
        <v>18081</v>
      </c>
      <c r="AW394" s="21"/>
      <c r="AX394" s="21">
        <v>16881</v>
      </c>
      <c r="AY394" s="21"/>
      <c r="AZ394" s="21">
        <v>16158</v>
      </c>
      <c r="BA394" s="21"/>
      <c r="BB394" s="21">
        <v>16637</v>
      </c>
      <c r="BC394" s="21"/>
      <c r="BF394" s="17" t="s">
        <v>106</v>
      </c>
      <c r="BG394" s="20">
        <v>7010</v>
      </c>
      <c r="BH394" s="21"/>
      <c r="BI394" s="20">
        <v>7404</v>
      </c>
      <c r="BJ394" s="21"/>
      <c r="BK394" s="20">
        <v>7862</v>
      </c>
      <c r="BL394" s="21"/>
      <c r="BM394" s="20">
        <v>7993</v>
      </c>
      <c r="BN394" s="21"/>
      <c r="BO394" s="20">
        <v>7930</v>
      </c>
      <c r="BP394" s="21"/>
      <c r="BQ394" s="21">
        <v>8064</v>
      </c>
      <c r="BR394" s="21"/>
      <c r="BS394" s="21">
        <v>7441</v>
      </c>
      <c r="BT394" s="21"/>
      <c r="BU394" s="21">
        <v>7505</v>
      </c>
      <c r="BV394" s="21"/>
      <c r="BY394" s="17" t="s">
        <v>106</v>
      </c>
      <c r="BZ394" s="20">
        <v>3968</v>
      </c>
      <c r="CA394" s="21"/>
      <c r="CB394" s="20">
        <v>4233</v>
      </c>
      <c r="CC394" s="21"/>
      <c r="CD394" s="20">
        <v>4300</v>
      </c>
      <c r="CE394" s="21"/>
      <c r="CF394" s="20">
        <v>4317</v>
      </c>
      <c r="CG394" s="21"/>
      <c r="CH394" s="20">
        <v>4205</v>
      </c>
      <c r="CI394" s="21"/>
      <c r="CJ394" s="21">
        <v>4208</v>
      </c>
      <c r="CK394" s="21"/>
      <c r="CL394" s="21">
        <v>4386</v>
      </c>
      <c r="CM394" s="21"/>
      <c r="CN394" s="21">
        <v>4322</v>
      </c>
      <c r="CO394" s="21"/>
      <c r="CR394" s="17" t="s">
        <v>106</v>
      </c>
      <c r="CS394" s="20">
        <v>3041</v>
      </c>
      <c r="CT394" s="21"/>
      <c r="CU394" s="20">
        <v>3171</v>
      </c>
      <c r="CV394" s="21"/>
      <c r="CW394" s="20">
        <v>3562</v>
      </c>
      <c r="CX394" s="21"/>
      <c r="CY394" s="20">
        <v>3676</v>
      </c>
      <c r="CZ394" s="21"/>
      <c r="DA394" s="20">
        <v>3725</v>
      </c>
      <c r="DB394" s="21"/>
      <c r="DC394" s="21">
        <v>3856</v>
      </c>
      <c r="DD394" s="21"/>
      <c r="DE394" s="21">
        <v>3055</v>
      </c>
      <c r="DF394" s="21"/>
      <c r="DG394" s="21">
        <v>3184</v>
      </c>
      <c r="DH394" s="21"/>
      <c r="DK394" s="17" t="s">
        <v>106</v>
      </c>
      <c r="DL394" s="20">
        <v>36370</v>
      </c>
      <c r="DM394" s="21"/>
      <c r="DN394" s="20">
        <v>36437</v>
      </c>
      <c r="DO394" s="21"/>
      <c r="DP394" s="20">
        <v>38263</v>
      </c>
      <c r="DQ394" s="21"/>
      <c r="DR394" s="20">
        <v>40418</v>
      </c>
      <c r="DS394" s="21"/>
      <c r="DT394" s="20">
        <v>40685</v>
      </c>
      <c r="DU394" s="21"/>
      <c r="DV394" s="21">
        <v>40196</v>
      </c>
      <c r="DW394" s="21"/>
      <c r="DX394" s="21">
        <v>39910</v>
      </c>
      <c r="DY394" s="21"/>
      <c r="DZ394" s="21">
        <v>45349</v>
      </c>
      <c r="EA394" s="21"/>
      <c r="ED394" s="17" t="s">
        <v>106</v>
      </c>
      <c r="EE394" s="20">
        <v>24803</v>
      </c>
      <c r="EF394" s="21"/>
      <c r="EG394" s="20">
        <v>24545</v>
      </c>
      <c r="EH394" s="21"/>
      <c r="EI394" s="20">
        <v>25749</v>
      </c>
      <c r="EJ394" s="21"/>
      <c r="EK394" s="20">
        <v>26939</v>
      </c>
      <c r="EL394" s="21"/>
      <c r="EM394" s="20">
        <v>26329</v>
      </c>
      <c r="EN394" s="21"/>
      <c r="EO394" s="21">
        <v>27170</v>
      </c>
      <c r="EP394" s="21"/>
      <c r="EQ394" s="21">
        <v>26806</v>
      </c>
      <c r="ER394" s="21"/>
      <c r="ES394" s="21">
        <v>31895</v>
      </c>
      <c r="ET394" s="21"/>
      <c r="EW394" s="17" t="s">
        <v>106</v>
      </c>
      <c r="EX394" s="20">
        <v>11567</v>
      </c>
      <c r="EY394" s="21"/>
      <c r="EZ394" s="20">
        <v>11892</v>
      </c>
      <c r="FA394" s="21"/>
      <c r="FB394" s="20">
        <v>12514</v>
      </c>
      <c r="FC394" s="21"/>
      <c r="FD394" s="20">
        <v>13479</v>
      </c>
      <c r="FE394" s="21"/>
      <c r="FF394" s="20">
        <v>14356</v>
      </c>
      <c r="FG394" s="21"/>
      <c r="FH394">
        <v>13025</v>
      </c>
      <c r="FJ394">
        <v>13104</v>
      </c>
      <c r="FL394">
        <v>13453</v>
      </c>
    </row>
    <row r="395" spans="1:168" x14ac:dyDescent="0.3">
      <c r="A395" s="17" t="s">
        <v>116</v>
      </c>
      <c r="B395" s="20">
        <v>65977</v>
      </c>
      <c r="C395" s="21"/>
      <c r="D395" s="20">
        <v>67097</v>
      </c>
      <c r="E395" s="21"/>
      <c r="F395" s="20">
        <v>67045</v>
      </c>
      <c r="G395" s="21"/>
      <c r="H395" s="20">
        <v>67222</v>
      </c>
      <c r="I395" s="21"/>
      <c r="J395" s="20">
        <v>66510</v>
      </c>
      <c r="K395" s="21"/>
      <c r="L395" s="20">
        <v>65576</v>
      </c>
      <c r="M395" s="21"/>
      <c r="N395" s="20">
        <v>67594</v>
      </c>
      <c r="O395" s="21"/>
      <c r="P395" s="20">
        <v>68406</v>
      </c>
      <c r="Q395" s="21"/>
      <c r="T395" s="17" t="s">
        <v>116</v>
      </c>
      <c r="U395" s="20">
        <v>43485</v>
      </c>
      <c r="V395" s="21"/>
      <c r="W395" s="20">
        <v>44888</v>
      </c>
      <c r="X395" s="21"/>
      <c r="Y395" s="20">
        <v>44570</v>
      </c>
      <c r="Z395" s="21"/>
      <c r="AA395" s="20">
        <v>43855</v>
      </c>
      <c r="AB395" s="21"/>
      <c r="AC395" s="20">
        <v>43677</v>
      </c>
      <c r="AD395" s="21"/>
      <c r="AE395" s="21">
        <v>43654</v>
      </c>
      <c r="AF395" s="21"/>
      <c r="AG395" s="21">
        <v>44619</v>
      </c>
      <c r="AH395" s="21"/>
      <c r="AI395" s="21">
        <v>45260</v>
      </c>
      <c r="AJ395" s="21"/>
      <c r="AM395" s="17" t="s">
        <v>116</v>
      </c>
      <c r="AN395" s="20">
        <v>22492</v>
      </c>
      <c r="AO395" s="21"/>
      <c r="AP395" s="20">
        <v>22209</v>
      </c>
      <c r="AQ395" s="21"/>
      <c r="AR395" s="20">
        <v>22475</v>
      </c>
      <c r="AS395" s="21"/>
      <c r="AT395" s="20">
        <v>23366</v>
      </c>
      <c r="AU395" s="21"/>
      <c r="AV395" s="20">
        <v>22833</v>
      </c>
      <c r="AW395" s="21"/>
      <c r="AX395" s="21">
        <v>21922</v>
      </c>
      <c r="AY395" s="21"/>
      <c r="AZ395" s="21">
        <v>22975</v>
      </c>
      <c r="BA395" s="21"/>
      <c r="BB395" s="21">
        <v>23147</v>
      </c>
      <c r="BC395" s="21"/>
      <c r="BF395" s="17" t="s">
        <v>116</v>
      </c>
      <c r="BG395" s="20">
        <v>9318</v>
      </c>
      <c r="BH395" s="21"/>
      <c r="BI395" s="20">
        <v>10337</v>
      </c>
      <c r="BJ395" s="21"/>
      <c r="BK395" s="20">
        <v>10006</v>
      </c>
      <c r="BL395" s="21"/>
      <c r="BM395" s="20">
        <v>9827</v>
      </c>
      <c r="BN395" s="21"/>
      <c r="BO395" s="20">
        <v>9202</v>
      </c>
      <c r="BP395" s="21"/>
      <c r="BQ395" s="21">
        <v>9623</v>
      </c>
      <c r="BR395" s="21"/>
      <c r="BS395" s="21">
        <v>10318</v>
      </c>
      <c r="BT395" s="21"/>
      <c r="BU395" s="21">
        <v>10644</v>
      </c>
      <c r="BV395" s="21"/>
      <c r="BY395" s="17" t="s">
        <v>116</v>
      </c>
      <c r="BZ395" s="20">
        <v>4606</v>
      </c>
      <c r="CA395" s="21"/>
      <c r="CB395" s="20">
        <v>5250</v>
      </c>
      <c r="CC395" s="21"/>
      <c r="CD395" s="20">
        <v>5306</v>
      </c>
      <c r="CE395" s="21"/>
      <c r="CF395" s="20">
        <v>4913</v>
      </c>
      <c r="CG395" s="21"/>
      <c r="CH395" s="20">
        <v>5194</v>
      </c>
      <c r="CI395" s="21"/>
      <c r="CJ395" s="21">
        <v>5051</v>
      </c>
      <c r="CK395" s="21"/>
      <c r="CL395" s="21">
        <v>5707</v>
      </c>
      <c r="CM395" s="21"/>
      <c r="CN395" s="21">
        <v>5680</v>
      </c>
      <c r="CO395" s="21"/>
      <c r="CR395" s="17" t="s">
        <v>116</v>
      </c>
      <c r="CS395" s="20">
        <v>4712</v>
      </c>
      <c r="CT395" s="21"/>
      <c r="CU395" s="20">
        <v>5087</v>
      </c>
      <c r="CV395" s="21"/>
      <c r="CW395" s="20">
        <v>4700</v>
      </c>
      <c r="CX395" s="21"/>
      <c r="CY395" s="20">
        <v>4913</v>
      </c>
      <c r="CZ395" s="21"/>
      <c r="DA395" s="20">
        <v>4008</v>
      </c>
      <c r="DB395" s="21"/>
      <c r="DC395" s="21">
        <v>4572</v>
      </c>
      <c r="DD395" s="21"/>
      <c r="DE395" s="21">
        <v>4611</v>
      </c>
      <c r="DF395" s="21"/>
      <c r="DG395" s="21">
        <v>4964</v>
      </c>
      <c r="DH395" s="21"/>
      <c r="DK395" s="17" t="s">
        <v>116</v>
      </c>
      <c r="DL395" s="20">
        <v>56659</v>
      </c>
      <c r="DM395" s="21"/>
      <c r="DN395" s="20">
        <v>56760</v>
      </c>
      <c r="DO395" s="21"/>
      <c r="DP395" s="20">
        <v>57039</v>
      </c>
      <c r="DQ395" s="21"/>
      <c r="DR395" s="20">
        <v>57395</v>
      </c>
      <c r="DS395" s="21"/>
      <c r="DT395" s="20">
        <v>57308</v>
      </c>
      <c r="DU395" s="21"/>
      <c r="DV395" s="21">
        <v>55952</v>
      </c>
      <c r="DW395" s="21"/>
      <c r="DX395" s="21">
        <v>57276</v>
      </c>
      <c r="DY395" s="21"/>
      <c r="DZ395" s="21">
        <v>57762</v>
      </c>
      <c r="EA395" s="21"/>
      <c r="ED395" s="17" t="s">
        <v>116</v>
      </c>
      <c r="EE395" s="20">
        <v>38879</v>
      </c>
      <c r="EF395" s="21"/>
      <c r="EG395" s="20">
        <v>39638</v>
      </c>
      <c r="EH395" s="21"/>
      <c r="EI395" s="20">
        <v>39264</v>
      </c>
      <c r="EJ395" s="21"/>
      <c r="EK395" s="20">
        <v>38942</v>
      </c>
      <c r="EL395" s="21"/>
      <c r="EM395" s="20">
        <v>38483</v>
      </c>
      <c r="EN395" s="21"/>
      <c r="EO395" s="21">
        <v>38603</v>
      </c>
      <c r="EP395" s="21"/>
      <c r="EQ395" s="21">
        <v>38912</v>
      </c>
      <c r="ER395" s="21"/>
      <c r="ES395" s="21">
        <v>39580</v>
      </c>
      <c r="ET395" s="21"/>
      <c r="EW395" s="17" t="s">
        <v>116</v>
      </c>
      <c r="EX395" s="20">
        <v>17780</v>
      </c>
      <c r="EY395" s="21"/>
      <c r="EZ395" s="20">
        <v>17122</v>
      </c>
      <c r="FA395" s="21"/>
      <c r="FB395" s="20">
        <v>17775</v>
      </c>
      <c r="FC395" s="21"/>
      <c r="FD395" s="20">
        <v>18453</v>
      </c>
      <c r="FE395" s="21"/>
      <c r="FF395" s="20">
        <v>18825</v>
      </c>
      <c r="FG395" s="21"/>
      <c r="FH395">
        <v>17350</v>
      </c>
      <c r="FJ395">
        <v>18364</v>
      </c>
      <c r="FL395">
        <v>18183</v>
      </c>
    </row>
    <row r="396" spans="1:168" x14ac:dyDescent="0.3">
      <c r="A396" s="17" t="s">
        <v>373</v>
      </c>
      <c r="B396" s="20">
        <v>66789</v>
      </c>
      <c r="C396" s="21"/>
      <c r="D396" s="20">
        <v>68287</v>
      </c>
      <c r="E396" s="21"/>
      <c r="F396" s="20">
        <v>68574</v>
      </c>
      <c r="G396" s="21"/>
      <c r="H396" s="20">
        <v>69141</v>
      </c>
      <c r="I396" s="21"/>
      <c r="J396" s="20">
        <v>68900</v>
      </c>
      <c r="K396" s="21"/>
      <c r="L396" s="20">
        <v>69208</v>
      </c>
      <c r="M396" s="21"/>
      <c r="N396" s="20">
        <v>67476</v>
      </c>
      <c r="O396" s="21"/>
      <c r="P396" s="20">
        <v>69531</v>
      </c>
      <c r="Q396" s="21"/>
      <c r="T396" s="17" t="s">
        <v>373</v>
      </c>
      <c r="U396" s="20">
        <v>41865</v>
      </c>
      <c r="V396" s="21"/>
      <c r="W396" s="20">
        <v>42581</v>
      </c>
      <c r="X396" s="21"/>
      <c r="Y396" s="20">
        <v>42618</v>
      </c>
      <c r="Z396" s="21"/>
      <c r="AA396" s="20">
        <v>42266</v>
      </c>
      <c r="AB396" s="21"/>
      <c r="AC396" s="20">
        <v>42586</v>
      </c>
      <c r="AD396" s="21"/>
      <c r="AE396" s="21">
        <v>43698</v>
      </c>
      <c r="AF396" s="21"/>
      <c r="AG396" s="21">
        <v>43277</v>
      </c>
      <c r="AH396" s="21"/>
      <c r="AI396" s="21">
        <v>44194</v>
      </c>
      <c r="AJ396" s="21"/>
      <c r="AM396" s="17" t="s">
        <v>373</v>
      </c>
      <c r="AN396" s="20">
        <v>24924</v>
      </c>
      <c r="AO396" s="21"/>
      <c r="AP396" s="20">
        <v>25707</v>
      </c>
      <c r="AQ396" s="21"/>
      <c r="AR396" s="20">
        <v>25956</v>
      </c>
      <c r="AS396" s="21"/>
      <c r="AT396" s="20">
        <v>26874</v>
      </c>
      <c r="AU396" s="21"/>
      <c r="AV396" s="20">
        <v>26314</v>
      </c>
      <c r="AW396" s="21"/>
      <c r="AX396" s="21">
        <v>25510</v>
      </c>
      <c r="AY396" s="21"/>
      <c r="AZ396" s="21">
        <v>24198</v>
      </c>
      <c r="BA396" s="21"/>
      <c r="BB396" s="21">
        <v>25333</v>
      </c>
      <c r="BC396" s="21"/>
      <c r="BF396" s="17" t="s">
        <v>373</v>
      </c>
      <c r="BG396" s="20">
        <v>15196</v>
      </c>
      <c r="BH396" s="21"/>
      <c r="BI396" s="20">
        <v>15958</v>
      </c>
      <c r="BJ396" s="21"/>
      <c r="BK396" s="20">
        <v>15303</v>
      </c>
      <c r="BL396" s="21"/>
      <c r="BM396" s="20">
        <v>15426</v>
      </c>
      <c r="BN396" s="21"/>
      <c r="BO396" s="20">
        <v>15577</v>
      </c>
      <c r="BP396" s="21"/>
      <c r="BQ396" s="21">
        <v>16184</v>
      </c>
      <c r="BR396" s="21"/>
      <c r="BS396" s="21">
        <v>16155</v>
      </c>
      <c r="BT396" s="21"/>
      <c r="BU396" s="21">
        <v>16819</v>
      </c>
      <c r="BV396" s="21"/>
      <c r="BY396" s="17" t="s">
        <v>373</v>
      </c>
      <c r="BZ396" s="20">
        <v>9043</v>
      </c>
      <c r="CA396" s="21"/>
      <c r="CB396" s="20">
        <v>9741</v>
      </c>
      <c r="CC396" s="21"/>
      <c r="CD396" s="20">
        <v>9177</v>
      </c>
      <c r="CE396" s="21"/>
      <c r="CF396" s="20">
        <v>9364</v>
      </c>
      <c r="CG396" s="21"/>
      <c r="CH396" s="20">
        <v>9456</v>
      </c>
      <c r="CI396" s="21"/>
      <c r="CJ396" s="21">
        <v>9694</v>
      </c>
      <c r="CK396" s="21"/>
      <c r="CL396" s="21">
        <v>10739</v>
      </c>
      <c r="CM396" s="21"/>
      <c r="CN396" s="21">
        <v>11077</v>
      </c>
      <c r="CO396" s="21"/>
      <c r="CR396" s="17" t="s">
        <v>373</v>
      </c>
      <c r="CS396" s="20">
        <v>6152</v>
      </c>
      <c r="CT396" s="21"/>
      <c r="CU396" s="20">
        <v>6217</v>
      </c>
      <c r="CV396" s="21"/>
      <c r="CW396" s="20">
        <v>6125</v>
      </c>
      <c r="CX396" s="21"/>
      <c r="CY396" s="20">
        <v>6062</v>
      </c>
      <c r="CZ396" s="21"/>
      <c r="DA396" s="20">
        <v>6121</v>
      </c>
      <c r="DB396" s="21"/>
      <c r="DC396" s="21">
        <v>6489</v>
      </c>
      <c r="DD396" s="21"/>
      <c r="DE396" s="21">
        <v>5416</v>
      </c>
      <c r="DF396" s="21"/>
      <c r="DG396" s="21">
        <v>5742</v>
      </c>
      <c r="DH396" s="21"/>
      <c r="DK396" s="17" t="s">
        <v>373</v>
      </c>
      <c r="DL396" s="20">
        <v>51593</v>
      </c>
      <c r="DM396" s="21"/>
      <c r="DN396" s="20">
        <v>52330</v>
      </c>
      <c r="DO396" s="21"/>
      <c r="DP396" s="20">
        <v>53272</v>
      </c>
      <c r="DQ396" s="21"/>
      <c r="DR396" s="20">
        <v>53715</v>
      </c>
      <c r="DS396" s="21"/>
      <c r="DT396" s="20">
        <v>53323</v>
      </c>
      <c r="DU396" s="21"/>
      <c r="DV396" s="21">
        <v>53025</v>
      </c>
      <c r="DW396" s="21"/>
      <c r="DX396" s="21">
        <v>51321</v>
      </c>
      <c r="DY396" s="21"/>
      <c r="DZ396" s="21">
        <v>52712</v>
      </c>
      <c r="EA396" s="21"/>
      <c r="ED396" s="17" t="s">
        <v>373</v>
      </c>
      <c r="EE396" s="20">
        <v>32822</v>
      </c>
      <c r="EF396" s="21"/>
      <c r="EG396" s="20">
        <v>32840</v>
      </c>
      <c r="EH396" s="21"/>
      <c r="EI396" s="20">
        <v>33441</v>
      </c>
      <c r="EJ396" s="21"/>
      <c r="EK396" s="20">
        <v>32902</v>
      </c>
      <c r="EL396" s="21"/>
      <c r="EM396" s="20">
        <v>33130</v>
      </c>
      <c r="EN396" s="21"/>
      <c r="EO396" s="21">
        <v>34004</v>
      </c>
      <c r="EP396" s="21"/>
      <c r="EQ396" s="21">
        <v>32538</v>
      </c>
      <c r="ER396" s="21"/>
      <c r="ES396" s="21">
        <v>33117</v>
      </c>
      <c r="ET396" s="21"/>
      <c r="EW396" s="17" t="s">
        <v>373</v>
      </c>
      <c r="EX396" s="20">
        <v>18771</v>
      </c>
      <c r="EY396" s="21"/>
      <c r="EZ396" s="20">
        <v>19490</v>
      </c>
      <c r="FA396" s="21"/>
      <c r="FB396" s="20">
        <v>19831</v>
      </c>
      <c r="FC396" s="21"/>
      <c r="FD396" s="20">
        <v>20812</v>
      </c>
      <c r="FE396" s="21"/>
      <c r="FF396" s="20">
        <v>20193</v>
      </c>
      <c r="FG396" s="21"/>
      <c r="FH396">
        <v>19021</v>
      </c>
      <c r="FJ396">
        <v>18782</v>
      </c>
      <c r="FL396">
        <v>19591</v>
      </c>
    </row>
  </sheetData>
  <mergeCells count="72">
    <mergeCell ref="EI7:EJ7"/>
    <mergeCell ref="EK7:EL7"/>
    <mergeCell ref="EM7:EN7"/>
    <mergeCell ref="EX7:EY7"/>
    <mergeCell ref="EO7:EP7"/>
    <mergeCell ref="EQ7:ER7"/>
    <mergeCell ref="ES7:ET7"/>
    <mergeCell ref="CY7:CZ7"/>
    <mergeCell ref="DA7:DB7"/>
    <mergeCell ref="DL7:DM7"/>
    <mergeCell ref="DN7:DO7"/>
    <mergeCell ref="DP7:DQ7"/>
    <mergeCell ref="DC7:DD7"/>
    <mergeCell ref="CF7:CG7"/>
    <mergeCell ref="CH7:CI7"/>
    <mergeCell ref="CS7:CT7"/>
    <mergeCell ref="CU7:CV7"/>
    <mergeCell ref="CW7:CX7"/>
    <mergeCell ref="CJ7:CK7"/>
    <mergeCell ref="CL7:CM7"/>
    <mergeCell ref="CN7:CO7"/>
    <mergeCell ref="CD7:CE7"/>
    <mergeCell ref="AP7:AQ7"/>
    <mergeCell ref="AR7:AS7"/>
    <mergeCell ref="AT7:AU7"/>
    <mergeCell ref="AV7:AW7"/>
    <mergeCell ref="BG7:BH7"/>
    <mergeCell ref="BI7:BJ7"/>
    <mergeCell ref="BK7:BL7"/>
    <mergeCell ref="BM7:BN7"/>
    <mergeCell ref="BO7:BP7"/>
    <mergeCell ref="BZ7:CA7"/>
    <mergeCell ref="CB7:CC7"/>
    <mergeCell ref="BS7:BT7"/>
    <mergeCell ref="BU7:BV7"/>
    <mergeCell ref="L7:M7"/>
    <mergeCell ref="N7:O7"/>
    <mergeCell ref="P7:Q7"/>
    <mergeCell ref="AE7:AF7"/>
    <mergeCell ref="AG7:AH7"/>
    <mergeCell ref="U7:V7"/>
    <mergeCell ref="W7:X7"/>
    <mergeCell ref="Y7:Z7"/>
    <mergeCell ref="AA7:AB7"/>
    <mergeCell ref="AC7:AD7"/>
    <mergeCell ref="B7:C7"/>
    <mergeCell ref="D7:E7"/>
    <mergeCell ref="F7:G7"/>
    <mergeCell ref="H7:I7"/>
    <mergeCell ref="J7:K7"/>
    <mergeCell ref="AI7:AJ7"/>
    <mergeCell ref="AX7:AY7"/>
    <mergeCell ref="AZ7:BA7"/>
    <mergeCell ref="BB7:BC7"/>
    <mergeCell ref="BQ7:BR7"/>
    <mergeCell ref="AN7:AO7"/>
    <mergeCell ref="FH7:FI7"/>
    <mergeCell ref="FJ7:FK7"/>
    <mergeCell ref="FL7:FM7"/>
    <mergeCell ref="DE7:DF7"/>
    <mergeCell ref="DG7:DH7"/>
    <mergeCell ref="DV7:DW7"/>
    <mergeCell ref="DX7:DY7"/>
    <mergeCell ref="DZ7:EA7"/>
    <mergeCell ref="DT7:DU7"/>
    <mergeCell ref="DR7:DS7"/>
    <mergeCell ref="EZ7:FA7"/>
    <mergeCell ref="FB7:FC7"/>
    <mergeCell ref="FD7:FE7"/>
    <mergeCell ref="FF7:FG7"/>
    <mergeCell ref="EE7:EF7"/>
    <mergeCell ref="EG7:EH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376BE-A503-46FD-AD95-9A9E7D2F20A4}">
  <sheetPr codeName="Sheet2"/>
  <dimension ref="A1:I455"/>
  <sheetViews>
    <sheetView workbookViewId="0">
      <selection activeCell="B60" sqref="B60:B61"/>
    </sheetView>
  </sheetViews>
  <sheetFormatPr defaultRowHeight="14.4" x14ac:dyDescent="0.3"/>
  <sheetData>
    <row r="1" spans="1:9" x14ac:dyDescent="0.3">
      <c r="A1" t="s">
        <v>0</v>
      </c>
      <c r="B1" t="s">
        <v>1</v>
      </c>
      <c r="H1" t="s">
        <v>2</v>
      </c>
      <c r="I1" t="s">
        <v>3</v>
      </c>
    </row>
    <row r="2" spans="1:9" x14ac:dyDescent="0.3">
      <c r="A2" t="s">
        <v>4</v>
      </c>
      <c r="B2" t="s">
        <v>1</v>
      </c>
      <c r="H2" t="s">
        <v>5</v>
      </c>
      <c r="I2" t="s">
        <v>6</v>
      </c>
    </row>
    <row r="3" spans="1:9" x14ac:dyDescent="0.3">
      <c r="A3" t="s">
        <v>7</v>
      </c>
      <c r="B3" t="s">
        <v>1</v>
      </c>
      <c r="H3" t="s">
        <v>8</v>
      </c>
      <c r="I3" t="s">
        <v>6</v>
      </c>
    </row>
    <row r="4" spans="1:9" x14ac:dyDescent="0.3">
      <c r="A4" t="s">
        <v>9</v>
      </c>
      <c r="B4" t="s">
        <v>1</v>
      </c>
      <c r="H4" t="s">
        <v>10</v>
      </c>
      <c r="I4" t="s">
        <v>6</v>
      </c>
    </row>
    <row r="5" spans="1:9" x14ac:dyDescent="0.3">
      <c r="A5" t="s">
        <v>11</v>
      </c>
      <c r="B5" t="s">
        <v>1</v>
      </c>
      <c r="H5" t="s">
        <v>12</v>
      </c>
      <c r="I5" t="s">
        <v>13</v>
      </c>
    </row>
    <row r="6" spans="1:9" x14ac:dyDescent="0.3">
      <c r="A6" t="s">
        <v>14</v>
      </c>
      <c r="B6" t="s">
        <v>1</v>
      </c>
      <c r="H6" t="s">
        <v>15</v>
      </c>
      <c r="I6" t="s">
        <v>13</v>
      </c>
    </row>
    <row r="7" spans="1:9" x14ac:dyDescent="0.3">
      <c r="A7" t="s">
        <v>16</v>
      </c>
      <c r="B7" t="s">
        <v>1</v>
      </c>
      <c r="H7" t="s">
        <v>17</v>
      </c>
      <c r="I7" t="s">
        <v>13</v>
      </c>
    </row>
    <row r="8" spans="1:9" x14ac:dyDescent="0.3">
      <c r="A8" t="s">
        <v>18</v>
      </c>
      <c r="B8" t="s">
        <v>1</v>
      </c>
      <c r="H8" t="s">
        <v>19</v>
      </c>
      <c r="I8" t="s">
        <v>13</v>
      </c>
    </row>
    <row r="9" spans="1:9" x14ac:dyDescent="0.3">
      <c r="A9" t="s">
        <v>20</v>
      </c>
      <c r="B9" t="s">
        <v>1</v>
      </c>
      <c r="H9" t="s">
        <v>21</v>
      </c>
      <c r="I9" t="s">
        <v>13</v>
      </c>
    </row>
    <row r="10" spans="1:9" x14ac:dyDescent="0.3">
      <c r="A10" t="s">
        <v>22</v>
      </c>
      <c r="B10" t="s">
        <v>1</v>
      </c>
      <c r="H10" t="s">
        <v>23</v>
      </c>
      <c r="I10" t="s">
        <v>13</v>
      </c>
    </row>
    <row r="11" spans="1:9" x14ac:dyDescent="0.3">
      <c r="A11" t="s">
        <v>24</v>
      </c>
      <c r="B11" t="s">
        <v>1</v>
      </c>
      <c r="H11" t="s">
        <v>25</v>
      </c>
      <c r="I11" t="s">
        <v>13</v>
      </c>
    </row>
    <row r="12" spans="1:9" x14ac:dyDescent="0.3">
      <c r="A12" t="s">
        <v>26</v>
      </c>
      <c r="B12" t="s">
        <v>1</v>
      </c>
      <c r="H12" t="s">
        <v>27</v>
      </c>
      <c r="I12" t="s">
        <v>28</v>
      </c>
    </row>
    <row r="13" spans="1:9" x14ac:dyDescent="0.3">
      <c r="A13" t="s">
        <v>29</v>
      </c>
      <c r="B13" t="s">
        <v>1</v>
      </c>
      <c r="H13" t="s">
        <v>30</v>
      </c>
      <c r="I13" t="s">
        <v>31</v>
      </c>
    </row>
    <row r="14" spans="1:9" x14ac:dyDescent="0.3">
      <c r="A14" t="s">
        <v>32</v>
      </c>
      <c r="B14" t="s">
        <v>1</v>
      </c>
      <c r="H14" t="s">
        <v>33</v>
      </c>
      <c r="I14" t="s">
        <v>28</v>
      </c>
    </row>
    <row r="15" spans="1:9" x14ac:dyDescent="0.3">
      <c r="A15" t="s">
        <v>34</v>
      </c>
      <c r="B15" t="s">
        <v>1</v>
      </c>
      <c r="H15" t="s">
        <v>35</v>
      </c>
      <c r="I15" t="s">
        <v>36</v>
      </c>
    </row>
    <row r="16" spans="1:9" x14ac:dyDescent="0.3">
      <c r="A16" t="s">
        <v>37</v>
      </c>
      <c r="B16" t="s">
        <v>1</v>
      </c>
      <c r="H16" t="s">
        <v>38</v>
      </c>
      <c r="I16" t="s">
        <v>39</v>
      </c>
    </row>
    <row r="17" spans="1:9" x14ac:dyDescent="0.3">
      <c r="A17" t="s">
        <v>40</v>
      </c>
      <c r="B17" t="s">
        <v>1</v>
      </c>
      <c r="H17" t="s">
        <v>41</v>
      </c>
      <c r="I17" t="s">
        <v>42</v>
      </c>
    </row>
    <row r="18" spans="1:9" x14ac:dyDescent="0.3">
      <c r="A18" t="s">
        <v>43</v>
      </c>
      <c r="B18" t="s">
        <v>1</v>
      </c>
      <c r="H18" t="s">
        <v>44</v>
      </c>
      <c r="I18" t="s">
        <v>28</v>
      </c>
    </row>
    <row r="19" spans="1:9" x14ac:dyDescent="0.3">
      <c r="A19" t="s">
        <v>45</v>
      </c>
      <c r="B19" t="s">
        <v>1</v>
      </c>
      <c r="H19" t="s">
        <v>46</v>
      </c>
      <c r="I19" t="s">
        <v>39</v>
      </c>
    </row>
    <row r="20" spans="1:9" x14ac:dyDescent="0.3">
      <c r="A20" t="s">
        <v>47</v>
      </c>
      <c r="B20" t="s">
        <v>1</v>
      </c>
      <c r="H20" t="s">
        <v>48</v>
      </c>
      <c r="I20" t="s">
        <v>31</v>
      </c>
    </row>
    <row r="21" spans="1:9" x14ac:dyDescent="0.3">
      <c r="A21" t="s">
        <v>49</v>
      </c>
      <c r="B21" t="s">
        <v>1</v>
      </c>
      <c r="H21" t="s">
        <v>50</v>
      </c>
      <c r="I21" t="s">
        <v>36</v>
      </c>
    </row>
    <row r="22" spans="1:9" x14ac:dyDescent="0.3">
      <c r="A22" t="s">
        <v>51</v>
      </c>
      <c r="B22" t="s">
        <v>1</v>
      </c>
      <c r="H22" t="s">
        <v>52</v>
      </c>
      <c r="I22" t="s">
        <v>31</v>
      </c>
    </row>
    <row r="23" spans="1:9" x14ac:dyDescent="0.3">
      <c r="A23" t="s">
        <v>53</v>
      </c>
      <c r="B23" t="s">
        <v>1</v>
      </c>
      <c r="H23" t="s">
        <v>54</v>
      </c>
      <c r="I23" t="s">
        <v>36</v>
      </c>
    </row>
    <row r="24" spans="1:9" x14ac:dyDescent="0.3">
      <c r="A24" t="s">
        <v>55</v>
      </c>
      <c r="B24" t="s">
        <v>1</v>
      </c>
      <c r="H24" t="s">
        <v>56</v>
      </c>
      <c r="I24" t="s">
        <v>28</v>
      </c>
    </row>
    <row r="25" spans="1:9" x14ac:dyDescent="0.3">
      <c r="A25" t="s">
        <v>57</v>
      </c>
      <c r="B25" t="s">
        <v>1</v>
      </c>
      <c r="H25" t="s">
        <v>58</v>
      </c>
      <c r="I25" t="s">
        <v>39</v>
      </c>
    </row>
    <row r="26" spans="1:9" x14ac:dyDescent="0.3">
      <c r="A26" t="s">
        <v>59</v>
      </c>
      <c r="B26" t="s">
        <v>1</v>
      </c>
      <c r="H26" t="s">
        <v>60</v>
      </c>
      <c r="I26" t="s">
        <v>61</v>
      </c>
    </row>
    <row r="27" spans="1:9" x14ac:dyDescent="0.3">
      <c r="A27" t="s">
        <v>62</v>
      </c>
      <c r="B27" t="s">
        <v>1</v>
      </c>
      <c r="H27" t="s">
        <v>63</v>
      </c>
      <c r="I27" t="s">
        <v>28</v>
      </c>
    </row>
    <row r="28" spans="1:9" x14ac:dyDescent="0.3">
      <c r="A28" t="s">
        <v>64</v>
      </c>
      <c r="B28" t="s">
        <v>1</v>
      </c>
      <c r="H28" t="s">
        <v>65</v>
      </c>
      <c r="I28" t="s">
        <v>66</v>
      </c>
    </row>
    <row r="29" spans="1:9" x14ac:dyDescent="0.3">
      <c r="A29" t="s">
        <v>67</v>
      </c>
      <c r="B29" t="s">
        <v>1</v>
      </c>
      <c r="H29" t="s">
        <v>68</v>
      </c>
      <c r="I29" t="s">
        <v>31</v>
      </c>
    </row>
    <row r="30" spans="1:9" x14ac:dyDescent="0.3">
      <c r="A30" t="s">
        <v>69</v>
      </c>
      <c r="B30" t="s">
        <v>1</v>
      </c>
      <c r="H30" t="s">
        <v>70</v>
      </c>
      <c r="I30" t="s">
        <v>61</v>
      </c>
    </row>
    <row r="31" spans="1:9" x14ac:dyDescent="0.3">
      <c r="A31" t="s">
        <v>71</v>
      </c>
      <c r="B31" t="s">
        <v>1</v>
      </c>
      <c r="H31" t="s">
        <v>72</v>
      </c>
      <c r="I31" t="s">
        <v>39</v>
      </c>
    </row>
    <row r="32" spans="1:9" x14ac:dyDescent="0.3">
      <c r="A32" t="s">
        <v>73</v>
      </c>
      <c r="B32" t="s">
        <v>1</v>
      </c>
      <c r="H32" t="s">
        <v>74</v>
      </c>
      <c r="I32" t="s">
        <v>66</v>
      </c>
    </row>
    <row r="33" spans="1:9" x14ac:dyDescent="0.3">
      <c r="A33" t="s">
        <v>75</v>
      </c>
      <c r="B33" t="s">
        <v>1</v>
      </c>
      <c r="H33" t="s">
        <v>76</v>
      </c>
      <c r="I33" t="s">
        <v>77</v>
      </c>
    </row>
    <row r="34" spans="1:9" x14ac:dyDescent="0.3">
      <c r="A34" t="s">
        <v>78</v>
      </c>
      <c r="B34" t="s">
        <v>1</v>
      </c>
      <c r="H34" t="s">
        <v>79</v>
      </c>
      <c r="I34" t="s">
        <v>31</v>
      </c>
    </row>
    <row r="35" spans="1:9" x14ac:dyDescent="0.3">
      <c r="A35" t="s">
        <v>80</v>
      </c>
      <c r="B35" t="s">
        <v>1</v>
      </c>
      <c r="H35" t="s">
        <v>81</v>
      </c>
      <c r="I35" t="s">
        <v>61</v>
      </c>
    </row>
    <row r="36" spans="1:9" x14ac:dyDescent="0.3">
      <c r="A36" t="s">
        <v>82</v>
      </c>
      <c r="B36" t="s">
        <v>1</v>
      </c>
      <c r="H36" t="s">
        <v>83</v>
      </c>
      <c r="I36" t="s">
        <v>66</v>
      </c>
    </row>
    <row r="37" spans="1:9" x14ac:dyDescent="0.3">
      <c r="A37" t="s">
        <v>84</v>
      </c>
      <c r="B37" t="s">
        <v>1</v>
      </c>
      <c r="H37" t="s">
        <v>85</v>
      </c>
      <c r="I37" t="s">
        <v>39</v>
      </c>
    </row>
    <row r="38" spans="1:9" x14ac:dyDescent="0.3">
      <c r="A38" t="s">
        <v>86</v>
      </c>
      <c r="B38" t="s">
        <v>1</v>
      </c>
      <c r="H38" t="s">
        <v>87</v>
      </c>
      <c r="I38" t="s">
        <v>31</v>
      </c>
    </row>
    <row r="39" spans="1:9" x14ac:dyDescent="0.3">
      <c r="A39" t="s">
        <v>88</v>
      </c>
      <c r="B39" t="s">
        <v>1</v>
      </c>
      <c r="H39" t="s">
        <v>89</v>
      </c>
      <c r="I39" t="s">
        <v>61</v>
      </c>
    </row>
    <row r="40" spans="1:9" x14ac:dyDescent="0.3">
      <c r="A40" t="s">
        <v>90</v>
      </c>
      <c r="B40" t="s">
        <v>1</v>
      </c>
      <c r="H40" t="s">
        <v>91</v>
      </c>
      <c r="I40" t="s">
        <v>77</v>
      </c>
    </row>
    <row r="41" spans="1:9" x14ac:dyDescent="0.3">
      <c r="A41" t="s">
        <v>92</v>
      </c>
      <c r="B41" t="s">
        <v>1</v>
      </c>
      <c r="H41" t="s">
        <v>93</v>
      </c>
      <c r="I41" t="s">
        <v>94</v>
      </c>
    </row>
    <row r="42" spans="1:9" x14ac:dyDescent="0.3">
      <c r="A42" t="s">
        <v>95</v>
      </c>
      <c r="B42" t="s">
        <v>1</v>
      </c>
      <c r="H42" t="s">
        <v>96</v>
      </c>
      <c r="I42" t="s">
        <v>66</v>
      </c>
    </row>
    <row r="43" spans="1:9" x14ac:dyDescent="0.3">
      <c r="A43" t="s">
        <v>97</v>
      </c>
      <c r="B43" t="s">
        <v>1</v>
      </c>
      <c r="H43" t="s">
        <v>98</v>
      </c>
      <c r="I43" t="s">
        <v>77</v>
      </c>
    </row>
    <row r="44" spans="1:9" x14ac:dyDescent="0.3">
      <c r="A44" t="s">
        <v>99</v>
      </c>
      <c r="B44" t="s">
        <v>1</v>
      </c>
      <c r="H44" t="s">
        <v>100</v>
      </c>
      <c r="I44" t="s">
        <v>61</v>
      </c>
    </row>
    <row r="45" spans="1:9" x14ac:dyDescent="0.3">
      <c r="A45" t="s">
        <v>101</v>
      </c>
      <c r="B45" t="s">
        <v>1</v>
      </c>
      <c r="H45" t="s">
        <v>102</v>
      </c>
      <c r="I45" t="s">
        <v>31</v>
      </c>
    </row>
    <row r="46" spans="1:9" x14ac:dyDescent="0.3">
      <c r="A46" t="s">
        <v>103</v>
      </c>
      <c r="B46" t="s">
        <v>1</v>
      </c>
      <c r="H46" t="s">
        <v>104</v>
      </c>
      <c r="I46" t="s">
        <v>66</v>
      </c>
    </row>
    <row r="47" spans="1:9" x14ac:dyDescent="0.3">
      <c r="A47" t="s">
        <v>105</v>
      </c>
      <c r="B47" t="s">
        <v>1</v>
      </c>
      <c r="H47" t="s">
        <v>106</v>
      </c>
      <c r="I47" t="s">
        <v>94</v>
      </c>
    </row>
    <row r="48" spans="1:9" x14ac:dyDescent="0.3">
      <c r="A48" t="s">
        <v>107</v>
      </c>
      <c r="B48" t="s">
        <v>1</v>
      </c>
      <c r="H48" t="s">
        <v>108</v>
      </c>
      <c r="I48" t="s">
        <v>31</v>
      </c>
    </row>
    <row r="49" spans="1:9" x14ac:dyDescent="0.3">
      <c r="A49" t="s">
        <v>109</v>
      </c>
      <c r="B49" t="s">
        <v>1</v>
      </c>
      <c r="H49" t="s">
        <v>110</v>
      </c>
      <c r="I49" t="s">
        <v>42</v>
      </c>
    </row>
    <row r="50" spans="1:9" x14ac:dyDescent="0.3">
      <c r="A50" t="s">
        <v>111</v>
      </c>
      <c r="B50" t="s">
        <v>1</v>
      </c>
      <c r="H50" t="s">
        <v>112</v>
      </c>
      <c r="I50" t="s">
        <v>77</v>
      </c>
    </row>
    <row r="51" spans="1:9" x14ac:dyDescent="0.3">
      <c r="A51" t="s">
        <v>113</v>
      </c>
      <c r="B51" t="s">
        <v>1</v>
      </c>
      <c r="H51" t="s">
        <v>114</v>
      </c>
      <c r="I51" t="s">
        <v>66</v>
      </c>
    </row>
    <row r="52" spans="1:9" x14ac:dyDescent="0.3">
      <c r="A52" t="s">
        <v>115</v>
      </c>
      <c r="B52" t="s">
        <v>1</v>
      </c>
      <c r="H52" t="s">
        <v>116</v>
      </c>
      <c r="I52" t="s">
        <v>94</v>
      </c>
    </row>
    <row r="53" spans="1:9" x14ac:dyDescent="0.3">
      <c r="A53" t="s">
        <v>117</v>
      </c>
      <c r="B53" t="s">
        <v>1</v>
      </c>
      <c r="H53" t="s">
        <v>118</v>
      </c>
      <c r="I53" t="s">
        <v>119</v>
      </c>
    </row>
    <row r="54" spans="1:9" x14ac:dyDescent="0.3">
      <c r="A54" t="s">
        <v>120</v>
      </c>
      <c r="B54" t="s">
        <v>1</v>
      </c>
      <c r="H54" t="s">
        <v>121</v>
      </c>
      <c r="I54" t="s">
        <v>61</v>
      </c>
    </row>
    <row r="55" spans="1:9" x14ac:dyDescent="0.3">
      <c r="A55" t="s">
        <v>122</v>
      </c>
      <c r="B55" t="s">
        <v>1</v>
      </c>
      <c r="H55" t="s">
        <v>123</v>
      </c>
      <c r="I55" t="s">
        <v>31</v>
      </c>
    </row>
    <row r="56" spans="1:9" x14ac:dyDescent="0.3">
      <c r="A56" t="s">
        <v>124</v>
      </c>
      <c r="B56" t="s">
        <v>1</v>
      </c>
      <c r="H56" t="s">
        <v>125</v>
      </c>
      <c r="I56" t="s">
        <v>94</v>
      </c>
    </row>
    <row r="57" spans="1:9" x14ac:dyDescent="0.3">
      <c r="A57" t="s">
        <v>126</v>
      </c>
      <c r="B57" t="s">
        <v>1</v>
      </c>
      <c r="H57" t="s">
        <v>127</v>
      </c>
      <c r="I57" t="s">
        <v>66</v>
      </c>
    </row>
    <row r="58" spans="1:9" x14ac:dyDescent="0.3">
      <c r="A58" t="s">
        <v>128</v>
      </c>
      <c r="B58" t="s">
        <v>1</v>
      </c>
      <c r="H58" t="s">
        <v>129</v>
      </c>
      <c r="I58" t="s">
        <v>31</v>
      </c>
    </row>
    <row r="59" spans="1:9" x14ac:dyDescent="0.3">
      <c r="A59" t="s">
        <v>130</v>
      </c>
      <c r="B59" t="s">
        <v>1</v>
      </c>
      <c r="H59" t="s">
        <v>131</v>
      </c>
      <c r="I59" t="s">
        <v>61</v>
      </c>
    </row>
    <row r="60" spans="1:9" x14ac:dyDescent="0.3">
      <c r="A60" t="s">
        <v>132</v>
      </c>
      <c r="B60" t="s">
        <v>1</v>
      </c>
      <c r="H60" t="s">
        <v>133</v>
      </c>
      <c r="I60" t="s">
        <v>119</v>
      </c>
    </row>
    <row r="61" spans="1:9" x14ac:dyDescent="0.3">
      <c r="A61" t="s">
        <v>380</v>
      </c>
      <c r="B61" t="s">
        <v>1</v>
      </c>
      <c r="H61" t="s">
        <v>134</v>
      </c>
      <c r="I61" t="s">
        <v>66</v>
      </c>
    </row>
    <row r="62" spans="1:9" x14ac:dyDescent="0.3">
      <c r="A62" t="s">
        <v>60</v>
      </c>
      <c r="B62" t="s">
        <v>135</v>
      </c>
      <c r="C62" t="s">
        <v>61</v>
      </c>
      <c r="H62" t="s">
        <v>136</v>
      </c>
      <c r="I62" t="s">
        <v>94</v>
      </c>
    </row>
    <row r="63" spans="1:9" x14ac:dyDescent="0.3">
      <c r="A63" t="s">
        <v>70</v>
      </c>
      <c r="B63" t="s">
        <v>135</v>
      </c>
      <c r="C63" t="s">
        <v>61</v>
      </c>
      <c r="H63" t="s">
        <v>137</v>
      </c>
      <c r="I63" t="s">
        <v>119</v>
      </c>
    </row>
    <row r="64" spans="1:9" x14ac:dyDescent="0.3">
      <c r="A64" t="s">
        <v>81</v>
      </c>
      <c r="B64" t="s">
        <v>135</v>
      </c>
      <c r="C64" t="s">
        <v>61</v>
      </c>
      <c r="H64" t="s">
        <v>138</v>
      </c>
      <c r="I64" t="s">
        <v>61</v>
      </c>
    </row>
    <row r="65" spans="1:9" x14ac:dyDescent="0.3">
      <c r="A65" t="s">
        <v>89</v>
      </c>
      <c r="B65" t="s">
        <v>135</v>
      </c>
      <c r="C65" t="s">
        <v>61</v>
      </c>
      <c r="H65" t="s">
        <v>139</v>
      </c>
      <c r="I65" t="s">
        <v>31</v>
      </c>
    </row>
    <row r="66" spans="1:9" x14ac:dyDescent="0.3">
      <c r="A66" t="s">
        <v>100</v>
      </c>
      <c r="B66" t="s">
        <v>135</v>
      </c>
      <c r="C66" t="s">
        <v>61</v>
      </c>
      <c r="H66" t="s">
        <v>140</v>
      </c>
      <c r="I66" t="s">
        <v>66</v>
      </c>
    </row>
    <row r="67" spans="1:9" x14ac:dyDescent="0.3">
      <c r="A67" t="s">
        <v>110</v>
      </c>
      <c r="B67" t="s">
        <v>135</v>
      </c>
      <c r="C67" t="s">
        <v>42</v>
      </c>
      <c r="H67" t="s">
        <v>141</v>
      </c>
      <c r="I67" t="s">
        <v>142</v>
      </c>
    </row>
    <row r="68" spans="1:9" x14ac:dyDescent="0.3">
      <c r="A68" t="s">
        <v>41</v>
      </c>
      <c r="B68" t="s">
        <v>135</v>
      </c>
      <c r="C68" t="s">
        <v>42</v>
      </c>
      <c r="H68" t="s">
        <v>143</v>
      </c>
      <c r="I68" t="s">
        <v>31</v>
      </c>
    </row>
    <row r="69" spans="1:9" x14ac:dyDescent="0.3">
      <c r="A69" t="s">
        <v>121</v>
      </c>
      <c r="B69" t="s">
        <v>135</v>
      </c>
      <c r="C69" t="s">
        <v>61</v>
      </c>
      <c r="H69" t="s">
        <v>144</v>
      </c>
      <c r="I69" t="s">
        <v>61</v>
      </c>
    </row>
    <row r="70" spans="1:9" x14ac:dyDescent="0.3">
      <c r="A70" t="s">
        <v>131</v>
      </c>
      <c r="B70" t="s">
        <v>135</v>
      </c>
      <c r="C70" t="s">
        <v>61</v>
      </c>
      <c r="H70" t="s">
        <v>145</v>
      </c>
      <c r="I70" t="s">
        <v>119</v>
      </c>
    </row>
    <row r="71" spans="1:9" x14ac:dyDescent="0.3">
      <c r="A71" t="s">
        <v>138</v>
      </c>
      <c r="B71" t="s">
        <v>135</v>
      </c>
      <c r="C71" t="s">
        <v>61</v>
      </c>
      <c r="H71" t="s">
        <v>146</v>
      </c>
      <c r="I71" t="s">
        <v>66</v>
      </c>
    </row>
    <row r="72" spans="1:9" x14ac:dyDescent="0.3">
      <c r="A72" t="s">
        <v>144</v>
      </c>
      <c r="B72" t="s">
        <v>135</v>
      </c>
      <c r="C72" t="s">
        <v>61</v>
      </c>
      <c r="H72" t="s">
        <v>147</v>
      </c>
      <c r="I72" t="s">
        <v>142</v>
      </c>
    </row>
    <row r="73" spans="1:9" x14ac:dyDescent="0.3">
      <c r="A73" t="s">
        <v>148</v>
      </c>
      <c r="B73" t="s">
        <v>135</v>
      </c>
      <c r="C73" t="s">
        <v>42</v>
      </c>
      <c r="H73" t="s">
        <v>149</v>
      </c>
      <c r="I73" t="s">
        <v>119</v>
      </c>
    </row>
    <row r="74" spans="1:9" x14ac:dyDescent="0.3">
      <c r="A74" t="s">
        <v>150</v>
      </c>
      <c r="B74" t="s">
        <v>135</v>
      </c>
      <c r="C74" t="s">
        <v>42</v>
      </c>
      <c r="H74" t="s">
        <v>148</v>
      </c>
      <c r="I74" t="s">
        <v>42</v>
      </c>
    </row>
    <row r="75" spans="1:9" x14ac:dyDescent="0.3">
      <c r="A75" t="s">
        <v>151</v>
      </c>
      <c r="B75" t="s">
        <v>135</v>
      </c>
      <c r="C75" t="s">
        <v>42</v>
      </c>
      <c r="H75" t="s">
        <v>152</v>
      </c>
      <c r="I75" t="s">
        <v>153</v>
      </c>
    </row>
    <row r="76" spans="1:9" x14ac:dyDescent="0.3">
      <c r="A76" t="s">
        <v>154</v>
      </c>
      <c r="B76" t="s">
        <v>135</v>
      </c>
      <c r="C76" t="s">
        <v>61</v>
      </c>
      <c r="H76" t="s">
        <v>155</v>
      </c>
      <c r="I76" t="s">
        <v>142</v>
      </c>
    </row>
    <row r="77" spans="1:9" x14ac:dyDescent="0.3">
      <c r="A77" t="s">
        <v>156</v>
      </c>
      <c r="B77" t="s">
        <v>135</v>
      </c>
      <c r="C77" t="s">
        <v>61</v>
      </c>
      <c r="H77" t="s">
        <v>157</v>
      </c>
      <c r="I77" t="s">
        <v>66</v>
      </c>
    </row>
    <row r="78" spans="1:9" x14ac:dyDescent="0.3">
      <c r="A78" t="s">
        <v>158</v>
      </c>
      <c r="B78" t="s">
        <v>135</v>
      </c>
      <c r="C78" t="s">
        <v>61</v>
      </c>
      <c r="H78" t="s">
        <v>159</v>
      </c>
      <c r="I78" t="s">
        <v>160</v>
      </c>
    </row>
    <row r="79" spans="1:9" x14ac:dyDescent="0.3">
      <c r="A79" t="s">
        <v>161</v>
      </c>
      <c r="B79" t="s">
        <v>135</v>
      </c>
      <c r="C79" t="s">
        <v>61</v>
      </c>
      <c r="H79" t="s">
        <v>150</v>
      </c>
      <c r="I79" t="s">
        <v>42</v>
      </c>
    </row>
    <row r="80" spans="1:9" x14ac:dyDescent="0.3">
      <c r="A80" t="s">
        <v>162</v>
      </c>
      <c r="B80" t="s">
        <v>135</v>
      </c>
      <c r="C80" t="s">
        <v>42</v>
      </c>
      <c r="H80" t="s">
        <v>163</v>
      </c>
      <c r="I80" t="s">
        <v>153</v>
      </c>
    </row>
    <row r="81" spans="1:9" x14ac:dyDescent="0.3">
      <c r="A81" t="s">
        <v>164</v>
      </c>
      <c r="B81" t="s">
        <v>135</v>
      </c>
      <c r="C81" t="s">
        <v>42</v>
      </c>
      <c r="H81" t="s">
        <v>165</v>
      </c>
      <c r="I81" t="s">
        <v>66</v>
      </c>
    </row>
    <row r="82" spans="1:9" x14ac:dyDescent="0.3">
      <c r="A82" t="s">
        <v>166</v>
      </c>
      <c r="B82" t="s">
        <v>135</v>
      </c>
      <c r="C82" t="s">
        <v>61</v>
      </c>
      <c r="H82" t="s">
        <v>167</v>
      </c>
      <c r="I82" t="s">
        <v>142</v>
      </c>
    </row>
    <row r="83" spans="1:9" x14ac:dyDescent="0.3">
      <c r="A83" t="s">
        <v>168</v>
      </c>
      <c r="B83" t="s">
        <v>135</v>
      </c>
      <c r="C83" t="s">
        <v>42</v>
      </c>
      <c r="H83" t="s">
        <v>169</v>
      </c>
      <c r="I83" t="s">
        <v>153</v>
      </c>
    </row>
    <row r="84" spans="1:9" x14ac:dyDescent="0.3">
      <c r="A84" t="s">
        <v>170</v>
      </c>
      <c r="B84" t="s">
        <v>135</v>
      </c>
      <c r="C84" t="s">
        <v>42</v>
      </c>
      <c r="H84" t="s">
        <v>151</v>
      </c>
      <c r="I84" t="s">
        <v>42</v>
      </c>
    </row>
    <row r="85" spans="1:9" x14ac:dyDescent="0.3">
      <c r="A85" t="s">
        <v>171</v>
      </c>
      <c r="B85" t="s">
        <v>135</v>
      </c>
      <c r="C85" t="s">
        <v>61</v>
      </c>
      <c r="H85" t="s">
        <v>172</v>
      </c>
      <c r="I85" t="s">
        <v>160</v>
      </c>
    </row>
    <row r="86" spans="1:9" x14ac:dyDescent="0.3">
      <c r="A86" t="s">
        <v>173</v>
      </c>
      <c r="B86" t="s">
        <v>135</v>
      </c>
      <c r="C86" t="s">
        <v>42</v>
      </c>
      <c r="H86" t="s">
        <v>174</v>
      </c>
      <c r="I86" t="s">
        <v>175</v>
      </c>
    </row>
    <row r="87" spans="1:9" x14ac:dyDescent="0.3">
      <c r="A87" t="s">
        <v>176</v>
      </c>
      <c r="B87" t="s">
        <v>135</v>
      </c>
      <c r="C87" t="s">
        <v>61</v>
      </c>
      <c r="H87" t="s">
        <v>177</v>
      </c>
      <c r="I87" t="s">
        <v>142</v>
      </c>
    </row>
    <row r="88" spans="1:9" x14ac:dyDescent="0.3">
      <c r="A88" t="s">
        <v>178</v>
      </c>
      <c r="B88" t="s">
        <v>135</v>
      </c>
      <c r="C88" t="s">
        <v>61</v>
      </c>
      <c r="H88" t="s">
        <v>154</v>
      </c>
      <c r="I88" t="s">
        <v>61</v>
      </c>
    </row>
    <row r="89" spans="1:9" x14ac:dyDescent="0.3">
      <c r="A89" t="s">
        <v>179</v>
      </c>
      <c r="B89" t="s">
        <v>135</v>
      </c>
      <c r="C89" t="s">
        <v>42</v>
      </c>
      <c r="H89" t="s">
        <v>180</v>
      </c>
      <c r="I89" t="s">
        <v>153</v>
      </c>
    </row>
    <row r="90" spans="1:9" x14ac:dyDescent="0.3">
      <c r="A90" t="s">
        <v>181</v>
      </c>
      <c r="B90" t="s">
        <v>135</v>
      </c>
      <c r="C90" t="s">
        <v>61</v>
      </c>
      <c r="H90" t="s">
        <v>182</v>
      </c>
      <c r="I90" t="s">
        <v>160</v>
      </c>
    </row>
    <row r="91" spans="1:9" x14ac:dyDescent="0.3">
      <c r="A91" t="s">
        <v>183</v>
      </c>
      <c r="B91" t="s">
        <v>135</v>
      </c>
      <c r="C91" t="s">
        <v>42</v>
      </c>
      <c r="H91" t="s">
        <v>184</v>
      </c>
      <c r="I91" t="s">
        <v>142</v>
      </c>
    </row>
    <row r="92" spans="1:9" x14ac:dyDescent="0.3">
      <c r="A92" t="s">
        <v>185</v>
      </c>
      <c r="B92" t="s">
        <v>135</v>
      </c>
      <c r="C92" t="s">
        <v>61</v>
      </c>
      <c r="H92" t="s">
        <v>186</v>
      </c>
      <c r="I92" t="s">
        <v>175</v>
      </c>
    </row>
    <row r="93" spans="1:9" x14ac:dyDescent="0.3">
      <c r="A93" t="s">
        <v>187</v>
      </c>
      <c r="B93" t="s">
        <v>135</v>
      </c>
      <c r="C93" t="s">
        <v>42</v>
      </c>
      <c r="H93" t="s">
        <v>188</v>
      </c>
      <c r="I93" t="s">
        <v>153</v>
      </c>
    </row>
    <row r="94" spans="1:9" x14ac:dyDescent="0.3">
      <c r="A94" t="s">
        <v>189</v>
      </c>
      <c r="B94" t="s">
        <v>135</v>
      </c>
      <c r="C94" t="s">
        <v>42</v>
      </c>
      <c r="H94" t="s">
        <v>156</v>
      </c>
      <c r="I94" t="s">
        <v>61</v>
      </c>
    </row>
    <row r="95" spans="1:9" x14ac:dyDescent="0.3">
      <c r="H95" t="s">
        <v>190</v>
      </c>
      <c r="I95" t="s">
        <v>160</v>
      </c>
    </row>
    <row r="96" spans="1:9" x14ac:dyDescent="0.3">
      <c r="H96" t="s">
        <v>191</v>
      </c>
      <c r="I96" t="s">
        <v>175</v>
      </c>
    </row>
    <row r="97" spans="1:9" x14ac:dyDescent="0.3">
      <c r="H97" t="s">
        <v>192</v>
      </c>
      <c r="I97" t="s">
        <v>142</v>
      </c>
    </row>
    <row r="98" spans="1:9" x14ac:dyDescent="0.3">
      <c r="H98" t="s">
        <v>193</v>
      </c>
      <c r="I98" t="s">
        <v>160</v>
      </c>
    </row>
    <row r="99" spans="1:9" x14ac:dyDescent="0.3">
      <c r="A99" t="s">
        <v>194</v>
      </c>
      <c r="B99" t="s">
        <v>195</v>
      </c>
      <c r="C99" t="s">
        <v>196</v>
      </c>
      <c r="H99" t="s">
        <v>158</v>
      </c>
      <c r="I99" t="s">
        <v>61</v>
      </c>
    </row>
    <row r="100" spans="1:9" x14ac:dyDescent="0.3">
      <c r="A100" t="s">
        <v>197</v>
      </c>
      <c r="B100" t="s">
        <v>195</v>
      </c>
      <c r="C100" t="s">
        <v>196</v>
      </c>
      <c r="H100" t="s">
        <v>198</v>
      </c>
      <c r="I100" t="s">
        <v>153</v>
      </c>
    </row>
    <row r="101" spans="1:9" x14ac:dyDescent="0.3">
      <c r="A101" t="s">
        <v>199</v>
      </c>
      <c r="B101" t="s">
        <v>195</v>
      </c>
      <c r="C101" t="s">
        <v>196</v>
      </c>
      <c r="H101" t="s">
        <v>200</v>
      </c>
      <c r="I101" t="s">
        <v>142</v>
      </c>
    </row>
    <row r="102" spans="1:9" x14ac:dyDescent="0.3">
      <c r="A102" t="s">
        <v>201</v>
      </c>
      <c r="B102" t="s">
        <v>195</v>
      </c>
      <c r="C102" t="s">
        <v>196</v>
      </c>
      <c r="H102" t="s">
        <v>202</v>
      </c>
      <c r="I102" t="s">
        <v>175</v>
      </c>
    </row>
    <row r="103" spans="1:9" x14ac:dyDescent="0.3">
      <c r="A103" t="s">
        <v>203</v>
      </c>
      <c r="B103" t="s">
        <v>195</v>
      </c>
      <c r="C103" t="s">
        <v>196</v>
      </c>
      <c r="H103" t="s">
        <v>204</v>
      </c>
      <c r="I103" t="s">
        <v>153</v>
      </c>
    </row>
    <row r="104" spans="1:9" x14ac:dyDescent="0.3">
      <c r="A104" t="s">
        <v>205</v>
      </c>
      <c r="B104" t="s">
        <v>195</v>
      </c>
      <c r="C104" t="s">
        <v>196</v>
      </c>
      <c r="H104" t="s">
        <v>161</v>
      </c>
      <c r="I104" t="s">
        <v>61</v>
      </c>
    </row>
    <row r="105" spans="1:9" x14ac:dyDescent="0.3">
      <c r="A105" t="s">
        <v>206</v>
      </c>
      <c r="B105" t="s">
        <v>195</v>
      </c>
      <c r="C105" t="s">
        <v>196</v>
      </c>
      <c r="H105" t="s">
        <v>207</v>
      </c>
      <c r="I105" t="s">
        <v>160</v>
      </c>
    </row>
    <row r="106" spans="1:9" x14ac:dyDescent="0.3">
      <c r="A106" t="s">
        <v>208</v>
      </c>
      <c r="B106" t="s">
        <v>195</v>
      </c>
      <c r="C106" t="s">
        <v>196</v>
      </c>
      <c r="H106" t="s">
        <v>209</v>
      </c>
      <c r="I106" t="s">
        <v>210</v>
      </c>
    </row>
    <row r="107" spans="1:9" x14ac:dyDescent="0.3">
      <c r="A107" t="s">
        <v>211</v>
      </c>
      <c r="B107" t="s">
        <v>195</v>
      </c>
      <c r="C107" t="s">
        <v>196</v>
      </c>
      <c r="H107" t="s">
        <v>212</v>
      </c>
      <c r="I107" t="s">
        <v>213</v>
      </c>
    </row>
    <row r="108" spans="1:9" x14ac:dyDescent="0.3">
      <c r="A108" t="s">
        <v>214</v>
      </c>
      <c r="B108" t="s">
        <v>195</v>
      </c>
      <c r="C108" t="s">
        <v>196</v>
      </c>
      <c r="H108" t="s">
        <v>162</v>
      </c>
      <c r="I108" t="s">
        <v>42</v>
      </c>
    </row>
    <row r="109" spans="1:9" x14ac:dyDescent="0.3">
      <c r="H109" t="s">
        <v>215</v>
      </c>
      <c r="I109" t="s">
        <v>216</v>
      </c>
    </row>
    <row r="110" spans="1:9" x14ac:dyDescent="0.3">
      <c r="H110" t="s">
        <v>217</v>
      </c>
      <c r="I110" t="s">
        <v>175</v>
      </c>
    </row>
    <row r="111" spans="1:9" x14ac:dyDescent="0.3">
      <c r="A111" t="s">
        <v>218</v>
      </c>
      <c r="B111" t="s">
        <v>195</v>
      </c>
      <c r="C111" t="s">
        <v>219</v>
      </c>
      <c r="H111" t="s">
        <v>220</v>
      </c>
      <c r="I111" t="s">
        <v>213</v>
      </c>
    </row>
    <row r="112" spans="1:9" x14ac:dyDescent="0.3">
      <c r="A112" t="s">
        <v>221</v>
      </c>
      <c r="B112" t="s">
        <v>195</v>
      </c>
      <c r="C112" t="s">
        <v>219</v>
      </c>
      <c r="H112" t="s">
        <v>164</v>
      </c>
      <c r="I112" t="s">
        <v>42</v>
      </c>
    </row>
    <row r="113" spans="1:9" x14ac:dyDescent="0.3">
      <c r="A113" t="s">
        <v>222</v>
      </c>
      <c r="B113" t="s">
        <v>195</v>
      </c>
      <c r="C113" t="s">
        <v>219</v>
      </c>
      <c r="H113" t="s">
        <v>223</v>
      </c>
      <c r="I113" t="s">
        <v>216</v>
      </c>
    </row>
    <row r="114" spans="1:9" x14ac:dyDescent="0.3">
      <c r="A114" t="s">
        <v>224</v>
      </c>
      <c r="B114" t="s">
        <v>195</v>
      </c>
      <c r="C114" t="s">
        <v>219</v>
      </c>
      <c r="H114" t="s">
        <v>225</v>
      </c>
      <c r="I114" t="s">
        <v>175</v>
      </c>
    </row>
    <row r="115" spans="1:9" x14ac:dyDescent="0.3">
      <c r="A115" t="s">
        <v>226</v>
      </c>
      <c r="B115" t="s">
        <v>195</v>
      </c>
      <c r="C115" t="s">
        <v>219</v>
      </c>
      <c r="H115" t="s">
        <v>227</v>
      </c>
      <c r="I115" t="s">
        <v>210</v>
      </c>
    </row>
    <row r="116" spans="1:9" x14ac:dyDescent="0.3">
      <c r="H116" t="s">
        <v>228</v>
      </c>
      <c r="I116" t="s">
        <v>213</v>
      </c>
    </row>
    <row r="117" spans="1:9" x14ac:dyDescent="0.3">
      <c r="H117" t="s">
        <v>229</v>
      </c>
      <c r="I117" t="s">
        <v>216</v>
      </c>
    </row>
    <row r="118" spans="1:9" x14ac:dyDescent="0.3">
      <c r="A118" t="s">
        <v>230</v>
      </c>
      <c r="B118" t="s">
        <v>195</v>
      </c>
      <c r="C118" t="s">
        <v>231</v>
      </c>
      <c r="H118" t="s">
        <v>232</v>
      </c>
      <c r="I118" t="s">
        <v>210</v>
      </c>
    </row>
    <row r="119" spans="1:9" x14ac:dyDescent="0.3">
      <c r="A119" t="s">
        <v>233</v>
      </c>
      <c r="B119" t="s">
        <v>195</v>
      </c>
      <c r="C119" t="s">
        <v>231</v>
      </c>
      <c r="H119" t="s">
        <v>166</v>
      </c>
      <c r="I119" t="s">
        <v>61</v>
      </c>
    </row>
    <row r="120" spans="1:9" x14ac:dyDescent="0.3">
      <c r="A120" t="s">
        <v>234</v>
      </c>
      <c r="B120" t="s">
        <v>195</v>
      </c>
      <c r="C120" t="s">
        <v>231</v>
      </c>
      <c r="H120" t="s">
        <v>235</v>
      </c>
      <c r="I120" t="s">
        <v>236</v>
      </c>
    </row>
    <row r="121" spans="1:9" x14ac:dyDescent="0.3">
      <c r="A121" t="s">
        <v>237</v>
      </c>
      <c r="B121" t="s">
        <v>195</v>
      </c>
      <c r="C121" t="s">
        <v>231</v>
      </c>
      <c r="H121" t="s">
        <v>238</v>
      </c>
      <c r="I121" t="s">
        <v>213</v>
      </c>
    </row>
    <row r="122" spans="1:9" x14ac:dyDescent="0.3">
      <c r="H122" t="s">
        <v>239</v>
      </c>
      <c r="I122" t="s">
        <v>216</v>
      </c>
    </row>
    <row r="123" spans="1:9" x14ac:dyDescent="0.3">
      <c r="H123" t="s">
        <v>240</v>
      </c>
      <c r="I123" t="s">
        <v>210</v>
      </c>
    </row>
    <row r="124" spans="1:9" x14ac:dyDescent="0.3">
      <c r="A124" t="s">
        <v>241</v>
      </c>
      <c r="B124" t="s">
        <v>195</v>
      </c>
      <c r="C124" t="s">
        <v>6</v>
      </c>
      <c r="H124" t="s">
        <v>242</v>
      </c>
      <c r="I124" t="s">
        <v>236</v>
      </c>
    </row>
    <row r="125" spans="1:9" x14ac:dyDescent="0.3">
      <c r="A125" t="s">
        <v>243</v>
      </c>
      <c r="B125" t="s">
        <v>195</v>
      </c>
      <c r="C125" t="s">
        <v>6</v>
      </c>
      <c r="H125" t="s">
        <v>168</v>
      </c>
      <c r="I125" t="s">
        <v>42</v>
      </c>
    </row>
    <row r="126" spans="1:9" x14ac:dyDescent="0.3">
      <c r="A126" t="s">
        <v>5</v>
      </c>
      <c r="B126" t="s">
        <v>195</v>
      </c>
      <c r="C126" t="s">
        <v>6</v>
      </c>
      <c r="H126" t="s">
        <v>244</v>
      </c>
      <c r="I126" t="s">
        <v>213</v>
      </c>
    </row>
    <row r="127" spans="1:9" x14ac:dyDescent="0.3">
      <c r="A127" t="s">
        <v>8</v>
      </c>
      <c r="B127" t="s">
        <v>195</v>
      </c>
      <c r="C127" t="s">
        <v>6</v>
      </c>
      <c r="H127" t="s">
        <v>245</v>
      </c>
      <c r="I127" t="s">
        <v>216</v>
      </c>
    </row>
    <row r="128" spans="1:9" x14ac:dyDescent="0.3">
      <c r="A128" t="s">
        <v>10</v>
      </c>
      <c r="B128" t="s">
        <v>195</v>
      </c>
      <c r="C128" t="s">
        <v>6</v>
      </c>
      <c r="H128" t="s">
        <v>246</v>
      </c>
      <c r="I128" t="s">
        <v>210</v>
      </c>
    </row>
    <row r="129" spans="1:9" x14ac:dyDescent="0.3">
      <c r="H129" t="s">
        <v>170</v>
      </c>
      <c r="I129" t="s">
        <v>42</v>
      </c>
    </row>
    <row r="130" spans="1:9" x14ac:dyDescent="0.3">
      <c r="H130" t="s">
        <v>247</v>
      </c>
      <c r="I130" t="s">
        <v>236</v>
      </c>
    </row>
    <row r="131" spans="1:9" x14ac:dyDescent="0.3">
      <c r="A131" t="s">
        <v>12</v>
      </c>
      <c r="B131" t="s">
        <v>195</v>
      </c>
      <c r="C131" t="s">
        <v>13</v>
      </c>
      <c r="H131" t="s">
        <v>248</v>
      </c>
      <c r="I131" t="s">
        <v>213</v>
      </c>
    </row>
    <row r="132" spans="1:9" x14ac:dyDescent="0.3">
      <c r="A132" t="s">
        <v>15</v>
      </c>
      <c r="B132" t="s">
        <v>195</v>
      </c>
      <c r="C132" t="s">
        <v>13</v>
      </c>
      <c r="H132" t="s">
        <v>249</v>
      </c>
      <c r="I132" t="s">
        <v>216</v>
      </c>
    </row>
    <row r="133" spans="1:9" x14ac:dyDescent="0.3">
      <c r="A133" t="s">
        <v>17</v>
      </c>
      <c r="B133" t="s">
        <v>195</v>
      </c>
      <c r="C133" t="s">
        <v>13</v>
      </c>
      <c r="H133" t="s">
        <v>250</v>
      </c>
      <c r="I133" t="s">
        <v>210</v>
      </c>
    </row>
    <row r="134" spans="1:9" x14ac:dyDescent="0.3">
      <c r="A134" t="s">
        <v>19</v>
      </c>
      <c r="B134" t="s">
        <v>195</v>
      </c>
      <c r="C134" t="s">
        <v>13</v>
      </c>
      <c r="H134" t="s">
        <v>251</v>
      </c>
      <c r="I134" t="s">
        <v>236</v>
      </c>
    </row>
    <row r="135" spans="1:9" x14ac:dyDescent="0.3">
      <c r="A135" t="s">
        <v>21</v>
      </c>
      <c r="B135" t="s">
        <v>195</v>
      </c>
      <c r="C135" t="s">
        <v>13</v>
      </c>
      <c r="H135" t="s">
        <v>171</v>
      </c>
      <c r="I135" t="s">
        <v>61</v>
      </c>
    </row>
    <row r="136" spans="1:9" x14ac:dyDescent="0.3">
      <c r="A136" t="s">
        <v>23</v>
      </c>
      <c r="B136" t="s">
        <v>195</v>
      </c>
      <c r="C136" t="s">
        <v>13</v>
      </c>
      <c r="H136" t="s">
        <v>252</v>
      </c>
      <c r="I136" t="s">
        <v>213</v>
      </c>
    </row>
    <row r="137" spans="1:9" x14ac:dyDescent="0.3">
      <c r="A137" t="s">
        <v>25</v>
      </c>
      <c r="B137" t="s">
        <v>195</v>
      </c>
      <c r="C137" t="s">
        <v>13</v>
      </c>
      <c r="H137" t="s">
        <v>253</v>
      </c>
      <c r="I137" t="s">
        <v>216</v>
      </c>
    </row>
    <row r="138" spans="1:9" x14ac:dyDescent="0.3">
      <c r="H138" t="s">
        <v>254</v>
      </c>
      <c r="I138" t="s">
        <v>210</v>
      </c>
    </row>
    <row r="139" spans="1:9" x14ac:dyDescent="0.3">
      <c r="H139" t="s">
        <v>255</v>
      </c>
      <c r="I139" t="s">
        <v>236</v>
      </c>
    </row>
    <row r="140" spans="1:9" x14ac:dyDescent="0.3">
      <c r="A140" t="s">
        <v>27</v>
      </c>
      <c r="B140" t="s">
        <v>195</v>
      </c>
      <c r="C140" t="s">
        <v>28</v>
      </c>
      <c r="H140" t="s">
        <v>173</v>
      </c>
      <c r="I140" t="s">
        <v>42</v>
      </c>
    </row>
    <row r="141" spans="1:9" x14ac:dyDescent="0.3">
      <c r="A141" t="s">
        <v>33</v>
      </c>
      <c r="B141" t="s">
        <v>195</v>
      </c>
      <c r="C141" t="s">
        <v>28</v>
      </c>
      <c r="H141" t="s">
        <v>256</v>
      </c>
      <c r="I141" t="s">
        <v>213</v>
      </c>
    </row>
    <row r="142" spans="1:9" x14ac:dyDescent="0.3">
      <c r="A142" t="s">
        <v>44</v>
      </c>
      <c r="B142" t="s">
        <v>195</v>
      </c>
      <c r="C142" t="s">
        <v>28</v>
      </c>
      <c r="H142" t="s">
        <v>257</v>
      </c>
      <c r="I142" t="s">
        <v>258</v>
      </c>
    </row>
    <row r="143" spans="1:9" x14ac:dyDescent="0.3">
      <c r="A143" t="s">
        <v>56</v>
      </c>
      <c r="B143" t="s">
        <v>195</v>
      </c>
      <c r="C143" t="s">
        <v>28</v>
      </c>
      <c r="H143" t="s">
        <v>259</v>
      </c>
      <c r="I143" t="s">
        <v>260</v>
      </c>
    </row>
    <row r="144" spans="1:9" x14ac:dyDescent="0.3">
      <c r="A144" t="s">
        <v>63</v>
      </c>
      <c r="B144" t="s">
        <v>195</v>
      </c>
      <c r="C144" t="s">
        <v>28</v>
      </c>
      <c r="H144" t="s">
        <v>261</v>
      </c>
      <c r="I144" t="s">
        <v>236</v>
      </c>
    </row>
    <row r="145" spans="1:9" x14ac:dyDescent="0.3">
      <c r="H145" t="s">
        <v>176</v>
      </c>
      <c r="I145" t="s">
        <v>61</v>
      </c>
    </row>
    <row r="146" spans="1:9" x14ac:dyDescent="0.3">
      <c r="H146" t="s">
        <v>262</v>
      </c>
      <c r="I146" t="s">
        <v>263</v>
      </c>
    </row>
    <row r="147" spans="1:9" x14ac:dyDescent="0.3">
      <c r="H147" t="s">
        <v>264</v>
      </c>
      <c r="I147" t="s">
        <v>258</v>
      </c>
    </row>
    <row r="148" spans="1:9" x14ac:dyDescent="0.3">
      <c r="H148" t="s">
        <v>265</v>
      </c>
      <c r="I148" t="s">
        <v>260</v>
      </c>
    </row>
    <row r="149" spans="1:9" x14ac:dyDescent="0.3">
      <c r="H149" t="s">
        <v>266</v>
      </c>
      <c r="I149" t="s">
        <v>236</v>
      </c>
    </row>
    <row r="150" spans="1:9" x14ac:dyDescent="0.3">
      <c r="H150" t="s">
        <v>178</v>
      </c>
      <c r="I150" t="s">
        <v>61</v>
      </c>
    </row>
    <row r="151" spans="1:9" x14ac:dyDescent="0.3">
      <c r="H151" t="s">
        <v>267</v>
      </c>
      <c r="I151" t="s">
        <v>263</v>
      </c>
    </row>
    <row r="152" spans="1:9" x14ac:dyDescent="0.3">
      <c r="H152" t="s">
        <v>268</v>
      </c>
      <c r="I152" t="s">
        <v>258</v>
      </c>
    </row>
    <row r="153" spans="1:9" x14ac:dyDescent="0.3">
      <c r="A153" t="s">
        <v>77</v>
      </c>
      <c r="B153" t="s">
        <v>269</v>
      </c>
      <c r="C153" t="s">
        <v>270</v>
      </c>
      <c r="H153" t="s">
        <v>271</v>
      </c>
      <c r="I153" t="s">
        <v>236</v>
      </c>
    </row>
    <row r="154" spans="1:9" x14ac:dyDescent="0.3">
      <c r="A154" t="s">
        <v>76</v>
      </c>
      <c r="B154" t="s">
        <v>272</v>
      </c>
      <c r="C154" t="s">
        <v>77</v>
      </c>
      <c r="H154" t="s">
        <v>273</v>
      </c>
      <c r="I154" t="s">
        <v>260</v>
      </c>
    </row>
    <row r="155" spans="1:9" x14ac:dyDescent="0.3">
      <c r="A155" t="s">
        <v>91</v>
      </c>
      <c r="B155" t="s">
        <v>272</v>
      </c>
      <c r="C155" t="s">
        <v>77</v>
      </c>
      <c r="H155" t="s">
        <v>179</v>
      </c>
      <c r="I155" t="s">
        <v>42</v>
      </c>
    </row>
    <row r="156" spans="1:9" x14ac:dyDescent="0.3">
      <c r="A156" t="s">
        <v>98</v>
      </c>
      <c r="B156" t="s">
        <v>272</v>
      </c>
      <c r="C156" t="s">
        <v>77</v>
      </c>
      <c r="H156" t="s">
        <v>274</v>
      </c>
      <c r="I156" t="s">
        <v>263</v>
      </c>
    </row>
    <row r="157" spans="1:9" x14ac:dyDescent="0.3">
      <c r="A157" t="s">
        <v>112</v>
      </c>
      <c r="B157" t="s">
        <v>272</v>
      </c>
      <c r="C157" t="s">
        <v>77</v>
      </c>
      <c r="H157" t="s">
        <v>275</v>
      </c>
      <c r="I157" t="s">
        <v>258</v>
      </c>
    </row>
    <row r="158" spans="1:9" x14ac:dyDescent="0.3">
      <c r="H158" t="s">
        <v>276</v>
      </c>
      <c r="I158" t="s">
        <v>236</v>
      </c>
    </row>
    <row r="159" spans="1:9" x14ac:dyDescent="0.3">
      <c r="A159" t="s">
        <v>119</v>
      </c>
      <c r="B159" t="s">
        <v>269</v>
      </c>
      <c r="C159" t="s">
        <v>270</v>
      </c>
      <c r="H159" t="s">
        <v>277</v>
      </c>
      <c r="I159" t="s">
        <v>260</v>
      </c>
    </row>
    <row r="160" spans="1:9" x14ac:dyDescent="0.3">
      <c r="A160" t="s">
        <v>118</v>
      </c>
      <c r="B160" t="s">
        <v>272</v>
      </c>
      <c r="C160" t="s">
        <v>119</v>
      </c>
      <c r="H160" t="s">
        <v>181</v>
      </c>
      <c r="I160" t="s">
        <v>61</v>
      </c>
    </row>
    <row r="161" spans="1:9" x14ac:dyDescent="0.3">
      <c r="A161" t="s">
        <v>133</v>
      </c>
      <c r="B161" t="s">
        <v>272</v>
      </c>
      <c r="C161" t="s">
        <v>119</v>
      </c>
      <c r="H161" t="s">
        <v>278</v>
      </c>
      <c r="I161" t="s">
        <v>263</v>
      </c>
    </row>
    <row r="162" spans="1:9" x14ac:dyDescent="0.3">
      <c r="A162" t="s">
        <v>137</v>
      </c>
      <c r="B162" t="s">
        <v>272</v>
      </c>
      <c r="C162" t="s">
        <v>119</v>
      </c>
      <c r="H162" t="s">
        <v>279</v>
      </c>
      <c r="I162" t="s">
        <v>258</v>
      </c>
    </row>
    <row r="163" spans="1:9" x14ac:dyDescent="0.3">
      <c r="A163" t="s">
        <v>145</v>
      </c>
      <c r="B163" t="s">
        <v>272</v>
      </c>
      <c r="C163" t="s">
        <v>119</v>
      </c>
      <c r="H163" t="s">
        <v>280</v>
      </c>
      <c r="I163" t="s">
        <v>236</v>
      </c>
    </row>
    <row r="164" spans="1:9" x14ac:dyDescent="0.3">
      <c r="A164" t="s">
        <v>149</v>
      </c>
      <c r="B164" t="s">
        <v>272</v>
      </c>
      <c r="C164" t="s">
        <v>119</v>
      </c>
      <c r="H164" t="s">
        <v>281</v>
      </c>
      <c r="I164" t="s">
        <v>260</v>
      </c>
    </row>
    <row r="165" spans="1:9" x14ac:dyDescent="0.3">
      <c r="H165" t="s">
        <v>183</v>
      </c>
      <c r="I165" t="s">
        <v>42</v>
      </c>
    </row>
    <row r="166" spans="1:9" x14ac:dyDescent="0.3">
      <c r="H166" t="s">
        <v>282</v>
      </c>
      <c r="I166" t="s">
        <v>263</v>
      </c>
    </row>
    <row r="167" spans="1:9" x14ac:dyDescent="0.3">
      <c r="H167" t="s">
        <v>283</v>
      </c>
      <c r="I167" t="s">
        <v>258</v>
      </c>
    </row>
    <row r="168" spans="1:9" x14ac:dyDescent="0.3">
      <c r="H168" t="s">
        <v>284</v>
      </c>
      <c r="I168" t="s">
        <v>260</v>
      </c>
    </row>
    <row r="169" spans="1:9" x14ac:dyDescent="0.3">
      <c r="H169" t="s">
        <v>285</v>
      </c>
      <c r="I169" t="s">
        <v>236</v>
      </c>
    </row>
    <row r="170" spans="1:9" x14ac:dyDescent="0.3">
      <c r="H170" t="s">
        <v>185</v>
      </c>
      <c r="I170" t="s">
        <v>61</v>
      </c>
    </row>
    <row r="171" spans="1:9" x14ac:dyDescent="0.3">
      <c r="H171" t="s">
        <v>286</v>
      </c>
      <c r="I171" t="s">
        <v>258</v>
      </c>
    </row>
    <row r="172" spans="1:9" x14ac:dyDescent="0.3">
      <c r="H172" t="s">
        <v>287</v>
      </c>
      <c r="I172" t="s">
        <v>263</v>
      </c>
    </row>
    <row r="173" spans="1:9" x14ac:dyDescent="0.3">
      <c r="H173" t="s">
        <v>288</v>
      </c>
      <c r="I173" t="s">
        <v>260</v>
      </c>
    </row>
    <row r="174" spans="1:9" x14ac:dyDescent="0.3">
      <c r="H174" t="s">
        <v>289</v>
      </c>
      <c r="I174" t="s">
        <v>290</v>
      </c>
    </row>
    <row r="175" spans="1:9" x14ac:dyDescent="0.3">
      <c r="H175" t="s">
        <v>187</v>
      </c>
      <c r="I175" t="s">
        <v>42</v>
      </c>
    </row>
    <row r="176" spans="1:9" x14ac:dyDescent="0.3">
      <c r="H176" t="s">
        <v>291</v>
      </c>
      <c r="I176" t="s">
        <v>292</v>
      </c>
    </row>
    <row r="177" spans="1:9" x14ac:dyDescent="0.3">
      <c r="H177" t="s">
        <v>293</v>
      </c>
      <c r="I177" t="s">
        <v>263</v>
      </c>
    </row>
    <row r="178" spans="1:9" x14ac:dyDescent="0.3">
      <c r="H178" t="s">
        <v>294</v>
      </c>
      <c r="I178" t="s">
        <v>290</v>
      </c>
    </row>
    <row r="179" spans="1:9" x14ac:dyDescent="0.3">
      <c r="H179" t="s">
        <v>189</v>
      </c>
      <c r="I179" t="s">
        <v>42</v>
      </c>
    </row>
    <row r="180" spans="1:9" x14ac:dyDescent="0.3">
      <c r="H180" t="s">
        <v>295</v>
      </c>
      <c r="I180" t="s">
        <v>260</v>
      </c>
    </row>
    <row r="181" spans="1:9" x14ac:dyDescent="0.3">
      <c r="H181" t="s">
        <v>296</v>
      </c>
      <c r="I181" t="s">
        <v>263</v>
      </c>
    </row>
    <row r="182" spans="1:9" x14ac:dyDescent="0.3">
      <c r="H182" t="s">
        <v>297</v>
      </c>
      <c r="I182" t="s">
        <v>292</v>
      </c>
    </row>
    <row r="183" spans="1:9" x14ac:dyDescent="0.3">
      <c r="A183" t="s">
        <v>160</v>
      </c>
      <c r="B183" t="s">
        <v>269</v>
      </c>
      <c r="C183" t="s">
        <v>270</v>
      </c>
      <c r="H183" t="s">
        <v>298</v>
      </c>
      <c r="I183" t="s">
        <v>290</v>
      </c>
    </row>
    <row r="184" spans="1:9" x14ac:dyDescent="0.3">
      <c r="A184" t="s">
        <v>159</v>
      </c>
      <c r="B184" t="s">
        <v>272</v>
      </c>
      <c r="C184" t="s">
        <v>160</v>
      </c>
      <c r="H184" t="s">
        <v>194</v>
      </c>
      <c r="I184" t="s">
        <v>196</v>
      </c>
    </row>
    <row r="185" spans="1:9" x14ac:dyDescent="0.3">
      <c r="A185" t="s">
        <v>172</v>
      </c>
      <c r="B185" t="s">
        <v>272</v>
      </c>
      <c r="C185" t="s">
        <v>160</v>
      </c>
      <c r="H185" t="s">
        <v>299</v>
      </c>
      <c r="I185" t="s">
        <v>260</v>
      </c>
    </row>
    <row r="186" spans="1:9" x14ac:dyDescent="0.3">
      <c r="A186" t="s">
        <v>182</v>
      </c>
      <c r="B186" t="s">
        <v>272</v>
      </c>
      <c r="C186" t="s">
        <v>160</v>
      </c>
      <c r="H186" t="s">
        <v>300</v>
      </c>
      <c r="I186" t="s">
        <v>292</v>
      </c>
    </row>
    <row r="187" spans="1:9" x14ac:dyDescent="0.3">
      <c r="A187" t="s">
        <v>190</v>
      </c>
      <c r="B187" t="s">
        <v>272</v>
      </c>
      <c r="C187" t="s">
        <v>160</v>
      </c>
      <c r="H187" t="s">
        <v>301</v>
      </c>
      <c r="I187" t="s">
        <v>290</v>
      </c>
    </row>
    <row r="188" spans="1:9" x14ac:dyDescent="0.3">
      <c r="A188" t="s">
        <v>193</v>
      </c>
      <c r="B188" t="s">
        <v>272</v>
      </c>
      <c r="C188" t="s">
        <v>160</v>
      </c>
      <c r="H188" t="s">
        <v>302</v>
      </c>
      <c r="I188" t="s">
        <v>303</v>
      </c>
    </row>
    <row r="189" spans="1:9" x14ac:dyDescent="0.3">
      <c r="A189" t="s">
        <v>207</v>
      </c>
      <c r="B189" t="s">
        <v>272</v>
      </c>
      <c r="C189" t="s">
        <v>160</v>
      </c>
      <c r="H189" t="s">
        <v>197</v>
      </c>
      <c r="I189" t="s">
        <v>196</v>
      </c>
    </row>
    <row r="190" spans="1:9" x14ac:dyDescent="0.3">
      <c r="H190" t="s">
        <v>304</v>
      </c>
      <c r="I190" t="s">
        <v>260</v>
      </c>
    </row>
    <row r="191" spans="1:9" x14ac:dyDescent="0.3">
      <c r="A191" t="s">
        <v>213</v>
      </c>
      <c r="B191" t="s">
        <v>269</v>
      </c>
      <c r="C191" t="s">
        <v>270</v>
      </c>
      <c r="H191" t="s">
        <v>305</v>
      </c>
      <c r="I191" t="s">
        <v>292</v>
      </c>
    </row>
    <row r="192" spans="1:9" x14ac:dyDescent="0.3">
      <c r="A192" t="s">
        <v>212</v>
      </c>
      <c r="B192" t="s">
        <v>272</v>
      </c>
      <c r="C192" t="s">
        <v>213</v>
      </c>
      <c r="H192" t="s">
        <v>306</v>
      </c>
      <c r="I192" t="s">
        <v>260</v>
      </c>
    </row>
    <row r="193" spans="1:9" x14ac:dyDescent="0.3">
      <c r="A193" t="s">
        <v>220</v>
      </c>
      <c r="B193" t="s">
        <v>272</v>
      </c>
      <c r="C193" t="s">
        <v>213</v>
      </c>
      <c r="H193" t="s">
        <v>307</v>
      </c>
      <c r="I193" t="s">
        <v>303</v>
      </c>
    </row>
    <row r="194" spans="1:9" x14ac:dyDescent="0.3">
      <c r="A194" t="s">
        <v>228</v>
      </c>
      <c r="B194" t="s">
        <v>272</v>
      </c>
      <c r="C194" t="s">
        <v>213</v>
      </c>
      <c r="H194" t="s">
        <v>199</v>
      </c>
      <c r="I194" t="s">
        <v>196</v>
      </c>
    </row>
    <row r="195" spans="1:9" x14ac:dyDescent="0.3">
      <c r="A195" t="s">
        <v>238</v>
      </c>
      <c r="B195" t="s">
        <v>272</v>
      </c>
      <c r="C195" t="s">
        <v>213</v>
      </c>
      <c r="H195" t="s">
        <v>308</v>
      </c>
      <c r="I195" t="s">
        <v>290</v>
      </c>
    </row>
    <row r="196" spans="1:9" x14ac:dyDescent="0.3">
      <c r="A196" t="s">
        <v>244</v>
      </c>
      <c r="B196" t="s">
        <v>272</v>
      </c>
      <c r="C196" t="s">
        <v>213</v>
      </c>
      <c r="H196" t="s">
        <v>309</v>
      </c>
      <c r="I196" t="s">
        <v>292</v>
      </c>
    </row>
    <row r="197" spans="1:9" x14ac:dyDescent="0.3">
      <c r="A197" t="s">
        <v>248</v>
      </c>
      <c r="B197" t="s">
        <v>272</v>
      </c>
      <c r="C197" t="s">
        <v>213</v>
      </c>
      <c r="H197" t="s">
        <v>310</v>
      </c>
      <c r="I197" t="s">
        <v>311</v>
      </c>
    </row>
    <row r="198" spans="1:9" x14ac:dyDescent="0.3">
      <c r="A198" t="s">
        <v>252</v>
      </c>
      <c r="B198" t="s">
        <v>272</v>
      </c>
      <c r="C198" t="s">
        <v>213</v>
      </c>
      <c r="H198" t="s">
        <v>312</v>
      </c>
      <c r="I198" t="s">
        <v>303</v>
      </c>
    </row>
    <row r="199" spans="1:9" x14ac:dyDescent="0.3">
      <c r="A199" t="s">
        <v>256</v>
      </c>
      <c r="B199" t="s">
        <v>272</v>
      </c>
      <c r="C199" t="s">
        <v>213</v>
      </c>
      <c r="H199" t="s">
        <v>313</v>
      </c>
      <c r="I199" t="s">
        <v>290</v>
      </c>
    </row>
    <row r="200" spans="1:9" x14ac:dyDescent="0.3">
      <c r="H200" t="s">
        <v>201</v>
      </c>
      <c r="I200" t="s">
        <v>196</v>
      </c>
    </row>
    <row r="201" spans="1:9" x14ac:dyDescent="0.3">
      <c r="A201" t="s">
        <v>263</v>
      </c>
      <c r="B201" t="s">
        <v>269</v>
      </c>
      <c r="C201" t="s">
        <v>270</v>
      </c>
      <c r="H201" t="s">
        <v>314</v>
      </c>
      <c r="I201" t="s">
        <v>292</v>
      </c>
    </row>
    <row r="202" spans="1:9" x14ac:dyDescent="0.3">
      <c r="A202" t="s">
        <v>262</v>
      </c>
      <c r="B202" t="s">
        <v>272</v>
      </c>
      <c r="C202" t="s">
        <v>263</v>
      </c>
      <c r="H202" t="s">
        <v>203</v>
      </c>
      <c r="I202" t="s">
        <v>196</v>
      </c>
    </row>
    <row r="203" spans="1:9" x14ac:dyDescent="0.3">
      <c r="A203" t="s">
        <v>267</v>
      </c>
      <c r="B203" t="s">
        <v>272</v>
      </c>
      <c r="C203" t="s">
        <v>263</v>
      </c>
      <c r="H203" t="s">
        <v>315</v>
      </c>
      <c r="I203" t="s">
        <v>303</v>
      </c>
    </row>
    <row r="204" spans="1:9" x14ac:dyDescent="0.3">
      <c r="A204" t="s">
        <v>274</v>
      </c>
      <c r="B204" t="s">
        <v>272</v>
      </c>
      <c r="C204" t="s">
        <v>263</v>
      </c>
      <c r="H204" t="s">
        <v>316</v>
      </c>
      <c r="I204" t="s">
        <v>311</v>
      </c>
    </row>
    <row r="205" spans="1:9" x14ac:dyDescent="0.3">
      <c r="A205" t="s">
        <v>278</v>
      </c>
      <c r="B205" t="s">
        <v>272</v>
      </c>
      <c r="C205" t="s">
        <v>263</v>
      </c>
      <c r="H205" t="s">
        <v>317</v>
      </c>
      <c r="I205" t="s">
        <v>290</v>
      </c>
    </row>
    <row r="206" spans="1:9" x14ac:dyDescent="0.3">
      <c r="A206" t="s">
        <v>282</v>
      </c>
      <c r="B206" t="s">
        <v>272</v>
      </c>
      <c r="C206" t="s">
        <v>263</v>
      </c>
      <c r="H206" t="s">
        <v>318</v>
      </c>
      <c r="I206" t="s">
        <v>292</v>
      </c>
    </row>
    <row r="207" spans="1:9" x14ac:dyDescent="0.3">
      <c r="A207" t="s">
        <v>287</v>
      </c>
      <c r="B207" t="s">
        <v>272</v>
      </c>
      <c r="C207" t="s">
        <v>263</v>
      </c>
      <c r="H207" t="s">
        <v>205</v>
      </c>
      <c r="I207" t="s">
        <v>196</v>
      </c>
    </row>
    <row r="208" spans="1:9" x14ac:dyDescent="0.3">
      <c r="A208" t="s">
        <v>293</v>
      </c>
      <c r="B208" t="s">
        <v>272</v>
      </c>
      <c r="C208" t="s">
        <v>263</v>
      </c>
      <c r="H208" t="s">
        <v>319</v>
      </c>
      <c r="I208" t="s">
        <v>303</v>
      </c>
    </row>
    <row r="209" spans="1:9" x14ac:dyDescent="0.3">
      <c r="A209" t="s">
        <v>296</v>
      </c>
      <c r="B209" t="s">
        <v>272</v>
      </c>
      <c r="C209" t="s">
        <v>263</v>
      </c>
      <c r="H209" t="s">
        <v>320</v>
      </c>
      <c r="I209" t="s">
        <v>311</v>
      </c>
    </row>
    <row r="210" spans="1:9" x14ac:dyDescent="0.3">
      <c r="H210" t="s">
        <v>321</v>
      </c>
      <c r="I210" t="s">
        <v>290</v>
      </c>
    </row>
    <row r="211" spans="1:9" x14ac:dyDescent="0.3">
      <c r="H211" t="s">
        <v>322</v>
      </c>
      <c r="I211" t="s">
        <v>323</v>
      </c>
    </row>
    <row r="212" spans="1:9" x14ac:dyDescent="0.3">
      <c r="H212" t="s">
        <v>324</v>
      </c>
      <c r="I212" t="s">
        <v>290</v>
      </c>
    </row>
    <row r="213" spans="1:9" x14ac:dyDescent="0.3">
      <c r="A213" t="s">
        <v>303</v>
      </c>
      <c r="B213" t="s">
        <v>269</v>
      </c>
      <c r="C213" t="s">
        <v>270</v>
      </c>
      <c r="H213" t="s">
        <v>325</v>
      </c>
      <c r="I213" t="s">
        <v>303</v>
      </c>
    </row>
    <row r="214" spans="1:9" x14ac:dyDescent="0.3">
      <c r="A214" t="s">
        <v>302</v>
      </c>
      <c r="B214" t="s">
        <v>272</v>
      </c>
      <c r="C214" t="s">
        <v>303</v>
      </c>
      <c r="H214" t="s">
        <v>326</v>
      </c>
      <c r="I214" t="s">
        <v>311</v>
      </c>
    </row>
    <row r="215" spans="1:9" x14ac:dyDescent="0.3">
      <c r="A215" t="s">
        <v>307</v>
      </c>
      <c r="B215" t="s">
        <v>272</v>
      </c>
      <c r="C215" t="s">
        <v>303</v>
      </c>
      <c r="H215" t="s">
        <v>206</v>
      </c>
      <c r="I215" t="s">
        <v>196</v>
      </c>
    </row>
    <row r="216" spans="1:9" x14ac:dyDescent="0.3">
      <c r="A216" t="s">
        <v>312</v>
      </c>
      <c r="B216" t="s">
        <v>272</v>
      </c>
      <c r="C216" t="s">
        <v>303</v>
      </c>
      <c r="H216" t="s">
        <v>327</v>
      </c>
      <c r="I216" t="s">
        <v>323</v>
      </c>
    </row>
    <row r="217" spans="1:9" x14ac:dyDescent="0.3">
      <c r="A217" t="s">
        <v>315</v>
      </c>
      <c r="B217" t="s">
        <v>272</v>
      </c>
      <c r="C217" t="s">
        <v>303</v>
      </c>
      <c r="H217" t="s">
        <v>328</v>
      </c>
      <c r="I217" t="s">
        <v>290</v>
      </c>
    </row>
    <row r="218" spans="1:9" x14ac:dyDescent="0.3">
      <c r="A218" t="s">
        <v>319</v>
      </c>
      <c r="B218" t="s">
        <v>272</v>
      </c>
      <c r="C218" t="s">
        <v>303</v>
      </c>
      <c r="H218" t="s">
        <v>329</v>
      </c>
      <c r="I218" t="s">
        <v>36</v>
      </c>
    </row>
    <row r="219" spans="1:9" x14ac:dyDescent="0.3">
      <c r="A219" t="s">
        <v>325</v>
      </c>
      <c r="B219" t="s">
        <v>272</v>
      </c>
      <c r="C219" t="s">
        <v>303</v>
      </c>
      <c r="H219" t="s">
        <v>330</v>
      </c>
      <c r="I219" t="s">
        <v>311</v>
      </c>
    </row>
    <row r="220" spans="1:9" x14ac:dyDescent="0.3">
      <c r="H220" t="s">
        <v>208</v>
      </c>
      <c r="I220" t="s">
        <v>196</v>
      </c>
    </row>
    <row r="221" spans="1:9" x14ac:dyDescent="0.3">
      <c r="H221" t="s">
        <v>331</v>
      </c>
      <c r="I221" t="s">
        <v>323</v>
      </c>
    </row>
    <row r="222" spans="1:9" x14ac:dyDescent="0.3">
      <c r="H222" t="s">
        <v>332</v>
      </c>
      <c r="I222" t="s">
        <v>333</v>
      </c>
    </row>
    <row r="223" spans="1:9" x14ac:dyDescent="0.3">
      <c r="H223" t="s">
        <v>334</v>
      </c>
      <c r="I223" t="s">
        <v>36</v>
      </c>
    </row>
    <row r="224" spans="1:9" x14ac:dyDescent="0.3">
      <c r="H224" t="s">
        <v>335</v>
      </c>
      <c r="I224" t="s">
        <v>336</v>
      </c>
    </row>
    <row r="225" spans="1:9" x14ac:dyDescent="0.3">
      <c r="H225" t="s">
        <v>211</v>
      </c>
      <c r="I225" t="s">
        <v>196</v>
      </c>
    </row>
    <row r="226" spans="1:9" x14ac:dyDescent="0.3">
      <c r="H226" t="s">
        <v>337</v>
      </c>
      <c r="I226" t="s">
        <v>323</v>
      </c>
    </row>
    <row r="227" spans="1:9" x14ac:dyDescent="0.3">
      <c r="H227" t="s">
        <v>338</v>
      </c>
      <c r="I227" t="s">
        <v>333</v>
      </c>
    </row>
    <row r="228" spans="1:9" x14ac:dyDescent="0.3">
      <c r="A228" t="s">
        <v>36</v>
      </c>
      <c r="B228" t="s">
        <v>269</v>
      </c>
      <c r="C228" t="s">
        <v>270</v>
      </c>
      <c r="H228" t="s">
        <v>339</v>
      </c>
      <c r="I228" t="s">
        <v>336</v>
      </c>
    </row>
    <row r="229" spans="1:9" x14ac:dyDescent="0.3">
      <c r="A229" t="s">
        <v>329</v>
      </c>
      <c r="B229" t="s">
        <v>272</v>
      </c>
      <c r="C229" t="s">
        <v>36</v>
      </c>
      <c r="H229" t="s">
        <v>214</v>
      </c>
      <c r="I229" t="s">
        <v>196</v>
      </c>
    </row>
    <row r="230" spans="1:9" x14ac:dyDescent="0.3">
      <c r="A230" t="s">
        <v>334</v>
      </c>
      <c r="B230" t="s">
        <v>272</v>
      </c>
      <c r="C230" t="s">
        <v>36</v>
      </c>
      <c r="H230" t="s">
        <v>340</v>
      </c>
      <c r="I230" t="s">
        <v>323</v>
      </c>
    </row>
    <row r="231" spans="1:9" x14ac:dyDescent="0.3">
      <c r="A231" t="s">
        <v>35</v>
      </c>
      <c r="B231" t="s">
        <v>272</v>
      </c>
      <c r="C231" t="s">
        <v>36</v>
      </c>
      <c r="H231" t="s">
        <v>341</v>
      </c>
      <c r="I231" t="s">
        <v>333</v>
      </c>
    </row>
    <row r="232" spans="1:9" x14ac:dyDescent="0.3">
      <c r="A232" t="s">
        <v>50</v>
      </c>
      <c r="B232" t="s">
        <v>272</v>
      </c>
      <c r="C232" t="s">
        <v>36</v>
      </c>
      <c r="H232" t="s">
        <v>342</v>
      </c>
      <c r="I232" t="s">
        <v>336</v>
      </c>
    </row>
    <row r="233" spans="1:9" x14ac:dyDescent="0.3">
      <c r="A233" t="s">
        <v>54</v>
      </c>
      <c r="B233" t="s">
        <v>272</v>
      </c>
      <c r="C233" t="s">
        <v>36</v>
      </c>
      <c r="H233" t="s">
        <v>218</v>
      </c>
      <c r="I233" t="s">
        <v>219</v>
      </c>
    </row>
    <row r="234" spans="1:9" x14ac:dyDescent="0.3">
      <c r="H234" t="s">
        <v>343</v>
      </c>
      <c r="I234" t="s">
        <v>323</v>
      </c>
    </row>
    <row r="235" spans="1:9" x14ac:dyDescent="0.3">
      <c r="A235" t="s">
        <v>66</v>
      </c>
      <c r="B235" t="s">
        <v>269</v>
      </c>
      <c r="C235" t="s">
        <v>270</v>
      </c>
      <c r="H235" t="s">
        <v>344</v>
      </c>
      <c r="I235" t="s">
        <v>333</v>
      </c>
    </row>
    <row r="236" spans="1:9" x14ac:dyDescent="0.3">
      <c r="A236" t="s">
        <v>65</v>
      </c>
      <c r="B236" t="s">
        <v>272</v>
      </c>
      <c r="C236" t="s">
        <v>66</v>
      </c>
      <c r="H236" t="s">
        <v>221</v>
      </c>
      <c r="I236" t="s">
        <v>219</v>
      </c>
    </row>
    <row r="237" spans="1:9" x14ac:dyDescent="0.3">
      <c r="A237" t="s">
        <v>74</v>
      </c>
      <c r="B237" t="s">
        <v>272</v>
      </c>
      <c r="C237" t="s">
        <v>66</v>
      </c>
      <c r="H237" t="s">
        <v>345</v>
      </c>
      <c r="I237" t="s">
        <v>336</v>
      </c>
    </row>
    <row r="238" spans="1:9" x14ac:dyDescent="0.3">
      <c r="A238" t="s">
        <v>83</v>
      </c>
      <c r="B238" t="s">
        <v>272</v>
      </c>
      <c r="C238" t="s">
        <v>66</v>
      </c>
      <c r="H238" t="s">
        <v>346</v>
      </c>
      <c r="I238" t="s">
        <v>323</v>
      </c>
    </row>
    <row r="239" spans="1:9" x14ac:dyDescent="0.3">
      <c r="A239" t="s">
        <v>96</v>
      </c>
      <c r="B239" t="s">
        <v>272</v>
      </c>
      <c r="C239" t="s">
        <v>66</v>
      </c>
      <c r="H239" t="s">
        <v>347</v>
      </c>
      <c r="I239" t="s">
        <v>333</v>
      </c>
    </row>
    <row r="240" spans="1:9" x14ac:dyDescent="0.3">
      <c r="A240" t="s">
        <v>104</v>
      </c>
      <c r="B240" t="s">
        <v>272</v>
      </c>
      <c r="C240" t="s">
        <v>66</v>
      </c>
      <c r="H240" t="s">
        <v>224</v>
      </c>
      <c r="I240" t="s">
        <v>219</v>
      </c>
    </row>
    <row r="241" spans="1:9" x14ac:dyDescent="0.3">
      <c r="A241" t="s">
        <v>114</v>
      </c>
      <c r="B241" t="s">
        <v>272</v>
      </c>
      <c r="C241" t="s">
        <v>66</v>
      </c>
      <c r="H241" t="s">
        <v>348</v>
      </c>
      <c r="I241" t="s">
        <v>336</v>
      </c>
    </row>
    <row r="242" spans="1:9" x14ac:dyDescent="0.3">
      <c r="A242" t="s">
        <v>127</v>
      </c>
      <c r="B242" t="s">
        <v>272</v>
      </c>
      <c r="C242" t="s">
        <v>66</v>
      </c>
      <c r="H242" t="s">
        <v>349</v>
      </c>
      <c r="I242" t="s">
        <v>350</v>
      </c>
    </row>
    <row r="243" spans="1:9" x14ac:dyDescent="0.3">
      <c r="A243" t="s">
        <v>134</v>
      </c>
      <c r="B243" t="s">
        <v>272</v>
      </c>
      <c r="C243" t="s">
        <v>66</v>
      </c>
      <c r="H243" t="s">
        <v>351</v>
      </c>
      <c r="I243" t="s">
        <v>333</v>
      </c>
    </row>
    <row r="244" spans="1:9" x14ac:dyDescent="0.3">
      <c r="A244" t="s">
        <v>140</v>
      </c>
      <c r="B244" t="s">
        <v>272</v>
      </c>
      <c r="C244" t="s">
        <v>66</v>
      </c>
      <c r="H244" t="s">
        <v>352</v>
      </c>
      <c r="I244" t="s">
        <v>336</v>
      </c>
    </row>
    <row r="245" spans="1:9" x14ac:dyDescent="0.3">
      <c r="A245" t="s">
        <v>146</v>
      </c>
      <c r="B245" t="s">
        <v>272</v>
      </c>
      <c r="C245" t="s">
        <v>66</v>
      </c>
      <c r="H245" t="s">
        <v>222</v>
      </c>
      <c r="I245" t="s">
        <v>219</v>
      </c>
    </row>
    <row r="246" spans="1:9" x14ac:dyDescent="0.3">
      <c r="A246" t="s">
        <v>157</v>
      </c>
      <c r="B246" t="s">
        <v>272</v>
      </c>
      <c r="C246" t="s">
        <v>66</v>
      </c>
      <c r="H246" t="s">
        <v>353</v>
      </c>
      <c r="I246" t="s">
        <v>350</v>
      </c>
    </row>
    <row r="247" spans="1:9" x14ac:dyDescent="0.3">
      <c r="A247" t="s">
        <v>165</v>
      </c>
      <c r="B247" t="s">
        <v>272</v>
      </c>
      <c r="C247" t="s">
        <v>66</v>
      </c>
      <c r="H247" t="s">
        <v>354</v>
      </c>
      <c r="I247" t="s">
        <v>333</v>
      </c>
    </row>
    <row r="248" spans="1:9" x14ac:dyDescent="0.3">
      <c r="H248" t="s">
        <v>226</v>
      </c>
      <c r="I248" t="s">
        <v>219</v>
      </c>
    </row>
    <row r="249" spans="1:9" x14ac:dyDescent="0.3">
      <c r="A249" t="s">
        <v>175</v>
      </c>
      <c r="B249" t="s">
        <v>269</v>
      </c>
      <c r="C249" t="s">
        <v>270</v>
      </c>
      <c r="H249" t="s">
        <v>355</v>
      </c>
      <c r="I249" t="s">
        <v>336</v>
      </c>
    </row>
    <row r="250" spans="1:9" x14ac:dyDescent="0.3">
      <c r="A250" t="s">
        <v>174</v>
      </c>
      <c r="B250" t="s">
        <v>272</v>
      </c>
      <c r="C250" t="s">
        <v>175</v>
      </c>
      <c r="H250" t="s">
        <v>356</v>
      </c>
      <c r="I250" t="s">
        <v>350</v>
      </c>
    </row>
    <row r="251" spans="1:9" x14ac:dyDescent="0.3">
      <c r="A251" t="s">
        <v>186</v>
      </c>
      <c r="B251" t="s">
        <v>272</v>
      </c>
      <c r="C251" t="s">
        <v>175</v>
      </c>
      <c r="H251" t="s">
        <v>357</v>
      </c>
      <c r="I251" t="s">
        <v>333</v>
      </c>
    </row>
    <row r="252" spans="1:9" x14ac:dyDescent="0.3">
      <c r="A252" t="s">
        <v>191</v>
      </c>
      <c r="B252" t="s">
        <v>272</v>
      </c>
      <c r="C252" t="s">
        <v>175</v>
      </c>
      <c r="H252" t="s">
        <v>230</v>
      </c>
      <c r="I252" t="s">
        <v>231</v>
      </c>
    </row>
    <row r="253" spans="1:9" x14ac:dyDescent="0.3">
      <c r="A253" t="s">
        <v>202</v>
      </c>
      <c r="B253" t="s">
        <v>272</v>
      </c>
      <c r="C253" t="s">
        <v>175</v>
      </c>
      <c r="H253" t="s">
        <v>358</v>
      </c>
      <c r="I253" t="s">
        <v>359</v>
      </c>
    </row>
    <row r="254" spans="1:9" x14ac:dyDescent="0.3">
      <c r="A254" t="s">
        <v>217</v>
      </c>
      <c r="B254" t="s">
        <v>272</v>
      </c>
      <c r="C254" t="s">
        <v>175</v>
      </c>
      <c r="H254" t="s">
        <v>360</v>
      </c>
      <c r="I254" t="s">
        <v>350</v>
      </c>
    </row>
    <row r="255" spans="1:9" x14ac:dyDescent="0.3">
      <c r="A255" t="s">
        <v>225</v>
      </c>
      <c r="B255" t="s">
        <v>272</v>
      </c>
      <c r="C255" t="s">
        <v>175</v>
      </c>
      <c r="H255" t="s">
        <v>361</v>
      </c>
      <c r="I255" t="s">
        <v>350</v>
      </c>
    </row>
    <row r="256" spans="1:9" x14ac:dyDescent="0.3">
      <c r="H256" t="s">
        <v>362</v>
      </c>
      <c r="I256" t="s">
        <v>359</v>
      </c>
    </row>
    <row r="257" spans="1:9" x14ac:dyDescent="0.3">
      <c r="A257" t="s">
        <v>236</v>
      </c>
      <c r="B257" t="s">
        <v>269</v>
      </c>
      <c r="C257" t="s">
        <v>270</v>
      </c>
      <c r="H257" t="s">
        <v>233</v>
      </c>
      <c r="I257" t="s">
        <v>231</v>
      </c>
    </row>
    <row r="258" spans="1:9" x14ac:dyDescent="0.3">
      <c r="A258" t="s">
        <v>235</v>
      </c>
      <c r="B258" t="s">
        <v>272</v>
      </c>
      <c r="C258" t="s">
        <v>236</v>
      </c>
      <c r="H258" t="s">
        <v>363</v>
      </c>
      <c r="I258" t="s">
        <v>333</v>
      </c>
    </row>
    <row r="259" spans="1:9" x14ac:dyDescent="0.3">
      <c r="A259" t="s">
        <v>242</v>
      </c>
      <c r="B259" t="s">
        <v>272</v>
      </c>
      <c r="C259" t="s">
        <v>236</v>
      </c>
      <c r="H259" t="s">
        <v>364</v>
      </c>
      <c r="I259" t="s">
        <v>350</v>
      </c>
    </row>
    <row r="260" spans="1:9" x14ac:dyDescent="0.3">
      <c r="A260" t="s">
        <v>247</v>
      </c>
      <c r="B260" t="s">
        <v>272</v>
      </c>
      <c r="C260" t="s">
        <v>236</v>
      </c>
      <c r="H260" t="s">
        <v>365</v>
      </c>
      <c r="I260" t="s">
        <v>359</v>
      </c>
    </row>
    <row r="261" spans="1:9" x14ac:dyDescent="0.3">
      <c r="A261" t="s">
        <v>251</v>
      </c>
      <c r="B261" t="s">
        <v>272</v>
      </c>
      <c r="C261" t="s">
        <v>236</v>
      </c>
      <c r="H261" t="s">
        <v>234</v>
      </c>
      <c r="I261" t="s">
        <v>231</v>
      </c>
    </row>
    <row r="262" spans="1:9" x14ac:dyDescent="0.3">
      <c r="A262" t="s">
        <v>255</v>
      </c>
      <c r="B262" t="s">
        <v>272</v>
      </c>
      <c r="C262" t="s">
        <v>236</v>
      </c>
      <c r="H262" t="s">
        <v>366</v>
      </c>
      <c r="I262" t="s">
        <v>333</v>
      </c>
    </row>
    <row r="263" spans="1:9" x14ac:dyDescent="0.3">
      <c r="A263" t="s">
        <v>261</v>
      </c>
      <c r="B263" t="s">
        <v>272</v>
      </c>
      <c r="C263" t="s">
        <v>236</v>
      </c>
      <c r="H263" t="s">
        <v>367</v>
      </c>
      <c r="I263" t="s">
        <v>350</v>
      </c>
    </row>
    <row r="264" spans="1:9" x14ac:dyDescent="0.3">
      <c r="A264" t="s">
        <v>266</v>
      </c>
      <c r="B264" t="s">
        <v>272</v>
      </c>
      <c r="C264" t="s">
        <v>236</v>
      </c>
      <c r="H264" t="s">
        <v>368</v>
      </c>
      <c r="I264" t="s">
        <v>359</v>
      </c>
    </row>
    <row r="265" spans="1:9" x14ac:dyDescent="0.3">
      <c r="A265" t="s">
        <v>271</v>
      </c>
      <c r="B265" t="s">
        <v>272</v>
      </c>
      <c r="C265" t="s">
        <v>236</v>
      </c>
      <c r="H265" t="s">
        <v>237</v>
      </c>
      <c r="I265" t="s">
        <v>231</v>
      </c>
    </row>
    <row r="266" spans="1:9" x14ac:dyDescent="0.3">
      <c r="A266" t="s">
        <v>276</v>
      </c>
      <c r="B266" t="s">
        <v>272</v>
      </c>
      <c r="C266" t="s">
        <v>236</v>
      </c>
      <c r="H266" t="s">
        <v>369</v>
      </c>
      <c r="I266" t="s">
        <v>333</v>
      </c>
    </row>
    <row r="267" spans="1:9" x14ac:dyDescent="0.3">
      <c r="A267" t="s">
        <v>280</v>
      </c>
      <c r="B267" t="s">
        <v>272</v>
      </c>
      <c r="C267" t="s">
        <v>236</v>
      </c>
      <c r="H267" t="s">
        <v>370</v>
      </c>
      <c r="I267" t="s">
        <v>333</v>
      </c>
    </row>
    <row r="268" spans="1:9" x14ac:dyDescent="0.3">
      <c r="A268" t="s">
        <v>285</v>
      </c>
      <c r="B268" t="s">
        <v>272</v>
      </c>
      <c r="C268" t="s">
        <v>236</v>
      </c>
      <c r="H268" t="s">
        <v>371</v>
      </c>
      <c r="I268" t="s">
        <v>359</v>
      </c>
    </row>
    <row r="269" spans="1:9" x14ac:dyDescent="0.3">
      <c r="H269" t="s">
        <v>241</v>
      </c>
      <c r="I269" t="s">
        <v>6</v>
      </c>
    </row>
    <row r="270" spans="1:9" x14ac:dyDescent="0.3">
      <c r="A270" t="s">
        <v>290</v>
      </c>
      <c r="B270" t="s">
        <v>269</v>
      </c>
      <c r="C270" t="s">
        <v>270</v>
      </c>
      <c r="H270" t="s">
        <v>372</v>
      </c>
      <c r="I270" t="s">
        <v>359</v>
      </c>
    </row>
    <row r="271" spans="1:9" x14ac:dyDescent="0.3">
      <c r="A271" t="s">
        <v>289</v>
      </c>
      <c r="B271" t="s">
        <v>272</v>
      </c>
      <c r="C271" t="s">
        <v>290</v>
      </c>
      <c r="H271" t="s">
        <v>243</v>
      </c>
      <c r="I271" t="s">
        <v>6</v>
      </c>
    </row>
    <row r="272" spans="1:9" x14ac:dyDescent="0.3">
      <c r="A272" t="s">
        <v>294</v>
      </c>
      <c r="B272" t="s">
        <v>272</v>
      </c>
      <c r="C272" t="s">
        <v>290</v>
      </c>
      <c r="H272" t="s">
        <v>373</v>
      </c>
      <c r="I272" t="s">
        <v>94</v>
      </c>
    </row>
    <row r="273" spans="1:9" x14ac:dyDescent="0.3">
      <c r="A273" t="s">
        <v>298</v>
      </c>
      <c r="B273" t="s">
        <v>272</v>
      </c>
      <c r="C273" t="s">
        <v>290</v>
      </c>
      <c r="H273" t="s">
        <v>374</v>
      </c>
      <c r="I273" t="s">
        <v>210</v>
      </c>
    </row>
    <row r="274" spans="1:9" x14ac:dyDescent="0.3">
      <c r="A274" t="s">
        <v>301</v>
      </c>
      <c r="B274" t="s">
        <v>272</v>
      </c>
      <c r="C274" t="s">
        <v>290</v>
      </c>
      <c r="H274" t="s">
        <v>375</v>
      </c>
      <c r="I274" t="s">
        <v>210</v>
      </c>
    </row>
    <row r="275" spans="1:9" x14ac:dyDescent="0.3">
      <c r="A275" t="s">
        <v>308</v>
      </c>
      <c r="B275" t="s">
        <v>272</v>
      </c>
      <c r="C275" t="s">
        <v>290</v>
      </c>
    </row>
    <row r="276" spans="1:9" x14ac:dyDescent="0.3">
      <c r="A276" t="s">
        <v>313</v>
      </c>
      <c r="B276" t="s">
        <v>272</v>
      </c>
      <c r="C276" t="s">
        <v>290</v>
      </c>
    </row>
    <row r="277" spans="1:9" x14ac:dyDescent="0.3">
      <c r="A277" t="s">
        <v>317</v>
      </c>
      <c r="B277" t="s">
        <v>272</v>
      </c>
      <c r="C277" t="s">
        <v>290</v>
      </c>
    </row>
    <row r="278" spans="1:9" x14ac:dyDescent="0.3">
      <c r="A278" t="s">
        <v>321</v>
      </c>
      <c r="B278" t="s">
        <v>272</v>
      </c>
      <c r="C278" t="s">
        <v>290</v>
      </c>
    </row>
    <row r="279" spans="1:9" x14ac:dyDescent="0.3">
      <c r="A279" t="s">
        <v>324</v>
      </c>
      <c r="B279" t="s">
        <v>272</v>
      </c>
      <c r="C279" t="s">
        <v>290</v>
      </c>
    </row>
    <row r="280" spans="1:9" x14ac:dyDescent="0.3">
      <c r="A280" t="s">
        <v>328</v>
      </c>
      <c r="B280" t="s">
        <v>272</v>
      </c>
      <c r="C280" t="s">
        <v>290</v>
      </c>
    </row>
    <row r="282" spans="1:9" x14ac:dyDescent="0.3">
      <c r="A282" t="s">
        <v>333</v>
      </c>
      <c r="B282" t="s">
        <v>269</v>
      </c>
      <c r="C282" t="s">
        <v>270</v>
      </c>
    </row>
    <row r="283" spans="1:9" x14ac:dyDescent="0.3">
      <c r="A283" t="s">
        <v>332</v>
      </c>
      <c r="B283" t="s">
        <v>272</v>
      </c>
      <c r="C283" t="s">
        <v>333</v>
      </c>
    </row>
    <row r="284" spans="1:9" x14ac:dyDescent="0.3">
      <c r="A284" t="s">
        <v>338</v>
      </c>
      <c r="B284" t="s">
        <v>272</v>
      </c>
      <c r="C284" t="s">
        <v>333</v>
      </c>
    </row>
    <row r="285" spans="1:9" x14ac:dyDescent="0.3">
      <c r="A285" t="s">
        <v>341</v>
      </c>
      <c r="B285" t="s">
        <v>272</v>
      </c>
      <c r="C285" t="s">
        <v>333</v>
      </c>
    </row>
    <row r="286" spans="1:9" x14ac:dyDescent="0.3">
      <c r="A286" t="s">
        <v>344</v>
      </c>
      <c r="B286" t="s">
        <v>272</v>
      </c>
      <c r="C286" t="s">
        <v>333</v>
      </c>
    </row>
    <row r="287" spans="1:9" x14ac:dyDescent="0.3">
      <c r="A287" t="s">
        <v>347</v>
      </c>
      <c r="B287" t="s">
        <v>272</v>
      </c>
      <c r="C287" t="s">
        <v>333</v>
      </c>
    </row>
    <row r="288" spans="1:9" x14ac:dyDescent="0.3">
      <c r="A288" t="s">
        <v>351</v>
      </c>
      <c r="B288" t="s">
        <v>272</v>
      </c>
      <c r="C288" t="s">
        <v>333</v>
      </c>
    </row>
    <row r="289" spans="1:3" x14ac:dyDescent="0.3">
      <c r="A289" t="s">
        <v>354</v>
      </c>
      <c r="B289" t="s">
        <v>272</v>
      </c>
      <c r="C289" t="s">
        <v>333</v>
      </c>
    </row>
    <row r="290" spans="1:3" x14ac:dyDescent="0.3">
      <c r="A290" t="s">
        <v>357</v>
      </c>
      <c r="B290" t="s">
        <v>272</v>
      </c>
      <c r="C290" t="s">
        <v>333</v>
      </c>
    </row>
    <row r="291" spans="1:3" x14ac:dyDescent="0.3">
      <c r="A291" t="s">
        <v>363</v>
      </c>
      <c r="B291" t="s">
        <v>272</v>
      </c>
      <c r="C291" t="s">
        <v>333</v>
      </c>
    </row>
    <row r="292" spans="1:3" x14ac:dyDescent="0.3">
      <c r="A292" t="s">
        <v>366</v>
      </c>
      <c r="B292" t="s">
        <v>272</v>
      </c>
      <c r="C292" t="s">
        <v>333</v>
      </c>
    </row>
    <row r="293" spans="1:3" x14ac:dyDescent="0.3">
      <c r="A293" t="s">
        <v>369</v>
      </c>
      <c r="B293" t="s">
        <v>272</v>
      </c>
      <c r="C293" t="s">
        <v>333</v>
      </c>
    </row>
    <row r="294" spans="1:3" x14ac:dyDescent="0.3">
      <c r="A294" t="s">
        <v>370</v>
      </c>
      <c r="B294" t="s">
        <v>272</v>
      </c>
      <c r="C294" t="s">
        <v>333</v>
      </c>
    </row>
    <row r="296" spans="1:3" x14ac:dyDescent="0.3">
      <c r="A296" t="s">
        <v>31</v>
      </c>
      <c r="B296" t="s">
        <v>269</v>
      </c>
      <c r="C296" t="s">
        <v>270</v>
      </c>
    </row>
    <row r="297" spans="1:3" x14ac:dyDescent="0.3">
      <c r="A297" t="s">
        <v>30</v>
      </c>
      <c r="B297" t="s">
        <v>272</v>
      </c>
      <c r="C297" t="s">
        <v>31</v>
      </c>
    </row>
    <row r="298" spans="1:3" x14ac:dyDescent="0.3">
      <c r="A298" t="s">
        <v>48</v>
      </c>
      <c r="B298" t="s">
        <v>272</v>
      </c>
      <c r="C298" t="s">
        <v>31</v>
      </c>
    </row>
    <row r="299" spans="1:3" x14ac:dyDescent="0.3">
      <c r="A299" t="s">
        <v>52</v>
      </c>
      <c r="B299" t="s">
        <v>272</v>
      </c>
      <c r="C299" t="s">
        <v>31</v>
      </c>
    </row>
    <row r="300" spans="1:3" x14ac:dyDescent="0.3">
      <c r="A300" t="s">
        <v>68</v>
      </c>
      <c r="B300" t="s">
        <v>272</v>
      </c>
      <c r="C300" t="s">
        <v>31</v>
      </c>
    </row>
    <row r="301" spans="1:3" x14ac:dyDescent="0.3">
      <c r="A301" t="s">
        <v>79</v>
      </c>
      <c r="B301" t="s">
        <v>272</v>
      </c>
      <c r="C301" t="s">
        <v>31</v>
      </c>
    </row>
    <row r="302" spans="1:3" x14ac:dyDescent="0.3">
      <c r="A302" t="s">
        <v>87</v>
      </c>
      <c r="B302" t="s">
        <v>272</v>
      </c>
      <c r="C302" t="s">
        <v>31</v>
      </c>
    </row>
    <row r="303" spans="1:3" x14ac:dyDescent="0.3">
      <c r="A303" t="s">
        <v>102</v>
      </c>
      <c r="B303" t="s">
        <v>272</v>
      </c>
      <c r="C303" t="s">
        <v>31</v>
      </c>
    </row>
    <row r="304" spans="1:3" x14ac:dyDescent="0.3">
      <c r="A304" t="s">
        <v>108</v>
      </c>
      <c r="B304" t="s">
        <v>272</v>
      </c>
      <c r="C304" t="s">
        <v>31</v>
      </c>
    </row>
    <row r="305" spans="1:3" x14ac:dyDescent="0.3">
      <c r="A305" t="s">
        <v>123</v>
      </c>
      <c r="B305" t="s">
        <v>272</v>
      </c>
      <c r="C305" t="s">
        <v>31</v>
      </c>
    </row>
    <row r="306" spans="1:3" x14ac:dyDescent="0.3">
      <c r="A306" t="s">
        <v>129</v>
      </c>
      <c r="B306" t="s">
        <v>272</v>
      </c>
      <c r="C306" t="s">
        <v>31</v>
      </c>
    </row>
    <row r="307" spans="1:3" x14ac:dyDescent="0.3">
      <c r="A307" t="s">
        <v>139</v>
      </c>
      <c r="B307" t="s">
        <v>272</v>
      </c>
      <c r="C307" t="s">
        <v>31</v>
      </c>
    </row>
    <row r="308" spans="1:3" x14ac:dyDescent="0.3">
      <c r="A308" t="s">
        <v>143</v>
      </c>
      <c r="B308" t="s">
        <v>272</v>
      </c>
      <c r="C308" t="s">
        <v>31</v>
      </c>
    </row>
    <row r="310" spans="1:3" x14ac:dyDescent="0.3">
      <c r="A310" t="s">
        <v>153</v>
      </c>
      <c r="B310" t="s">
        <v>269</v>
      </c>
      <c r="C310" t="s">
        <v>270</v>
      </c>
    </row>
    <row r="311" spans="1:3" x14ac:dyDescent="0.3">
      <c r="A311" t="s">
        <v>152</v>
      </c>
      <c r="B311" t="s">
        <v>272</v>
      </c>
      <c r="C311" t="s">
        <v>153</v>
      </c>
    </row>
    <row r="312" spans="1:3" x14ac:dyDescent="0.3">
      <c r="A312" t="s">
        <v>163</v>
      </c>
      <c r="B312" t="s">
        <v>272</v>
      </c>
      <c r="C312" t="s">
        <v>153</v>
      </c>
    </row>
    <row r="313" spans="1:3" x14ac:dyDescent="0.3">
      <c r="A313" t="s">
        <v>169</v>
      </c>
      <c r="B313" t="s">
        <v>272</v>
      </c>
      <c r="C313" t="s">
        <v>153</v>
      </c>
    </row>
    <row r="314" spans="1:3" x14ac:dyDescent="0.3">
      <c r="A314" t="s">
        <v>180</v>
      </c>
      <c r="B314" t="s">
        <v>272</v>
      </c>
      <c r="C314" t="s">
        <v>153</v>
      </c>
    </row>
    <row r="315" spans="1:3" x14ac:dyDescent="0.3">
      <c r="A315" t="s">
        <v>188</v>
      </c>
      <c r="B315" t="s">
        <v>272</v>
      </c>
      <c r="C315" t="s">
        <v>153</v>
      </c>
    </row>
    <row r="316" spans="1:3" x14ac:dyDescent="0.3">
      <c r="A316" t="s">
        <v>198</v>
      </c>
      <c r="B316" t="s">
        <v>272</v>
      </c>
      <c r="C316" t="s">
        <v>153</v>
      </c>
    </row>
    <row r="317" spans="1:3" x14ac:dyDescent="0.3">
      <c r="A317" t="s">
        <v>204</v>
      </c>
      <c r="B317" t="s">
        <v>272</v>
      </c>
      <c r="C317" t="s">
        <v>153</v>
      </c>
    </row>
    <row r="319" spans="1:3" x14ac:dyDescent="0.3">
      <c r="A319" t="s">
        <v>216</v>
      </c>
      <c r="B319" t="s">
        <v>269</v>
      </c>
      <c r="C319" t="s">
        <v>270</v>
      </c>
    </row>
    <row r="320" spans="1:3" x14ac:dyDescent="0.3">
      <c r="A320" t="s">
        <v>215</v>
      </c>
      <c r="B320" t="s">
        <v>272</v>
      </c>
      <c r="C320" t="s">
        <v>216</v>
      </c>
    </row>
    <row r="321" spans="1:3" x14ac:dyDescent="0.3">
      <c r="A321" t="s">
        <v>223</v>
      </c>
      <c r="B321" t="s">
        <v>272</v>
      </c>
      <c r="C321" t="s">
        <v>216</v>
      </c>
    </row>
    <row r="322" spans="1:3" x14ac:dyDescent="0.3">
      <c r="A322" t="s">
        <v>229</v>
      </c>
      <c r="B322" t="s">
        <v>272</v>
      </c>
      <c r="C322" t="s">
        <v>216</v>
      </c>
    </row>
    <row r="323" spans="1:3" x14ac:dyDescent="0.3">
      <c r="A323" t="s">
        <v>239</v>
      </c>
      <c r="B323" t="s">
        <v>272</v>
      </c>
      <c r="C323" t="s">
        <v>216</v>
      </c>
    </row>
    <row r="324" spans="1:3" x14ac:dyDescent="0.3">
      <c r="A324" t="s">
        <v>245</v>
      </c>
      <c r="B324" t="s">
        <v>272</v>
      </c>
      <c r="C324" t="s">
        <v>216</v>
      </c>
    </row>
    <row r="325" spans="1:3" x14ac:dyDescent="0.3">
      <c r="A325" t="s">
        <v>249</v>
      </c>
      <c r="B325" t="s">
        <v>272</v>
      </c>
      <c r="C325" t="s">
        <v>216</v>
      </c>
    </row>
    <row r="326" spans="1:3" x14ac:dyDescent="0.3">
      <c r="A326" t="s">
        <v>253</v>
      </c>
      <c r="B326" t="s">
        <v>272</v>
      </c>
      <c r="C326" t="s">
        <v>216</v>
      </c>
    </row>
    <row r="328" spans="1:3" x14ac:dyDescent="0.3">
      <c r="A328" t="s">
        <v>258</v>
      </c>
      <c r="B328" t="s">
        <v>269</v>
      </c>
      <c r="C328" t="s">
        <v>270</v>
      </c>
    </row>
    <row r="329" spans="1:3" x14ac:dyDescent="0.3">
      <c r="A329" t="s">
        <v>257</v>
      </c>
      <c r="B329" t="s">
        <v>272</v>
      </c>
      <c r="C329" t="s">
        <v>258</v>
      </c>
    </row>
    <row r="330" spans="1:3" x14ac:dyDescent="0.3">
      <c r="A330" t="s">
        <v>264</v>
      </c>
      <c r="B330" t="s">
        <v>272</v>
      </c>
      <c r="C330" t="s">
        <v>258</v>
      </c>
    </row>
    <row r="331" spans="1:3" x14ac:dyDescent="0.3">
      <c r="A331" t="s">
        <v>268</v>
      </c>
      <c r="B331" t="s">
        <v>272</v>
      </c>
      <c r="C331" t="s">
        <v>258</v>
      </c>
    </row>
    <row r="332" spans="1:3" x14ac:dyDescent="0.3">
      <c r="A332" t="s">
        <v>275</v>
      </c>
      <c r="B332" t="s">
        <v>272</v>
      </c>
      <c r="C332" t="s">
        <v>258</v>
      </c>
    </row>
    <row r="333" spans="1:3" x14ac:dyDescent="0.3">
      <c r="A333" t="s">
        <v>279</v>
      </c>
      <c r="B333" t="s">
        <v>272</v>
      </c>
      <c r="C333" t="s">
        <v>258</v>
      </c>
    </row>
    <row r="334" spans="1:3" x14ac:dyDescent="0.3">
      <c r="A334" t="s">
        <v>283</v>
      </c>
      <c r="B334" t="s">
        <v>272</v>
      </c>
      <c r="C334" t="s">
        <v>258</v>
      </c>
    </row>
    <row r="335" spans="1:3" x14ac:dyDescent="0.3">
      <c r="A335" t="s">
        <v>286</v>
      </c>
      <c r="B335" t="s">
        <v>272</v>
      </c>
      <c r="C335" t="s">
        <v>258</v>
      </c>
    </row>
    <row r="337" spans="1:3" x14ac:dyDescent="0.3">
      <c r="A337" t="s">
        <v>292</v>
      </c>
      <c r="B337" t="s">
        <v>269</v>
      </c>
      <c r="C337" t="s">
        <v>270</v>
      </c>
    </row>
    <row r="338" spans="1:3" x14ac:dyDescent="0.3">
      <c r="A338" t="s">
        <v>291</v>
      </c>
      <c r="B338" t="s">
        <v>272</v>
      </c>
      <c r="C338" t="s">
        <v>292</v>
      </c>
    </row>
    <row r="339" spans="1:3" x14ac:dyDescent="0.3">
      <c r="A339" t="s">
        <v>297</v>
      </c>
      <c r="B339" t="s">
        <v>272</v>
      </c>
      <c r="C339" t="s">
        <v>292</v>
      </c>
    </row>
    <row r="340" spans="1:3" x14ac:dyDescent="0.3">
      <c r="A340" t="s">
        <v>300</v>
      </c>
      <c r="B340" t="s">
        <v>272</v>
      </c>
      <c r="C340" t="s">
        <v>292</v>
      </c>
    </row>
    <row r="341" spans="1:3" x14ac:dyDescent="0.3">
      <c r="A341" t="s">
        <v>305</v>
      </c>
      <c r="B341" t="s">
        <v>272</v>
      </c>
      <c r="C341" t="s">
        <v>292</v>
      </c>
    </row>
    <row r="342" spans="1:3" x14ac:dyDescent="0.3">
      <c r="A342" t="s">
        <v>309</v>
      </c>
      <c r="B342" t="s">
        <v>272</v>
      </c>
      <c r="C342" t="s">
        <v>292</v>
      </c>
    </row>
    <row r="343" spans="1:3" x14ac:dyDescent="0.3">
      <c r="A343" t="s">
        <v>314</v>
      </c>
      <c r="B343" t="s">
        <v>272</v>
      </c>
      <c r="C343" t="s">
        <v>292</v>
      </c>
    </row>
    <row r="344" spans="1:3" x14ac:dyDescent="0.3">
      <c r="A344" t="s">
        <v>318</v>
      </c>
      <c r="B344" t="s">
        <v>272</v>
      </c>
      <c r="C344" t="s">
        <v>292</v>
      </c>
    </row>
    <row r="354" spans="1:3" x14ac:dyDescent="0.3">
      <c r="A354" t="s">
        <v>323</v>
      </c>
      <c r="B354" t="s">
        <v>269</v>
      </c>
      <c r="C354" t="s">
        <v>270</v>
      </c>
    </row>
    <row r="355" spans="1:3" x14ac:dyDescent="0.3">
      <c r="A355" t="s">
        <v>322</v>
      </c>
      <c r="B355" t="s">
        <v>272</v>
      </c>
      <c r="C355" t="s">
        <v>323</v>
      </c>
    </row>
    <row r="356" spans="1:3" x14ac:dyDescent="0.3">
      <c r="A356" t="s">
        <v>327</v>
      </c>
      <c r="B356" t="s">
        <v>272</v>
      </c>
      <c r="C356" t="s">
        <v>323</v>
      </c>
    </row>
    <row r="357" spans="1:3" x14ac:dyDescent="0.3">
      <c r="A357" t="s">
        <v>331</v>
      </c>
      <c r="B357" t="s">
        <v>272</v>
      </c>
      <c r="C357" t="s">
        <v>323</v>
      </c>
    </row>
    <row r="358" spans="1:3" x14ac:dyDescent="0.3">
      <c r="A358" t="s">
        <v>337</v>
      </c>
      <c r="B358" t="s">
        <v>272</v>
      </c>
      <c r="C358" t="s">
        <v>323</v>
      </c>
    </row>
    <row r="359" spans="1:3" x14ac:dyDescent="0.3">
      <c r="A359" t="s">
        <v>340</v>
      </c>
      <c r="B359" t="s">
        <v>272</v>
      </c>
      <c r="C359" t="s">
        <v>323</v>
      </c>
    </row>
    <row r="360" spans="1:3" x14ac:dyDescent="0.3">
      <c r="A360" t="s">
        <v>343</v>
      </c>
      <c r="B360" t="s">
        <v>272</v>
      </c>
      <c r="C360" t="s">
        <v>323</v>
      </c>
    </row>
    <row r="361" spans="1:3" x14ac:dyDescent="0.3">
      <c r="A361" t="s">
        <v>346</v>
      </c>
      <c r="B361" t="s">
        <v>272</v>
      </c>
      <c r="C361" t="s">
        <v>323</v>
      </c>
    </row>
    <row r="363" spans="1:3" x14ac:dyDescent="0.3">
      <c r="A363" t="s">
        <v>350</v>
      </c>
      <c r="B363" t="s">
        <v>269</v>
      </c>
      <c r="C363" t="s">
        <v>270</v>
      </c>
    </row>
    <row r="364" spans="1:3" x14ac:dyDescent="0.3">
      <c r="A364" t="s">
        <v>349</v>
      </c>
      <c r="B364" t="s">
        <v>272</v>
      </c>
      <c r="C364" t="s">
        <v>350</v>
      </c>
    </row>
    <row r="365" spans="1:3" x14ac:dyDescent="0.3">
      <c r="A365" t="s">
        <v>353</v>
      </c>
      <c r="B365" t="s">
        <v>272</v>
      </c>
      <c r="C365" t="s">
        <v>350</v>
      </c>
    </row>
    <row r="366" spans="1:3" x14ac:dyDescent="0.3">
      <c r="A366" t="s">
        <v>356</v>
      </c>
      <c r="B366" t="s">
        <v>272</v>
      </c>
      <c r="C366" t="s">
        <v>350</v>
      </c>
    </row>
    <row r="367" spans="1:3" x14ac:dyDescent="0.3">
      <c r="A367" t="s">
        <v>360</v>
      </c>
      <c r="B367" t="s">
        <v>272</v>
      </c>
      <c r="C367" t="s">
        <v>350</v>
      </c>
    </row>
    <row r="368" spans="1:3" x14ac:dyDescent="0.3">
      <c r="A368" t="s">
        <v>361</v>
      </c>
      <c r="B368" t="s">
        <v>272</v>
      </c>
      <c r="C368" t="s">
        <v>350</v>
      </c>
    </row>
    <row r="369" spans="1:3" x14ac:dyDescent="0.3">
      <c r="A369" t="s">
        <v>364</v>
      </c>
      <c r="B369" t="s">
        <v>272</v>
      </c>
      <c r="C369" t="s">
        <v>350</v>
      </c>
    </row>
    <row r="370" spans="1:3" x14ac:dyDescent="0.3">
      <c r="A370" t="s">
        <v>367</v>
      </c>
      <c r="B370" t="s">
        <v>272</v>
      </c>
      <c r="C370" t="s">
        <v>350</v>
      </c>
    </row>
    <row r="372" spans="1:3" x14ac:dyDescent="0.3">
      <c r="A372" t="s">
        <v>39</v>
      </c>
      <c r="B372" t="s">
        <v>269</v>
      </c>
      <c r="C372" t="s">
        <v>270</v>
      </c>
    </row>
    <row r="373" spans="1:3" x14ac:dyDescent="0.3">
      <c r="A373" t="s">
        <v>38</v>
      </c>
      <c r="B373" t="s">
        <v>272</v>
      </c>
      <c r="C373" t="s">
        <v>39</v>
      </c>
    </row>
    <row r="374" spans="1:3" x14ac:dyDescent="0.3">
      <c r="A374" t="s">
        <v>46</v>
      </c>
      <c r="B374" t="s">
        <v>272</v>
      </c>
      <c r="C374" t="s">
        <v>39</v>
      </c>
    </row>
    <row r="375" spans="1:3" x14ac:dyDescent="0.3">
      <c r="A375" t="s">
        <v>58</v>
      </c>
      <c r="B375" t="s">
        <v>272</v>
      </c>
      <c r="C375" t="s">
        <v>39</v>
      </c>
    </row>
    <row r="376" spans="1:3" x14ac:dyDescent="0.3">
      <c r="A376" t="s">
        <v>72</v>
      </c>
      <c r="B376" t="s">
        <v>272</v>
      </c>
      <c r="C376" t="s">
        <v>39</v>
      </c>
    </row>
    <row r="377" spans="1:3" x14ac:dyDescent="0.3">
      <c r="A377" t="s">
        <v>85</v>
      </c>
      <c r="B377" t="s">
        <v>272</v>
      </c>
      <c r="C377" t="s">
        <v>39</v>
      </c>
    </row>
    <row r="384" spans="1:3" x14ac:dyDescent="0.3">
      <c r="A384" t="s">
        <v>125</v>
      </c>
      <c r="B384" t="s">
        <v>272</v>
      </c>
      <c r="C384" t="s">
        <v>94</v>
      </c>
    </row>
    <row r="385" spans="1:3" x14ac:dyDescent="0.3">
      <c r="A385" t="s">
        <v>136</v>
      </c>
      <c r="B385" t="s">
        <v>272</v>
      </c>
      <c r="C385" t="s">
        <v>94</v>
      </c>
    </row>
    <row r="386" spans="1:3" x14ac:dyDescent="0.3">
      <c r="A386" t="s">
        <v>94</v>
      </c>
      <c r="B386" t="s">
        <v>269</v>
      </c>
      <c r="C386" t="s">
        <v>270</v>
      </c>
    </row>
    <row r="387" spans="1:3" x14ac:dyDescent="0.3">
      <c r="A387" t="s">
        <v>93</v>
      </c>
      <c r="B387" t="s">
        <v>272</v>
      </c>
      <c r="C387" t="s">
        <v>94</v>
      </c>
    </row>
    <row r="388" spans="1:3" x14ac:dyDescent="0.3">
      <c r="A388" t="s">
        <v>106</v>
      </c>
      <c r="B388" t="s">
        <v>272</v>
      </c>
      <c r="C388" t="s">
        <v>94</v>
      </c>
    </row>
    <row r="389" spans="1:3" x14ac:dyDescent="0.3">
      <c r="A389" t="s">
        <v>116</v>
      </c>
      <c r="B389" t="s">
        <v>272</v>
      </c>
      <c r="C389" t="s">
        <v>94</v>
      </c>
    </row>
    <row r="391" spans="1:3" x14ac:dyDescent="0.3">
      <c r="A391" t="s">
        <v>373</v>
      </c>
      <c r="B391" t="s">
        <v>272</v>
      </c>
      <c r="C391" t="s">
        <v>94</v>
      </c>
    </row>
    <row r="393" spans="1:3" x14ac:dyDescent="0.3">
      <c r="A393" t="s">
        <v>142</v>
      </c>
      <c r="B393" t="s">
        <v>269</v>
      </c>
      <c r="C393" t="s">
        <v>270</v>
      </c>
    </row>
    <row r="394" spans="1:3" x14ac:dyDescent="0.3">
      <c r="A394" t="s">
        <v>141</v>
      </c>
      <c r="B394" t="s">
        <v>272</v>
      </c>
      <c r="C394" t="s">
        <v>142</v>
      </c>
    </row>
    <row r="395" spans="1:3" x14ac:dyDescent="0.3">
      <c r="A395" t="s">
        <v>147</v>
      </c>
      <c r="B395" t="s">
        <v>272</v>
      </c>
      <c r="C395" t="s">
        <v>142</v>
      </c>
    </row>
    <row r="396" spans="1:3" x14ac:dyDescent="0.3">
      <c r="A396" t="s">
        <v>155</v>
      </c>
      <c r="B396" t="s">
        <v>272</v>
      </c>
      <c r="C396" t="s">
        <v>142</v>
      </c>
    </row>
    <row r="397" spans="1:3" x14ac:dyDescent="0.3">
      <c r="A397" t="s">
        <v>167</v>
      </c>
      <c r="B397" t="s">
        <v>272</v>
      </c>
      <c r="C397" t="s">
        <v>142</v>
      </c>
    </row>
    <row r="398" spans="1:3" x14ac:dyDescent="0.3">
      <c r="A398" t="s">
        <v>177</v>
      </c>
      <c r="B398" t="s">
        <v>272</v>
      </c>
      <c r="C398" t="s">
        <v>142</v>
      </c>
    </row>
    <row r="399" spans="1:3" x14ac:dyDescent="0.3">
      <c r="A399" t="s">
        <v>184</v>
      </c>
      <c r="B399" t="s">
        <v>272</v>
      </c>
      <c r="C399" t="s">
        <v>142</v>
      </c>
    </row>
    <row r="400" spans="1:3" x14ac:dyDescent="0.3">
      <c r="A400" t="s">
        <v>192</v>
      </c>
      <c r="B400" t="s">
        <v>272</v>
      </c>
      <c r="C400" t="s">
        <v>142</v>
      </c>
    </row>
    <row r="401" spans="1:3" x14ac:dyDescent="0.3">
      <c r="A401" t="s">
        <v>200</v>
      </c>
      <c r="B401" t="s">
        <v>272</v>
      </c>
      <c r="C401" t="s">
        <v>142</v>
      </c>
    </row>
    <row r="403" spans="1:3" x14ac:dyDescent="0.3">
      <c r="A403" t="s">
        <v>210</v>
      </c>
      <c r="B403" t="s">
        <v>269</v>
      </c>
      <c r="C403" t="s">
        <v>270</v>
      </c>
    </row>
    <row r="404" spans="1:3" x14ac:dyDescent="0.3">
      <c r="A404" t="s">
        <v>209</v>
      </c>
      <c r="B404" t="s">
        <v>272</v>
      </c>
      <c r="C404" t="s">
        <v>210</v>
      </c>
    </row>
    <row r="405" spans="1:3" x14ac:dyDescent="0.3">
      <c r="A405" t="s">
        <v>227</v>
      </c>
      <c r="B405" t="s">
        <v>272</v>
      </c>
      <c r="C405" t="s">
        <v>210</v>
      </c>
    </row>
    <row r="406" spans="1:3" x14ac:dyDescent="0.3">
      <c r="A406" t="s">
        <v>232</v>
      </c>
      <c r="B406" t="s">
        <v>272</v>
      </c>
      <c r="C406" t="s">
        <v>210</v>
      </c>
    </row>
    <row r="407" spans="1:3" x14ac:dyDescent="0.3">
      <c r="A407" t="s">
        <v>240</v>
      </c>
      <c r="B407" t="s">
        <v>272</v>
      </c>
      <c r="C407" t="s">
        <v>210</v>
      </c>
    </row>
    <row r="408" spans="1:3" x14ac:dyDescent="0.3">
      <c r="A408" t="s">
        <v>246</v>
      </c>
      <c r="B408" t="s">
        <v>272</v>
      </c>
      <c r="C408" t="s">
        <v>210</v>
      </c>
    </row>
    <row r="409" spans="1:3" x14ac:dyDescent="0.3">
      <c r="A409" t="s">
        <v>250</v>
      </c>
      <c r="B409" t="s">
        <v>272</v>
      </c>
      <c r="C409" t="s">
        <v>210</v>
      </c>
    </row>
    <row r="410" spans="1:3" x14ac:dyDescent="0.3">
      <c r="A410" t="s">
        <v>254</v>
      </c>
      <c r="B410" t="s">
        <v>272</v>
      </c>
      <c r="C410" t="s">
        <v>210</v>
      </c>
    </row>
    <row r="411" spans="1:3" x14ac:dyDescent="0.3">
      <c r="A411" t="s">
        <v>374</v>
      </c>
      <c r="B411" t="s">
        <v>272</v>
      </c>
      <c r="C411" t="s">
        <v>210</v>
      </c>
    </row>
    <row r="412" spans="1:3" x14ac:dyDescent="0.3">
      <c r="A412" t="s">
        <v>375</v>
      </c>
      <c r="B412" t="s">
        <v>272</v>
      </c>
      <c r="C412" t="s">
        <v>210</v>
      </c>
    </row>
    <row r="414" spans="1:3" x14ac:dyDescent="0.3">
      <c r="A414" t="s">
        <v>260</v>
      </c>
      <c r="B414" t="s">
        <v>269</v>
      </c>
      <c r="C414" t="s">
        <v>270</v>
      </c>
    </row>
    <row r="415" spans="1:3" x14ac:dyDescent="0.3">
      <c r="A415" t="s">
        <v>259</v>
      </c>
      <c r="B415" t="s">
        <v>272</v>
      </c>
      <c r="C415" t="s">
        <v>260</v>
      </c>
    </row>
    <row r="416" spans="1:3" x14ac:dyDescent="0.3">
      <c r="A416" t="s">
        <v>265</v>
      </c>
      <c r="B416" t="s">
        <v>272</v>
      </c>
      <c r="C416" t="s">
        <v>260</v>
      </c>
    </row>
    <row r="417" spans="1:3" x14ac:dyDescent="0.3">
      <c r="A417" t="s">
        <v>273</v>
      </c>
      <c r="B417" t="s">
        <v>272</v>
      </c>
      <c r="C417" t="s">
        <v>260</v>
      </c>
    </row>
    <row r="418" spans="1:3" x14ac:dyDescent="0.3">
      <c r="A418" t="s">
        <v>277</v>
      </c>
      <c r="B418" t="s">
        <v>272</v>
      </c>
      <c r="C418" t="s">
        <v>260</v>
      </c>
    </row>
    <row r="419" spans="1:3" x14ac:dyDescent="0.3">
      <c r="A419" t="s">
        <v>281</v>
      </c>
      <c r="B419" t="s">
        <v>272</v>
      </c>
      <c r="C419" t="s">
        <v>260</v>
      </c>
    </row>
    <row r="420" spans="1:3" x14ac:dyDescent="0.3">
      <c r="A420" t="s">
        <v>284</v>
      </c>
      <c r="B420" t="s">
        <v>272</v>
      </c>
      <c r="C420" t="s">
        <v>260</v>
      </c>
    </row>
    <row r="421" spans="1:3" x14ac:dyDescent="0.3">
      <c r="A421" t="s">
        <v>288</v>
      </c>
      <c r="B421" t="s">
        <v>272</v>
      </c>
      <c r="C421" t="s">
        <v>260</v>
      </c>
    </row>
    <row r="422" spans="1:3" x14ac:dyDescent="0.3">
      <c r="A422" t="s">
        <v>295</v>
      </c>
      <c r="B422" t="s">
        <v>272</v>
      </c>
      <c r="C422" t="s">
        <v>260</v>
      </c>
    </row>
    <row r="423" spans="1:3" x14ac:dyDescent="0.3">
      <c r="A423" t="s">
        <v>299</v>
      </c>
      <c r="B423" t="s">
        <v>272</v>
      </c>
      <c r="C423" t="s">
        <v>260</v>
      </c>
    </row>
    <row r="424" spans="1:3" x14ac:dyDescent="0.3">
      <c r="A424" t="s">
        <v>304</v>
      </c>
      <c r="B424" t="s">
        <v>272</v>
      </c>
      <c r="C424" t="s">
        <v>260</v>
      </c>
    </row>
    <row r="425" spans="1:3" x14ac:dyDescent="0.3">
      <c r="A425" t="s">
        <v>306</v>
      </c>
      <c r="B425" t="s">
        <v>272</v>
      </c>
      <c r="C425" t="s">
        <v>260</v>
      </c>
    </row>
    <row r="427" spans="1:3" x14ac:dyDescent="0.3">
      <c r="A427" t="s">
        <v>311</v>
      </c>
      <c r="B427" t="s">
        <v>269</v>
      </c>
      <c r="C427" t="s">
        <v>270</v>
      </c>
    </row>
    <row r="428" spans="1:3" x14ac:dyDescent="0.3">
      <c r="A428" t="s">
        <v>310</v>
      </c>
      <c r="B428" t="s">
        <v>272</v>
      </c>
      <c r="C428" t="s">
        <v>311</v>
      </c>
    </row>
    <row r="429" spans="1:3" x14ac:dyDescent="0.3">
      <c r="A429" t="s">
        <v>316</v>
      </c>
      <c r="B429" t="s">
        <v>272</v>
      </c>
      <c r="C429" t="s">
        <v>311</v>
      </c>
    </row>
    <row r="430" spans="1:3" x14ac:dyDescent="0.3">
      <c r="A430" t="s">
        <v>320</v>
      </c>
      <c r="B430" t="s">
        <v>272</v>
      </c>
      <c r="C430" t="s">
        <v>311</v>
      </c>
    </row>
    <row r="431" spans="1:3" x14ac:dyDescent="0.3">
      <c r="A431" t="s">
        <v>326</v>
      </c>
      <c r="B431" t="s">
        <v>272</v>
      </c>
      <c r="C431" t="s">
        <v>311</v>
      </c>
    </row>
    <row r="432" spans="1:3" x14ac:dyDescent="0.3">
      <c r="A432" t="s">
        <v>330</v>
      </c>
      <c r="B432" t="s">
        <v>272</v>
      </c>
      <c r="C432" t="s">
        <v>311</v>
      </c>
    </row>
    <row r="434" spans="1:3" x14ac:dyDescent="0.3">
      <c r="A434" t="s">
        <v>336</v>
      </c>
      <c r="B434" t="s">
        <v>269</v>
      </c>
      <c r="C434" t="s">
        <v>270</v>
      </c>
    </row>
    <row r="435" spans="1:3" x14ac:dyDescent="0.3">
      <c r="A435" t="s">
        <v>335</v>
      </c>
      <c r="B435" t="s">
        <v>272</v>
      </c>
      <c r="C435" t="s">
        <v>336</v>
      </c>
    </row>
    <row r="436" spans="1:3" x14ac:dyDescent="0.3">
      <c r="A436" t="s">
        <v>339</v>
      </c>
      <c r="B436" t="s">
        <v>272</v>
      </c>
      <c r="C436" t="s">
        <v>336</v>
      </c>
    </row>
    <row r="437" spans="1:3" x14ac:dyDescent="0.3">
      <c r="A437" t="s">
        <v>342</v>
      </c>
      <c r="B437" t="s">
        <v>272</v>
      </c>
      <c r="C437" t="s">
        <v>336</v>
      </c>
    </row>
    <row r="438" spans="1:3" x14ac:dyDescent="0.3">
      <c r="A438" t="s">
        <v>345</v>
      </c>
      <c r="B438" t="s">
        <v>272</v>
      </c>
      <c r="C438" t="s">
        <v>336</v>
      </c>
    </row>
    <row r="439" spans="1:3" x14ac:dyDescent="0.3">
      <c r="A439" t="s">
        <v>348</v>
      </c>
      <c r="B439" t="s">
        <v>272</v>
      </c>
      <c r="C439" t="s">
        <v>336</v>
      </c>
    </row>
    <row r="440" spans="1:3" x14ac:dyDescent="0.3">
      <c r="A440" t="s">
        <v>352</v>
      </c>
      <c r="B440" t="s">
        <v>272</v>
      </c>
      <c r="C440" t="s">
        <v>336</v>
      </c>
    </row>
    <row r="441" spans="1:3" x14ac:dyDescent="0.3">
      <c r="A441" t="s">
        <v>355</v>
      </c>
      <c r="B441" t="s">
        <v>272</v>
      </c>
      <c r="C441" t="s">
        <v>336</v>
      </c>
    </row>
    <row r="449" spans="1:3" x14ac:dyDescent="0.3">
      <c r="A449" t="s">
        <v>359</v>
      </c>
      <c r="B449" t="s">
        <v>269</v>
      </c>
      <c r="C449" t="s">
        <v>270</v>
      </c>
    </row>
    <row r="450" spans="1:3" x14ac:dyDescent="0.3">
      <c r="A450" t="s">
        <v>358</v>
      </c>
      <c r="B450" t="s">
        <v>272</v>
      </c>
      <c r="C450" t="s">
        <v>359</v>
      </c>
    </row>
    <row r="451" spans="1:3" x14ac:dyDescent="0.3">
      <c r="A451" t="s">
        <v>362</v>
      </c>
      <c r="B451" t="s">
        <v>272</v>
      </c>
      <c r="C451" t="s">
        <v>359</v>
      </c>
    </row>
    <row r="452" spans="1:3" x14ac:dyDescent="0.3">
      <c r="A452" t="s">
        <v>365</v>
      </c>
      <c r="B452" t="s">
        <v>272</v>
      </c>
      <c r="C452" t="s">
        <v>359</v>
      </c>
    </row>
    <row r="453" spans="1:3" x14ac:dyDescent="0.3">
      <c r="A453" t="s">
        <v>368</v>
      </c>
      <c r="B453" t="s">
        <v>272</v>
      </c>
      <c r="C453" t="s">
        <v>359</v>
      </c>
    </row>
    <row r="454" spans="1:3" x14ac:dyDescent="0.3">
      <c r="A454" t="s">
        <v>371</v>
      </c>
      <c r="B454" t="s">
        <v>272</v>
      </c>
      <c r="C454" t="s">
        <v>359</v>
      </c>
    </row>
    <row r="455" spans="1:3" x14ac:dyDescent="0.3">
      <c r="A455" t="s">
        <v>372</v>
      </c>
      <c r="B455" t="s">
        <v>272</v>
      </c>
      <c r="C455" t="s">
        <v>359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104C1-982B-4C46-8217-40283A2FEA9C}">
  <sheetPr codeName="Sheet3"/>
  <dimension ref="A1:K336"/>
  <sheetViews>
    <sheetView topLeftCell="A318" workbookViewId="0">
      <selection activeCell="A334" sqref="A334"/>
    </sheetView>
  </sheetViews>
  <sheetFormatPr defaultRowHeight="14.4" x14ac:dyDescent="0.3"/>
  <sheetData>
    <row r="1" spans="1:11" x14ac:dyDescent="0.3">
      <c r="A1" t="s">
        <v>376</v>
      </c>
      <c r="B1" t="s">
        <v>377</v>
      </c>
      <c r="I1" t="s">
        <v>378</v>
      </c>
      <c r="J1" t="s">
        <v>377</v>
      </c>
      <c r="K1" t="s">
        <v>379</v>
      </c>
    </row>
    <row r="2" spans="1:11" x14ac:dyDescent="0.3">
      <c r="I2" t="s">
        <v>380</v>
      </c>
      <c r="J2" t="s">
        <v>381</v>
      </c>
      <c r="K2" t="s">
        <v>382</v>
      </c>
    </row>
    <row r="3" spans="1:11" x14ac:dyDescent="0.3">
      <c r="A3" t="s">
        <v>47</v>
      </c>
      <c r="B3" t="s">
        <v>383</v>
      </c>
      <c r="C3" t="s">
        <v>384</v>
      </c>
      <c r="I3" t="s">
        <v>119</v>
      </c>
      <c r="J3" t="s">
        <v>385</v>
      </c>
      <c r="K3" t="s">
        <v>386</v>
      </c>
    </row>
    <row r="4" spans="1:11" x14ac:dyDescent="0.3">
      <c r="A4" t="s">
        <v>64</v>
      </c>
      <c r="B4" t="s">
        <v>383</v>
      </c>
      <c r="C4" t="s">
        <v>384</v>
      </c>
      <c r="I4" t="s">
        <v>160</v>
      </c>
      <c r="J4" t="s">
        <v>385</v>
      </c>
      <c r="K4" t="s">
        <v>386</v>
      </c>
    </row>
    <row r="5" spans="1:11" x14ac:dyDescent="0.3">
      <c r="A5" t="s">
        <v>90</v>
      </c>
      <c r="B5" t="s">
        <v>381</v>
      </c>
      <c r="C5" t="s">
        <v>382</v>
      </c>
      <c r="I5" t="s">
        <v>213</v>
      </c>
      <c r="J5" t="s">
        <v>381</v>
      </c>
      <c r="K5" t="s">
        <v>382</v>
      </c>
    </row>
    <row r="6" spans="1:11" x14ac:dyDescent="0.3">
      <c r="A6" t="s">
        <v>105</v>
      </c>
      <c r="B6" t="s">
        <v>383</v>
      </c>
      <c r="C6" t="s">
        <v>384</v>
      </c>
      <c r="I6" t="s">
        <v>263</v>
      </c>
      <c r="J6" t="s">
        <v>385</v>
      </c>
      <c r="K6" t="s">
        <v>386</v>
      </c>
    </row>
    <row r="7" spans="1:11" x14ac:dyDescent="0.3">
      <c r="A7" t="s">
        <v>37</v>
      </c>
      <c r="B7" t="s">
        <v>383</v>
      </c>
      <c r="C7" t="s">
        <v>384</v>
      </c>
      <c r="I7" t="s">
        <v>303</v>
      </c>
      <c r="J7" t="s">
        <v>385</v>
      </c>
      <c r="K7" t="s">
        <v>386</v>
      </c>
    </row>
    <row r="8" spans="1:11" x14ac:dyDescent="0.3">
      <c r="A8" t="s">
        <v>45</v>
      </c>
      <c r="B8" t="s">
        <v>383</v>
      </c>
      <c r="C8" t="s">
        <v>384</v>
      </c>
      <c r="I8" t="s">
        <v>36</v>
      </c>
      <c r="J8" t="s">
        <v>381</v>
      </c>
      <c r="K8" t="s">
        <v>382</v>
      </c>
    </row>
    <row r="9" spans="1:11" x14ac:dyDescent="0.3">
      <c r="A9" t="s">
        <v>117</v>
      </c>
      <c r="B9" t="s">
        <v>383</v>
      </c>
      <c r="C9" t="s">
        <v>384</v>
      </c>
      <c r="I9" t="s">
        <v>66</v>
      </c>
      <c r="J9" t="s">
        <v>381</v>
      </c>
      <c r="K9" t="s">
        <v>382</v>
      </c>
    </row>
    <row r="10" spans="1:11" x14ac:dyDescent="0.3">
      <c r="A10" t="s">
        <v>7</v>
      </c>
      <c r="B10" t="s">
        <v>383</v>
      </c>
      <c r="C10" t="s">
        <v>384</v>
      </c>
      <c r="I10" t="s">
        <v>175</v>
      </c>
      <c r="J10" t="s">
        <v>381</v>
      </c>
      <c r="K10" t="s">
        <v>382</v>
      </c>
    </row>
    <row r="11" spans="1:11" x14ac:dyDescent="0.3">
      <c r="A11" t="s">
        <v>9</v>
      </c>
      <c r="B11" t="s">
        <v>383</v>
      </c>
      <c r="C11" t="s">
        <v>384</v>
      </c>
      <c r="I11" t="s">
        <v>236</v>
      </c>
      <c r="J11" t="s">
        <v>381</v>
      </c>
      <c r="K11" t="s">
        <v>382</v>
      </c>
    </row>
    <row r="12" spans="1:11" x14ac:dyDescent="0.3">
      <c r="A12" t="s">
        <v>55</v>
      </c>
      <c r="B12" t="s">
        <v>383</v>
      </c>
      <c r="C12" t="s">
        <v>384</v>
      </c>
      <c r="I12" t="s">
        <v>290</v>
      </c>
      <c r="J12" t="s">
        <v>383</v>
      </c>
      <c r="K12" t="s">
        <v>384</v>
      </c>
    </row>
    <row r="13" spans="1:11" x14ac:dyDescent="0.3">
      <c r="A13" t="s">
        <v>43</v>
      </c>
      <c r="B13" t="s">
        <v>385</v>
      </c>
      <c r="C13" t="s">
        <v>386</v>
      </c>
      <c r="I13" t="s">
        <v>333</v>
      </c>
      <c r="J13" t="s">
        <v>381</v>
      </c>
      <c r="K13" t="s">
        <v>382</v>
      </c>
    </row>
    <row r="14" spans="1:11" x14ac:dyDescent="0.3">
      <c r="A14" t="s">
        <v>69</v>
      </c>
      <c r="B14" t="s">
        <v>383</v>
      </c>
      <c r="C14" t="s">
        <v>384</v>
      </c>
      <c r="I14" t="s">
        <v>31</v>
      </c>
      <c r="J14" t="s">
        <v>383</v>
      </c>
      <c r="K14" t="s">
        <v>384</v>
      </c>
    </row>
    <row r="15" spans="1:11" x14ac:dyDescent="0.3">
      <c r="A15" t="s">
        <v>71</v>
      </c>
      <c r="B15" t="s">
        <v>381</v>
      </c>
      <c r="C15" t="s">
        <v>382</v>
      </c>
      <c r="I15" t="s">
        <v>153</v>
      </c>
      <c r="J15" t="s">
        <v>381</v>
      </c>
      <c r="K15" t="s">
        <v>382</v>
      </c>
    </row>
    <row r="16" spans="1:11" x14ac:dyDescent="0.3">
      <c r="A16" t="s">
        <v>128</v>
      </c>
      <c r="B16" t="s">
        <v>383</v>
      </c>
      <c r="C16" t="s">
        <v>384</v>
      </c>
      <c r="I16" t="s">
        <v>216</v>
      </c>
      <c r="J16" t="s">
        <v>385</v>
      </c>
      <c r="K16" t="s">
        <v>386</v>
      </c>
    </row>
    <row r="17" spans="1:11" x14ac:dyDescent="0.3">
      <c r="A17" t="s">
        <v>40</v>
      </c>
      <c r="B17" t="s">
        <v>383</v>
      </c>
      <c r="C17" t="s">
        <v>384</v>
      </c>
      <c r="I17" t="s">
        <v>258</v>
      </c>
      <c r="J17" t="s">
        <v>385</v>
      </c>
      <c r="K17" t="s">
        <v>386</v>
      </c>
    </row>
    <row r="18" spans="1:11" x14ac:dyDescent="0.3">
      <c r="A18" t="s">
        <v>57</v>
      </c>
      <c r="B18" t="s">
        <v>383</v>
      </c>
      <c r="C18" t="s">
        <v>384</v>
      </c>
      <c r="I18" t="s">
        <v>292</v>
      </c>
      <c r="J18" t="s">
        <v>381</v>
      </c>
      <c r="K18" t="s">
        <v>382</v>
      </c>
    </row>
    <row r="19" spans="1:11" x14ac:dyDescent="0.3">
      <c r="A19" t="s">
        <v>92</v>
      </c>
      <c r="B19" t="s">
        <v>387</v>
      </c>
      <c r="C19" t="s">
        <v>386</v>
      </c>
      <c r="I19" t="s">
        <v>323</v>
      </c>
      <c r="J19" t="s">
        <v>385</v>
      </c>
      <c r="K19" t="s">
        <v>386</v>
      </c>
    </row>
    <row r="20" spans="1:11" x14ac:dyDescent="0.3">
      <c r="A20" t="s">
        <v>78</v>
      </c>
      <c r="B20" t="s">
        <v>388</v>
      </c>
      <c r="C20" t="s">
        <v>384</v>
      </c>
      <c r="I20" t="s">
        <v>350</v>
      </c>
      <c r="J20" t="s">
        <v>381</v>
      </c>
      <c r="K20" t="s">
        <v>382</v>
      </c>
    </row>
    <row r="21" spans="1:11" x14ac:dyDescent="0.3">
      <c r="A21" t="s">
        <v>49</v>
      </c>
      <c r="B21" t="s">
        <v>385</v>
      </c>
      <c r="C21" t="s">
        <v>386</v>
      </c>
      <c r="I21" t="s">
        <v>39</v>
      </c>
      <c r="J21" t="s">
        <v>385</v>
      </c>
      <c r="K21" t="s">
        <v>386</v>
      </c>
    </row>
    <row r="22" spans="1:11" x14ac:dyDescent="0.3">
      <c r="A22" t="s">
        <v>111</v>
      </c>
      <c r="B22" t="s">
        <v>383</v>
      </c>
      <c r="C22" t="s">
        <v>384</v>
      </c>
      <c r="I22" t="s">
        <v>94</v>
      </c>
      <c r="J22" t="s">
        <v>385</v>
      </c>
      <c r="K22" t="s">
        <v>386</v>
      </c>
    </row>
    <row r="23" spans="1:11" x14ac:dyDescent="0.3">
      <c r="A23" t="s">
        <v>107</v>
      </c>
      <c r="B23" t="s">
        <v>383</v>
      </c>
      <c r="C23" t="s">
        <v>384</v>
      </c>
      <c r="I23" t="s">
        <v>142</v>
      </c>
      <c r="J23" t="s">
        <v>381</v>
      </c>
      <c r="K23" t="s">
        <v>382</v>
      </c>
    </row>
    <row r="24" spans="1:11" x14ac:dyDescent="0.3">
      <c r="A24" t="s">
        <v>0</v>
      </c>
      <c r="B24" t="s">
        <v>381</v>
      </c>
      <c r="C24" t="s">
        <v>382</v>
      </c>
      <c r="I24" t="s">
        <v>210</v>
      </c>
      <c r="J24" t="s">
        <v>385</v>
      </c>
      <c r="K24" t="s">
        <v>386</v>
      </c>
    </row>
    <row r="25" spans="1:11" x14ac:dyDescent="0.3">
      <c r="A25" t="s">
        <v>20</v>
      </c>
      <c r="B25" t="s">
        <v>383</v>
      </c>
      <c r="C25" t="s">
        <v>384</v>
      </c>
      <c r="I25" t="s">
        <v>260</v>
      </c>
      <c r="J25" t="s">
        <v>389</v>
      </c>
      <c r="K25" t="s">
        <v>384</v>
      </c>
    </row>
    <row r="26" spans="1:11" x14ac:dyDescent="0.3">
      <c r="A26" t="s">
        <v>73</v>
      </c>
      <c r="B26" t="s">
        <v>381</v>
      </c>
      <c r="C26" t="s">
        <v>382</v>
      </c>
      <c r="I26" t="s">
        <v>311</v>
      </c>
      <c r="J26" t="s">
        <v>381</v>
      </c>
      <c r="K26" t="s">
        <v>382</v>
      </c>
    </row>
    <row r="27" spans="1:11" x14ac:dyDescent="0.3">
      <c r="A27" t="s">
        <v>99</v>
      </c>
      <c r="B27" t="s">
        <v>383</v>
      </c>
      <c r="C27" t="s">
        <v>384</v>
      </c>
      <c r="I27" t="s">
        <v>336</v>
      </c>
      <c r="J27" t="s">
        <v>383</v>
      </c>
      <c r="K27" t="s">
        <v>384</v>
      </c>
    </row>
    <row r="28" spans="1:11" x14ac:dyDescent="0.3">
      <c r="A28" t="s">
        <v>82</v>
      </c>
      <c r="B28" t="s">
        <v>383</v>
      </c>
      <c r="C28" t="s">
        <v>384</v>
      </c>
      <c r="I28" t="s">
        <v>359</v>
      </c>
      <c r="J28" t="s">
        <v>381</v>
      </c>
      <c r="K28" t="s">
        <v>382</v>
      </c>
    </row>
    <row r="29" spans="1:11" x14ac:dyDescent="0.3">
      <c r="A29" t="s">
        <v>115</v>
      </c>
      <c r="B29" t="s">
        <v>383</v>
      </c>
      <c r="C29" t="s">
        <v>384</v>
      </c>
      <c r="J29" t="s">
        <v>385</v>
      </c>
      <c r="K29" t="s">
        <v>386</v>
      </c>
    </row>
    <row r="30" spans="1:11" x14ac:dyDescent="0.3">
      <c r="A30" t="s">
        <v>14</v>
      </c>
      <c r="B30" t="s">
        <v>383</v>
      </c>
      <c r="C30" t="s">
        <v>384</v>
      </c>
      <c r="J30" t="s">
        <v>387</v>
      </c>
      <c r="K30" t="s">
        <v>386</v>
      </c>
    </row>
    <row r="31" spans="1:11" x14ac:dyDescent="0.3">
      <c r="A31" t="s">
        <v>84</v>
      </c>
      <c r="B31" t="s">
        <v>383</v>
      </c>
      <c r="C31" t="s">
        <v>384</v>
      </c>
      <c r="J31" t="s">
        <v>383</v>
      </c>
      <c r="K31" t="s">
        <v>384</v>
      </c>
    </row>
    <row r="32" spans="1:11" x14ac:dyDescent="0.3">
      <c r="A32" t="s">
        <v>109</v>
      </c>
      <c r="B32" t="s">
        <v>383</v>
      </c>
      <c r="C32" t="s">
        <v>384</v>
      </c>
      <c r="J32" t="s">
        <v>389</v>
      </c>
      <c r="K32" t="s">
        <v>384</v>
      </c>
    </row>
    <row r="33" spans="1:11" x14ac:dyDescent="0.3">
      <c r="A33" t="s">
        <v>80</v>
      </c>
      <c r="B33" t="s">
        <v>383</v>
      </c>
      <c r="C33" t="s">
        <v>384</v>
      </c>
      <c r="J33" t="s">
        <v>388</v>
      </c>
      <c r="K33" t="s">
        <v>384</v>
      </c>
    </row>
    <row r="34" spans="1:11" x14ac:dyDescent="0.3">
      <c r="A34" t="s">
        <v>59</v>
      </c>
      <c r="B34" t="s">
        <v>383</v>
      </c>
      <c r="C34" t="s">
        <v>384</v>
      </c>
      <c r="J34" t="s">
        <v>381</v>
      </c>
      <c r="K34" t="s">
        <v>382</v>
      </c>
    </row>
    <row r="35" spans="1:11" x14ac:dyDescent="0.3">
      <c r="A35" t="s">
        <v>103</v>
      </c>
      <c r="B35" t="s">
        <v>383</v>
      </c>
      <c r="C35" t="s">
        <v>384</v>
      </c>
    </row>
    <row r="36" spans="1:11" x14ac:dyDescent="0.3">
      <c r="A36" t="s">
        <v>113</v>
      </c>
      <c r="B36" t="s">
        <v>389</v>
      </c>
      <c r="C36" t="s">
        <v>384</v>
      </c>
    </row>
    <row r="37" spans="1:11" x14ac:dyDescent="0.3">
      <c r="A37" t="s">
        <v>62</v>
      </c>
      <c r="B37" t="s">
        <v>383</v>
      </c>
      <c r="C37" t="s">
        <v>384</v>
      </c>
    </row>
    <row r="38" spans="1:11" x14ac:dyDescent="0.3">
      <c r="A38" t="s">
        <v>16</v>
      </c>
      <c r="B38" t="s">
        <v>383</v>
      </c>
      <c r="C38" t="s">
        <v>384</v>
      </c>
    </row>
    <row r="39" spans="1:11" x14ac:dyDescent="0.3">
      <c r="A39" t="s">
        <v>120</v>
      </c>
      <c r="B39" t="s">
        <v>381</v>
      </c>
      <c r="C39" t="s">
        <v>382</v>
      </c>
    </row>
    <row r="40" spans="1:11" x14ac:dyDescent="0.3">
      <c r="A40" t="s">
        <v>88</v>
      </c>
      <c r="B40" t="s">
        <v>383</v>
      </c>
      <c r="C40" t="s">
        <v>384</v>
      </c>
    </row>
    <row r="41" spans="1:11" x14ac:dyDescent="0.3">
      <c r="A41" t="s">
        <v>97</v>
      </c>
      <c r="B41" t="s">
        <v>383</v>
      </c>
      <c r="C41" t="s">
        <v>384</v>
      </c>
    </row>
    <row r="42" spans="1:11" x14ac:dyDescent="0.3">
      <c r="A42" t="s">
        <v>124</v>
      </c>
      <c r="B42" t="s">
        <v>383</v>
      </c>
      <c r="C42" t="s">
        <v>384</v>
      </c>
    </row>
    <row r="43" spans="1:11" x14ac:dyDescent="0.3">
      <c r="A43" t="s">
        <v>126</v>
      </c>
      <c r="B43" t="s">
        <v>383</v>
      </c>
      <c r="C43" t="s">
        <v>384</v>
      </c>
    </row>
    <row r="44" spans="1:11" x14ac:dyDescent="0.3">
      <c r="A44" t="s">
        <v>67</v>
      </c>
      <c r="B44" t="s">
        <v>383</v>
      </c>
      <c r="C44" t="s">
        <v>384</v>
      </c>
    </row>
    <row r="45" spans="1:11" x14ac:dyDescent="0.3">
      <c r="A45" t="s">
        <v>18</v>
      </c>
      <c r="B45" t="s">
        <v>383</v>
      </c>
      <c r="C45" t="s">
        <v>384</v>
      </c>
    </row>
    <row r="46" spans="1:11" x14ac:dyDescent="0.3">
      <c r="A46" t="s">
        <v>86</v>
      </c>
      <c r="B46" t="s">
        <v>383</v>
      </c>
      <c r="C46" t="s">
        <v>384</v>
      </c>
    </row>
    <row r="47" spans="1:11" x14ac:dyDescent="0.3">
      <c r="A47" t="s">
        <v>101</v>
      </c>
      <c r="B47" t="s">
        <v>383</v>
      </c>
      <c r="C47" t="s">
        <v>384</v>
      </c>
    </row>
    <row r="48" spans="1:11" x14ac:dyDescent="0.3">
      <c r="A48" t="s">
        <v>51</v>
      </c>
      <c r="B48" t="s">
        <v>387</v>
      </c>
      <c r="C48" t="s">
        <v>386</v>
      </c>
    </row>
    <row r="49" spans="1:3" x14ac:dyDescent="0.3">
      <c r="A49" t="s">
        <v>34</v>
      </c>
      <c r="B49" t="s">
        <v>385</v>
      </c>
      <c r="C49" t="s">
        <v>386</v>
      </c>
    </row>
    <row r="50" spans="1:3" x14ac:dyDescent="0.3">
      <c r="A50" t="s">
        <v>75</v>
      </c>
      <c r="B50" t="s">
        <v>385</v>
      </c>
      <c r="C50" t="s">
        <v>386</v>
      </c>
    </row>
    <row r="51" spans="1:3" x14ac:dyDescent="0.3">
      <c r="A51" t="s">
        <v>24</v>
      </c>
      <c r="B51" t="s">
        <v>381</v>
      </c>
      <c r="C51" t="s">
        <v>382</v>
      </c>
    </row>
    <row r="52" spans="1:3" x14ac:dyDescent="0.3">
      <c r="A52" t="s">
        <v>26</v>
      </c>
      <c r="B52" t="s">
        <v>381</v>
      </c>
      <c r="C52" t="s">
        <v>382</v>
      </c>
    </row>
    <row r="53" spans="1:3" x14ac:dyDescent="0.3">
      <c r="A53" t="s">
        <v>95</v>
      </c>
      <c r="B53" t="s">
        <v>385</v>
      </c>
      <c r="C53" t="s">
        <v>386</v>
      </c>
    </row>
    <row r="54" spans="1:3" x14ac:dyDescent="0.3">
      <c r="A54" t="s">
        <v>29</v>
      </c>
      <c r="B54" t="s">
        <v>387</v>
      </c>
      <c r="C54" t="s">
        <v>386</v>
      </c>
    </row>
    <row r="55" spans="1:3" x14ac:dyDescent="0.3">
      <c r="A55" t="s">
        <v>53</v>
      </c>
      <c r="B55" t="s">
        <v>387</v>
      </c>
      <c r="C55" t="s">
        <v>386</v>
      </c>
    </row>
    <row r="56" spans="1:3" x14ac:dyDescent="0.3">
      <c r="A56" t="s">
        <v>122</v>
      </c>
      <c r="B56" t="s">
        <v>385</v>
      </c>
      <c r="C56" t="s">
        <v>386</v>
      </c>
    </row>
    <row r="57" spans="1:3" x14ac:dyDescent="0.3">
      <c r="A57" t="s">
        <v>4</v>
      </c>
      <c r="B57" t="s">
        <v>381</v>
      </c>
      <c r="C57" t="s">
        <v>382</v>
      </c>
    </row>
    <row r="58" spans="1:3" x14ac:dyDescent="0.3">
      <c r="A58" t="s">
        <v>22</v>
      </c>
      <c r="B58" t="s">
        <v>385</v>
      </c>
      <c r="C58" t="s">
        <v>386</v>
      </c>
    </row>
    <row r="59" spans="1:3" x14ac:dyDescent="0.3">
      <c r="A59" t="s">
        <v>76</v>
      </c>
      <c r="B59" t="s">
        <v>385</v>
      </c>
      <c r="C59" t="s">
        <v>386</v>
      </c>
    </row>
    <row r="60" spans="1:3" x14ac:dyDescent="0.3">
      <c r="A60" t="s">
        <v>91</v>
      </c>
      <c r="B60" t="s">
        <v>381</v>
      </c>
      <c r="C60" t="s">
        <v>382</v>
      </c>
    </row>
    <row r="61" spans="1:3" x14ac:dyDescent="0.3">
      <c r="A61" t="s">
        <v>98</v>
      </c>
      <c r="B61" t="s">
        <v>381</v>
      </c>
      <c r="C61" t="s">
        <v>382</v>
      </c>
    </row>
    <row r="62" spans="1:3" x14ac:dyDescent="0.3">
      <c r="A62" t="s">
        <v>112</v>
      </c>
      <c r="B62" t="s">
        <v>381</v>
      </c>
      <c r="C62" t="s">
        <v>382</v>
      </c>
    </row>
    <row r="63" spans="1:3" x14ac:dyDescent="0.3">
      <c r="A63" t="s">
        <v>118</v>
      </c>
      <c r="B63" t="s">
        <v>383</v>
      </c>
      <c r="C63" t="s">
        <v>384</v>
      </c>
    </row>
    <row r="64" spans="1:3" x14ac:dyDescent="0.3">
      <c r="A64" t="s">
        <v>133</v>
      </c>
      <c r="B64" t="s">
        <v>387</v>
      </c>
      <c r="C64" t="s">
        <v>386</v>
      </c>
    </row>
    <row r="65" spans="1:3" x14ac:dyDescent="0.3">
      <c r="A65" t="s">
        <v>137</v>
      </c>
      <c r="B65" t="s">
        <v>385</v>
      </c>
      <c r="C65" t="s">
        <v>386</v>
      </c>
    </row>
    <row r="66" spans="1:3" x14ac:dyDescent="0.3">
      <c r="A66" t="s">
        <v>145</v>
      </c>
      <c r="B66" t="s">
        <v>387</v>
      </c>
      <c r="C66" t="s">
        <v>386</v>
      </c>
    </row>
    <row r="67" spans="1:3" x14ac:dyDescent="0.3">
      <c r="A67" t="s">
        <v>149</v>
      </c>
      <c r="B67" t="s">
        <v>385</v>
      </c>
      <c r="C67" t="s">
        <v>386</v>
      </c>
    </row>
    <row r="68" spans="1:3" x14ac:dyDescent="0.3">
      <c r="A68" t="s">
        <v>159</v>
      </c>
      <c r="B68" t="s">
        <v>387</v>
      </c>
      <c r="C68" t="s">
        <v>386</v>
      </c>
    </row>
    <row r="69" spans="1:3" x14ac:dyDescent="0.3">
      <c r="A69" t="s">
        <v>172</v>
      </c>
      <c r="B69" t="s">
        <v>381</v>
      </c>
      <c r="C69" t="s">
        <v>382</v>
      </c>
    </row>
    <row r="70" spans="1:3" x14ac:dyDescent="0.3">
      <c r="A70" t="s">
        <v>182</v>
      </c>
      <c r="B70" t="s">
        <v>381</v>
      </c>
      <c r="C70" t="s">
        <v>382</v>
      </c>
    </row>
    <row r="71" spans="1:3" x14ac:dyDescent="0.3">
      <c r="A71" t="s">
        <v>190</v>
      </c>
      <c r="B71" t="s">
        <v>387</v>
      </c>
      <c r="C71" t="s">
        <v>386</v>
      </c>
    </row>
    <row r="72" spans="1:3" x14ac:dyDescent="0.3">
      <c r="A72" t="s">
        <v>193</v>
      </c>
      <c r="B72" t="s">
        <v>387</v>
      </c>
      <c r="C72" t="s">
        <v>386</v>
      </c>
    </row>
    <row r="73" spans="1:3" x14ac:dyDescent="0.3">
      <c r="A73" t="s">
        <v>207</v>
      </c>
      <c r="B73" t="s">
        <v>387</v>
      </c>
      <c r="C73" t="s">
        <v>386</v>
      </c>
    </row>
    <row r="74" spans="1:3" x14ac:dyDescent="0.3">
      <c r="A74" t="s">
        <v>212</v>
      </c>
      <c r="B74" t="s">
        <v>388</v>
      </c>
      <c r="C74" t="s">
        <v>384</v>
      </c>
    </row>
    <row r="75" spans="1:3" x14ac:dyDescent="0.3">
      <c r="A75" t="s">
        <v>220</v>
      </c>
      <c r="B75" t="s">
        <v>381</v>
      </c>
      <c r="C75" t="s">
        <v>382</v>
      </c>
    </row>
    <row r="76" spans="1:3" x14ac:dyDescent="0.3">
      <c r="A76" t="s">
        <v>228</v>
      </c>
      <c r="B76" t="s">
        <v>383</v>
      </c>
      <c r="C76" t="s">
        <v>384</v>
      </c>
    </row>
    <row r="77" spans="1:3" x14ac:dyDescent="0.3">
      <c r="A77" t="s">
        <v>238</v>
      </c>
      <c r="B77" t="s">
        <v>387</v>
      </c>
      <c r="C77" t="s">
        <v>386</v>
      </c>
    </row>
    <row r="78" spans="1:3" x14ac:dyDescent="0.3">
      <c r="A78" t="s">
        <v>244</v>
      </c>
      <c r="B78" t="s">
        <v>388</v>
      </c>
      <c r="C78" t="s">
        <v>384</v>
      </c>
    </row>
    <row r="79" spans="1:3" x14ac:dyDescent="0.3">
      <c r="A79" t="s">
        <v>248</v>
      </c>
      <c r="B79" t="s">
        <v>385</v>
      </c>
      <c r="C79" t="s">
        <v>386</v>
      </c>
    </row>
    <row r="80" spans="1:3" x14ac:dyDescent="0.3">
      <c r="A80" t="s">
        <v>252</v>
      </c>
      <c r="B80" t="s">
        <v>383</v>
      </c>
      <c r="C80" t="s">
        <v>384</v>
      </c>
    </row>
    <row r="81" spans="1:3" x14ac:dyDescent="0.3">
      <c r="A81" t="s">
        <v>256</v>
      </c>
      <c r="B81" t="s">
        <v>381</v>
      </c>
      <c r="C81" t="s">
        <v>382</v>
      </c>
    </row>
    <row r="82" spans="1:3" x14ac:dyDescent="0.3">
      <c r="A82" t="s">
        <v>262</v>
      </c>
      <c r="B82" t="s">
        <v>385</v>
      </c>
      <c r="C82" t="s">
        <v>386</v>
      </c>
    </row>
    <row r="83" spans="1:3" x14ac:dyDescent="0.3">
      <c r="A83" t="s">
        <v>267</v>
      </c>
      <c r="B83" t="s">
        <v>383</v>
      </c>
      <c r="C83" t="s">
        <v>384</v>
      </c>
    </row>
    <row r="84" spans="1:3" x14ac:dyDescent="0.3">
      <c r="A84" t="s">
        <v>274</v>
      </c>
      <c r="B84" t="s">
        <v>387</v>
      </c>
      <c r="C84" t="s">
        <v>386</v>
      </c>
    </row>
    <row r="85" spans="1:3" x14ac:dyDescent="0.3">
      <c r="A85" t="s">
        <v>278</v>
      </c>
      <c r="B85" t="s">
        <v>385</v>
      </c>
      <c r="C85" t="s">
        <v>386</v>
      </c>
    </row>
    <row r="86" spans="1:3" x14ac:dyDescent="0.3">
      <c r="A86" t="s">
        <v>282</v>
      </c>
      <c r="B86" t="s">
        <v>387</v>
      </c>
      <c r="C86" t="s">
        <v>386</v>
      </c>
    </row>
    <row r="87" spans="1:3" x14ac:dyDescent="0.3">
      <c r="A87" t="s">
        <v>287</v>
      </c>
      <c r="B87" t="s">
        <v>385</v>
      </c>
      <c r="C87" t="s">
        <v>386</v>
      </c>
    </row>
    <row r="88" spans="1:3" x14ac:dyDescent="0.3">
      <c r="A88" t="s">
        <v>293</v>
      </c>
      <c r="B88" t="s">
        <v>387</v>
      </c>
      <c r="C88" t="s">
        <v>386</v>
      </c>
    </row>
    <row r="89" spans="1:3" x14ac:dyDescent="0.3">
      <c r="A89" t="s">
        <v>296</v>
      </c>
      <c r="B89" t="s">
        <v>387</v>
      </c>
      <c r="C89" t="s">
        <v>386</v>
      </c>
    </row>
    <row r="90" spans="1:3" x14ac:dyDescent="0.3">
      <c r="A90" t="s">
        <v>302</v>
      </c>
      <c r="B90" t="s">
        <v>383</v>
      </c>
      <c r="C90" t="s">
        <v>384</v>
      </c>
    </row>
    <row r="91" spans="1:3" x14ac:dyDescent="0.3">
      <c r="A91" t="s">
        <v>307</v>
      </c>
      <c r="B91" t="s">
        <v>381</v>
      </c>
      <c r="C91" t="s">
        <v>382</v>
      </c>
    </row>
    <row r="92" spans="1:3" x14ac:dyDescent="0.3">
      <c r="A92" t="s">
        <v>312</v>
      </c>
      <c r="B92" t="s">
        <v>387</v>
      </c>
      <c r="C92" t="s">
        <v>386</v>
      </c>
    </row>
    <row r="93" spans="1:3" x14ac:dyDescent="0.3">
      <c r="A93" t="s">
        <v>315</v>
      </c>
      <c r="B93" t="s">
        <v>387</v>
      </c>
      <c r="C93" t="s">
        <v>386</v>
      </c>
    </row>
    <row r="94" spans="1:3" x14ac:dyDescent="0.3">
      <c r="A94" t="s">
        <v>319</v>
      </c>
      <c r="B94" t="s">
        <v>387</v>
      </c>
      <c r="C94" t="s">
        <v>386</v>
      </c>
    </row>
    <row r="95" spans="1:3" x14ac:dyDescent="0.3">
      <c r="A95" t="s">
        <v>325</v>
      </c>
      <c r="B95" t="s">
        <v>383</v>
      </c>
      <c r="C95" t="s">
        <v>384</v>
      </c>
    </row>
    <row r="96" spans="1:3" x14ac:dyDescent="0.3">
      <c r="A96" t="s">
        <v>329</v>
      </c>
      <c r="B96" t="s">
        <v>383</v>
      </c>
      <c r="C96" t="s">
        <v>384</v>
      </c>
    </row>
    <row r="97" spans="1:3" x14ac:dyDescent="0.3">
      <c r="A97" t="s">
        <v>334</v>
      </c>
      <c r="B97" t="s">
        <v>383</v>
      </c>
      <c r="C97" t="s">
        <v>384</v>
      </c>
    </row>
    <row r="98" spans="1:3" x14ac:dyDescent="0.3">
      <c r="A98" t="s">
        <v>35</v>
      </c>
      <c r="B98" t="s">
        <v>381</v>
      </c>
      <c r="C98" t="s">
        <v>382</v>
      </c>
    </row>
    <row r="99" spans="1:3" x14ac:dyDescent="0.3">
      <c r="A99" t="s">
        <v>50</v>
      </c>
      <c r="B99" t="s">
        <v>385</v>
      </c>
      <c r="C99" t="s">
        <v>386</v>
      </c>
    </row>
    <row r="100" spans="1:3" x14ac:dyDescent="0.3">
      <c r="A100" t="s">
        <v>54</v>
      </c>
      <c r="B100" t="s">
        <v>387</v>
      </c>
      <c r="C100" t="s">
        <v>386</v>
      </c>
    </row>
    <row r="101" spans="1:3" x14ac:dyDescent="0.3">
      <c r="A101" t="s">
        <v>65</v>
      </c>
      <c r="B101" t="s">
        <v>383</v>
      </c>
      <c r="C101" t="s">
        <v>384</v>
      </c>
    </row>
    <row r="102" spans="1:3" x14ac:dyDescent="0.3">
      <c r="A102" t="s">
        <v>74</v>
      </c>
      <c r="B102" t="s">
        <v>385</v>
      </c>
      <c r="C102" t="s">
        <v>386</v>
      </c>
    </row>
    <row r="103" spans="1:3" x14ac:dyDescent="0.3">
      <c r="A103" t="s">
        <v>83</v>
      </c>
      <c r="B103" t="s">
        <v>381</v>
      </c>
      <c r="C103" t="s">
        <v>382</v>
      </c>
    </row>
    <row r="104" spans="1:3" x14ac:dyDescent="0.3">
      <c r="A104" t="s">
        <v>96</v>
      </c>
      <c r="B104" t="s">
        <v>383</v>
      </c>
      <c r="C104" t="s">
        <v>384</v>
      </c>
    </row>
    <row r="105" spans="1:3" x14ac:dyDescent="0.3">
      <c r="A105" t="s">
        <v>104</v>
      </c>
      <c r="B105" t="s">
        <v>383</v>
      </c>
      <c r="C105" t="s">
        <v>384</v>
      </c>
    </row>
    <row r="106" spans="1:3" x14ac:dyDescent="0.3">
      <c r="A106" t="s">
        <v>114</v>
      </c>
      <c r="B106" t="s">
        <v>381</v>
      </c>
      <c r="C106" t="s">
        <v>382</v>
      </c>
    </row>
    <row r="107" spans="1:3" x14ac:dyDescent="0.3">
      <c r="A107" t="s">
        <v>127</v>
      </c>
      <c r="B107" t="s">
        <v>381</v>
      </c>
      <c r="C107" t="s">
        <v>382</v>
      </c>
    </row>
    <row r="108" spans="1:3" x14ac:dyDescent="0.3">
      <c r="A108" t="s">
        <v>134</v>
      </c>
      <c r="B108" t="s">
        <v>383</v>
      </c>
      <c r="C108" t="s">
        <v>384</v>
      </c>
    </row>
    <row r="109" spans="1:3" x14ac:dyDescent="0.3">
      <c r="A109" t="s">
        <v>140</v>
      </c>
      <c r="B109" t="s">
        <v>387</v>
      </c>
      <c r="C109" t="s">
        <v>386</v>
      </c>
    </row>
    <row r="110" spans="1:3" x14ac:dyDescent="0.3">
      <c r="A110" t="s">
        <v>146</v>
      </c>
      <c r="B110" t="s">
        <v>383</v>
      </c>
      <c r="C110" t="s">
        <v>384</v>
      </c>
    </row>
    <row r="111" spans="1:3" x14ac:dyDescent="0.3">
      <c r="A111" t="s">
        <v>157</v>
      </c>
      <c r="B111" t="s">
        <v>385</v>
      </c>
      <c r="C111" t="s">
        <v>386</v>
      </c>
    </row>
    <row r="112" spans="1:3" x14ac:dyDescent="0.3">
      <c r="A112" t="s">
        <v>165</v>
      </c>
      <c r="B112" t="s">
        <v>387</v>
      </c>
      <c r="C112" t="s">
        <v>386</v>
      </c>
    </row>
    <row r="113" spans="1:3" x14ac:dyDescent="0.3">
      <c r="A113" t="s">
        <v>174</v>
      </c>
      <c r="B113" t="s">
        <v>383</v>
      </c>
      <c r="C113" t="s">
        <v>384</v>
      </c>
    </row>
    <row r="114" spans="1:3" x14ac:dyDescent="0.3">
      <c r="A114" t="s">
        <v>186</v>
      </c>
      <c r="B114" t="s">
        <v>387</v>
      </c>
      <c r="C114" t="s">
        <v>386</v>
      </c>
    </row>
    <row r="115" spans="1:3" x14ac:dyDescent="0.3">
      <c r="A115" t="s">
        <v>191</v>
      </c>
      <c r="B115" t="s">
        <v>387</v>
      </c>
      <c r="C115" t="s">
        <v>386</v>
      </c>
    </row>
    <row r="116" spans="1:3" x14ac:dyDescent="0.3">
      <c r="A116" t="s">
        <v>202</v>
      </c>
      <c r="B116" t="s">
        <v>383</v>
      </c>
      <c r="C116" t="s">
        <v>384</v>
      </c>
    </row>
    <row r="117" spans="1:3" x14ac:dyDescent="0.3">
      <c r="A117" t="s">
        <v>217</v>
      </c>
      <c r="B117" t="s">
        <v>381</v>
      </c>
      <c r="C117" t="s">
        <v>382</v>
      </c>
    </row>
    <row r="118" spans="1:3" x14ac:dyDescent="0.3">
      <c r="A118" t="s">
        <v>225</v>
      </c>
      <c r="B118" t="s">
        <v>385</v>
      </c>
      <c r="C118" t="s">
        <v>386</v>
      </c>
    </row>
    <row r="119" spans="1:3" x14ac:dyDescent="0.3">
      <c r="A119" t="s">
        <v>235</v>
      </c>
      <c r="B119" t="s">
        <v>381</v>
      </c>
      <c r="C119" t="s">
        <v>382</v>
      </c>
    </row>
    <row r="120" spans="1:3" x14ac:dyDescent="0.3">
      <c r="A120" t="s">
        <v>242</v>
      </c>
      <c r="B120" t="s">
        <v>387</v>
      </c>
      <c r="C120" t="s">
        <v>386</v>
      </c>
    </row>
    <row r="121" spans="1:3" x14ac:dyDescent="0.3">
      <c r="A121" t="s">
        <v>247</v>
      </c>
      <c r="B121" t="s">
        <v>383</v>
      </c>
      <c r="C121" t="s">
        <v>384</v>
      </c>
    </row>
    <row r="122" spans="1:3" x14ac:dyDescent="0.3">
      <c r="A122" t="s">
        <v>251</v>
      </c>
      <c r="B122" t="s">
        <v>383</v>
      </c>
      <c r="C122" t="s">
        <v>384</v>
      </c>
    </row>
    <row r="123" spans="1:3" x14ac:dyDescent="0.3">
      <c r="A123" t="s">
        <v>255</v>
      </c>
      <c r="B123" t="s">
        <v>383</v>
      </c>
      <c r="C123" t="s">
        <v>384</v>
      </c>
    </row>
    <row r="124" spans="1:3" x14ac:dyDescent="0.3">
      <c r="A124" t="s">
        <v>261</v>
      </c>
      <c r="B124" t="s">
        <v>381</v>
      </c>
      <c r="C124" t="s">
        <v>382</v>
      </c>
    </row>
    <row r="125" spans="1:3" x14ac:dyDescent="0.3">
      <c r="A125" t="s">
        <v>266</v>
      </c>
      <c r="B125" t="s">
        <v>383</v>
      </c>
      <c r="C125" t="s">
        <v>384</v>
      </c>
    </row>
    <row r="126" spans="1:3" x14ac:dyDescent="0.3">
      <c r="A126" t="s">
        <v>271</v>
      </c>
      <c r="B126" t="s">
        <v>381</v>
      </c>
      <c r="C126" t="s">
        <v>382</v>
      </c>
    </row>
    <row r="127" spans="1:3" x14ac:dyDescent="0.3">
      <c r="A127" t="s">
        <v>276</v>
      </c>
      <c r="B127" t="s">
        <v>383</v>
      </c>
      <c r="C127" t="s">
        <v>384</v>
      </c>
    </row>
    <row r="128" spans="1:3" x14ac:dyDescent="0.3">
      <c r="A128" t="s">
        <v>280</v>
      </c>
      <c r="B128" t="s">
        <v>381</v>
      </c>
      <c r="C128" t="s">
        <v>382</v>
      </c>
    </row>
    <row r="129" spans="1:3" x14ac:dyDescent="0.3">
      <c r="A129" t="s">
        <v>285</v>
      </c>
      <c r="B129" t="s">
        <v>385</v>
      </c>
      <c r="C129" t="s">
        <v>386</v>
      </c>
    </row>
    <row r="130" spans="1:3" x14ac:dyDescent="0.3">
      <c r="A130" t="s">
        <v>289</v>
      </c>
      <c r="B130" t="s">
        <v>389</v>
      </c>
      <c r="C130" t="s">
        <v>384</v>
      </c>
    </row>
    <row r="131" spans="1:3" x14ac:dyDescent="0.3">
      <c r="A131" t="s">
        <v>294</v>
      </c>
      <c r="B131" t="s">
        <v>381</v>
      </c>
      <c r="C131" t="s">
        <v>382</v>
      </c>
    </row>
    <row r="132" spans="1:3" x14ac:dyDescent="0.3">
      <c r="A132" t="s">
        <v>298</v>
      </c>
      <c r="B132" t="s">
        <v>381</v>
      </c>
      <c r="C132" t="s">
        <v>382</v>
      </c>
    </row>
    <row r="133" spans="1:3" x14ac:dyDescent="0.3">
      <c r="A133" t="s">
        <v>301</v>
      </c>
      <c r="B133" t="s">
        <v>389</v>
      </c>
      <c r="C133" t="s">
        <v>384</v>
      </c>
    </row>
    <row r="134" spans="1:3" x14ac:dyDescent="0.3">
      <c r="A134" t="s">
        <v>308</v>
      </c>
      <c r="B134" t="s">
        <v>381</v>
      </c>
      <c r="C134" t="s">
        <v>382</v>
      </c>
    </row>
    <row r="135" spans="1:3" x14ac:dyDescent="0.3">
      <c r="A135" t="s">
        <v>313</v>
      </c>
      <c r="B135" t="s">
        <v>383</v>
      </c>
      <c r="C135" t="s">
        <v>384</v>
      </c>
    </row>
    <row r="136" spans="1:3" x14ac:dyDescent="0.3">
      <c r="A136" t="s">
        <v>317</v>
      </c>
      <c r="B136" t="s">
        <v>383</v>
      </c>
      <c r="C136" t="s">
        <v>384</v>
      </c>
    </row>
    <row r="137" spans="1:3" x14ac:dyDescent="0.3">
      <c r="A137" t="s">
        <v>321</v>
      </c>
      <c r="B137" t="s">
        <v>389</v>
      </c>
      <c r="C137" t="s">
        <v>384</v>
      </c>
    </row>
    <row r="138" spans="1:3" x14ac:dyDescent="0.3">
      <c r="A138" t="s">
        <v>324</v>
      </c>
      <c r="B138" t="s">
        <v>389</v>
      </c>
      <c r="C138" t="s">
        <v>384</v>
      </c>
    </row>
    <row r="139" spans="1:3" x14ac:dyDescent="0.3">
      <c r="A139" t="s">
        <v>328</v>
      </c>
      <c r="B139" t="s">
        <v>383</v>
      </c>
      <c r="C139" t="s">
        <v>384</v>
      </c>
    </row>
    <row r="140" spans="1:3" x14ac:dyDescent="0.3">
      <c r="A140" t="s">
        <v>332</v>
      </c>
      <c r="B140" t="s">
        <v>381</v>
      </c>
      <c r="C140" t="s">
        <v>382</v>
      </c>
    </row>
    <row r="141" spans="1:3" x14ac:dyDescent="0.3">
      <c r="A141" t="s">
        <v>338</v>
      </c>
      <c r="B141" t="s">
        <v>383</v>
      </c>
      <c r="C141" t="s">
        <v>384</v>
      </c>
    </row>
    <row r="142" spans="1:3" x14ac:dyDescent="0.3">
      <c r="A142" t="s">
        <v>341</v>
      </c>
      <c r="B142" t="s">
        <v>389</v>
      </c>
      <c r="C142" t="s">
        <v>384</v>
      </c>
    </row>
    <row r="143" spans="1:3" x14ac:dyDescent="0.3">
      <c r="A143" t="s">
        <v>344</v>
      </c>
      <c r="B143" t="s">
        <v>381</v>
      </c>
      <c r="C143" t="s">
        <v>382</v>
      </c>
    </row>
    <row r="144" spans="1:3" x14ac:dyDescent="0.3">
      <c r="A144" t="s">
        <v>347</v>
      </c>
      <c r="B144" t="s">
        <v>389</v>
      </c>
      <c r="C144" t="s">
        <v>384</v>
      </c>
    </row>
    <row r="145" spans="1:3" x14ac:dyDescent="0.3">
      <c r="A145" t="s">
        <v>351</v>
      </c>
      <c r="B145" t="s">
        <v>381</v>
      </c>
      <c r="C145" t="s">
        <v>382</v>
      </c>
    </row>
    <row r="146" spans="1:3" x14ac:dyDescent="0.3">
      <c r="A146" t="s">
        <v>354</v>
      </c>
      <c r="B146" t="s">
        <v>385</v>
      </c>
      <c r="C146" t="s">
        <v>386</v>
      </c>
    </row>
    <row r="147" spans="1:3" x14ac:dyDescent="0.3">
      <c r="A147" t="s">
        <v>357</v>
      </c>
      <c r="B147" t="s">
        <v>381</v>
      </c>
      <c r="C147" t="s">
        <v>382</v>
      </c>
    </row>
    <row r="148" spans="1:3" x14ac:dyDescent="0.3">
      <c r="A148" t="s">
        <v>363</v>
      </c>
      <c r="B148" t="s">
        <v>385</v>
      </c>
      <c r="C148" t="s">
        <v>386</v>
      </c>
    </row>
    <row r="149" spans="1:3" x14ac:dyDescent="0.3">
      <c r="A149" t="s">
        <v>366</v>
      </c>
      <c r="B149" t="s">
        <v>383</v>
      </c>
      <c r="C149" t="s">
        <v>384</v>
      </c>
    </row>
    <row r="150" spans="1:3" x14ac:dyDescent="0.3">
      <c r="A150" t="s">
        <v>369</v>
      </c>
      <c r="B150" t="s">
        <v>381</v>
      </c>
      <c r="C150" t="s">
        <v>382</v>
      </c>
    </row>
    <row r="151" spans="1:3" x14ac:dyDescent="0.3">
      <c r="A151" t="s">
        <v>370</v>
      </c>
      <c r="B151" t="s">
        <v>381</v>
      </c>
      <c r="C151" t="s">
        <v>382</v>
      </c>
    </row>
    <row r="152" spans="1:3" x14ac:dyDescent="0.3">
      <c r="A152" t="s">
        <v>30</v>
      </c>
      <c r="B152" t="s">
        <v>383</v>
      </c>
      <c r="C152" t="s">
        <v>384</v>
      </c>
    </row>
    <row r="153" spans="1:3" x14ac:dyDescent="0.3">
      <c r="A153" t="s">
        <v>48</v>
      </c>
      <c r="B153" t="s">
        <v>381</v>
      </c>
      <c r="C153" t="s">
        <v>382</v>
      </c>
    </row>
    <row r="154" spans="1:3" x14ac:dyDescent="0.3">
      <c r="A154" t="s">
        <v>52</v>
      </c>
      <c r="B154" t="s">
        <v>383</v>
      </c>
      <c r="C154" t="s">
        <v>384</v>
      </c>
    </row>
    <row r="155" spans="1:3" x14ac:dyDescent="0.3">
      <c r="A155" t="s">
        <v>68</v>
      </c>
      <c r="B155" t="s">
        <v>383</v>
      </c>
      <c r="C155" t="s">
        <v>384</v>
      </c>
    </row>
    <row r="156" spans="1:3" x14ac:dyDescent="0.3">
      <c r="A156" t="s">
        <v>79</v>
      </c>
      <c r="B156" t="s">
        <v>381</v>
      </c>
      <c r="C156" t="s">
        <v>382</v>
      </c>
    </row>
    <row r="157" spans="1:3" x14ac:dyDescent="0.3">
      <c r="A157" t="s">
        <v>87</v>
      </c>
      <c r="B157" t="s">
        <v>383</v>
      </c>
      <c r="C157" t="s">
        <v>384</v>
      </c>
    </row>
    <row r="158" spans="1:3" x14ac:dyDescent="0.3">
      <c r="A158" t="s">
        <v>102</v>
      </c>
      <c r="B158" t="s">
        <v>383</v>
      </c>
      <c r="C158" t="s">
        <v>384</v>
      </c>
    </row>
    <row r="159" spans="1:3" x14ac:dyDescent="0.3">
      <c r="A159" t="s">
        <v>108</v>
      </c>
      <c r="B159" t="s">
        <v>387</v>
      </c>
      <c r="C159" t="s">
        <v>386</v>
      </c>
    </row>
    <row r="160" spans="1:3" x14ac:dyDescent="0.3">
      <c r="A160" t="s">
        <v>123</v>
      </c>
      <c r="B160" t="s">
        <v>383</v>
      </c>
      <c r="C160" t="s">
        <v>384</v>
      </c>
    </row>
    <row r="161" spans="1:3" x14ac:dyDescent="0.3">
      <c r="A161" t="s">
        <v>129</v>
      </c>
      <c r="B161" t="s">
        <v>383</v>
      </c>
      <c r="C161" t="s">
        <v>384</v>
      </c>
    </row>
    <row r="162" spans="1:3" x14ac:dyDescent="0.3">
      <c r="A162" t="s">
        <v>139</v>
      </c>
      <c r="B162" t="s">
        <v>381</v>
      </c>
      <c r="C162" t="s">
        <v>382</v>
      </c>
    </row>
    <row r="163" spans="1:3" x14ac:dyDescent="0.3">
      <c r="A163" t="s">
        <v>143</v>
      </c>
      <c r="B163" t="s">
        <v>385</v>
      </c>
      <c r="C163" t="s">
        <v>386</v>
      </c>
    </row>
    <row r="164" spans="1:3" x14ac:dyDescent="0.3">
      <c r="A164" t="s">
        <v>152</v>
      </c>
      <c r="B164" t="s">
        <v>383</v>
      </c>
      <c r="C164" t="s">
        <v>384</v>
      </c>
    </row>
    <row r="165" spans="1:3" x14ac:dyDescent="0.3">
      <c r="A165" t="s">
        <v>163</v>
      </c>
      <c r="B165" t="s">
        <v>383</v>
      </c>
      <c r="C165" t="s">
        <v>384</v>
      </c>
    </row>
    <row r="166" spans="1:3" x14ac:dyDescent="0.3">
      <c r="A166" t="s">
        <v>169</v>
      </c>
      <c r="B166" t="s">
        <v>387</v>
      </c>
      <c r="C166" t="s">
        <v>386</v>
      </c>
    </row>
    <row r="167" spans="1:3" x14ac:dyDescent="0.3">
      <c r="A167" t="s">
        <v>180</v>
      </c>
      <c r="B167" t="s">
        <v>385</v>
      </c>
      <c r="C167" t="s">
        <v>386</v>
      </c>
    </row>
    <row r="168" spans="1:3" x14ac:dyDescent="0.3">
      <c r="A168" t="s">
        <v>188</v>
      </c>
      <c r="B168" t="s">
        <v>387</v>
      </c>
      <c r="C168" t="s">
        <v>386</v>
      </c>
    </row>
    <row r="169" spans="1:3" x14ac:dyDescent="0.3">
      <c r="A169" t="s">
        <v>198</v>
      </c>
      <c r="B169" t="s">
        <v>385</v>
      </c>
      <c r="C169" t="s">
        <v>386</v>
      </c>
    </row>
    <row r="170" spans="1:3" x14ac:dyDescent="0.3">
      <c r="A170" t="s">
        <v>204</v>
      </c>
      <c r="B170" t="s">
        <v>383</v>
      </c>
      <c r="C170" t="s">
        <v>384</v>
      </c>
    </row>
    <row r="171" spans="1:3" x14ac:dyDescent="0.3">
      <c r="A171" t="s">
        <v>215</v>
      </c>
      <c r="B171" t="s">
        <v>381</v>
      </c>
      <c r="C171" t="s">
        <v>382</v>
      </c>
    </row>
    <row r="172" spans="1:3" x14ac:dyDescent="0.3">
      <c r="A172" t="s">
        <v>223</v>
      </c>
      <c r="B172" t="s">
        <v>387</v>
      </c>
      <c r="C172" t="s">
        <v>386</v>
      </c>
    </row>
    <row r="173" spans="1:3" x14ac:dyDescent="0.3">
      <c r="A173" t="s">
        <v>229</v>
      </c>
      <c r="B173" t="s">
        <v>383</v>
      </c>
      <c r="C173" t="s">
        <v>384</v>
      </c>
    </row>
    <row r="174" spans="1:3" x14ac:dyDescent="0.3">
      <c r="A174" t="s">
        <v>239</v>
      </c>
      <c r="B174" t="s">
        <v>387</v>
      </c>
      <c r="C174" t="s">
        <v>386</v>
      </c>
    </row>
    <row r="175" spans="1:3" x14ac:dyDescent="0.3">
      <c r="A175" t="s">
        <v>245</v>
      </c>
      <c r="B175" t="s">
        <v>385</v>
      </c>
      <c r="C175" t="s">
        <v>386</v>
      </c>
    </row>
    <row r="176" spans="1:3" x14ac:dyDescent="0.3">
      <c r="A176" t="s">
        <v>249</v>
      </c>
      <c r="B176" t="s">
        <v>385</v>
      </c>
      <c r="C176" t="s">
        <v>386</v>
      </c>
    </row>
    <row r="177" spans="1:3" x14ac:dyDescent="0.3">
      <c r="A177" t="s">
        <v>253</v>
      </c>
      <c r="B177" t="s">
        <v>387</v>
      </c>
      <c r="C177" t="s">
        <v>386</v>
      </c>
    </row>
    <row r="178" spans="1:3" x14ac:dyDescent="0.3">
      <c r="A178" t="s">
        <v>257</v>
      </c>
      <c r="B178" t="s">
        <v>387</v>
      </c>
      <c r="C178" t="s">
        <v>386</v>
      </c>
    </row>
    <row r="179" spans="1:3" x14ac:dyDescent="0.3">
      <c r="A179" t="s">
        <v>264</v>
      </c>
      <c r="B179" t="s">
        <v>381</v>
      </c>
      <c r="C179" t="s">
        <v>382</v>
      </c>
    </row>
    <row r="180" spans="1:3" x14ac:dyDescent="0.3">
      <c r="A180" t="s">
        <v>268</v>
      </c>
      <c r="B180" t="s">
        <v>381</v>
      </c>
      <c r="C180" t="s">
        <v>382</v>
      </c>
    </row>
    <row r="181" spans="1:3" x14ac:dyDescent="0.3">
      <c r="A181" t="s">
        <v>275</v>
      </c>
      <c r="B181" t="s">
        <v>385</v>
      </c>
      <c r="C181" t="s">
        <v>386</v>
      </c>
    </row>
    <row r="182" spans="1:3" x14ac:dyDescent="0.3">
      <c r="A182" t="s">
        <v>279</v>
      </c>
      <c r="B182" t="s">
        <v>387</v>
      </c>
      <c r="C182" t="s">
        <v>386</v>
      </c>
    </row>
    <row r="183" spans="1:3" x14ac:dyDescent="0.3">
      <c r="A183" t="s">
        <v>283</v>
      </c>
      <c r="B183" t="s">
        <v>383</v>
      </c>
      <c r="C183" t="s">
        <v>384</v>
      </c>
    </row>
    <row r="184" spans="1:3" x14ac:dyDescent="0.3">
      <c r="A184" t="s">
        <v>286</v>
      </c>
      <c r="B184" t="s">
        <v>387</v>
      </c>
      <c r="C184" t="s">
        <v>386</v>
      </c>
    </row>
    <row r="185" spans="1:3" x14ac:dyDescent="0.3">
      <c r="A185" t="s">
        <v>291</v>
      </c>
      <c r="B185" t="s">
        <v>383</v>
      </c>
      <c r="C185" t="s">
        <v>384</v>
      </c>
    </row>
    <row r="186" spans="1:3" x14ac:dyDescent="0.3">
      <c r="A186" t="s">
        <v>297</v>
      </c>
      <c r="B186" t="s">
        <v>387</v>
      </c>
      <c r="C186" t="s">
        <v>386</v>
      </c>
    </row>
    <row r="187" spans="1:3" x14ac:dyDescent="0.3">
      <c r="A187" t="s">
        <v>300</v>
      </c>
      <c r="B187" t="s">
        <v>385</v>
      </c>
      <c r="C187" t="s">
        <v>386</v>
      </c>
    </row>
    <row r="188" spans="1:3" x14ac:dyDescent="0.3">
      <c r="A188" t="s">
        <v>305</v>
      </c>
      <c r="B188" t="s">
        <v>383</v>
      </c>
      <c r="C188" t="s">
        <v>384</v>
      </c>
    </row>
    <row r="189" spans="1:3" x14ac:dyDescent="0.3">
      <c r="A189" t="s">
        <v>309</v>
      </c>
      <c r="B189" t="s">
        <v>383</v>
      </c>
      <c r="C189" t="s">
        <v>384</v>
      </c>
    </row>
    <row r="190" spans="1:3" x14ac:dyDescent="0.3">
      <c r="A190" t="s">
        <v>314</v>
      </c>
      <c r="B190" t="s">
        <v>387</v>
      </c>
      <c r="C190" t="s">
        <v>386</v>
      </c>
    </row>
    <row r="191" spans="1:3" x14ac:dyDescent="0.3">
      <c r="A191" t="s">
        <v>318</v>
      </c>
      <c r="B191" t="s">
        <v>381</v>
      </c>
      <c r="C191" t="s">
        <v>382</v>
      </c>
    </row>
    <row r="192" spans="1:3" x14ac:dyDescent="0.3">
      <c r="A192" t="s">
        <v>322</v>
      </c>
      <c r="B192" t="s">
        <v>387</v>
      </c>
      <c r="C192" t="s">
        <v>386</v>
      </c>
    </row>
    <row r="193" spans="1:3" x14ac:dyDescent="0.3">
      <c r="A193" t="s">
        <v>327</v>
      </c>
      <c r="B193" t="s">
        <v>387</v>
      </c>
      <c r="C193" t="s">
        <v>386</v>
      </c>
    </row>
    <row r="194" spans="1:3" x14ac:dyDescent="0.3">
      <c r="A194" t="s">
        <v>331</v>
      </c>
      <c r="B194" t="s">
        <v>381</v>
      </c>
      <c r="C194" t="s">
        <v>382</v>
      </c>
    </row>
    <row r="195" spans="1:3" x14ac:dyDescent="0.3">
      <c r="A195" t="s">
        <v>337</v>
      </c>
      <c r="B195" t="s">
        <v>387</v>
      </c>
      <c r="C195" t="s">
        <v>386</v>
      </c>
    </row>
    <row r="196" spans="1:3" x14ac:dyDescent="0.3">
      <c r="A196" t="s">
        <v>340</v>
      </c>
      <c r="B196" t="s">
        <v>387</v>
      </c>
      <c r="C196" t="s">
        <v>386</v>
      </c>
    </row>
    <row r="197" spans="1:3" x14ac:dyDescent="0.3">
      <c r="A197" t="s">
        <v>343</v>
      </c>
      <c r="B197" t="s">
        <v>381</v>
      </c>
      <c r="C197" t="s">
        <v>382</v>
      </c>
    </row>
    <row r="198" spans="1:3" x14ac:dyDescent="0.3">
      <c r="A198" t="s">
        <v>346</v>
      </c>
      <c r="B198" t="s">
        <v>387</v>
      </c>
      <c r="C198" t="s">
        <v>386</v>
      </c>
    </row>
    <row r="199" spans="1:3" x14ac:dyDescent="0.3">
      <c r="A199" t="s">
        <v>349</v>
      </c>
      <c r="B199" t="s">
        <v>383</v>
      </c>
      <c r="C199" t="s">
        <v>384</v>
      </c>
    </row>
    <row r="200" spans="1:3" x14ac:dyDescent="0.3">
      <c r="A200" t="s">
        <v>353</v>
      </c>
      <c r="B200" t="s">
        <v>385</v>
      </c>
      <c r="C200" t="s">
        <v>386</v>
      </c>
    </row>
    <row r="201" spans="1:3" x14ac:dyDescent="0.3">
      <c r="A201" t="s">
        <v>356</v>
      </c>
      <c r="B201" t="s">
        <v>388</v>
      </c>
      <c r="C201" t="s">
        <v>384</v>
      </c>
    </row>
    <row r="202" spans="1:3" x14ac:dyDescent="0.3">
      <c r="A202" t="s">
        <v>360</v>
      </c>
      <c r="B202" t="s">
        <v>388</v>
      </c>
      <c r="C202" t="s">
        <v>384</v>
      </c>
    </row>
    <row r="203" spans="1:3" x14ac:dyDescent="0.3">
      <c r="A203" t="s">
        <v>361</v>
      </c>
      <c r="B203" t="s">
        <v>383</v>
      </c>
      <c r="C203" t="s">
        <v>384</v>
      </c>
    </row>
    <row r="204" spans="1:3" x14ac:dyDescent="0.3">
      <c r="A204" t="s">
        <v>364</v>
      </c>
      <c r="B204" t="s">
        <v>385</v>
      </c>
      <c r="C204" t="s">
        <v>386</v>
      </c>
    </row>
    <row r="205" spans="1:3" x14ac:dyDescent="0.3">
      <c r="A205" t="s">
        <v>367</v>
      </c>
      <c r="B205" t="s">
        <v>385</v>
      </c>
      <c r="C205" t="s">
        <v>386</v>
      </c>
    </row>
    <row r="206" spans="1:3" x14ac:dyDescent="0.3">
      <c r="A206" t="s">
        <v>38</v>
      </c>
      <c r="B206" t="s">
        <v>381</v>
      </c>
      <c r="C206" t="s">
        <v>382</v>
      </c>
    </row>
    <row r="207" spans="1:3" x14ac:dyDescent="0.3">
      <c r="A207" t="s">
        <v>46</v>
      </c>
      <c r="B207" t="s">
        <v>383</v>
      </c>
      <c r="C207" t="s">
        <v>384</v>
      </c>
    </row>
    <row r="208" spans="1:3" x14ac:dyDescent="0.3">
      <c r="A208" t="s">
        <v>58</v>
      </c>
      <c r="B208" t="s">
        <v>387</v>
      </c>
      <c r="C208" t="s">
        <v>386</v>
      </c>
    </row>
    <row r="209" spans="1:3" x14ac:dyDescent="0.3">
      <c r="A209" t="s">
        <v>72</v>
      </c>
      <c r="B209" t="s">
        <v>385</v>
      </c>
      <c r="C209" t="s">
        <v>386</v>
      </c>
    </row>
    <row r="210" spans="1:3" x14ac:dyDescent="0.3">
      <c r="A210" t="s">
        <v>85</v>
      </c>
      <c r="B210" t="s">
        <v>387</v>
      </c>
      <c r="C210" t="s">
        <v>386</v>
      </c>
    </row>
    <row r="211" spans="1:3" x14ac:dyDescent="0.3">
      <c r="A211" t="s">
        <v>93</v>
      </c>
      <c r="B211" t="s">
        <v>387</v>
      </c>
      <c r="C211" t="s">
        <v>386</v>
      </c>
    </row>
    <row r="212" spans="1:3" x14ac:dyDescent="0.3">
      <c r="A212" t="s">
        <v>106</v>
      </c>
      <c r="B212" t="s">
        <v>385</v>
      </c>
      <c r="C212" t="s">
        <v>386</v>
      </c>
    </row>
    <row r="213" spans="1:3" x14ac:dyDescent="0.3">
      <c r="A213" t="s">
        <v>116</v>
      </c>
      <c r="B213" t="s">
        <v>385</v>
      </c>
      <c r="C213" t="s">
        <v>386</v>
      </c>
    </row>
    <row r="214" spans="1:3" x14ac:dyDescent="0.3">
      <c r="A214" t="s">
        <v>125</v>
      </c>
      <c r="B214" t="s">
        <v>381</v>
      </c>
      <c r="C214" t="s">
        <v>382</v>
      </c>
    </row>
    <row r="215" spans="1:3" x14ac:dyDescent="0.3">
      <c r="A215" t="s">
        <v>136</v>
      </c>
      <c r="B215" t="s">
        <v>387</v>
      </c>
      <c r="C215" t="s">
        <v>386</v>
      </c>
    </row>
    <row r="216" spans="1:3" x14ac:dyDescent="0.3">
      <c r="A216" t="s">
        <v>141</v>
      </c>
      <c r="B216" t="s">
        <v>381</v>
      </c>
      <c r="C216" t="s">
        <v>382</v>
      </c>
    </row>
    <row r="217" spans="1:3" x14ac:dyDescent="0.3">
      <c r="A217" t="s">
        <v>147</v>
      </c>
      <c r="B217" t="s">
        <v>381</v>
      </c>
      <c r="C217" t="s">
        <v>382</v>
      </c>
    </row>
    <row r="218" spans="1:3" x14ac:dyDescent="0.3">
      <c r="A218" t="s">
        <v>155</v>
      </c>
      <c r="B218" t="s">
        <v>381</v>
      </c>
      <c r="C218" t="s">
        <v>382</v>
      </c>
    </row>
    <row r="219" spans="1:3" x14ac:dyDescent="0.3">
      <c r="A219" t="s">
        <v>167</v>
      </c>
      <c r="B219" t="s">
        <v>383</v>
      </c>
      <c r="C219" t="s">
        <v>384</v>
      </c>
    </row>
    <row r="220" spans="1:3" x14ac:dyDescent="0.3">
      <c r="A220" t="s">
        <v>177</v>
      </c>
      <c r="B220" t="s">
        <v>381</v>
      </c>
      <c r="C220" t="s">
        <v>382</v>
      </c>
    </row>
    <row r="221" spans="1:3" x14ac:dyDescent="0.3">
      <c r="A221" t="s">
        <v>184</v>
      </c>
      <c r="B221" t="s">
        <v>381</v>
      </c>
      <c r="C221" t="s">
        <v>382</v>
      </c>
    </row>
    <row r="222" spans="1:3" x14ac:dyDescent="0.3">
      <c r="A222" t="s">
        <v>192</v>
      </c>
      <c r="B222" t="s">
        <v>385</v>
      </c>
      <c r="C222" t="s">
        <v>386</v>
      </c>
    </row>
    <row r="223" spans="1:3" x14ac:dyDescent="0.3">
      <c r="A223" t="s">
        <v>200</v>
      </c>
      <c r="B223" t="s">
        <v>383</v>
      </c>
      <c r="C223" t="s">
        <v>384</v>
      </c>
    </row>
    <row r="224" spans="1:3" x14ac:dyDescent="0.3">
      <c r="A224" t="s">
        <v>209</v>
      </c>
      <c r="B224" t="s">
        <v>387</v>
      </c>
      <c r="C224" t="s">
        <v>386</v>
      </c>
    </row>
    <row r="225" spans="1:3" x14ac:dyDescent="0.3">
      <c r="A225" t="s">
        <v>227</v>
      </c>
      <c r="B225" t="s">
        <v>387</v>
      </c>
      <c r="C225" t="s">
        <v>386</v>
      </c>
    </row>
    <row r="226" spans="1:3" x14ac:dyDescent="0.3">
      <c r="A226" t="s">
        <v>232</v>
      </c>
      <c r="B226" t="s">
        <v>383</v>
      </c>
      <c r="C226" t="s">
        <v>384</v>
      </c>
    </row>
    <row r="227" spans="1:3" x14ac:dyDescent="0.3">
      <c r="A227" t="s">
        <v>240</v>
      </c>
      <c r="B227" t="s">
        <v>387</v>
      </c>
      <c r="C227" t="s">
        <v>386</v>
      </c>
    </row>
    <row r="228" spans="1:3" x14ac:dyDescent="0.3">
      <c r="A228" t="s">
        <v>246</v>
      </c>
      <c r="B228" t="s">
        <v>385</v>
      </c>
      <c r="C228" t="s">
        <v>386</v>
      </c>
    </row>
    <row r="229" spans="1:3" x14ac:dyDescent="0.3">
      <c r="A229" t="s">
        <v>250</v>
      </c>
      <c r="B229" t="s">
        <v>385</v>
      </c>
      <c r="C229" t="s">
        <v>386</v>
      </c>
    </row>
    <row r="230" spans="1:3" x14ac:dyDescent="0.3">
      <c r="A230" t="s">
        <v>254</v>
      </c>
      <c r="B230" t="s">
        <v>381</v>
      </c>
      <c r="C230" t="s">
        <v>382</v>
      </c>
    </row>
    <row r="231" spans="1:3" x14ac:dyDescent="0.3">
      <c r="A231" t="s">
        <v>259</v>
      </c>
      <c r="B231" t="s">
        <v>389</v>
      </c>
      <c r="C231" t="s">
        <v>384</v>
      </c>
    </row>
    <row r="232" spans="1:3" x14ac:dyDescent="0.3">
      <c r="A232" t="s">
        <v>265</v>
      </c>
      <c r="B232" t="s">
        <v>389</v>
      </c>
      <c r="C232" t="s">
        <v>384</v>
      </c>
    </row>
    <row r="233" spans="1:3" x14ac:dyDescent="0.3">
      <c r="A233" t="s">
        <v>273</v>
      </c>
      <c r="B233" t="s">
        <v>383</v>
      </c>
      <c r="C233" t="s">
        <v>384</v>
      </c>
    </row>
    <row r="234" spans="1:3" x14ac:dyDescent="0.3">
      <c r="A234" t="s">
        <v>277</v>
      </c>
      <c r="B234" t="s">
        <v>381</v>
      </c>
      <c r="C234" t="s">
        <v>382</v>
      </c>
    </row>
    <row r="235" spans="1:3" x14ac:dyDescent="0.3">
      <c r="A235" t="s">
        <v>281</v>
      </c>
      <c r="B235" t="s">
        <v>383</v>
      </c>
      <c r="C235" t="s">
        <v>384</v>
      </c>
    </row>
    <row r="236" spans="1:3" x14ac:dyDescent="0.3">
      <c r="A236" t="s">
        <v>284</v>
      </c>
      <c r="B236" t="s">
        <v>389</v>
      </c>
      <c r="C236" t="s">
        <v>384</v>
      </c>
    </row>
    <row r="237" spans="1:3" x14ac:dyDescent="0.3">
      <c r="A237" t="s">
        <v>288</v>
      </c>
      <c r="B237" t="s">
        <v>389</v>
      </c>
      <c r="C237" t="s">
        <v>384</v>
      </c>
    </row>
    <row r="238" spans="1:3" x14ac:dyDescent="0.3">
      <c r="A238" t="s">
        <v>295</v>
      </c>
      <c r="B238" t="s">
        <v>383</v>
      </c>
      <c r="C238" t="s">
        <v>384</v>
      </c>
    </row>
    <row r="239" spans="1:3" x14ac:dyDescent="0.3">
      <c r="A239" t="s">
        <v>299</v>
      </c>
      <c r="B239" t="s">
        <v>381</v>
      </c>
      <c r="C239" t="s">
        <v>382</v>
      </c>
    </row>
    <row r="240" spans="1:3" x14ac:dyDescent="0.3">
      <c r="A240" t="s">
        <v>304</v>
      </c>
      <c r="B240" t="s">
        <v>385</v>
      </c>
      <c r="C240" t="s">
        <v>386</v>
      </c>
    </row>
    <row r="241" spans="1:3" x14ac:dyDescent="0.3">
      <c r="A241" t="s">
        <v>306</v>
      </c>
      <c r="B241" t="s">
        <v>389</v>
      </c>
      <c r="C241" t="s">
        <v>384</v>
      </c>
    </row>
    <row r="242" spans="1:3" x14ac:dyDescent="0.3">
      <c r="A242" t="s">
        <v>310</v>
      </c>
      <c r="B242" t="s">
        <v>387</v>
      </c>
      <c r="C242" t="s">
        <v>386</v>
      </c>
    </row>
    <row r="243" spans="1:3" x14ac:dyDescent="0.3">
      <c r="A243" t="s">
        <v>316</v>
      </c>
      <c r="B243" t="s">
        <v>383</v>
      </c>
      <c r="C243" t="s">
        <v>384</v>
      </c>
    </row>
    <row r="244" spans="1:3" x14ac:dyDescent="0.3">
      <c r="A244" t="s">
        <v>320</v>
      </c>
      <c r="B244" t="s">
        <v>383</v>
      </c>
      <c r="C244" t="s">
        <v>384</v>
      </c>
    </row>
    <row r="245" spans="1:3" x14ac:dyDescent="0.3">
      <c r="A245" t="s">
        <v>326</v>
      </c>
      <c r="B245" t="s">
        <v>387</v>
      </c>
      <c r="C245" t="s">
        <v>386</v>
      </c>
    </row>
    <row r="246" spans="1:3" x14ac:dyDescent="0.3">
      <c r="A246" t="s">
        <v>330</v>
      </c>
      <c r="B246" t="s">
        <v>383</v>
      </c>
      <c r="C246" t="s">
        <v>384</v>
      </c>
    </row>
    <row r="247" spans="1:3" x14ac:dyDescent="0.3">
      <c r="A247" t="s">
        <v>335</v>
      </c>
      <c r="B247" t="s">
        <v>383</v>
      </c>
      <c r="C247" t="s">
        <v>384</v>
      </c>
    </row>
    <row r="248" spans="1:3" x14ac:dyDescent="0.3">
      <c r="A248" t="s">
        <v>339</v>
      </c>
      <c r="B248" t="s">
        <v>383</v>
      </c>
      <c r="C248" t="s">
        <v>384</v>
      </c>
    </row>
    <row r="249" spans="1:3" x14ac:dyDescent="0.3">
      <c r="A249" t="s">
        <v>342</v>
      </c>
      <c r="B249" t="s">
        <v>385</v>
      </c>
      <c r="C249" t="s">
        <v>386</v>
      </c>
    </row>
    <row r="250" spans="1:3" x14ac:dyDescent="0.3">
      <c r="A250" t="s">
        <v>345</v>
      </c>
      <c r="B250" t="s">
        <v>383</v>
      </c>
      <c r="C250" t="s">
        <v>384</v>
      </c>
    </row>
    <row r="251" spans="1:3" x14ac:dyDescent="0.3">
      <c r="A251" t="s">
        <v>348</v>
      </c>
      <c r="B251" t="s">
        <v>385</v>
      </c>
      <c r="C251" t="s">
        <v>386</v>
      </c>
    </row>
    <row r="252" spans="1:3" x14ac:dyDescent="0.3">
      <c r="A252" t="s">
        <v>352</v>
      </c>
      <c r="B252" t="s">
        <v>383</v>
      </c>
      <c r="C252" t="s">
        <v>384</v>
      </c>
    </row>
    <row r="253" spans="1:3" x14ac:dyDescent="0.3">
      <c r="A253" t="s">
        <v>355</v>
      </c>
      <c r="B253" t="s">
        <v>383</v>
      </c>
      <c r="C253" t="s">
        <v>384</v>
      </c>
    </row>
    <row r="254" spans="1:3" x14ac:dyDescent="0.3">
      <c r="A254" t="s">
        <v>358</v>
      </c>
      <c r="B254" t="s">
        <v>383</v>
      </c>
      <c r="C254" t="s">
        <v>384</v>
      </c>
    </row>
    <row r="255" spans="1:3" x14ac:dyDescent="0.3">
      <c r="A255" t="s">
        <v>362</v>
      </c>
      <c r="B255" t="s">
        <v>385</v>
      </c>
      <c r="C255" t="s">
        <v>386</v>
      </c>
    </row>
    <row r="256" spans="1:3" x14ac:dyDescent="0.3">
      <c r="A256" t="s">
        <v>365</v>
      </c>
      <c r="B256" t="s">
        <v>383</v>
      </c>
      <c r="C256" t="s">
        <v>384</v>
      </c>
    </row>
    <row r="257" spans="1:3" x14ac:dyDescent="0.3">
      <c r="A257" t="s">
        <v>368</v>
      </c>
      <c r="B257" t="s">
        <v>383</v>
      </c>
      <c r="C257" t="s">
        <v>384</v>
      </c>
    </row>
    <row r="258" spans="1:3" x14ac:dyDescent="0.3">
      <c r="A258" t="s">
        <v>371</v>
      </c>
      <c r="B258" t="s">
        <v>387</v>
      </c>
      <c r="C258" t="s">
        <v>386</v>
      </c>
    </row>
    <row r="259" spans="1:3" x14ac:dyDescent="0.3">
      <c r="A259" t="s">
        <v>372</v>
      </c>
      <c r="B259" t="s">
        <v>381</v>
      </c>
      <c r="C259" t="s">
        <v>382</v>
      </c>
    </row>
    <row r="260" spans="1:3" x14ac:dyDescent="0.3">
      <c r="A260" t="s">
        <v>194</v>
      </c>
      <c r="B260" t="s">
        <v>389</v>
      </c>
      <c r="C260" t="s">
        <v>384</v>
      </c>
    </row>
    <row r="261" spans="1:3" x14ac:dyDescent="0.3">
      <c r="A261" t="s">
        <v>197</v>
      </c>
      <c r="B261" t="s">
        <v>389</v>
      </c>
      <c r="C261" t="s">
        <v>384</v>
      </c>
    </row>
    <row r="262" spans="1:3" x14ac:dyDescent="0.3">
      <c r="A262" t="s">
        <v>199</v>
      </c>
      <c r="B262" t="s">
        <v>389</v>
      </c>
      <c r="C262" t="s">
        <v>384</v>
      </c>
    </row>
    <row r="263" spans="1:3" x14ac:dyDescent="0.3">
      <c r="A263" t="s">
        <v>201</v>
      </c>
      <c r="B263" t="s">
        <v>389</v>
      </c>
      <c r="C263" t="s">
        <v>384</v>
      </c>
    </row>
    <row r="264" spans="1:3" x14ac:dyDescent="0.3">
      <c r="A264" t="s">
        <v>203</v>
      </c>
      <c r="B264" t="s">
        <v>389</v>
      </c>
      <c r="C264" t="s">
        <v>384</v>
      </c>
    </row>
    <row r="265" spans="1:3" x14ac:dyDescent="0.3">
      <c r="A265" t="s">
        <v>205</v>
      </c>
      <c r="B265" t="s">
        <v>389</v>
      </c>
      <c r="C265" t="s">
        <v>384</v>
      </c>
    </row>
    <row r="266" spans="1:3" x14ac:dyDescent="0.3">
      <c r="A266" t="s">
        <v>206</v>
      </c>
      <c r="B266" t="s">
        <v>389</v>
      </c>
      <c r="C266" t="s">
        <v>384</v>
      </c>
    </row>
    <row r="267" spans="1:3" x14ac:dyDescent="0.3">
      <c r="A267" t="s">
        <v>208</v>
      </c>
      <c r="B267" t="s">
        <v>389</v>
      </c>
      <c r="C267" t="s">
        <v>384</v>
      </c>
    </row>
    <row r="268" spans="1:3" x14ac:dyDescent="0.3">
      <c r="A268" t="s">
        <v>211</v>
      </c>
      <c r="B268" t="s">
        <v>389</v>
      </c>
      <c r="C268" t="s">
        <v>384</v>
      </c>
    </row>
    <row r="269" spans="1:3" x14ac:dyDescent="0.3">
      <c r="A269" t="s">
        <v>214</v>
      </c>
      <c r="B269" t="s">
        <v>389</v>
      </c>
      <c r="C269" t="s">
        <v>384</v>
      </c>
    </row>
    <row r="270" spans="1:3" x14ac:dyDescent="0.3">
      <c r="A270" t="s">
        <v>218</v>
      </c>
      <c r="B270" t="s">
        <v>389</v>
      </c>
      <c r="C270" t="s">
        <v>384</v>
      </c>
    </row>
    <row r="271" spans="1:3" x14ac:dyDescent="0.3">
      <c r="A271" t="s">
        <v>221</v>
      </c>
      <c r="B271" t="s">
        <v>389</v>
      </c>
      <c r="C271" t="s">
        <v>384</v>
      </c>
    </row>
    <row r="272" spans="1:3" x14ac:dyDescent="0.3">
      <c r="A272" t="s">
        <v>224</v>
      </c>
      <c r="B272" t="s">
        <v>389</v>
      </c>
      <c r="C272" t="s">
        <v>384</v>
      </c>
    </row>
    <row r="273" spans="1:3" x14ac:dyDescent="0.3">
      <c r="A273" t="s">
        <v>222</v>
      </c>
      <c r="B273" t="s">
        <v>389</v>
      </c>
      <c r="C273" t="s">
        <v>384</v>
      </c>
    </row>
    <row r="274" spans="1:3" x14ac:dyDescent="0.3">
      <c r="A274" t="s">
        <v>226</v>
      </c>
      <c r="B274" t="s">
        <v>389</v>
      </c>
      <c r="C274" t="s">
        <v>384</v>
      </c>
    </row>
    <row r="275" spans="1:3" x14ac:dyDescent="0.3">
      <c r="A275" t="s">
        <v>230</v>
      </c>
      <c r="B275" t="s">
        <v>388</v>
      </c>
      <c r="C275" t="s">
        <v>384</v>
      </c>
    </row>
    <row r="276" spans="1:3" x14ac:dyDescent="0.3">
      <c r="A276" t="s">
        <v>233</v>
      </c>
      <c r="B276" t="s">
        <v>388</v>
      </c>
      <c r="C276" t="s">
        <v>384</v>
      </c>
    </row>
    <row r="277" spans="1:3" x14ac:dyDescent="0.3">
      <c r="A277" t="s">
        <v>234</v>
      </c>
      <c r="B277" t="s">
        <v>388</v>
      </c>
      <c r="C277" t="s">
        <v>384</v>
      </c>
    </row>
    <row r="278" spans="1:3" x14ac:dyDescent="0.3">
      <c r="A278" t="s">
        <v>237</v>
      </c>
      <c r="B278" t="s">
        <v>388</v>
      </c>
      <c r="C278" t="s">
        <v>384</v>
      </c>
    </row>
    <row r="279" spans="1:3" x14ac:dyDescent="0.3">
      <c r="A279" t="s">
        <v>241</v>
      </c>
      <c r="B279" t="s">
        <v>389</v>
      </c>
      <c r="C279" t="s">
        <v>384</v>
      </c>
    </row>
    <row r="280" spans="1:3" x14ac:dyDescent="0.3">
      <c r="A280" t="s">
        <v>243</v>
      </c>
      <c r="B280" t="s">
        <v>389</v>
      </c>
      <c r="C280" t="s">
        <v>384</v>
      </c>
    </row>
    <row r="281" spans="1:3" x14ac:dyDescent="0.3">
      <c r="A281" t="s">
        <v>5</v>
      </c>
      <c r="B281" t="s">
        <v>389</v>
      </c>
      <c r="C281" t="s">
        <v>384</v>
      </c>
    </row>
    <row r="282" spans="1:3" x14ac:dyDescent="0.3">
      <c r="A282" t="s">
        <v>8</v>
      </c>
      <c r="B282" t="s">
        <v>389</v>
      </c>
      <c r="C282" t="s">
        <v>384</v>
      </c>
    </row>
    <row r="283" spans="1:3" x14ac:dyDescent="0.3">
      <c r="A283" t="s">
        <v>10</v>
      </c>
      <c r="B283" t="s">
        <v>389</v>
      </c>
      <c r="C283" t="s">
        <v>384</v>
      </c>
    </row>
    <row r="284" spans="1:3" x14ac:dyDescent="0.3">
      <c r="A284" t="s">
        <v>12</v>
      </c>
      <c r="B284" t="s">
        <v>389</v>
      </c>
      <c r="C284" t="s">
        <v>384</v>
      </c>
    </row>
    <row r="285" spans="1:3" x14ac:dyDescent="0.3">
      <c r="A285" t="s">
        <v>15</v>
      </c>
      <c r="B285" t="s">
        <v>383</v>
      </c>
      <c r="C285" t="s">
        <v>384</v>
      </c>
    </row>
    <row r="286" spans="1:3" x14ac:dyDescent="0.3">
      <c r="A286" t="s">
        <v>17</v>
      </c>
      <c r="B286" t="s">
        <v>389</v>
      </c>
      <c r="C286" t="s">
        <v>384</v>
      </c>
    </row>
    <row r="287" spans="1:3" x14ac:dyDescent="0.3">
      <c r="A287" t="s">
        <v>19</v>
      </c>
      <c r="B287" t="s">
        <v>389</v>
      </c>
      <c r="C287" t="s">
        <v>384</v>
      </c>
    </row>
    <row r="288" spans="1:3" x14ac:dyDescent="0.3">
      <c r="A288" t="s">
        <v>21</v>
      </c>
      <c r="B288" t="s">
        <v>389</v>
      </c>
      <c r="C288" t="s">
        <v>384</v>
      </c>
    </row>
    <row r="289" spans="1:3" x14ac:dyDescent="0.3">
      <c r="A289" t="s">
        <v>23</v>
      </c>
      <c r="B289" t="s">
        <v>389</v>
      </c>
      <c r="C289" t="s">
        <v>384</v>
      </c>
    </row>
    <row r="290" spans="1:3" x14ac:dyDescent="0.3">
      <c r="A290" t="s">
        <v>25</v>
      </c>
      <c r="B290" t="s">
        <v>389</v>
      </c>
      <c r="C290" t="s">
        <v>384</v>
      </c>
    </row>
    <row r="291" spans="1:3" x14ac:dyDescent="0.3">
      <c r="A291" t="s">
        <v>27</v>
      </c>
      <c r="B291" t="s">
        <v>389</v>
      </c>
      <c r="C291" t="s">
        <v>384</v>
      </c>
    </row>
    <row r="292" spans="1:3" x14ac:dyDescent="0.3">
      <c r="A292" t="s">
        <v>33</v>
      </c>
      <c r="B292" t="s">
        <v>389</v>
      </c>
      <c r="C292" t="s">
        <v>384</v>
      </c>
    </row>
    <row r="293" spans="1:3" x14ac:dyDescent="0.3">
      <c r="A293" t="s">
        <v>44</v>
      </c>
      <c r="B293" t="s">
        <v>389</v>
      </c>
      <c r="C293" t="s">
        <v>384</v>
      </c>
    </row>
    <row r="294" spans="1:3" x14ac:dyDescent="0.3">
      <c r="A294" t="s">
        <v>56</v>
      </c>
      <c r="B294" t="s">
        <v>389</v>
      </c>
      <c r="C294" t="s">
        <v>384</v>
      </c>
    </row>
    <row r="295" spans="1:3" x14ac:dyDescent="0.3">
      <c r="A295" t="s">
        <v>63</v>
      </c>
      <c r="B295" t="s">
        <v>383</v>
      </c>
      <c r="C295" t="s">
        <v>384</v>
      </c>
    </row>
    <row r="296" spans="1:3" x14ac:dyDescent="0.3">
      <c r="A296" t="s">
        <v>41</v>
      </c>
      <c r="B296" t="s">
        <v>389</v>
      </c>
      <c r="C296" t="s">
        <v>384</v>
      </c>
    </row>
    <row r="297" spans="1:3" x14ac:dyDescent="0.3">
      <c r="A297" t="s">
        <v>60</v>
      </c>
      <c r="B297" t="s">
        <v>389</v>
      </c>
      <c r="C297" t="s">
        <v>384</v>
      </c>
    </row>
    <row r="298" spans="1:3" x14ac:dyDescent="0.3">
      <c r="A298" t="s">
        <v>70</v>
      </c>
      <c r="B298" t="s">
        <v>389</v>
      </c>
      <c r="C298" t="s">
        <v>384</v>
      </c>
    </row>
    <row r="299" spans="1:3" x14ac:dyDescent="0.3">
      <c r="A299" t="s">
        <v>81</v>
      </c>
      <c r="B299" t="s">
        <v>389</v>
      </c>
      <c r="C299" t="s">
        <v>384</v>
      </c>
    </row>
    <row r="300" spans="1:3" x14ac:dyDescent="0.3">
      <c r="A300" t="s">
        <v>89</v>
      </c>
      <c r="B300" t="s">
        <v>389</v>
      </c>
      <c r="C300" t="s">
        <v>384</v>
      </c>
    </row>
    <row r="301" spans="1:3" x14ac:dyDescent="0.3">
      <c r="A301" t="s">
        <v>100</v>
      </c>
      <c r="B301" t="s">
        <v>389</v>
      </c>
      <c r="C301" t="s">
        <v>384</v>
      </c>
    </row>
    <row r="302" spans="1:3" x14ac:dyDescent="0.3">
      <c r="A302" t="s">
        <v>110</v>
      </c>
      <c r="B302" t="s">
        <v>389</v>
      </c>
      <c r="C302" t="s">
        <v>384</v>
      </c>
    </row>
    <row r="303" spans="1:3" x14ac:dyDescent="0.3">
      <c r="A303" t="s">
        <v>121</v>
      </c>
      <c r="B303" t="s">
        <v>389</v>
      </c>
      <c r="C303" t="s">
        <v>384</v>
      </c>
    </row>
    <row r="304" spans="1:3" x14ac:dyDescent="0.3">
      <c r="A304" t="s">
        <v>131</v>
      </c>
      <c r="B304" t="s">
        <v>389</v>
      </c>
      <c r="C304" t="s">
        <v>384</v>
      </c>
    </row>
    <row r="305" spans="1:3" x14ac:dyDescent="0.3">
      <c r="A305" t="s">
        <v>138</v>
      </c>
      <c r="B305" t="s">
        <v>389</v>
      </c>
      <c r="C305" t="s">
        <v>384</v>
      </c>
    </row>
    <row r="306" spans="1:3" x14ac:dyDescent="0.3">
      <c r="A306" t="s">
        <v>144</v>
      </c>
      <c r="B306" t="s">
        <v>389</v>
      </c>
      <c r="C306" t="s">
        <v>384</v>
      </c>
    </row>
    <row r="307" spans="1:3" x14ac:dyDescent="0.3">
      <c r="A307" t="s">
        <v>148</v>
      </c>
      <c r="B307" t="s">
        <v>389</v>
      </c>
      <c r="C307" t="s">
        <v>384</v>
      </c>
    </row>
    <row r="308" spans="1:3" x14ac:dyDescent="0.3">
      <c r="A308" t="s">
        <v>150</v>
      </c>
      <c r="B308" t="s">
        <v>389</v>
      </c>
      <c r="C308" t="s">
        <v>384</v>
      </c>
    </row>
    <row r="309" spans="1:3" x14ac:dyDescent="0.3">
      <c r="A309" t="s">
        <v>151</v>
      </c>
      <c r="B309" t="s">
        <v>389</v>
      </c>
      <c r="C309" t="s">
        <v>384</v>
      </c>
    </row>
    <row r="310" spans="1:3" x14ac:dyDescent="0.3">
      <c r="A310" t="s">
        <v>154</v>
      </c>
      <c r="B310" t="s">
        <v>389</v>
      </c>
      <c r="C310" t="s">
        <v>384</v>
      </c>
    </row>
    <row r="311" spans="1:3" x14ac:dyDescent="0.3">
      <c r="A311" t="s">
        <v>156</v>
      </c>
      <c r="B311" t="s">
        <v>389</v>
      </c>
      <c r="C311" t="s">
        <v>384</v>
      </c>
    </row>
    <row r="312" spans="1:3" x14ac:dyDescent="0.3">
      <c r="A312" t="s">
        <v>158</v>
      </c>
      <c r="B312" t="s">
        <v>389</v>
      </c>
      <c r="C312" t="s">
        <v>384</v>
      </c>
    </row>
    <row r="313" spans="1:3" x14ac:dyDescent="0.3">
      <c r="A313" t="s">
        <v>161</v>
      </c>
      <c r="B313" t="s">
        <v>389</v>
      </c>
      <c r="C313" t="s">
        <v>384</v>
      </c>
    </row>
    <row r="314" spans="1:3" x14ac:dyDescent="0.3">
      <c r="A314" t="s">
        <v>162</v>
      </c>
      <c r="B314" t="s">
        <v>389</v>
      </c>
      <c r="C314" t="s">
        <v>384</v>
      </c>
    </row>
    <row r="315" spans="1:3" x14ac:dyDescent="0.3">
      <c r="A315" t="s">
        <v>164</v>
      </c>
      <c r="B315" t="s">
        <v>389</v>
      </c>
      <c r="C315" t="s">
        <v>384</v>
      </c>
    </row>
    <row r="316" spans="1:3" x14ac:dyDescent="0.3">
      <c r="A316" t="s">
        <v>166</v>
      </c>
      <c r="B316" t="s">
        <v>389</v>
      </c>
      <c r="C316" t="s">
        <v>384</v>
      </c>
    </row>
    <row r="317" spans="1:3" x14ac:dyDescent="0.3">
      <c r="A317" t="s">
        <v>168</v>
      </c>
      <c r="B317" t="s">
        <v>389</v>
      </c>
      <c r="C317" t="s">
        <v>384</v>
      </c>
    </row>
    <row r="318" spans="1:3" x14ac:dyDescent="0.3">
      <c r="A318" t="s">
        <v>170</v>
      </c>
      <c r="B318" t="s">
        <v>389</v>
      </c>
      <c r="C318" t="s">
        <v>384</v>
      </c>
    </row>
    <row r="319" spans="1:3" x14ac:dyDescent="0.3">
      <c r="A319" t="s">
        <v>171</v>
      </c>
      <c r="B319" t="s">
        <v>389</v>
      </c>
      <c r="C319" t="s">
        <v>384</v>
      </c>
    </row>
    <row r="320" spans="1:3" x14ac:dyDescent="0.3">
      <c r="A320" t="s">
        <v>173</v>
      </c>
      <c r="B320" t="s">
        <v>389</v>
      </c>
      <c r="C320" t="s">
        <v>384</v>
      </c>
    </row>
    <row r="321" spans="1:3" x14ac:dyDescent="0.3">
      <c r="A321" t="s">
        <v>176</v>
      </c>
      <c r="B321" t="s">
        <v>389</v>
      </c>
      <c r="C321" t="s">
        <v>384</v>
      </c>
    </row>
    <row r="322" spans="1:3" x14ac:dyDescent="0.3">
      <c r="A322" t="s">
        <v>178</v>
      </c>
      <c r="B322" t="s">
        <v>389</v>
      </c>
      <c r="C322" t="s">
        <v>384</v>
      </c>
    </row>
    <row r="323" spans="1:3" x14ac:dyDescent="0.3">
      <c r="A323" t="s">
        <v>179</v>
      </c>
      <c r="B323" t="s">
        <v>389</v>
      </c>
      <c r="C323" t="s">
        <v>384</v>
      </c>
    </row>
    <row r="324" spans="1:3" x14ac:dyDescent="0.3">
      <c r="A324" t="s">
        <v>181</v>
      </c>
      <c r="B324" t="s">
        <v>389</v>
      </c>
      <c r="C324" t="s">
        <v>384</v>
      </c>
    </row>
    <row r="325" spans="1:3" x14ac:dyDescent="0.3">
      <c r="A325" t="s">
        <v>183</v>
      </c>
      <c r="B325" t="s">
        <v>389</v>
      </c>
      <c r="C325" t="s">
        <v>384</v>
      </c>
    </row>
    <row r="326" spans="1:3" x14ac:dyDescent="0.3">
      <c r="A326" t="s">
        <v>185</v>
      </c>
      <c r="B326" t="s">
        <v>389</v>
      </c>
      <c r="C326" t="s">
        <v>384</v>
      </c>
    </row>
    <row r="327" spans="1:3" x14ac:dyDescent="0.3">
      <c r="A327" t="s">
        <v>187</v>
      </c>
      <c r="B327" t="s">
        <v>389</v>
      </c>
      <c r="C327" t="s">
        <v>384</v>
      </c>
    </row>
    <row r="328" spans="1:3" x14ac:dyDescent="0.3">
      <c r="A328" t="s">
        <v>189</v>
      </c>
      <c r="B328" t="s">
        <v>389</v>
      </c>
      <c r="C328" t="s">
        <v>384</v>
      </c>
    </row>
    <row r="329" spans="1:3" x14ac:dyDescent="0.3">
      <c r="A329" t="s">
        <v>32</v>
      </c>
      <c r="B329" t="s">
        <v>385</v>
      </c>
      <c r="C329" t="s">
        <v>386</v>
      </c>
    </row>
    <row r="330" spans="1:3" x14ac:dyDescent="0.3">
      <c r="A330" t="s">
        <v>374</v>
      </c>
      <c r="B330" t="s">
        <v>385</v>
      </c>
      <c r="C330" t="s">
        <v>386</v>
      </c>
    </row>
    <row r="331" spans="1:3" x14ac:dyDescent="0.3">
      <c r="A331" t="s">
        <v>375</v>
      </c>
      <c r="B331" t="s">
        <v>385</v>
      </c>
      <c r="C331" t="s">
        <v>386</v>
      </c>
    </row>
    <row r="332" spans="1:3" x14ac:dyDescent="0.3">
      <c r="A332" t="s">
        <v>373</v>
      </c>
      <c r="B332" t="s">
        <v>385</v>
      </c>
      <c r="C332" t="s">
        <v>386</v>
      </c>
    </row>
    <row r="333" spans="1:3" x14ac:dyDescent="0.3">
      <c r="A333" t="s">
        <v>380</v>
      </c>
      <c r="B333" t="s">
        <v>381</v>
      </c>
      <c r="C333" t="s">
        <v>382</v>
      </c>
    </row>
    <row r="334" spans="1:3" x14ac:dyDescent="0.3">
      <c r="A334" t="s">
        <v>11</v>
      </c>
      <c r="C334" t="s">
        <v>384</v>
      </c>
    </row>
    <row r="335" spans="1:3" x14ac:dyDescent="0.3">
      <c r="A335" t="s">
        <v>130</v>
      </c>
      <c r="B335" t="s">
        <v>381</v>
      </c>
      <c r="C335" t="s">
        <v>382</v>
      </c>
    </row>
    <row r="336" spans="1:3" x14ac:dyDescent="0.3">
      <c r="A336" t="s">
        <v>132</v>
      </c>
      <c r="B336" t="s">
        <v>381</v>
      </c>
      <c r="C336" t="s">
        <v>382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34BC8-0C4E-459D-9D51-0A7FBCA31F9A}">
  <sheetPr codeName="Sheet4"/>
  <dimension ref="A1:A109"/>
  <sheetViews>
    <sheetView topLeftCell="A95" workbookViewId="0">
      <selection activeCell="A27" sqref="A27:A109"/>
    </sheetView>
  </sheetViews>
  <sheetFormatPr defaultRowHeight="14.4" x14ac:dyDescent="0.3"/>
  <sheetData>
    <row r="1" spans="1:1" x14ac:dyDescent="0.3">
      <c r="A1" t="s">
        <v>390</v>
      </c>
    </row>
    <row r="3" spans="1:1" x14ac:dyDescent="0.3">
      <c r="A3" t="s">
        <v>384</v>
      </c>
    </row>
    <row r="4" spans="1:1" x14ac:dyDescent="0.3">
      <c r="A4" t="s">
        <v>382</v>
      </c>
    </row>
    <row r="5" spans="1:1" x14ac:dyDescent="0.3">
      <c r="A5" t="s">
        <v>386</v>
      </c>
    </row>
    <row r="7" spans="1:1" x14ac:dyDescent="0.3">
      <c r="A7" t="s">
        <v>135</v>
      </c>
    </row>
    <row r="8" spans="1:1" x14ac:dyDescent="0.3">
      <c r="A8" t="s">
        <v>195</v>
      </c>
    </row>
    <row r="9" spans="1:1" x14ac:dyDescent="0.3">
      <c r="A9" t="s">
        <v>269</v>
      </c>
    </row>
    <row r="10" spans="1:1" x14ac:dyDescent="0.3">
      <c r="A10" t="s">
        <v>272</v>
      </c>
    </row>
    <row r="11" spans="1:1" x14ac:dyDescent="0.3">
      <c r="A11" t="s">
        <v>1</v>
      </c>
    </row>
    <row r="13" spans="1:1" x14ac:dyDescent="0.3">
      <c r="A13" t="s">
        <v>391</v>
      </c>
    </row>
    <row r="14" spans="1:1" x14ac:dyDescent="0.3">
      <c r="A14" t="s">
        <v>392</v>
      </c>
    </row>
    <row r="15" spans="1:1" x14ac:dyDescent="0.3">
      <c r="A15" t="s">
        <v>393</v>
      </c>
    </row>
    <row r="16" spans="1:1" x14ac:dyDescent="0.3">
      <c r="A16" t="s">
        <v>394</v>
      </c>
    </row>
    <row r="17" spans="1:1" x14ac:dyDescent="0.3">
      <c r="A17" t="s">
        <v>395</v>
      </c>
    </row>
    <row r="19" spans="1:1" x14ac:dyDescent="0.3">
      <c r="A19" t="s">
        <v>396</v>
      </c>
    </row>
    <row r="20" spans="1:1" x14ac:dyDescent="0.3">
      <c r="A20" t="s">
        <v>397</v>
      </c>
    </row>
    <row r="21" spans="1:1" x14ac:dyDescent="0.3">
      <c r="A21" t="s">
        <v>398</v>
      </c>
    </row>
    <row r="23" spans="1:1" x14ac:dyDescent="0.3">
      <c r="A23" t="s">
        <v>399</v>
      </c>
    </row>
    <row r="24" spans="1:1" x14ac:dyDescent="0.3">
      <c r="A24" t="s">
        <v>400</v>
      </c>
    </row>
    <row r="25" spans="1:1" x14ac:dyDescent="0.3">
      <c r="A25" t="s">
        <v>401</v>
      </c>
    </row>
    <row r="27" spans="1:1" x14ac:dyDescent="0.3">
      <c r="A27" t="s">
        <v>159</v>
      </c>
    </row>
    <row r="28" spans="1:1" x14ac:dyDescent="0.3">
      <c r="A28" t="s">
        <v>209</v>
      </c>
    </row>
    <row r="29" spans="1:1" x14ac:dyDescent="0.3">
      <c r="A29" t="s">
        <v>215</v>
      </c>
    </row>
    <row r="30" spans="1:1" x14ac:dyDescent="0.3">
      <c r="A30" t="s">
        <v>74</v>
      </c>
    </row>
    <row r="31" spans="1:1" x14ac:dyDescent="0.3">
      <c r="A31" t="s">
        <v>24</v>
      </c>
    </row>
    <row r="32" spans="1:1" x14ac:dyDescent="0.3">
      <c r="A32" t="s">
        <v>342</v>
      </c>
    </row>
    <row r="33" spans="1:1" x14ac:dyDescent="0.3">
      <c r="A33" t="s">
        <v>190</v>
      </c>
    </row>
    <row r="34" spans="1:1" x14ac:dyDescent="0.3">
      <c r="A34" t="s">
        <v>29</v>
      </c>
    </row>
    <row r="35" spans="1:1" x14ac:dyDescent="0.3">
      <c r="A35" t="s">
        <v>186</v>
      </c>
    </row>
    <row r="36" spans="1:1" x14ac:dyDescent="0.3">
      <c r="A36" t="s">
        <v>322</v>
      </c>
    </row>
    <row r="37" spans="1:1" x14ac:dyDescent="0.3">
      <c r="A37" t="s">
        <v>160</v>
      </c>
    </row>
    <row r="38" spans="1:1" x14ac:dyDescent="0.3">
      <c r="A38" t="s">
        <v>238</v>
      </c>
    </row>
    <row r="39" spans="1:1" x14ac:dyDescent="0.3">
      <c r="A39" t="s">
        <v>263</v>
      </c>
    </row>
    <row r="40" spans="1:1" x14ac:dyDescent="0.3">
      <c r="A40" t="s">
        <v>34</v>
      </c>
    </row>
    <row r="41" spans="1:1" x14ac:dyDescent="0.3">
      <c r="A41" t="s">
        <v>133</v>
      </c>
    </row>
    <row r="42" spans="1:1" x14ac:dyDescent="0.3">
      <c r="A42" t="s">
        <v>262</v>
      </c>
    </row>
    <row r="43" spans="1:1" x14ac:dyDescent="0.3">
      <c r="A43" t="s">
        <v>223</v>
      </c>
    </row>
    <row r="44" spans="1:1" x14ac:dyDescent="0.3">
      <c r="A44" t="s">
        <v>43</v>
      </c>
    </row>
    <row r="45" spans="1:1" x14ac:dyDescent="0.3">
      <c r="A45" t="s">
        <v>374</v>
      </c>
    </row>
    <row r="46" spans="1:1" x14ac:dyDescent="0.3">
      <c r="A46" t="s">
        <v>193</v>
      </c>
    </row>
    <row r="47" spans="1:1" x14ac:dyDescent="0.3">
      <c r="A47" t="s">
        <v>191</v>
      </c>
    </row>
    <row r="48" spans="1:1" x14ac:dyDescent="0.3">
      <c r="A48" t="s">
        <v>327</v>
      </c>
    </row>
    <row r="49" spans="1:1" x14ac:dyDescent="0.3">
      <c r="A49" t="s">
        <v>236</v>
      </c>
    </row>
    <row r="50" spans="1:1" x14ac:dyDescent="0.3">
      <c r="A50" t="s">
        <v>169</v>
      </c>
    </row>
    <row r="51" spans="1:1" x14ac:dyDescent="0.3">
      <c r="A51" t="s">
        <v>331</v>
      </c>
    </row>
    <row r="52" spans="1:1" x14ac:dyDescent="0.3">
      <c r="A52" t="s">
        <v>49</v>
      </c>
    </row>
    <row r="53" spans="1:1" x14ac:dyDescent="0.3">
      <c r="A53" t="s">
        <v>51</v>
      </c>
    </row>
    <row r="54" spans="1:1" x14ac:dyDescent="0.3">
      <c r="A54" t="s">
        <v>275</v>
      </c>
    </row>
    <row r="55" spans="1:1" x14ac:dyDescent="0.3">
      <c r="A55" t="s">
        <v>31</v>
      </c>
    </row>
    <row r="56" spans="1:1" x14ac:dyDescent="0.3">
      <c r="A56" t="s">
        <v>35</v>
      </c>
    </row>
    <row r="57" spans="1:1" x14ac:dyDescent="0.3">
      <c r="A57" t="s">
        <v>155</v>
      </c>
    </row>
    <row r="58" spans="1:1" x14ac:dyDescent="0.3">
      <c r="A58" t="s">
        <v>216</v>
      </c>
    </row>
    <row r="59" spans="1:1" x14ac:dyDescent="0.3">
      <c r="A59" t="s">
        <v>362</v>
      </c>
    </row>
    <row r="60" spans="1:1" x14ac:dyDescent="0.3">
      <c r="A60" t="s">
        <v>188</v>
      </c>
    </row>
    <row r="61" spans="1:1" x14ac:dyDescent="0.3">
      <c r="A61" t="s">
        <v>93</v>
      </c>
    </row>
    <row r="62" spans="1:1" x14ac:dyDescent="0.3">
      <c r="A62" t="s">
        <v>274</v>
      </c>
    </row>
    <row r="63" spans="1:1" x14ac:dyDescent="0.3">
      <c r="A63" t="s">
        <v>240</v>
      </c>
    </row>
    <row r="64" spans="1:1" x14ac:dyDescent="0.3">
      <c r="A64" t="s">
        <v>271</v>
      </c>
    </row>
    <row r="65" spans="1:1" x14ac:dyDescent="0.3">
      <c r="A65" t="s">
        <v>258</v>
      </c>
    </row>
    <row r="66" spans="1:1" x14ac:dyDescent="0.3">
      <c r="A66" t="s">
        <v>278</v>
      </c>
    </row>
    <row r="67" spans="1:1" x14ac:dyDescent="0.3">
      <c r="A67" t="s">
        <v>239</v>
      </c>
    </row>
    <row r="68" spans="1:1" x14ac:dyDescent="0.3">
      <c r="A68" t="s">
        <v>71</v>
      </c>
    </row>
    <row r="69" spans="1:1" x14ac:dyDescent="0.3">
      <c r="A69" t="s">
        <v>279</v>
      </c>
    </row>
    <row r="70" spans="1:1" x14ac:dyDescent="0.3">
      <c r="A70" t="s">
        <v>73</v>
      </c>
    </row>
    <row r="71" spans="1:1" x14ac:dyDescent="0.3">
      <c r="A71" t="s">
        <v>323</v>
      </c>
    </row>
    <row r="72" spans="1:1" x14ac:dyDescent="0.3">
      <c r="A72" t="s">
        <v>75</v>
      </c>
    </row>
    <row r="73" spans="1:1" x14ac:dyDescent="0.3">
      <c r="A73" t="s">
        <v>350</v>
      </c>
    </row>
    <row r="74" spans="1:1" x14ac:dyDescent="0.3">
      <c r="A74" t="s">
        <v>108</v>
      </c>
    </row>
    <row r="75" spans="1:1" x14ac:dyDescent="0.3">
      <c r="A75" t="s">
        <v>337</v>
      </c>
    </row>
    <row r="76" spans="1:1" x14ac:dyDescent="0.3">
      <c r="A76" t="s">
        <v>50</v>
      </c>
    </row>
    <row r="77" spans="1:1" x14ac:dyDescent="0.3">
      <c r="A77" t="s">
        <v>320</v>
      </c>
    </row>
    <row r="78" spans="1:1" x14ac:dyDescent="0.3">
      <c r="A78" t="s">
        <v>92</v>
      </c>
    </row>
    <row r="79" spans="1:1" x14ac:dyDescent="0.3">
      <c r="A79" t="s">
        <v>340</v>
      </c>
    </row>
    <row r="80" spans="1:1" x14ac:dyDescent="0.3">
      <c r="A80" t="s">
        <v>343</v>
      </c>
    </row>
    <row r="81" spans="1:1" x14ac:dyDescent="0.3">
      <c r="A81" t="s">
        <v>106</v>
      </c>
    </row>
    <row r="82" spans="1:1" x14ac:dyDescent="0.3">
      <c r="A82" t="s">
        <v>346</v>
      </c>
    </row>
    <row r="83" spans="1:1" x14ac:dyDescent="0.3">
      <c r="A83" t="s">
        <v>95</v>
      </c>
    </row>
    <row r="84" spans="1:1" x14ac:dyDescent="0.3">
      <c r="A84" t="s">
        <v>373</v>
      </c>
    </row>
    <row r="85" spans="1:1" x14ac:dyDescent="0.3">
      <c r="A85" t="s">
        <v>149</v>
      </c>
    </row>
    <row r="86" spans="1:1" x14ac:dyDescent="0.3">
      <c r="A86" t="s">
        <v>282</v>
      </c>
    </row>
    <row r="87" spans="1:1" x14ac:dyDescent="0.3">
      <c r="A87" t="s">
        <v>245</v>
      </c>
    </row>
    <row r="88" spans="1:1" x14ac:dyDescent="0.3">
      <c r="A88" t="s">
        <v>249</v>
      </c>
    </row>
    <row r="89" spans="1:1" x14ac:dyDescent="0.3">
      <c r="A89" t="s">
        <v>207</v>
      </c>
    </row>
    <row r="90" spans="1:1" x14ac:dyDescent="0.3">
      <c r="A90" t="s">
        <v>286</v>
      </c>
    </row>
    <row r="91" spans="1:1" x14ac:dyDescent="0.3">
      <c r="A91" t="s">
        <v>58</v>
      </c>
    </row>
    <row r="92" spans="1:1" x14ac:dyDescent="0.3">
      <c r="A92" t="s">
        <v>116</v>
      </c>
    </row>
    <row r="93" spans="1:1" x14ac:dyDescent="0.3">
      <c r="A93" t="s">
        <v>184</v>
      </c>
    </row>
    <row r="94" spans="1:1" x14ac:dyDescent="0.3">
      <c r="A94" t="s">
        <v>142</v>
      </c>
    </row>
    <row r="95" spans="1:1" x14ac:dyDescent="0.3">
      <c r="A95" t="s">
        <v>326</v>
      </c>
    </row>
    <row r="96" spans="1:1" x14ac:dyDescent="0.3">
      <c r="A96" t="s">
        <v>217</v>
      </c>
    </row>
    <row r="97" spans="1:1" x14ac:dyDescent="0.3">
      <c r="A97" t="s">
        <v>210</v>
      </c>
    </row>
    <row r="98" spans="1:1" x14ac:dyDescent="0.3">
      <c r="A98" t="s">
        <v>287</v>
      </c>
    </row>
    <row r="99" spans="1:1" x14ac:dyDescent="0.3">
      <c r="A99" t="s">
        <v>225</v>
      </c>
    </row>
    <row r="100" spans="1:1" x14ac:dyDescent="0.3">
      <c r="A100" t="s">
        <v>293</v>
      </c>
    </row>
    <row r="101" spans="1:1" x14ac:dyDescent="0.3">
      <c r="A101" t="s">
        <v>165</v>
      </c>
    </row>
    <row r="102" spans="1:1" x14ac:dyDescent="0.3">
      <c r="A102" t="s">
        <v>72</v>
      </c>
    </row>
    <row r="103" spans="1:1" x14ac:dyDescent="0.3">
      <c r="A103" t="s">
        <v>54</v>
      </c>
    </row>
    <row r="104" spans="1:1" x14ac:dyDescent="0.3">
      <c r="A104" t="s">
        <v>296</v>
      </c>
    </row>
    <row r="105" spans="1:1" x14ac:dyDescent="0.3">
      <c r="A105" t="s">
        <v>253</v>
      </c>
    </row>
    <row r="106" spans="1:1" x14ac:dyDescent="0.3">
      <c r="A106" t="s">
        <v>132</v>
      </c>
    </row>
    <row r="107" spans="1:1" x14ac:dyDescent="0.3">
      <c r="A107" t="s">
        <v>85</v>
      </c>
    </row>
    <row r="108" spans="1:1" x14ac:dyDescent="0.3">
      <c r="A108" t="s">
        <v>375</v>
      </c>
    </row>
    <row r="109" spans="1:1" x14ac:dyDescent="0.3">
      <c r="A109" t="s">
        <v>371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0474C-EE38-45C9-A307-F0785BC6BA67}">
  <sheetPr codeName="Sheet5"/>
  <dimension ref="A5:FJ403"/>
  <sheetViews>
    <sheetView workbookViewId="0">
      <pane xSplit="3" ySplit="7" topLeftCell="EV8" activePane="bottomRight" state="frozen"/>
      <selection pane="topRight" activeCell="D1" sqref="D1"/>
      <selection pane="bottomLeft" activeCell="A8" sqref="A8"/>
      <selection pane="bottomRight" activeCell="EQ11" sqref="EQ11"/>
    </sheetView>
  </sheetViews>
  <sheetFormatPr defaultRowHeight="14.4" x14ac:dyDescent="0.3"/>
  <cols>
    <col min="1" max="1" width="32.33203125" bestFit="1" customWidth="1"/>
    <col min="2" max="2" width="17.21875" bestFit="1" customWidth="1"/>
    <col min="3" max="3" width="23.77734375" bestFit="1" customWidth="1"/>
    <col min="64" max="64" width="9.5546875" bestFit="1" customWidth="1"/>
    <col min="121" max="121" width="12.5546875" bestFit="1" customWidth="1"/>
  </cols>
  <sheetData>
    <row r="5" spans="1:166" x14ac:dyDescent="0.3">
      <c r="D5" s="17" t="s">
        <v>408</v>
      </c>
      <c r="E5" s="17" t="s">
        <v>409</v>
      </c>
      <c r="Q5" s="17" t="s">
        <v>408</v>
      </c>
      <c r="R5" s="17" t="s">
        <v>409</v>
      </c>
      <c r="AJ5" s="17" t="s">
        <v>408</v>
      </c>
      <c r="AK5" s="17" t="s">
        <v>409</v>
      </c>
      <c r="BC5" s="17" t="s">
        <v>408</v>
      </c>
      <c r="BD5" s="17" t="s">
        <v>473</v>
      </c>
      <c r="BV5" s="17" t="s">
        <v>408</v>
      </c>
      <c r="BW5" s="17" t="s">
        <v>473</v>
      </c>
      <c r="CO5" s="17" t="s">
        <v>408</v>
      </c>
      <c r="CP5" s="17" t="s">
        <v>473</v>
      </c>
      <c r="DH5" s="17" t="s">
        <v>408</v>
      </c>
      <c r="DI5" s="17" t="s">
        <v>475</v>
      </c>
      <c r="EA5" s="17" t="s">
        <v>408</v>
      </c>
      <c r="EB5" s="17" t="s">
        <v>475</v>
      </c>
      <c r="ET5" s="17" t="s">
        <v>408</v>
      </c>
      <c r="EU5" s="17" t="s">
        <v>475</v>
      </c>
    </row>
    <row r="6" spans="1:166" x14ac:dyDescent="0.3">
      <c r="D6" s="17" t="s">
        <v>410</v>
      </c>
      <c r="E6" s="17" t="s">
        <v>411</v>
      </c>
      <c r="Q6" s="17" t="s">
        <v>410</v>
      </c>
      <c r="R6" s="17" t="s">
        <v>471</v>
      </c>
      <c r="AJ6" s="17" t="s">
        <v>410</v>
      </c>
      <c r="AK6" s="17" t="s">
        <v>472</v>
      </c>
      <c r="BC6" s="17" t="s">
        <v>410</v>
      </c>
      <c r="BD6" s="17" t="s">
        <v>411</v>
      </c>
      <c r="BV6" s="17" t="s">
        <v>410</v>
      </c>
      <c r="BW6" s="17" t="s">
        <v>471</v>
      </c>
      <c r="CO6" s="17" t="s">
        <v>410</v>
      </c>
      <c r="CP6" s="17" t="s">
        <v>472</v>
      </c>
      <c r="DH6" s="17" t="s">
        <v>410</v>
      </c>
      <c r="DI6" s="17" t="s">
        <v>411</v>
      </c>
      <c r="EA6" s="17" t="s">
        <v>410</v>
      </c>
      <c r="EB6" s="17" t="s">
        <v>471</v>
      </c>
      <c r="ET6" s="17" t="s">
        <v>410</v>
      </c>
      <c r="EU6" s="17" t="s">
        <v>472</v>
      </c>
    </row>
    <row r="9" spans="1:166" x14ac:dyDescent="0.3">
      <c r="E9">
        <v>1</v>
      </c>
      <c r="F9">
        <v>2</v>
      </c>
      <c r="G9">
        <v>3</v>
      </c>
      <c r="H9">
        <v>4</v>
      </c>
      <c r="I9">
        <v>5</v>
      </c>
      <c r="J9">
        <v>6</v>
      </c>
      <c r="K9">
        <v>7</v>
      </c>
      <c r="R9">
        <v>1</v>
      </c>
      <c r="S9">
        <v>2</v>
      </c>
      <c r="T9">
        <v>3</v>
      </c>
      <c r="U9">
        <v>4</v>
      </c>
      <c r="V9">
        <v>5</v>
      </c>
      <c r="W9">
        <v>6</v>
      </c>
      <c r="X9">
        <v>7</v>
      </c>
      <c r="AK9">
        <v>1</v>
      </c>
      <c r="AL9">
        <v>2</v>
      </c>
      <c r="AM9">
        <v>3</v>
      </c>
      <c r="AN9">
        <v>4</v>
      </c>
      <c r="AO9">
        <v>5</v>
      </c>
      <c r="AP9">
        <v>6</v>
      </c>
      <c r="AQ9">
        <v>7</v>
      </c>
      <c r="BD9">
        <v>1</v>
      </c>
      <c r="BE9">
        <v>2</v>
      </c>
      <c r="BF9">
        <v>3</v>
      </c>
      <c r="BG9">
        <v>4</v>
      </c>
      <c r="BH9">
        <v>5</v>
      </c>
      <c r="BI9">
        <v>6</v>
      </c>
      <c r="BJ9">
        <v>7</v>
      </c>
      <c r="BW9">
        <v>1</v>
      </c>
      <c r="BX9">
        <v>2</v>
      </c>
      <c r="BY9">
        <v>3</v>
      </c>
      <c r="BZ9">
        <v>4</v>
      </c>
      <c r="CA9">
        <v>5</v>
      </c>
      <c r="CB9">
        <v>6</v>
      </c>
      <c r="CC9">
        <v>7</v>
      </c>
      <c r="CP9">
        <v>1</v>
      </c>
      <c r="CQ9">
        <v>2</v>
      </c>
      <c r="CR9">
        <v>3</v>
      </c>
      <c r="CS9">
        <v>4</v>
      </c>
      <c r="CT9">
        <v>5</v>
      </c>
      <c r="CU9">
        <v>6</v>
      </c>
      <c r="CV9">
        <v>7</v>
      </c>
      <c r="DI9">
        <v>1</v>
      </c>
      <c r="DJ9">
        <v>2</v>
      </c>
      <c r="DK9">
        <v>3</v>
      </c>
      <c r="DL9">
        <v>4</v>
      </c>
      <c r="DM9">
        <v>5</v>
      </c>
      <c r="DN9">
        <v>6</v>
      </c>
      <c r="DO9">
        <v>7</v>
      </c>
      <c r="EB9">
        <v>1</v>
      </c>
      <c r="EC9">
        <v>2</v>
      </c>
      <c r="ED9">
        <v>3</v>
      </c>
      <c r="EE9">
        <v>4</v>
      </c>
      <c r="EF9">
        <v>5</v>
      </c>
      <c r="EG9">
        <v>6</v>
      </c>
      <c r="EH9">
        <v>7</v>
      </c>
      <c r="EU9">
        <v>1</v>
      </c>
      <c r="EV9">
        <v>2</v>
      </c>
      <c r="EW9">
        <v>3</v>
      </c>
      <c r="EX9">
        <v>4</v>
      </c>
      <c r="EY9">
        <v>5</v>
      </c>
      <c r="EZ9">
        <v>6</v>
      </c>
      <c r="FA9">
        <v>7</v>
      </c>
    </row>
    <row r="10" spans="1:166" x14ac:dyDescent="0.3">
      <c r="A10" t="s">
        <v>412</v>
      </c>
      <c r="B10" s="23" t="s">
        <v>476</v>
      </c>
      <c r="C10" s="23" t="s">
        <v>477</v>
      </c>
      <c r="D10">
        <v>2015</v>
      </c>
      <c r="E10">
        <v>2016</v>
      </c>
      <c r="F10">
        <v>2017</v>
      </c>
      <c r="G10">
        <v>2018</v>
      </c>
      <c r="H10">
        <v>2019</v>
      </c>
      <c r="I10">
        <v>2020</v>
      </c>
      <c r="J10">
        <v>2021</v>
      </c>
      <c r="K10">
        <v>2022</v>
      </c>
      <c r="Q10">
        <v>2015</v>
      </c>
      <c r="R10">
        <v>2016</v>
      </c>
      <c r="S10">
        <v>2017</v>
      </c>
      <c r="T10">
        <v>2018</v>
      </c>
      <c r="U10">
        <v>2019</v>
      </c>
      <c r="V10">
        <v>2020</v>
      </c>
      <c r="W10">
        <v>2021</v>
      </c>
      <c r="X10">
        <v>2022</v>
      </c>
      <c r="Z10">
        <v>2015</v>
      </c>
      <c r="AA10">
        <v>2016</v>
      </c>
      <c r="AB10">
        <v>2017</v>
      </c>
      <c r="AC10">
        <v>2018</v>
      </c>
      <c r="AD10">
        <v>2019</v>
      </c>
      <c r="AE10">
        <v>2020</v>
      </c>
      <c r="AF10">
        <v>2021</v>
      </c>
      <c r="AG10">
        <v>2022</v>
      </c>
      <c r="AJ10">
        <v>2015</v>
      </c>
      <c r="AK10">
        <v>2016</v>
      </c>
      <c r="AL10">
        <v>2017</v>
      </c>
      <c r="AM10">
        <v>2018</v>
      </c>
      <c r="AN10">
        <v>2019</v>
      </c>
      <c r="AO10">
        <v>2020</v>
      </c>
      <c r="AP10">
        <v>2021</v>
      </c>
      <c r="AQ10">
        <v>2022</v>
      </c>
      <c r="AS10">
        <v>2015</v>
      </c>
      <c r="AT10">
        <v>2016</v>
      </c>
      <c r="AU10">
        <v>2017</v>
      </c>
      <c r="AV10">
        <v>2018</v>
      </c>
      <c r="AW10">
        <v>2019</v>
      </c>
      <c r="AX10">
        <v>2020</v>
      </c>
      <c r="AY10">
        <v>2021</v>
      </c>
      <c r="AZ10">
        <v>2022</v>
      </c>
      <c r="BC10">
        <v>2015</v>
      </c>
      <c r="BD10">
        <v>2016</v>
      </c>
      <c r="BE10">
        <v>2017</v>
      </c>
      <c r="BF10">
        <v>2018</v>
      </c>
      <c r="BG10">
        <v>2019</v>
      </c>
      <c r="BH10">
        <v>2020</v>
      </c>
      <c r="BI10">
        <v>2021</v>
      </c>
      <c r="BJ10">
        <v>2022</v>
      </c>
      <c r="BL10">
        <v>2015</v>
      </c>
      <c r="BM10">
        <v>2016</v>
      </c>
      <c r="BN10">
        <v>2017</v>
      </c>
      <c r="BO10">
        <v>2018</v>
      </c>
      <c r="BP10">
        <v>2019</v>
      </c>
      <c r="BQ10">
        <v>2020</v>
      </c>
      <c r="BR10">
        <v>2021</v>
      </c>
      <c r="BS10">
        <v>2022</v>
      </c>
      <c r="BV10">
        <v>2015</v>
      </c>
      <c r="BW10">
        <v>2016</v>
      </c>
      <c r="BX10">
        <v>2017</v>
      </c>
      <c r="BY10">
        <v>2018</v>
      </c>
      <c r="BZ10">
        <v>2019</v>
      </c>
      <c r="CA10">
        <v>2020</v>
      </c>
      <c r="CB10">
        <v>2021</v>
      </c>
      <c r="CC10">
        <v>2022</v>
      </c>
      <c r="CE10">
        <v>2015</v>
      </c>
      <c r="CF10">
        <v>2016</v>
      </c>
      <c r="CG10">
        <v>2017</v>
      </c>
      <c r="CH10">
        <v>2018</v>
      </c>
      <c r="CI10">
        <v>2019</v>
      </c>
      <c r="CJ10">
        <v>2020</v>
      </c>
      <c r="CK10">
        <v>2021</v>
      </c>
      <c r="CL10">
        <v>2022</v>
      </c>
      <c r="CO10">
        <v>2015</v>
      </c>
      <c r="CP10">
        <v>2016</v>
      </c>
      <c r="CQ10">
        <v>2017</v>
      </c>
      <c r="CR10">
        <v>2018</v>
      </c>
      <c r="CS10">
        <v>2019</v>
      </c>
      <c r="CT10">
        <v>2020</v>
      </c>
      <c r="CU10">
        <v>2021</v>
      </c>
      <c r="CV10">
        <v>2022</v>
      </c>
      <c r="CX10">
        <v>2015</v>
      </c>
      <c r="CY10">
        <v>2016</v>
      </c>
      <c r="CZ10">
        <v>2017</v>
      </c>
      <c r="DA10">
        <v>2018</v>
      </c>
      <c r="DB10">
        <v>2019</v>
      </c>
      <c r="DC10">
        <v>2020</v>
      </c>
      <c r="DD10">
        <v>2021</v>
      </c>
      <c r="DE10">
        <v>2022</v>
      </c>
      <c r="DH10">
        <v>2015</v>
      </c>
      <c r="DI10">
        <v>2016</v>
      </c>
      <c r="DJ10">
        <v>2017</v>
      </c>
      <c r="DK10">
        <v>2018</v>
      </c>
      <c r="DL10">
        <v>2019</v>
      </c>
      <c r="DM10">
        <v>2020</v>
      </c>
      <c r="DN10">
        <v>2021</v>
      </c>
      <c r="DO10">
        <v>2022</v>
      </c>
      <c r="DQ10">
        <v>2015</v>
      </c>
      <c r="DR10">
        <v>2016</v>
      </c>
      <c r="DS10">
        <v>2017</v>
      </c>
      <c r="DT10">
        <v>2018</v>
      </c>
      <c r="DU10">
        <v>2019</v>
      </c>
      <c r="DV10">
        <v>2020</v>
      </c>
      <c r="DW10">
        <v>2021</v>
      </c>
      <c r="DX10">
        <v>2022</v>
      </c>
      <c r="EA10">
        <v>2015</v>
      </c>
      <c r="EB10">
        <v>2016</v>
      </c>
      <c r="EC10">
        <v>2017</v>
      </c>
      <c r="ED10">
        <v>2018</v>
      </c>
      <c r="EE10">
        <v>2019</v>
      </c>
      <c r="EF10">
        <v>2020</v>
      </c>
      <c r="EG10">
        <v>2021</v>
      </c>
      <c r="EH10">
        <v>2022</v>
      </c>
      <c r="EJ10">
        <v>2015</v>
      </c>
      <c r="EK10">
        <v>2016</v>
      </c>
      <c r="EL10">
        <v>2017</v>
      </c>
      <c r="EM10">
        <v>2018</v>
      </c>
      <c r="EN10">
        <v>2019</v>
      </c>
      <c r="EO10">
        <v>2020</v>
      </c>
      <c r="EP10">
        <v>2021</v>
      </c>
      <c r="EQ10">
        <v>2022</v>
      </c>
      <c r="ET10">
        <v>2015</v>
      </c>
      <c r="EU10">
        <v>2016</v>
      </c>
      <c r="EV10">
        <v>2017</v>
      </c>
      <c r="EW10">
        <v>2018</v>
      </c>
      <c r="EX10">
        <v>2019</v>
      </c>
      <c r="EY10">
        <v>2020</v>
      </c>
      <c r="EZ10">
        <v>2021</v>
      </c>
      <c r="FA10">
        <v>2022</v>
      </c>
      <c r="FC10">
        <v>2015</v>
      </c>
      <c r="FD10">
        <v>2016</v>
      </c>
      <c r="FE10">
        <v>2017</v>
      </c>
      <c r="FF10">
        <v>2018</v>
      </c>
      <c r="FG10">
        <v>2019</v>
      </c>
      <c r="FH10">
        <v>2020</v>
      </c>
      <c r="FI10">
        <v>2021</v>
      </c>
      <c r="FJ10">
        <v>2022</v>
      </c>
    </row>
    <row r="11" spans="1:166" x14ac:dyDescent="0.3">
      <c r="A11" t="s">
        <v>390</v>
      </c>
      <c r="D11">
        <f>VLOOKUP($A11,data!$A$9:$K$396,2+(D$9*2),FALSE)</f>
        <v>25044492</v>
      </c>
      <c r="E11">
        <f>VLOOKUP($A11,data!$A$9:$K$396,2+(E$9*2),FALSE)</f>
        <v>25477425</v>
      </c>
      <c r="F11">
        <f>VLOOKUP($A11,data!$A$9:$K$396,2+(F$9*2),FALSE)</f>
        <v>25828625</v>
      </c>
      <c r="G11">
        <f>VLOOKUP($A11,data!$A$9:$K$396,2+(G$9*2),FALSE)</f>
        <v>25946266</v>
      </c>
      <c r="H11">
        <f>VLOOKUP($A11,data!$A$9:$Q$396,2+(H$9*2),FALSE)</f>
        <v>26302238</v>
      </c>
      <c r="I11">
        <f>VLOOKUP($A11,data!$A$9:$Q$396,2+(I$9*2),FALSE)</f>
        <v>25793036</v>
      </c>
      <c r="J11">
        <f>VLOOKUP($A11,data!$A$9:$Q$396,2+(J$9*2),FALSE)</f>
        <v>26526210</v>
      </c>
      <c r="K11">
        <f>VLOOKUP($A11,data!$A$9:$Q$396,2+(K$9*2),FALSE)</f>
        <v>27152669</v>
      </c>
      <c r="Q11">
        <f>VLOOKUP($A11,data!$T$9:$AD$396,2+(Q$9*2),FALSE)</f>
        <v>17267145</v>
      </c>
      <c r="R11">
        <f>VLOOKUP($A11,data!$T$9:$AD$396,2+(R$9*2),FALSE)</f>
        <v>17375809</v>
      </c>
      <c r="S11">
        <f>VLOOKUP($A11,data!$T$9:$AD$396,2+(S$9*2),FALSE)</f>
        <v>17516465</v>
      </c>
      <c r="T11">
        <f>VLOOKUP($A11,data!$T$9:$AD$396,2+(T$9*2),FALSE)</f>
        <v>17649976</v>
      </c>
      <c r="U11">
        <f>VLOOKUP($A11,data!$T$9:$AD$396,2+(U$9*2),FALSE)</f>
        <v>17905712</v>
      </c>
      <c r="V11">
        <f>VLOOKUP($A11,data!$T$9:$AI$396,2+(V$9*2),FALSE)</f>
        <v>17580278</v>
      </c>
      <c r="W11">
        <f>VLOOKUP($A11,data!$T$9:$AI$396,2+(W$9*2),FALSE)</f>
        <v>18158748</v>
      </c>
      <c r="X11">
        <f>VLOOKUP($A11,data!$T$9:$AI$396,2+(X$9*2),FALSE)</f>
        <v>18784217</v>
      </c>
      <c r="Z11" s="27">
        <f>100*Q11/D11</f>
        <v>68.945878399130635</v>
      </c>
      <c r="AA11" s="27">
        <f>100*R11/E11</f>
        <v>68.200805222662808</v>
      </c>
      <c r="AB11" s="27">
        <f>100*S11/F11</f>
        <v>67.818031350875245</v>
      </c>
      <c r="AC11" s="27">
        <f>100*T11/G11</f>
        <v>68.02511004859042</v>
      </c>
      <c r="AD11" s="27">
        <f>100*U11/H11</f>
        <v>68.076762137123083</v>
      </c>
      <c r="AE11" s="27">
        <f t="shared" ref="AE11:AG26" si="0">100*V11/I11</f>
        <v>68.159010052170672</v>
      </c>
      <c r="AF11" s="27">
        <f t="shared" si="0"/>
        <v>68.455870627579287</v>
      </c>
      <c r="AG11" s="27">
        <f t="shared" si="0"/>
        <v>69.180002157430636</v>
      </c>
      <c r="AJ11">
        <f>VLOOKUP($A11,data!$AM$9:$AW$396,2+(AJ$9*2),FALSE)</f>
        <v>7777272</v>
      </c>
      <c r="AK11">
        <f>VLOOKUP($A11,data!$AM$9:$AW$396,2+(AK$9*2),FALSE)</f>
        <v>8101617</v>
      </c>
      <c r="AL11">
        <f>VLOOKUP($A11,data!$AM$9:$AW$396,2+(AL$9*2),FALSE)</f>
        <v>8312157</v>
      </c>
      <c r="AM11">
        <f>VLOOKUP($A11,data!$AM$9:$AW$396,2+(AM$9*2),FALSE)</f>
        <v>8296290</v>
      </c>
      <c r="AN11">
        <f>VLOOKUP($A11,data!$AM$9:$AW$396,2+(AN$9*2),FALSE)</f>
        <v>8396526</v>
      </c>
      <c r="AO11">
        <f>VLOOKUP($A11,data!$AM$9:$BB$396,2+(AO$9*2),FALSE)</f>
        <v>8212755</v>
      </c>
      <c r="AP11">
        <f>VLOOKUP($A11,data!$AM$9:$BB$396,2+(AP$9*2),FALSE)</f>
        <v>8367462</v>
      </c>
      <c r="AQ11">
        <f>VLOOKUP($A11,data!$AM$9:$BB$396,2+(AQ$9*2),FALSE)</f>
        <v>8368444</v>
      </c>
      <c r="AS11" s="27">
        <f>100*AJ11/D11</f>
        <v>31.053822133824873</v>
      </c>
      <c r="AT11" s="27">
        <f>100*AK11/E11</f>
        <v>31.799198702380636</v>
      </c>
      <c r="AU11" s="27">
        <f>100*AL11/F11</f>
        <v>32.181957034104606</v>
      </c>
      <c r="AV11" s="27">
        <f>100*AM11/G11</f>
        <v>31.97488995140958</v>
      </c>
      <c r="AW11" s="27">
        <f>100*AN11/H11</f>
        <v>31.923237862876917</v>
      </c>
      <c r="AX11" s="27">
        <f t="shared" ref="AX11:AZ26" si="1">100*AO11/I11</f>
        <v>31.84097831678287</v>
      </c>
      <c r="AY11" s="27">
        <f t="shared" si="1"/>
        <v>31.544129372420713</v>
      </c>
      <c r="AZ11" s="27">
        <f t="shared" si="1"/>
        <v>30.819968379535727</v>
      </c>
      <c r="BC11">
        <f>VLOOKUP($A11,data!$BF$9:$BP$396,2+(BC$9*2),FALSE)</f>
        <v>4194749</v>
      </c>
      <c r="BD11">
        <f>VLOOKUP($A11,data!$BF$9:$BP$396,2+(BD$9*2),FALSE)</f>
        <v>4198565</v>
      </c>
      <c r="BE11">
        <f>VLOOKUP($A11,data!$BF$9:$BP$396,2+(BE$9*2),FALSE)</f>
        <v>4217464</v>
      </c>
      <c r="BF11">
        <f>VLOOKUP($A11,data!$BF$9:$BP$396,2+(BF$9*2),FALSE)</f>
        <v>4232582</v>
      </c>
      <c r="BG11">
        <f>VLOOKUP($A11,data!$BF$9:$BP$396,2+(BG$9*2),FALSE)</f>
        <v>4257254</v>
      </c>
      <c r="BH11">
        <f>VLOOKUP($A11,data!$BF$9:$BU$396,2+(BH$9*2),FALSE)</f>
        <v>4345487</v>
      </c>
      <c r="BI11">
        <f>VLOOKUP($A11,data!$BF$9:$BU$396,2+(BI$9*2),FALSE)</f>
        <v>4546206</v>
      </c>
      <c r="BJ11">
        <f>VLOOKUP($A11,data!$BF$9:$BU$396,2+(BJ$9*2),FALSE)</f>
        <v>4572984</v>
      </c>
      <c r="BL11" s="27">
        <f>100*BC11/D11</f>
        <v>16.749187805446404</v>
      </c>
      <c r="BM11" s="27">
        <f>100*BD11/E11</f>
        <v>16.479550033019429</v>
      </c>
      <c r="BN11" s="27">
        <f>100*BE11/F11</f>
        <v>16.328643123666087</v>
      </c>
      <c r="BO11" s="27">
        <f>100*BF11/G11</f>
        <v>16.312875232220314</v>
      </c>
      <c r="BP11" s="27">
        <f>100*BG11/H11</f>
        <v>16.185900226437006</v>
      </c>
      <c r="BQ11" s="27">
        <f t="shared" ref="BQ11:BS26" si="2">100*BH11/I11</f>
        <v>16.847520392713754</v>
      </c>
      <c r="BR11" s="27">
        <f t="shared" si="2"/>
        <v>17.138543350143124</v>
      </c>
      <c r="BS11" s="27">
        <f t="shared" si="2"/>
        <v>16.841747674970737</v>
      </c>
      <c r="BV11">
        <f>VLOOKUP($A11,data!$BY$9:$CI$396,2+(BV$9*2),FALSE)</f>
        <v>2620087</v>
      </c>
      <c r="BW11">
        <f>VLOOKUP($A11,data!$BY$9:$CI$396,2+(BW$9*2),FALSE)</f>
        <v>2609614</v>
      </c>
      <c r="BX11">
        <f>VLOOKUP($A11,data!$BY$9:$CI$396,2+(BX$9*2),FALSE)</f>
        <v>2613622</v>
      </c>
      <c r="BY11">
        <f>VLOOKUP($A11,data!$BY$9:$CI$396,2+(BY$9*2),FALSE)</f>
        <v>2668514</v>
      </c>
      <c r="BZ11">
        <f>VLOOKUP($A11,data!$BY$9:$CI$396,2+(BZ$9*2),FALSE)</f>
        <v>2686659</v>
      </c>
      <c r="CA11">
        <f>VLOOKUP($A11,data!$BY$9:$CN$396,2+(CA$9*2),FALSE)</f>
        <v>2774602</v>
      </c>
      <c r="CB11">
        <f>VLOOKUP($A11,data!$BY$9:$CN$396,2+(CB$9*2),FALSE)</f>
        <v>2970205</v>
      </c>
      <c r="CC11">
        <f>VLOOKUP($A11,data!$BY$9:$CN$396,2+(CC$9*2),FALSE)</f>
        <v>3021282</v>
      </c>
      <c r="CE11" s="27">
        <f>100*BV11/BC11</f>
        <v>62.461115075061706</v>
      </c>
      <c r="CF11" s="27">
        <f>100*BW11/BD11</f>
        <v>62.154902925166098</v>
      </c>
      <c r="CG11" s="27">
        <f>100*BX11/BE11</f>
        <v>61.971412204111289</v>
      </c>
      <c r="CH11" s="27">
        <f>100*BY11/BF11</f>
        <v>63.046953372669449</v>
      </c>
      <c r="CI11" s="27">
        <f>100*BZ11/BG11</f>
        <v>63.107792018047313</v>
      </c>
      <c r="CJ11" s="27">
        <f t="shared" ref="CJ11:CL26" si="3">100*CA11/BH11</f>
        <v>63.850196767358874</v>
      </c>
      <c r="CK11" s="27">
        <f t="shared" si="3"/>
        <v>65.333709031222952</v>
      </c>
      <c r="CL11" s="27">
        <f t="shared" si="3"/>
        <v>66.068064091192966</v>
      </c>
      <c r="CO11">
        <f>VLOOKUP($A11,data!$CR$9:$DB$396,2+(CO$9*2),FALSE)</f>
        <v>1574587</v>
      </c>
      <c r="CP11">
        <f>VLOOKUP($A11,data!$CR$9:$DB$396,2+(CP$9*2),FALSE)</f>
        <v>1588951</v>
      </c>
      <c r="CQ11">
        <f>VLOOKUP($A11,data!$CR$9:$DB$396,2+(CQ$9*2),FALSE)</f>
        <v>1603842</v>
      </c>
      <c r="CR11">
        <f>VLOOKUP($A11,data!$CR$9:$DB$396,2+(CR$9*2),FALSE)</f>
        <v>1564068</v>
      </c>
      <c r="CS11">
        <f>VLOOKUP($A11,data!$CR$9:$DB$396,2+(CS$9*2),FALSE)</f>
        <v>1570595</v>
      </c>
      <c r="CT11">
        <f>VLOOKUP($A11,data!$CR$9:$DG$396,2+(CT$9*2),FALSE)</f>
        <v>1570885</v>
      </c>
      <c r="CU11">
        <f>VLOOKUP($A11,data!$CR$9:$DG$396,2+(CU$9*2),FALSE)</f>
        <v>1576001</v>
      </c>
      <c r="CV11">
        <f>VLOOKUP($A11,data!$CR$9:$DG$396,2+(CV$9*2),FALSE)</f>
        <v>1551702</v>
      </c>
      <c r="CX11" s="27">
        <f>100*CO11/BC11</f>
        <v>37.53709697528982</v>
      </c>
      <c r="CY11" s="27">
        <f>100*CP11/BD11</f>
        <v>37.845097074833902</v>
      </c>
      <c r="CZ11" s="27">
        <f>100*CQ11/BE11</f>
        <v>38.028587795888711</v>
      </c>
      <c r="DA11" s="27">
        <f>100*CR11/BF11</f>
        <v>36.953046627330551</v>
      </c>
      <c r="DB11" s="27">
        <f>100*CS11/BG11</f>
        <v>36.892207981952687</v>
      </c>
      <c r="DC11" s="27">
        <f t="shared" ref="DC11:DE26" si="4">100*CT11/BH11</f>
        <v>36.149803232641126</v>
      </c>
      <c r="DD11" s="27">
        <f t="shared" si="4"/>
        <v>34.666290968777041</v>
      </c>
      <c r="DE11" s="27">
        <f t="shared" si="4"/>
        <v>33.931935908807027</v>
      </c>
      <c r="DH11">
        <f>VLOOKUP($A11,data!$DK$9:$DU$396,2+(DH$9*2),FALSE)</f>
        <v>20849743</v>
      </c>
      <c r="DI11">
        <f>VLOOKUP($A11,data!$DK$9:$DU$396,2+(DI$9*2),FALSE)</f>
        <v>21278860</v>
      </c>
      <c r="DJ11">
        <f>VLOOKUP($A11,data!$DK$9:$DU$396,2+(DJ$9*2),FALSE)</f>
        <v>21611162</v>
      </c>
      <c r="DK11">
        <f>VLOOKUP($A11,data!$DK$9:$DU$396,2+(DK$9*2),FALSE)</f>
        <v>21713684</v>
      </c>
      <c r="DL11">
        <f>VLOOKUP($A11,data!$DK$9:$DU$396,2+(DL$9*2),FALSE)</f>
        <v>22044984</v>
      </c>
      <c r="DM11">
        <f>VLOOKUP($A11,data!$DK$9:$DZ$396,2+(DM$9*2),FALSE)</f>
        <v>21447549</v>
      </c>
      <c r="DN11">
        <f>VLOOKUP($A11,data!$DK$9:$DZ$396,2+(DN$9*2),FALSE)</f>
        <v>21980004</v>
      </c>
      <c r="DO11">
        <f>VLOOKUP($A11,data!$DK$9:$DZ$396,2+(DO$9*2),FALSE)</f>
        <v>22579685</v>
      </c>
      <c r="DQ11" s="27">
        <f>100*DH11/D11</f>
        <v>83.250812194553603</v>
      </c>
      <c r="DR11" s="27">
        <f>100*DI11/E11</f>
        <v>83.520449966980578</v>
      </c>
      <c r="DS11" s="27">
        <f>100*DJ11/F11</f>
        <v>83.671360748007302</v>
      </c>
      <c r="DT11" s="27">
        <f>100*DK11/G11</f>
        <v>83.687124767779693</v>
      </c>
      <c r="DU11" s="27">
        <f>100*DL11/H11</f>
        <v>83.814099773563001</v>
      </c>
      <c r="DV11" s="27">
        <f t="shared" ref="DV11:DX26" si="5">100*DM11/I11</f>
        <v>83.152479607286253</v>
      </c>
      <c r="DW11" s="27">
        <f t="shared" si="5"/>
        <v>82.861456649856876</v>
      </c>
      <c r="DX11" s="27">
        <f t="shared" si="5"/>
        <v>83.158252325029267</v>
      </c>
      <c r="EA11">
        <f>VLOOKUP($A11,data!$ED$9:$EN$396,2+(EA$9*2),FALSE)</f>
        <v>14647058</v>
      </c>
      <c r="EB11">
        <f>VLOOKUP($A11,data!$ED$9:$EN$396,2+(EB$9*2),FALSE)</f>
        <v>14766196</v>
      </c>
      <c r="EC11">
        <f>VLOOKUP($A11,data!$ED$9:$EN$396,2+(EC$9*2),FALSE)</f>
        <v>14902843</v>
      </c>
      <c r="ED11">
        <f>VLOOKUP($A11,data!$ED$9:$EN$396,2+(ED$9*2),FALSE)</f>
        <v>14981462</v>
      </c>
      <c r="EE11">
        <f>VLOOKUP($A11,data!$ED$9:$EN$396,2+(EE$9*2),FALSE)</f>
        <v>15219053</v>
      </c>
      <c r="EF11">
        <f>VLOOKUP($A11,data!$ED$9:$ES$396,2+(EF$9*2),FALSE)</f>
        <v>14805676</v>
      </c>
      <c r="EG11">
        <f>VLOOKUP($A11,data!$ED$9:$ES$396,2+(EG$9*2),FALSE)</f>
        <v>15188543</v>
      </c>
      <c r="EH11">
        <f>VLOOKUP($A11,data!$ED$9:$ES$396,2+(EH$9*2),FALSE)</f>
        <v>15762935</v>
      </c>
      <c r="EJ11" s="27">
        <f>100*EA11/DH11</f>
        <v>70.25054457505783</v>
      </c>
      <c r="EK11" s="27">
        <f>100*EB11/DI11</f>
        <v>69.393736318580977</v>
      </c>
      <c r="EL11" s="27">
        <f>100*EC11/DJ11</f>
        <v>68.959008312463723</v>
      </c>
      <c r="EM11" s="27">
        <f>100*ED11/DK11</f>
        <v>68.995486901255447</v>
      </c>
      <c r="EN11" s="27">
        <f>100*EE11/DL11</f>
        <v>69.036353122324783</v>
      </c>
      <c r="EO11" s="27">
        <f t="shared" ref="EO11:EQ26" si="6">100*EF11/DM11</f>
        <v>69.032018530415755</v>
      </c>
      <c r="EP11" s="27">
        <f t="shared" si="6"/>
        <v>69.101638925998373</v>
      </c>
      <c r="EQ11" s="27">
        <f t="shared" si="6"/>
        <v>69.810252003072677</v>
      </c>
      <c r="ET11">
        <f>VLOOKUP($A11,data!$EW$9:$FG$396,2+(ET$9*2),FALSE)</f>
        <v>6202684</v>
      </c>
      <c r="EU11">
        <f>VLOOKUP($A11,data!$EW$9:$FG$396,2+(EU$9*2),FALSE)</f>
        <v>6512666</v>
      </c>
      <c r="EV11">
        <f>VLOOKUP($A11,data!$EW$9:$FG$396,2+(EV$9*2),FALSE)</f>
        <v>6708315</v>
      </c>
      <c r="EW11">
        <f>VLOOKUP($A11,data!$EW$9:$FG$396,2+(EW$9*2),FALSE)</f>
        <v>6732222</v>
      </c>
      <c r="EX11">
        <f>VLOOKUP($A11,data!$EW$9:$FG$396,2+(EX$9*2),FALSE)</f>
        <v>6825931</v>
      </c>
      <c r="EY11">
        <f>VLOOKUP($A11,data!$EW$9:$FL$396,2+(EY$9*2),FALSE)</f>
        <v>6641870</v>
      </c>
      <c r="EZ11">
        <f>VLOOKUP($A11,data!$EW$9:$FL$396,2+(EZ$9*2),FALSE)</f>
        <v>6791461</v>
      </c>
      <c r="FA11">
        <f>VLOOKUP($A11,data!$EW$9:$FL$396,2+(FA$9*2),FALSE)</f>
        <v>6816742</v>
      </c>
      <c r="FC11" s="27">
        <f>100*ET11/DH11</f>
        <v>29.74945062871998</v>
      </c>
      <c r="FD11" s="27">
        <f>100*EU11/DI11</f>
        <v>30.606273080418781</v>
      </c>
      <c r="FE11" s="27">
        <f>100*EV11/DJ11</f>
        <v>31.040973178582437</v>
      </c>
      <c r="FF11" s="27">
        <f>100*EW11/DK11</f>
        <v>31.004513098744553</v>
      </c>
      <c r="FG11" s="27">
        <f>100*EX11/DL11</f>
        <v>30.963646877675213</v>
      </c>
      <c r="FH11" s="27">
        <f t="shared" ref="FH11:FJ26" si="7">100*EY11/DM11</f>
        <v>30.96796748197195</v>
      </c>
      <c r="FI11" s="27">
        <f t="shared" si="7"/>
        <v>30.898361074001624</v>
      </c>
      <c r="FJ11" s="27">
        <f t="shared" si="7"/>
        <v>30.189712566849359</v>
      </c>
    </row>
    <row r="12" spans="1:166" x14ac:dyDescent="0.3">
      <c r="A12" t="s">
        <v>37</v>
      </c>
      <c r="B12" s="24" t="str">
        <f>IFERROR(VLOOKUP($A12,class!$A$1:$B$455,2,FALSE),"")</f>
        <v>Unitary Authority</v>
      </c>
      <c r="C12" s="24" t="str">
        <f>IFERROR(IFERROR(VLOOKUP($A12,classifications!$A$3:$C$336,3,FALSE),VLOOKUP($A12,classifications!$I$2:$K$28,3,FALSE)),"")</f>
        <v>Predominantly Urban</v>
      </c>
      <c r="D12">
        <f>VLOOKUP($A12,data!$A$9:$K$396,2+(D$9*2),FALSE)</f>
        <v>51282</v>
      </c>
      <c r="E12">
        <f>VLOOKUP($A12,data!$A$9:$K$396,2+(E$9*2),FALSE)</f>
        <v>48694</v>
      </c>
      <c r="F12">
        <f>VLOOKUP($A12,data!$A$9:$K$396,2+(F$9*2),FALSE)</f>
        <v>48666</v>
      </c>
      <c r="G12">
        <f>VLOOKUP($A12,data!$A$9:$K$396,2+(G$9*2),FALSE)</f>
        <v>47690</v>
      </c>
      <c r="H12">
        <f>VLOOKUP($A12,data!$A$9:$K$396,2+(H$9*2),FALSE)</f>
        <v>48996</v>
      </c>
      <c r="I12">
        <f>VLOOKUP($A12,data!$A$9:$Q$396,2+(I$9*2),FALSE)</f>
        <v>51226</v>
      </c>
      <c r="J12">
        <f>VLOOKUP($A12,data!$A$9:$Q$396,2+(J$9*2),FALSE)</f>
        <v>52272</v>
      </c>
      <c r="K12">
        <f>VLOOKUP($A12,data!$A$9:$Q$396,2+(K$9*2),FALSE)</f>
        <v>52388</v>
      </c>
      <c r="L12" t="str">
        <f>VLOOKUP(B12,C$352:C$356,1,FALSE)</f>
        <v>Unitary Authority</v>
      </c>
      <c r="Q12">
        <f>VLOOKUP($A12,data!$T$9:$AD$396,2+(Q$9*2),FALSE)</f>
        <v>33524</v>
      </c>
      <c r="R12">
        <f>VLOOKUP($A12,data!$T$9:$AD$396,2+(R$9*2),FALSE)</f>
        <v>31085</v>
      </c>
      <c r="S12">
        <f>VLOOKUP($A12,data!$T$9:$AD$396,2+(S$9*2),FALSE)</f>
        <v>32000</v>
      </c>
      <c r="T12">
        <f>VLOOKUP($A12,data!$T$9:$AD$396,2+(T$9*2),FALSE)</f>
        <v>31370</v>
      </c>
      <c r="U12">
        <f>VLOOKUP($A12,data!$T$9:$AD$396,2+(U$9*2),FALSE)</f>
        <v>32480</v>
      </c>
      <c r="V12">
        <f>VLOOKUP($A12,data!$T$9:$AI$396,2+(V$9*2),FALSE)</f>
        <v>34493</v>
      </c>
      <c r="W12">
        <f>VLOOKUP($A12,data!$T$9:$AI$396,2+(W$9*2),FALSE)</f>
        <v>34886</v>
      </c>
      <c r="X12">
        <f>VLOOKUP($A12,data!$T$9:$AI$396,2+(X$9*2),FALSE)</f>
        <v>36517</v>
      </c>
      <c r="Z12" s="27">
        <f t="shared" ref="Z12:Z75" si="8">100*Q12/D12</f>
        <v>65.371865371865368</v>
      </c>
      <c r="AA12" s="27">
        <f t="shared" ref="AA12:AA75" si="9">100*R12/E12</f>
        <v>63.837433770074341</v>
      </c>
      <c r="AB12" s="27">
        <f t="shared" ref="AB12:AB75" si="10">100*S12/F12</f>
        <v>65.754325401717836</v>
      </c>
      <c r="AC12" s="27">
        <f t="shared" ref="AC12:AC75" si="11">100*T12/G12</f>
        <v>65.778989305934161</v>
      </c>
      <c r="AD12" s="27">
        <f t="shared" ref="AD12:AD75" si="12">100*U12/H12</f>
        <v>66.291125806188262</v>
      </c>
      <c r="AE12" s="27">
        <f t="shared" si="0"/>
        <v>67.334947097177221</v>
      </c>
      <c r="AF12" s="27">
        <f t="shared" si="0"/>
        <v>66.739363330272425</v>
      </c>
      <c r="AG12" s="27">
        <f t="shared" si="0"/>
        <v>69.704894250591735</v>
      </c>
      <c r="AJ12">
        <f>VLOOKUP($A12,data!$AM$9:$AW$396,2+(AJ$9*2),FALSE)</f>
        <v>17758</v>
      </c>
      <c r="AK12">
        <f>VLOOKUP($A12,data!$AM$9:$AW$396,2+(AK$9*2),FALSE)</f>
        <v>17608</v>
      </c>
      <c r="AL12">
        <f>VLOOKUP($A12,data!$AM$9:$AW$396,2+(AL$9*2),FALSE)</f>
        <v>16666</v>
      </c>
      <c r="AM12">
        <f>VLOOKUP($A12,data!$AM$9:$AW$396,2+(AM$9*2),FALSE)</f>
        <v>16319</v>
      </c>
      <c r="AN12">
        <f>VLOOKUP($A12,data!$AM$9:$AW$396,2+(AN$9*2),FALSE)</f>
        <v>16517</v>
      </c>
      <c r="AO12">
        <f>VLOOKUP($A12,data!$AM$9:$BB$396,2+(AO$9*2),FALSE)</f>
        <v>16734</v>
      </c>
      <c r="AP12">
        <f>VLOOKUP($A12,data!$AM$9:$BB$396,2+(AP$9*2),FALSE)</f>
        <v>17386</v>
      </c>
      <c r="AQ12">
        <f>VLOOKUP($A12,data!$AM$9:$BB$396,2+(AQ$9*2),FALSE)</f>
        <v>15867</v>
      </c>
      <c r="AS12" s="27">
        <f t="shared" ref="AS12:AS75" si="13">100*AJ12/D12</f>
        <v>34.628134628134632</v>
      </c>
      <c r="AT12" s="27">
        <f t="shared" ref="AT12:AT75" si="14">100*AK12/E12</f>
        <v>36.160512588819977</v>
      </c>
      <c r="AU12" s="27">
        <f t="shared" ref="AU12:AU75" si="15">100*AL12/F12</f>
        <v>34.245674598282172</v>
      </c>
      <c r="AV12" s="27">
        <f t="shared" ref="AV12:AV75" si="16">100*AM12/G12</f>
        <v>34.21891381841057</v>
      </c>
      <c r="AW12" s="27">
        <f t="shared" ref="AW12:AW75" si="17">100*AN12/H12</f>
        <v>33.710915176749126</v>
      </c>
      <c r="AX12" s="27">
        <f t="shared" si="1"/>
        <v>32.667005036504897</v>
      </c>
      <c r="AY12" s="27">
        <f t="shared" si="1"/>
        <v>33.260636669727582</v>
      </c>
      <c r="AZ12" s="27">
        <f t="shared" si="1"/>
        <v>30.287470413071695</v>
      </c>
      <c r="BC12">
        <f>VLOOKUP($A12,data!$BF$9:$BP$396,2+(BC$9*2),FALSE)</f>
        <v>11539</v>
      </c>
      <c r="BD12">
        <f>VLOOKUP($A12,data!$BF$9:$BP$396,2+(BD$9*2),FALSE)</f>
        <v>11725</v>
      </c>
      <c r="BE12">
        <f>VLOOKUP($A12,data!$BF$9:$BP$396,2+(BE$9*2),FALSE)</f>
        <v>10427</v>
      </c>
      <c r="BF12">
        <f>VLOOKUP($A12,data!$BF$9:$BP$396,2+(BF$9*2),FALSE)</f>
        <v>11138</v>
      </c>
      <c r="BG12">
        <f>VLOOKUP($A12,data!$BF$9:$BP$396,2+(BG$9*2),FALSE)</f>
        <v>12338</v>
      </c>
      <c r="BH12">
        <f>VLOOKUP($A12,data!$BF$9:$BU$396,2+(BH$9*2),FALSE)</f>
        <v>12043</v>
      </c>
      <c r="BI12">
        <f>VLOOKUP($A12,data!$BF$9:$BU$396,2+(BI$9*2),FALSE)</f>
        <v>12405</v>
      </c>
      <c r="BJ12">
        <f>VLOOKUP($A12,data!$BF$9:$BU$396,2+(BJ$9*2),FALSE)</f>
        <v>11500</v>
      </c>
      <c r="BL12" s="27">
        <f t="shared" ref="BL12:BL75" si="18">100*BC12/D12</f>
        <v>22.5010725010725</v>
      </c>
      <c r="BM12" s="27">
        <f t="shared" ref="BM12:BM75" si="19">100*BD12/E12</f>
        <v>24.078941964102352</v>
      </c>
      <c r="BN12" s="27">
        <f t="shared" ref="BN12:BN75" si="20">100*BE12/F12</f>
        <v>21.425635967615996</v>
      </c>
      <c r="BO12" s="27">
        <f t="shared" ref="BO12:BO75" si="21">100*BF12/G12</f>
        <v>23.355001048437828</v>
      </c>
      <c r="BP12" s="27">
        <f t="shared" ref="BP12:BP75" si="22">100*BG12/H12</f>
        <v>25.181647481427056</v>
      </c>
      <c r="BQ12" s="27">
        <f t="shared" si="2"/>
        <v>23.509545933705539</v>
      </c>
      <c r="BR12" s="27">
        <f t="shared" si="2"/>
        <v>23.731634527089074</v>
      </c>
      <c r="BS12" s="27">
        <f t="shared" si="2"/>
        <v>21.951591967626175</v>
      </c>
      <c r="BV12">
        <f>VLOOKUP($A12,data!$BY$9:$CI$396,2+(BV$9*2),FALSE)</f>
        <v>7152</v>
      </c>
      <c r="BW12">
        <f>VLOOKUP($A12,data!$BY$9:$CI$396,2+(BW$9*2),FALSE)</f>
        <v>7023</v>
      </c>
      <c r="BX12">
        <f>VLOOKUP($A12,data!$BY$9:$CI$396,2+(BX$9*2),FALSE)</f>
        <v>6665</v>
      </c>
      <c r="BY12">
        <f>VLOOKUP($A12,data!$BY$9:$CI$396,2+(BY$9*2),FALSE)</f>
        <v>7173</v>
      </c>
      <c r="BZ12">
        <f>VLOOKUP($A12,data!$BY$9:$CI$396,2+(BZ$9*2),FALSE)</f>
        <v>8068</v>
      </c>
      <c r="CA12">
        <f>VLOOKUP($A12,data!$BY$9:$CN$396,2+(CA$9*2),FALSE)</f>
        <v>8138</v>
      </c>
      <c r="CB12">
        <f>VLOOKUP($A12,data!$BY$9:$CN$396,2+(CB$9*2),FALSE)</f>
        <v>8273</v>
      </c>
      <c r="CC12">
        <f>VLOOKUP($A12,data!$BY$9:$CN$396,2+(CC$9*2),FALSE)</f>
        <v>8163</v>
      </c>
      <c r="CE12" s="27">
        <f t="shared" ref="CE12:CE75" si="23">100*BV12/BC12</f>
        <v>61.981107548314412</v>
      </c>
      <c r="CF12" s="27">
        <f t="shared" ref="CF12:CF75" si="24">100*BW12/BD12</f>
        <v>59.897654584221748</v>
      </c>
      <c r="CG12" s="27">
        <f t="shared" ref="CG12:CG75" si="25">100*BX12/BE12</f>
        <v>63.920590773952242</v>
      </c>
      <c r="CH12" s="27">
        <f t="shared" ref="CH12:CH75" si="26">100*BY12/BF12</f>
        <v>64.401149218890282</v>
      </c>
      <c r="CI12" s="27">
        <f t="shared" ref="CI12:CI75" si="27">100*BZ12/BG12</f>
        <v>65.391473496514834</v>
      </c>
      <c r="CJ12" s="27">
        <f t="shared" si="3"/>
        <v>67.574524620111262</v>
      </c>
      <c r="CK12" s="27">
        <f t="shared" si="3"/>
        <v>66.690850463522779</v>
      </c>
      <c r="CL12" s="27">
        <f t="shared" si="3"/>
        <v>70.982608695652175</v>
      </c>
      <c r="CO12">
        <f>VLOOKUP($A12,data!$CR$9:$DB$396,2+(CO$9*2),FALSE)</f>
        <v>4387</v>
      </c>
      <c r="CP12">
        <f>VLOOKUP($A12,data!$CR$9:$DB$396,2+(CP$9*2),FALSE)</f>
        <v>4701</v>
      </c>
      <c r="CQ12">
        <f>VLOOKUP($A12,data!$CR$9:$DB$396,2+(CQ$9*2),FALSE)</f>
        <v>3762</v>
      </c>
      <c r="CR12">
        <f>VLOOKUP($A12,data!$CR$9:$DB$396,2+(CR$9*2),FALSE)</f>
        <v>3965</v>
      </c>
      <c r="CS12">
        <f>VLOOKUP($A12,data!$CR$9:$DB$396,2+(CS$9*2),FALSE)</f>
        <v>4270</v>
      </c>
      <c r="CT12">
        <f>VLOOKUP($A12,data!$CR$9:$DG$396,2+(CT$9*2),FALSE)</f>
        <v>3905</v>
      </c>
      <c r="CU12">
        <f>VLOOKUP($A12,data!$CR$9:$DG$396,2+(CU$9*2),FALSE)</f>
        <v>4132</v>
      </c>
      <c r="CV12">
        <f>VLOOKUP($A12,data!$CR$9:$DG$396,2+(CV$9*2),FALSE)</f>
        <v>3337</v>
      </c>
      <c r="CX12" s="27">
        <f t="shared" ref="CX12:CX75" si="28">100*CO12/BC12</f>
        <v>38.018892451685588</v>
      </c>
      <c r="CY12" s="27">
        <f t="shared" ref="CY12:CY75" si="29">100*CP12/BD12</f>
        <v>40.093816631130061</v>
      </c>
      <c r="CZ12" s="27">
        <f t="shared" ref="CZ12:CZ75" si="30">100*CQ12/BE12</f>
        <v>36.079409226047758</v>
      </c>
      <c r="DA12" s="27">
        <f t="shared" ref="DA12:DA75" si="31">100*CR12/BF12</f>
        <v>35.598850781109718</v>
      </c>
      <c r="DB12" s="27">
        <f t="shared" ref="DB12:DB75" si="32">100*CS12/BG12</f>
        <v>34.608526503485166</v>
      </c>
      <c r="DC12" s="27">
        <f t="shared" si="4"/>
        <v>32.425475379888731</v>
      </c>
      <c r="DD12" s="27">
        <f t="shared" si="4"/>
        <v>33.309149536477229</v>
      </c>
      <c r="DE12" s="27">
        <f t="shared" si="4"/>
        <v>29.017391304347825</v>
      </c>
      <c r="DH12">
        <f>VLOOKUP($A12,data!$DK$9:$DU$396,2+(DH$9*2),FALSE)</f>
        <v>39743</v>
      </c>
      <c r="DI12">
        <f>VLOOKUP($A12,data!$DK$9:$DU$396,2+(DI$9*2),FALSE)</f>
        <v>36969</v>
      </c>
      <c r="DJ12">
        <f>VLOOKUP($A12,data!$DK$9:$DU$396,2+(DJ$9*2),FALSE)</f>
        <v>38239</v>
      </c>
      <c r="DK12">
        <f>VLOOKUP($A12,data!$DK$9:$DU$396,2+(DK$9*2),FALSE)</f>
        <v>36552</v>
      </c>
      <c r="DL12">
        <f>VLOOKUP($A12,data!$DK$9:$DU$396,2+(DL$9*2),FALSE)</f>
        <v>36658</v>
      </c>
      <c r="DM12">
        <f>VLOOKUP($A12,data!$DK$9:$DZ$396,2+(DM$9*2),FALSE)</f>
        <v>39183</v>
      </c>
      <c r="DN12">
        <f>VLOOKUP($A12,data!$DK$9:$DZ$396,2+(DN$9*2),FALSE)</f>
        <v>39867</v>
      </c>
      <c r="DO12">
        <f>VLOOKUP($A12,data!$DK$9:$DZ$396,2+(DO$9*2),FALSE)</f>
        <v>40888</v>
      </c>
      <c r="DQ12" s="27">
        <f t="shared" ref="DQ12:DQ75" si="33">100*DH12/D12</f>
        <v>77.4989274989275</v>
      </c>
      <c r="DR12" s="27">
        <f t="shared" ref="DR12:DR75" si="34">100*DI12/E12</f>
        <v>75.921058035897644</v>
      </c>
      <c r="DS12" s="27">
        <f t="shared" ref="DS12:DS75" si="35">100*DJ12/F12</f>
        <v>78.574364032384011</v>
      </c>
      <c r="DT12" s="27">
        <f t="shared" ref="DT12:DT75" si="36">100*DK12/G12</f>
        <v>76.644998951562172</v>
      </c>
      <c r="DU12" s="27">
        <f t="shared" ref="DU12:DU75" si="37">100*DL12/H12</f>
        <v>74.818352518572951</v>
      </c>
      <c r="DV12" s="27">
        <f t="shared" si="5"/>
        <v>76.490454066294461</v>
      </c>
      <c r="DW12" s="27">
        <f t="shared" si="5"/>
        <v>76.268365472910929</v>
      </c>
      <c r="DX12" s="27">
        <f t="shared" si="5"/>
        <v>78.048408032373828</v>
      </c>
      <c r="EA12">
        <f>VLOOKUP($A12,data!$ED$9:$EN$396,2+(EA$9*2),FALSE)</f>
        <v>26371</v>
      </c>
      <c r="EB12">
        <f>VLOOKUP($A12,data!$ED$9:$EN$396,2+(EB$9*2),FALSE)</f>
        <v>24062</v>
      </c>
      <c r="EC12">
        <f>VLOOKUP($A12,data!$ED$9:$EN$396,2+(EC$9*2),FALSE)</f>
        <v>25336</v>
      </c>
      <c r="ED12">
        <f>VLOOKUP($A12,data!$ED$9:$EN$396,2+(ED$9*2),FALSE)</f>
        <v>24197</v>
      </c>
      <c r="EE12">
        <f>VLOOKUP($A12,data!$ED$9:$EN$396,2+(EE$9*2),FALSE)</f>
        <v>24412</v>
      </c>
      <c r="EF12">
        <f>VLOOKUP($A12,data!$ED$9:$ES$396,2+(EF$9*2),FALSE)</f>
        <v>26355</v>
      </c>
      <c r="EG12">
        <f>VLOOKUP($A12,data!$ED$9:$ES$396,2+(EG$9*2),FALSE)</f>
        <v>26613</v>
      </c>
      <c r="EH12">
        <f>VLOOKUP($A12,data!$ED$9:$ES$396,2+(EH$9*2),FALSE)</f>
        <v>28354</v>
      </c>
      <c r="EJ12" s="27">
        <f t="shared" ref="EJ12:EJ75" si="38">100*EA12/DH12</f>
        <v>66.35382331479758</v>
      </c>
      <c r="EK12" s="27">
        <f t="shared" ref="EK12:EK75" si="39">100*EB12/DI12</f>
        <v>65.086964754253557</v>
      </c>
      <c r="EL12" s="27">
        <f t="shared" ref="EL12:EL75" si="40">100*EC12/DJ12</f>
        <v>66.256962786683758</v>
      </c>
      <c r="EM12" s="27">
        <f t="shared" ref="EM12:EM75" si="41">100*ED12/DK12</f>
        <v>66.198840008754644</v>
      </c>
      <c r="EN12" s="27">
        <f t="shared" ref="EN12:EN75" si="42">100*EE12/DL12</f>
        <v>66.593922199792672</v>
      </c>
      <c r="EO12" s="27">
        <f t="shared" si="6"/>
        <v>67.261312303805227</v>
      </c>
      <c r="EP12" s="27">
        <f t="shared" si="6"/>
        <v>66.754458574761074</v>
      </c>
      <c r="EQ12" s="27">
        <f t="shared" si="6"/>
        <v>69.345529250635877</v>
      </c>
      <c r="ET12">
        <f>VLOOKUP($A12,data!$EW$9:$FG$396,2+(ET$9*2),FALSE)</f>
        <v>13372</v>
      </c>
      <c r="EU12">
        <f>VLOOKUP($A12,data!$EW$9:$FG$396,2+(EU$9*2),FALSE)</f>
        <v>12907</v>
      </c>
      <c r="EV12">
        <f>VLOOKUP($A12,data!$EW$9:$FG$396,2+(EV$9*2),FALSE)</f>
        <v>12903</v>
      </c>
      <c r="EW12">
        <f>VLOOKUP($A12,data!$EW$9:$FG$396,2+(EW$9*2),FALSE)</f>
        <v>12354</v>
      </c>
      <c r="EX12">
        <f>VLOOKUP($A12,data!$EW$9:$FG$396,2+(EX$9*2),FALSE)</f>
        <v>12246</v>
      </c>
      <c r="EY12">
        <f>VLOOKUP($A12,data!$EW$9:$FL$396,2+(EY$9*2),FALSE)</f>
        <v>12828</v>
      </c>
      <c r="EZ12">
        <f>VLOOKUP($A12,data!$EW$9:$FL$396,2+(EZ$9*2),FALSE)</f>
        <v>13254</v>
      </c>
      <c r="FA12">
        <f>VLOOKUP($A12,data!$EW$9:$FL$396,2+(FA$9*2),FALSE)</f>
        <v>12531</v>
      </c>
      <c r="FC12" s="27">
        <f t="shared" ref="FC12:FC75" si="43">100*ET12/DH12</f>
        <v>33.646176685202427</v>
      </c>
      <c r="FD12" s="27">
        <f t="shared" ref="FD12:FD75" si="44">100*EU12/DI12</f>
        <v>34.913035245746435</v>
      </c>
      <c r="FE12" s="27">
        <f t="shared" ref="FE12:FE75" si="45">100*EV12/DJ12</f>
        <v>33.743037213316249</v>
      </c>
      <c r="FF12" s="27">
        <f t="shared" ref="FF12:FF75" si="46">100*EW12/DK12</f>
        <v>33.798424162836504</v>
      </c>
      <c r="FG12" s="27">
        <f t="shared" ref="FG12:FG75" si="47">100*EX12/DL12</f>
        <v>33.406077800207321</v>
      </c>
      <c r="FH12" s="27">
        <f t="shared" si="7"/>
        <v>32.738687696194781</v>
      </c>
      <c r="FI12" s="27">
        <f t="shared" si="7"/>
        <v>33.245541425238919</v>
      </c>
      <c r="FJ12" s="27">
        <f t="shared" si="7"/>
        <v>30.647133633339855</v>
      </c>
    </row>
    <row r="13" spans="1:166" x14ac:dyDescent="0.3">
      <c r="A13" t="s">
        <v>34</v>
      </c>
      <c r="B13" s="24" t="str">
        <f>IFERROR(VLOOKUP($A13,class!$A$1:$B$455,2,FALSE),"")</f>
        <v>Unitary Authority</v>
      </c>
      <c r="C13" s="24" t="str">
        <f>IFERROR(IFERROR(VLOOKUP($A13,classifications!$A$3:$C$336,3,FALSE),VLOOKUP($A13,classifications!$I$2:$K$28,3,FALSE)),"")</f>
        <v>Predominantly Rural</v>
      </c>
      <c r="D13">
        <f>VLOOKUP($A13,data!$A$9:$K$396,2+(D$9*2),FALSE)</f>
        <v>172797</v>
      </c>
      <c r="E13">
        <f>VLOOKUP($A13,data!$A$9:$K$396,2+(E$9*2),FALSE)</f>
        <v>167317</v>
      </c>
      <c r="F13">
        <f>VLOOKUP($A13,data!$A$9:$K$396,2+(F$9*2),FALSE)</f>
        <v>173626</v>
      </c>
      <c r="G13">
        <f>VLOOKUP($A13,data!$A$9:$K$396,2+(G$9*2),FALSE)</f>
        <v>171203</v>
      </c>
      <c r="H13">
        <f>VLOOKUP($A13,data!$A$9:$K$396,2+(H$9*2),FALSE)</f>
        <v>174834</v>
      </c>
      <c r="I13">
        <f>VLOOKUP($A13,data!$A$9:$Q$396,2+(I$9*2),FALSE)</f>
        <v>168627</v>
      </c>
      <c r="J13">
        <f>VLOOKUP($A13,data!$A$9:$Q$396,2+(J$9*2),FALSE)</f>
        <v>178407</v>
      </c>
      <c r="K13">
        <f>VLOOKUP($A13,data!$A$9:$Q$396,2+(K$9*2),FALSE)</f>
        <v>180519</v>
      </c>
      <c r="L13" t="str">
        <f t="shared" ref="L13:L76" si="48">VLOOKUP(B13,C$352:C$356,1,FALSE)</f>
        <v>Unitary Authority</v>
      </c>
      <c r="Q13">
        <f>VLOOKUP($A13,data!$T$9:$AD$396,2+(Q$9*2),FALSE)</f>
        <v>116011</v>
      </c>
      <c r="R13">
        <f>VLOOKUP($A13,data!$T$9:$AD$396,2+(R$9*2),FALSE)</f>
        <v>110363</v>
      </c>
      <c r="S13">
        <f>VLOOKUP($A13,data!$T$9:$AD$396,2+(S$9*2),FALSE)</f>
        <v>115535</v>
      </c>
      <c r="T13">
        <f>VLOOKUP($A13,data!$T$9:$AD$396,2+(T$9*2),FALSE)</f>
        <v>115130</v>
      </c>
      <c r="U13">
        <f>VLOOKUP($A13,data!$T$9:$AD$396,2+(U$9*2),FALSE)</f>
        <v>116323</v>
      </c>
      <c r="V13">
        <f>VLOOKUP($A13,data!$T$9:$AI$396,2+(V$9*2),FALSE)</f>
        <v>112822</v>
      </c>
      <c r="W13">
        <f>VLOOKUP($A13,data!$T$9:$AI$396,2+(W$9*2),FALSE)</f>
        <v>118879</v>
      </c>
      <c r="X13">
        <f>VLOOKUP($A13,data!$T$9:$AI$396,2+(X$9*2),FALSE)</f>
        <v>122443</v>
      </c>
      <c r="Z13" s="27">
        <f t="shared" si="8"/>
        <v>67.137160946081238</v>
      </c>
      <c r="AA13" s="27">
        <f t="shared" si="9"/>
        <v>65.960422431671617</v>
      </c>
      <c r="AB13" s="27">
        <f t="shared" si="10"/>
        <v>66.542453319203346</v>
      </c>
      <c r="AC13" s="27">
        <f t="shared" si="11"/>
        <v>67.247653370560101</v>
      </c>
      <c r="AD13" s="27">
        <f t="shared" si="12"/>
        <v>66.533397394099552</v>
      </c>
      <c r="AE13" s="27">
        <f t="shared" si="0"/>
        <v>66.906248702758162</v>
      </c>
      <c r="AF13" s="27">
        <f t="shared" si="0"/>
        <v>66.63359621539513</v>
      </c>
      <c r="AG13" s="27">
        <f t="shared" si="0"/>
        <v>67.828317240844456</v>
      </c>
      <c r="AJ13">
        <f>VLOOKUP($A13,data!$AM$9:$AW$396,2+(AJ$9*2),FALSE)</f>
        <v>56786</v>
      </c>
      <c r="AK13">
        <f>VLOOKUP($A13,data!$AM$9:$AW$396,2+(AK$9*2),FALSE)</f>
        <v>56954</v>
      </c>
      <c r="AL13">
        <f>VLOOKUP($A13,data!$AM$9:$AW$396,2+(AL$9*2),FALSE)</f>
        <v>58090</v>
      </c>
      <c r="AM13">
        <f>VLOOKUP($A13,data!$AM$9:$AW$396,2+(AM$9*2),FALSE)</f>
        <v>56073</v>
      </c>
      <c r="AN13">
        <f>VLOOKUP($A13,data!$AM$9:$AW$396,2+(AN$9*2),FALSE)</f>
        <v>58511</v>
      </c>
      <c r="AO13">
        <f>VLOOKUP($A13,data!$AM$9:$BB$396,2+(AO$9*2),FALSE)</f>
        <v>55805</v>
      </c>
      <c r="AP13">
        <f>VLOOKUP($A13,data!$AM$9:$BB$396,2+(AP$9*2),FALSE)</f>
        <v>59527</v>
      </c>
      <c r="AQ13">
        <f>VLOOKUP($A13,data!$AM$9:$BB$396,2+(AQ$9*2),FALSE)</f>
        <v>58071</v>
      </c>
      <c r="AS13" s="27">
        <f t="shared" si="13"/>
        <v>32.862839053918762</v>
      </c>
      <c r="AT13" s="27">
        <f t="shared" si="14"/>
        <v>34.039577568328383</v>
      </c>
      <c r="AU13" s="27">
        <f t="shared" si="15"/>
        <v>33.456970730190179</v>
      </c>
      <c r="AV13" s="27">
        <f t="shared" si="16"/>
        <v>32.752346629439906</v>
      </c>
      <c r="AW13" s="27">
        <f t="shared" si="17"/>
        <v>33.466602605900455</v>
      </c>
      <c r="AX13" s="27">
        <f t="shared" si="1"/>
        <v>33.093751297241845</v>
      </c>
      <c r="AY13" s="27">
        <f t="shared" si="1"/>
        <v>33.365843268481619</v>
      </c>
      <c r="AZ13" s="27">
        <f t="shared" si="1"/>
        <v>32.168912967610055</v>
      </c>
      <c r="BC13">
        <f>VLOOKUP($A13,data!$BF$9:$BP$396,2+(BC$9*2),FALSE)</f>
        <v>36677</v>
      </c>
      <c r="BD13">
        <f>VLOOKUP($A13,data!$BF$9:$BP$396,2+(BD$9*2),FALSE)</f>
        <v>34060</v>
      </c>
      <c r="BE13">
        <f>VLOOKUP($A13,data!$BF$9:$BP$396,2+(BE$9*2),FALSE)</f>
        <v>34160</v>
      </c>
      <c r="BF13">
        <f>VLOOKUP($A13,data!$BF$9:$BP$396,2+(BF$9*2),FALSE)</f>
        <v>35298</v>
      </c>
      <c r="BG13">
        <f>VLOOKUP($A13,data!$BF$9:$BP$396,2+(BG$9*2),FALSE)</f>
        <v>35446</v>
      </c>
      <c r="BH13">
        <f>VLOOKUP($A13,data!$BF$9:$BU$396,2+(BH$9*2),FALSE)</f>
        <v>35559</v>
      </c>
      <c r="BI13">
        <f>VLOOKUP($A13,data!$BF$9:$BU$396,2+(BI$9*2),FALSE)</f>
        <v>36014</v>
      </c>
      <c r="BJ13">
        <f>VLOOKUP($A13,data!$BF$9:$BU$396,2+(BJ$9*2),FALSE)</f>
        <v>36539</v>
      </c>
      <c r="BL13" s="27">
        <f t="shared" si="18"/>
        <v>21.225484238730996</v>
      </c>
      <c r="BM13" s="27">
        <f t="shared" si="19"/>
        <v>20.356568669053352</v>
      </c>
      <c r="BN13" s="27">
        <f t="shared" si="20"/>
        <v>19.674472717219771</v>
      </c>
      <c r="BO13" s="27">
        <f t="shared" si="21"/>
        <v>20.617629363971425</v>
      </c>
      <c r="BP13" s="27">
        <f t="shared" si="22"/>
        <v>20.27408856400929</v>
      </c>
      <c r="BQ13" s="27">
        <f t="shared" si="2"/>
        <v>21.08737034994396</v>
      </c>
      <c r="BR13" s="27">
        <f t="shared" si="2"/>
        <v>20.186427662591715</v>
      </c>
      <c r="BS13" s="27">
        <f t="shared" si="2"/>
        <v>20.2410826561193</v>
      </c>
      <c r="BV13">
        <f>VLOOKUP($A13,data!$BY$9:$CI$396,2+(BV$9*2),FALSE)</f>
        <v>21305</v>
      </c>
      <c r="BW13">
        <f>VLOOKUP($A13,data!$BY$9:$CI$396,2+(BW$9*2),FALSE)</f>
        <v>19042</v>
      </c>
      <c r="BX13">
        <f>VLOOKUP($A13,data!$BY$9:$CI$396,2+(BX$9*2),FALSE)</f>
        <v>20451</v>
      </c>
      <c r="BY13">
        <f>VLOOKUP($A13,data!$BY$9:$CI$396,2+(BY$9*2),FALSE)</f>
        <v>20983</v>
      </c>
      <c r="BZ13">
        <f>VLOOKUP($A13,data!$BY$9:$CI$396,2+(BZ$9*2),FALSE)</f>
        <v>21149</v>
      </c>
      <c r="CA13">
        <f>VLOOKUP($A13,data!$BY$9:$CN$396,2+(CA$9*2),FALSE)</f>
        <v>22972</v>
      </c>
      <c r="CB13">
        <f>VLOOKUP($A13,data!$BY$9:$CN$396,2+(CB$9*2),FALSE)</f>
        <v>23156</v>
      </c>
      <c r="CC13">
        <f>VLOOKUP($A13,data!$BY$9:$CN$396,2+(CC$9*2),FALSE)</f>
        <v>24293</v>
      </c>
      <c r="CE13" s="27">
        <f t="shared" si="23"/>
        <v>58.088175150639366</v>
      </c>
      <c r="CF13" s="27">
        <f t="shared" si="24"/>
        <v>55.907222548443926</v>
      </c>
      <c r="CG13" s="27">
        <f t="shared" si="25"/>
        <v>59.868266978922719</v>
      </c>
      <c r="CH13" s="27">
        <f t="shared" si="26"/>
        <v>59.445294350954725</v>
      </c>
      <c r="CI13" s="27">
        <f t="shared" si="27"/>
        <v>59.665406533882525</v>
      </c>
      <c r="CJ13" s="27">
        <f t="shared" si="3"/>
        <v>64.602491633622989</v>
      </c>
      <c r="CK13" s="27">
        <f t="shared" si="3"/>
        <v>64.297217748653296</v>
      </c>
      <c r="CL13" s="27">
        <f t="shared" si="3"/>
        <v>66.485125482361312</v>
      </c>
      <c r="CO13">
        <f>VLOOKUP($A13,data!$CR$9:$DB$396,2+(CO$9*2),FALSE)</f>
        <v>15372</v>
      </c>
      <c r="CP13">
        <f>VLOOKUP($A13,data!$CR$9:$DB$396,2+(CP$9*2),FALSE)</f>
        <v>15019</v>
      </c>
      <c r="CQ13">
        <f>VLOOKUP($A13,data!$CR$9:$DB$396,2+(CQ$9*2),FALSE)</f>
        <v>13708</v>
      </c>
      <c r="CR13">
        <f>VLOOKUP($A13,data!$CR$9:$DB$396,2+(CR$9*2),FALSE)</f>
        <v>14315</v>
      </c>
      <c r="CS13">
        <f>VLOOKUP($A13,data!$CR$9:$DB$396,2+(CS$9*2),FALSE)</f>
        <v>14297</v>
      </c>
      <c r="CT13">
        <f>VLOOKUP($A13,data!$CR$9:$DG$396,2+(CT$9*2),FALSE)</f>
        <v>12586</v>
      </c>
      <c r="CU13">
        <f>VLOOKUP($A13,data!$CR$9:$DG$396,2+(CU$9*2),FALSE)</f>
        <v>12858</v>
      </c>
      <c r="CV13">
        <f>VLOOKUP($A13,data!$CR$9:$DG$396,2+(CV$9*2),FALSE)</f>
        <v>12246</v>
      </c>
      <c r="CX13" s="27">
        <f t="shared" si="28"/>
        <v>41.911824849360634</v>
      </c>
      <c r="CY13" s="27">
        <f t="shared" si="29"/>
        <v>44.095713446858483</v>
      </c>
      <c r="CZ13" s="27">
        <f t="shared" si="30"/>
        <v>40.128805620608901</v>
      </c>
      <c r="DA13" s="27">
        <f t="shared" si="31"/>
        <v>40.554705649045275</v>
      </c>
      <c r="DB13" s="27">
        <f t="shared" si="32"/>
        <v>40.334593466117475</v>
      </c>
      <c r="DC13" s="27">
        <f t="shared" si="4"/>
        <v>35.394696138811554</v>
      </c>
      <c r="DD13" s="27">
        <f t="shared" si="4"/>
        <v>35.702782251346697</v>
      </c>
      <c r="DE13" s="27">
        <f t="shared" si="4"/>
        <v>33.514874517638688</v>
      </c>
      <c r="DH13">
        <f>VLOOKUP($A13,data!$DK$9:$DU$396,2+(DH$9*2),FALSE)</f>
        <v>136120</v>
      </c>
      <c r="DI13">
        <f>VLOOKUP($A13,data!$DK$9:$DU$396,2+(DI$9*2),FALSE)</f>
        <v>133257</v>
      </c>
      <c r="DJ13">
        <f>VLOOKUP($A13,data!$DK$9:$DU$396,2+(DJ$9*2),FALSE)</f>
        <v>139466</v>
      </c>
      <c r="DK13">
        <f>VLOOKUP($A13,data!$DK$9:$DU$396,2+(DK$9*2),FALSE)</f>
        <v>135905</v>
      </c>
      <c r="DL13">
        <f>VLOOKUP($A13,data!$DK$9:$DU$396,2+(DL$9*2),FALSE)</f>
        <v>139388</v>
      </c>
      <c r="DM13">
        <f>VLOOKUP($A13,data!$DK$9:$DZ$396,2+(DM$9*2),FALSE)</f>
        <v>133069</v>
      </c>
      <c r="DN13">
        <f>VLOOKUP($A13,data!$DK$9:$DZ$396,2+(DN$9*2),FALSE)</f>
        <v>142392</v>
      </c>
      <c r="DO13">
        <f>VLOOKUP($A13,data!$DK$9:$DZ$396,2+(DO$9*2),FALSE)</f>
        <v>143980</v>
      </c>
      <c r="DQ13" s="27">
        <f t="shared" si="33"/>
        <v>78.774515761269001</v>
      </c>
      <c r="DR13" s="27">
        <f t="shared" si="34"/>
        <v>79.64343133094664</v>
      </c>
      <c r="DS13" s="27">
        <f t="shared" si="35"/>
        <v>80.325527282780229</v>
      </c>
      <c r="DT13" s="27">
        <f t="shared" si="36"/>
        <v>79.382370636028568</v>
      </c>
      <c r="DU13" s="27">
        <f t="shared" si="37"/>
        <v>79.72591143599071</v>
      </c>
      <c r="DV13" s="27">
        <f t="shared" si="5"/>
        <v>78.913222674897852</v>
      </c>
      <c r="DW13" s="27">
        <f t="shared" si="5"/>
        <v>79.813011821285045</v>
      </c>
      <c r="DX13" s="27">
        <f t="shared" si="5"/>
        <v>79.758917343880697</v>
      </c>
      <c r="EA13">
        <f>VLOOKUP($A13,data!$ED$9:$EN$396,2+(EA$9*2),FALSE)</f>
        <v>94705</v>
      </c>
      <c r="EB13">
        <f>VLOOKUP($A13,data!$ED$9:$EN$396,2+(EB$9*2),FALSE)</f>
        <v>91322</v>
      </c>
      <c r="EC13">
        <f>VLOOKUP($A13,data!$ED$9:$EN$396,2+(EC$9*2),FALSE)</f>
        <v>95084</v>
      </c>
      <c r="ED13">
        <f>VLOOKUP($A13,data!$ED$9:$EN$396,2+(ED$9*2),FALSE)</f>
        <v>94147</v>
      </c>
      <c r="EE13">
        <f>VLOOKUP($A13,data!$ED$9:$EN$396,2+(EE$9*2),FALSE)</f>
        <v>95174</v>
      </c>
      <c r="EF13">
        <f>VLOOKUP($A13,data!$ED$9:$ES$396,2+(EF$9*2),FALSE)</f>
        <v>89850</v>
      </c>
      <c r="EG13">
        <f>VLOOKUP($A13,data!$ED$9:$ES$396,2+(EG$9*2),FALSE)</f>
        <v>95723</v>
      </c>
      <c r="EH13">
        <f>VLOOKUP($A13,data!$ED$9:$ES$396,2+(EH$9*2),FALSE)</f>
        <v>98150</v>
      </c>
      <c r="EJ13" s="27">
        <f t="shared" si="38"/>
        <v>69.574640023508664</v>
      </c>
      <c r="EK13" s="27">
        <f t="shared" si="39"/>
        <v>68.530733845126335</v>
      </c>
      <c r="EL13" s="27">
        <f t="shared" si="40"/>
        <v>68.177190139532215</v>
      </c>
      <c r="EM13" s="27">
        <f t="shared" si="41"/>
        <v>69.274125308119636</v>
      </c>
      <c r="EN13" s="27">
        <f t="shared" si="42"/>
        <v>68.27990931787528</v>
      </c>
      <c r="EO13" s="27">
        <f t="shared" si="6"/>
        <v>67.52136109837754</v>
      </c>
      <c r="EP13" s="27">
        <f t="shared" si="6"/>
        <v>67.224984549693801</v>
      </c>
      <c r="EQ13" s="27">
        <f t="shared" si="6"/>
        <v>68.169190165300733</v>
      </c>
      <c r="ET13">
        <f>VLOOKUP($A13,data!$EW$9:$FG$396,2+(ET$9*2),FALSE)</f>
        <v>41414</v>
      </c>
      <c r="EU13">
        <f>VLOOKUP($A13,data!$EW$9:$FG$396,2+(EU$9*2),FALSE)</f>
        <v>41935</v>
      </c>
      <c r="EV13">
        <f>VLOOKUP($A13,data!$EW$9:$FG$396,2+(EV$9*2),FALSE)</f>
        <v>44382</v>
      </c>
      <c r="EW13">
        <f>VLOOKUP($A13,data!$EW$9:$FG$396,2+(EW$9*2),FALSE)</f>
        <v>41758</v>
      </c>
      <c r="EX13">
        <f>VLOOKUP($A13,data!$EW$9:$FG$396,2+(EX$9*2),FALSE)</f>
        <v>44214</v>
      </c>
      <c r="EY13">
        <f>VLOOKUP($A13,data!$EW$9:$FL$396,2+(EY$9*2),FALSE)</f>
        <v>43218</v>
      </c>
      <c r="EZ13">
        <f>VLOOKUP($A13,data!$EW$9:$FL$396,2+(EZ$9*2),FALSE)</f>
        <v>46669</v>
      </c>
      <c r="FA13">
        <f>VLOOKUP($A13,data!$EW$9:$FL$396,2+(FA$9*2),FALSE)</f>
        <v>45825</v>
      </c>
      <c r="FC13" s="27">
        <f t="shared" si="43"/>
        <v>30.424625330590654</v>
      </c>
      <c r="FD13" s="27">
        <f t="shared" si="44"/>
        <v>31.469266154873665</v>
      </c>
      <c r="FE13" s="27">
        <f t="shared" si="45"/>
        <v>31.822809860467785</v>
      </c>
      <c r="FF13" s="27">
        <f t="shared" si="46"/>
        <v>30.725874691880357</v>
      </c>
      <c r="FG13" s="27">
        <f t="shared" si="47"/>
        <v>31.720090682124717</v>
      </c>
      <c r="FH13" s="27">
        <f t="shared" si="7"/>
        <v>32.47788741179388</v>
      </c>
      <c r="FI13" s="27">
        <f t="shared" si="7"/>
        <v>32.775015450306199</v>
      </c>
      <c r="FJ13" s="27">
        <f t="shared" si="7"/>
        <v>31.827337130156966</v>
      </c>
    </row>
    <row r="14" spans="1:166" x14ac:dyDescent="0.3">
      <c r="A14" t="s">
        <v>47</v>
      </c>
      <c r="B14" s="24" t="str">
        <f>IFERROR(VLOOKUP($A14,class!$A$1:$B$455,2,FALSE),"")</f>
        <v>Unitary Authority</v>
      </c>
      <c r="C14" s="24" t="str">
        <f>IFERROR(IFERROR(VLOOKUP($A14,classifications!$A$3:$C$336,3,FALSE),VLOOKUP($A14,classifications!$I$2:$K$28,3,FALSE)),"")</f>
        <v>Predominantly Urban</v>
      </c>
      <c r="D14">
        <f>VLOOKUP($A14,data!$A$9:$K$396,2+(D$9*2),FALSE)</f>
        <v>30038</v>
      </c>
      <c r="E14">
        <f>VLOOKUP($A14,data!$A$9:$K$396,2+(E$9*2),FALSE)</f>
        <v>29854</v>
      </c>
      <c r="F14">
        <f>VLOOKUP($A14,data!$A$9:$K$396,2+(F$9*2),FALSE)</f>
        <v>29689</v>
      </c>
      <c r="G14">
        <f>VLOOKUP($A14,data!$A$9:$K$396,2+(G$9*2),FALSE)</f>
        <v>29257</v>
      </c>
      <c r="H14">
        <f>VLOOKUP($A14,data!$A$9:$K$396,2+(H$9*2),FALSE)</f>
        <v>29987</v>
      </c>
      <c r="I14">
        <f>VLOOKUP($A14,data!$A$9:$Q$396,2+(I$9*2),FALSE)</f>
        <v>28524</v>
      </c>
      <c r="J14">
        <f>VLOOKUP($A14,data!$A$9:$Q$396,2+(J$9*2),FALSE)</f>
        <v>31701</v>
      </c>
      <c r="K14">
        <f>VLOOKUP($A14,data!$A$9:$Q$396,2+(K$9*2),FALSE)</f>
        <v>29862</v>
      </c>
      <c r="L14" t="str">
        <f t="shared" si="48"/>
        <v>Unitary Authority</v>
      </c>
      <c r="Q14">
        <f>VLOOKUP($A14,data!$T$9:$AD$396,2+(Q$9*2),FALSE)</f>
        <v>18656</v>
      </c>
      <c r="R14">
        <f>VLOOKUP($A14,data!$T$9:$AD$396,2+(R$9*2),FALSE)</f>
        <v>18853</v>
      </c>
      <c r="S14">
        <f>VLOOKUP($A14,data!$T$9:$AD$396,2+(S$9*2),FALSE)</f>
        <v>18398</v>
      </c>
      <c r="T14">
        <f>VLOOKUP($A14,data!$T$9:$AD$396,2+(T$9*2),FALSE)</f>
        <v>18683</v>
      </c>
      <c r="U14">
        <f>VLOOKUP($A14,data!$T$9:$AD$396,2+(U$9*2),FALSE)</f>
        <v>18547</v>
      </c>
      <c r="V14">
        <f>VLOOKUP($A14,data!$T$9:$AI$396,2+(V$9*2),FALSE)</f>
        <v>17999</v>
      </c>
      <c r="W14">
        <f>VLOOKUP($A14,data!$T$9:$AI$396,2+(W$9*2),FALSE)</f>
        <v>19788</v>
      </c>
      <c r="X14">
        <f>VLOOKUP($A14,data!$T$9:$AI$396,2+(X$9*2),FALSE)</f>
        <v>19628</v>
      </c>
      <c r="Z14" s="27">
        <f t="shared" si="8"/>
        <v>62.10799653771889</v>
      </c>
      <c r="AA14" s="27">
        <f t="shared" si="9"/>
        <v>63.150666577343067</v>
      </c>
      <c r="AB14" s="27">
        <f t="shared" si="10"/>
        <v>61.969079457037964</v>
      </c>
      <c r="AC14" s="27">
        <f t="shared" si="11"/>
        <v>63.858221963974437</v>
      </c>
      <c r="AD14" s="27">
        <f t="shared" si="12"/>
        <v>61.85013505852536</v>
      </c>
      <c r="AE14" s="27">
        <f t="shared" si="0"/>
        <v>63.101248071799183</v>
      </c>
      <c r="AF14" s="27">
        <f t="shared" si="0"/>
        <v>62.420743825115927</v>
      </c>
      <c r="AG14" s="27">
        <f t="shared" si="0"/>
        <v>65.729020159399909</v>
      </c>
      <c r="AJ14">
        <f>VLOOKUP($A14,data!$AM$9:$AW$396,2+(AJ$9*2),FALSE)</f>
        <v>11382</v>
      </c>
      <c r="AK14">
        <f>VLOOKUP($A14,data!$AM$9:$AW$396,2+(AK$9*2),FALSE)</f>
        <v>11001</v>
      </c>
      <c r="AL14">
        <f>VLOOKUP($A14,data!$AM$9:$AW$396,2+(AL$9*2),FALSE)</f>
        <v>11291</v>
      </c>
      <c r="AM14">
        <f>VLOOKUP($A14,data!$AM$9:$AW$396,2+(AM$9*2),FALSE)</f>
        <v>10574</v>
      </c>
      <c r="AN14">
        <f>VLOOKUP($A14,data!$AM$9:$AW$396,2+(AN$9*2),FALSE)</f>
        <v>11440</v>
      </c>
      <c r="AO14">
        <f>VLOOKUP($A14,data!$AM$9:$BB$396,2+(AO$9*2),FALSE)</f>
        <v>10525</v>
      </c>
      <c r="AP14">
        <f>VLOOKUP($A14,data!$AM$9:$BB$396,2+(AP$9*2),FALSE)</f>
        <v>11913</v>
      </c>
      <c r="AQ14">
        <f>VLOOKUP($A14,data!$AM$9:$BB$396,2+(AQ$9*2),FALSE)</f>
        <v>10233</v>
      </c>
      <c r="AS14" s="27">
        <f t="shared" si="13"/>
        <v>37.89200346228111</v>
      </c>
      <c r="AT14" s="27">
        <f t="shared" si="14"/>
        <v>36.849333422656933</v>
      </c>
      <c r="AU14" s="27">
        <f t="shared" si="15"/>
        <v>38.030920542962036</v>
      </c>
      <c r="AV14" s="27">
        <f t="shared" si="16"/>
        <v>36.141778036025563</v>
      </c>
      <c r="AW14" s="27">
        <f t="shared" si="17"/>
        <v>38.14986494147464</v>
      </c>
      <c r="AX14" s="27">
        <f t="shared" si="1"/>
        <v>36.898751928200817</v>
      </c>
      <c r="AY14" s="27">
        <f t="shared" si="1"/>
        <v>37.579256174884073</v>
      </c>
      <c r="AZ14" s="27">
        <f t="shared" si="1"/>
        <v>34.267631103074145</v>
      </c>
      <c r="BC14">
        <f>VLOOKUP($A14,data!$BF$9:$BP$396,2+(BC$9*2),FALSE)</f>
        <v>7049</v>
      </c>
      <c r="BD14">
        <f>VLOOKUP($A14,data!$BF$9:$BP$396,2+(BD$9*2),FALSE)</f>
        <v>7267</v>
      </c>
      <c r="BE14">
        <f>VLOOKUP($A14,data!$BF$9:$BP$396,2+(BE$9*2),FALSE)</f>
        <v>7271</v>
      </c>
      <c r="BF14">
        <f>VLOOKUP($A14,data!$BF$9:$BP$396,2+(BF$9*2),FALSE)</f>
        <v>7252</v>
      </c>
      <c r="BG14">
        <f>VLOOKUP($A14,data!$BF$9:$BP$396,2+(BG$9*2),FALSE)</f>
        <v>7057</v>
      </c>
      <c r="BH14">
        <f>VLOOKUP($A14,data!$BF$9:$BU$396,2+(BH$9*2),FALSE)</f>
        <v>6894</v>
      </c>
      <c r="BI14">
        <f>VLOOKUP($A14,data!$BF$9:$BU$396,2+(BI$9*2),FALSE)</f>
        <v>8096</v>
      </c>
      <c r="BJ14">
        <f>VLOOKUP($A14,data!$BF$9:$BU$396,2+(BJ$9*2),FALSE)</f>
        <v>7058</v>
      </c>
      <c r="BL14" s="27">
        <f t="shared" si="18"/>
        <v>23.466941873626741</v>
      </c>
      <c r="BM14" s="27">
        <f t="shared" si="19"/>
        <v>24.341796744154887</v>
      </c>
      <c r="BN14" s="27">
        <f t="shared" si="20"/>
        <v>24.490552056317153</v>
      </c>
      <c r="BO14" s="27">
        <f t="shared" si="21"/>
        <v>24.787230406398468</v>
      </c>
      <c r="BP14" s="27">
        <f t="shared" si="22"/>
        <v>23.533531196851968</v>
      </c>
      <c r="BQ14" s="27">
        <f t="shared" si="2"/>
        <v>24.169120740429111</v>
      </c>
      <c r="BR14" s="27">
        <f t="shared" si="2"/>
        <v>25.538626541749473</v>
      </c>
      <c r="BS14" s="27">
        <f t="shared" si="2"/>
        <v>23.63538945817427</v>
      </c>
      <c r="BV14">
        <f>VLOOKUP($A14,data!$BY$9:$CI$396,2+(BV$9*2),FALSE)</f>
        <v>4031</v>
      </c>
      <c r="BW14">
        <f>VLOOKUP($A14,data!$BY$9:$CI$396,2+(BW$9*2),FALSE)</f>
        <v>4337</v>
      </c>
      <c r="BX14">
        <f>VLOOKUP($A14,data!$BY$9:$CI$396,2+(BX$9*2),FALSE)</f>
        <v>4355</v>
      </c>
      <c r="BY14">
        <f>VLOOKUP($A14,data!$BY$9:$CI$396,2+(BY$9*2),FALSE)</f>
        <v>4656</v>
      </c>
      <c r="BZ14">
        <f>VLOOKUP($A14,data!$BY$9:$CI$396,2+(BZ$9*2),FALSE)</f>
        <v>4131</v>
      </c>
      <c r="CA14">
        <f>VLOOKUP($A14,data!$BY$9:$CN$396,2+(CA$9*2),FALSE)</f>
        <v>4373</v>
      </c>
      <c r="CB14">
        <f>VLOOKUP($A14,data!$BY$9:$CN$396,2+(CB$9*2),FALSE)</f>
        <v>5054</v>
      </c>
      <c r="CC14">
        <f>VLOOKUP($A14,data!$BY$9:$CN$396,2+(CC$9*2),FALSE)</f>
        <v>4754</v>
      </c>
      <c r="CE14" s="27">
        <f t="shared" si="23"/>
        <v>57.185416371116467</v>
      </c>
      <c r="CF14" s="27">
        <f t="shared" si="24"/>
        <v>59.680748589514245</v>
      </c>
      <c r="CG14" s="27">
        <f t="shared" si="25"/>
        <v>59.89547517535415</v>
      </c>
      <c r="CH14" s="27">
        <f t="shared" si="26"/>
        <v>64.202978488692779</v>
      </c>
      <c r="CI14" s="27">
        <f t="shared" si="27"/>
        <v>58.537622219073263</v>
      </c>
      <c r="CJ14" s="27">
        <f t="shared" si="3"/>
        <v>63.431969828836671</v>
      </c>
      <c r="CK14" s="27">
        <f t="shared" si="3"/>
        <v>62.425889328063242</v>
      </c>
      <c r="CL14" s="27">
        <f t="shared" si="3"/>
        <v>67.356191555681491</v>
      </c>
      <c r="CO14">
        <f>VLOOKUP($A14,data!$CR$9:$DB$396,2+(CO$9*2),FALSE)</f>
        <v>3018</v>
      </c>
      <c r="CP14">
        <f>VLOOKUP($A14,data!$CR$9:$DB$396,2+(CP$9*2),FALSE)</f>
        <v>2930</v>
      </c>
      <c r="CQ14">
        <f>VLOOKUP($A14,data!$CR$9:$DB$396,2+(CQ$9*2),FALSE)</f>
        <v>2916</v>
      </c>
      <c r="CR14">
        <f>VLOOKUP($A14,data!$CR$9:$DB$396,2+(CR$9*2),FALSE)</f>
        <v>2596</v>
      </c>
      <c r="CS14">
        <f>VLOOKUP($A14,data!$CR$9:$DB$396,2+(CS$9*2),FALSE)</f>
        <v>2926</v>
      </c>
      <c r="CT14">
        <f>VLOOKUP($A14,data!$CR$9:$DG$396,2+(CT$9*2),FALSE)</f>
        <v>2521</v>
      </c>
      <c r="CU14">
        <f>VLOOKUP($A14,data!$CR$9:$DG$396,2+(CU$9*2),FALSE)</f>
        <v>3041</v>
      </c>
      <c r="CV14">
        <f>VLOOKUP($A14,data!$CR$9:$DG$396,2+(CV$9*2),FALSE)</f>
        <v>2304</v>
      </c>
      <c r="CX14" s="27">
        <f t="shared" si="28"/>
        <v>42.814583628883533</v>
      </c>
      <c r="CY14" s="27">
        <f t="shared" si="29"/>
        <v>40.319251410485755</v>
      </c>
      <c r="CZ14" s="27">
        <f t="shared" si="30"/>
        <v>40.10452482464585</v>
      </c>
      <c r="DA14" s="27">
        <f t="shared" si="31"/>
        <v>35.797021511307229</v>
      </c>
      <c r="DB14" s="27">
        <f t="shared" si="32"/>
        <v>41.462377780926737</v>
      </c>
      <c r="DC14" s="27">
        <f t="shared" si="4"/>
        <v>36.568030171163329</v>
      </c>
      <c r="DD14" s="27">
        <f t="shared" si="4"/>
        <v>37.561758893280633</v>
      </c>
      <c r="DE14" s="27">
        <f t="shared" si="4"/>
        <v>32.643808444318502</v>
      </c>
      <c r="DH14">
        <f>VLOOKUP($A14,data!$DK$9:$DU$396,2+(DH$9*2),FALSE)</f>
        <v>22988</v>
      </c>
      <c r="DI14">
        <f>VLOOKUP($A14,data!$DK$9:$DU$396,2+(DI$9*2),FALSE)</f>
        <v>22587</v>
      </c>
      <c r="DJ14">
        <f>VLOOKUP($A14,data!$DK$9:$DU$396,2+(DJ$9*2),FALSE)</f>
        <v>22418</v>
      </c>
      <c r="DK14">
        <f>VLOOKUP($A14,data!$DK$9:$DU$396,2+(DK$9*2),FALSE)</f>
        <v>22005</v>
      </c>
      <c r="DL14">
        <f>VLOOKUP($A14,data!$DK$9:$DU$396,2+(DL$9*2),FALSE)</f>
        <v>22929</v>
      </c>
      <c r="DM14">
        <f>VLOOKUP($A14,data!$DK$9:$DZ$396,2+(DM$9*2),FALSE)</f>
        <v>21630</v>
      </c>
      <c r="DN14">
        <f>VLOOKUP($A14,data!$DK$9:$DZ$396,2+(DN$9*2),FALSE)</f>
        <v>23605</v>
      </c>
      <c r="DO14">
        <f>VLOOKUP($A14,data!$DK$9:$DZ$396,2+(DO$9*2),FALSE)</f>
        <v>22804</v>
      </c>
      <c r="DQ14" s="27">
        <f t="shared" si="33"/>
        <v>76.529729009920771</v>
      </c>
      <c r="DR14" s="27">
        <f t="shared" si="34"/>
        <v>75.658203255845109</v>
      </c>
      <c r="DS14" s="27">
        <f t="shared" si="35"/>
        <v>75.509447943682844</v>
      </c>
      <c r="DT14" s="27">
        <f t="shared" si="36"/>
        <v>75.212769593601536</v>
      </c>
      <c r="DU14" s="27">
        <f t="shared" si="37"/>
        <v>76.463134024744051</v>
      </c>
      <c r="DV14" s="27">
        <f t="shared" si="5"/>
        <v>75.830879259570892</v>
      </c>
      <c r="DW14" s="27">
        <f t="shared" si="5"/>
        <v>74.461373458250534</v>
      </c>
      <c r="DX14" s="27">
        <f t="shared" si="5"/>
        <v>76.364610541825726</v>
      </c>
      <c r="EA14">
        <f>VLOOKUP($A14,data!$ED$9:$EN$396,2+(EA$9*2),FALSE)</f>
        <v>14625</v>
      </c>
      <c r="EB14">
        <f>VLOOKUP($A14,data!$ED$9:$EN$396,2+(EB$9*2),FALSE)</f>
        <v>14516</v>
      </c>
      <c r="EC14">
        <f>VLOOKUP($A14,data!$ED$9:$EN$396,2+(EC$9*2),FALSE)</f>
        <v>14043</v>
      </c>
      <c r="ED14">
        <f>VLOOKUP($A14,data!$ED$9:$EN$396,2+(ED$9*2),FALSE)</f>
        <v>14027</v>
      </c>
      <c r="EE14">
        <f>VLOOKUP($A14,data!$ED$9:$EN$396,2+(EE$9*2),FALSE)</f>
        <v>14416</v>
      </c>
      <c r="EF14">
        <f>VLOOKUP($A14,data!$ED$9:$ES$396,2+(EF$9*2),FALSE)</f>
        <v>13626</v>
      </c>
      <c r="EG14">
        <f>VLOOKUP($A14,data!$ED$9:$ES$396,2+(EG$9*2),FALSE)</f>
        <v>14734</v>
      </c>
      <c r="EH14">
        <f>VLOOKUP($A14,data!$ED$9:$ES$396,2+(EH$9*2),FALSE)</f>
        <v>14873</v>
      </c>
      <c r="EJ14" s="27">
        <f t="shared" si="38"/>
        <v>63.620149643292152</v>
      </c>
      <c r="EK14" s="27">
        <f t="shared" si="39"/>
        <v>64.267056271306501</v>
      </c>
      <c r="EL14" s="27">
        <f t="shared" si="40"/>
        <v>62.641627263805873</v>
      </c>
      <c r="EM14" s="27">
        <f t="shared" si="41"/>
        <v>63.744603499204729</v>
      </c>
      <c r="EN14" s="27">
        <f t="shared" si="42"/>
        <v>62.872345065201273</v>
      </c>
      <c r="EO14" s="27">
        <f t="shared" si="6"/>
        <v>62.995839112343965</v>
      </c>
      <c r="EP14" s="27">
        <f t="shared" si="6"/>
        <v>62.418979029866556</v>
      </c>
      <c r="EQ14" s="27">
        <f t="shared" si="6"/>
        <v>65.221013857218026</v>
      </c>
      <c r="ET14">
        <f>VLOOKUP($A14,data!$EW$9:$FG$396,2+(ET$9*2),FALSE)</f>
        <v>8363</v>
      </c>
      <c r="EU14">
        <f>VLOOKUP($A14,data!$EW$9:$FG$396,2+(EU$9*2),FALSE)</f>
        <v>8072</v>
      </c>
      <c r="EV14">
        <f>VLOOKUP($A14,data!$EW$9:$FG$396,2+(EV$9*2),FALSE)</f>
        <v>8375</v>
      </c>
      <c r="EW14">
        <f>VLOOKUP($A14,data!$EW$9:$FG$396,2+(EW$9*2),FALSE)</f>
        <v>7977</v>
      </c>
      <c r="EX14">
        <f>VLOOKUP($A14,data!$EW$9:$FG$396,2+(EX$9*2),FALSE)</f>
        <v>8514</v>
      </c>
      <c r="EY14">
        <f>VLOOKUP($A14,data!$EW$9:$FL$396,2+(EY$9*2),FALSE)</f>
        <v>8004</v>
      </c>
      <c r="EZ14">
        <f>VLOOKUP($A14,data!$EW$9:$FL$396,2+(EZ$9*2),FALSE)</f>
        <v>8872</v>
      </c>
      <c r="FA14">
        <f>VLOOKUP($A14,data!$EW$9:$FL$396,2+(FA$9*2),FALSE)</f>
        <v>7929</v>
      </c>
      <c r="FC14" s="27">
        <f t="shared" si="43"/>
        <v>36.379850356707848</v>
      </c>
      <c r="FD14" s="27">
        <f t="shared" si="44"/>
        <v>35.737371054146188</v>
      </c>
      <c r="FE14" s="27">
        <f t="shared" si="45"/>
        <v>37.358372736194127</v>
      </c>
      <c r="FF14" s="27">
        <f t="shared" si="46"/>
        <v>36.250852079072935</v>
      </c>
      <c r="FG14" s="27">
        <f t="shared" si="47"/>
        <v>37.132016223995812</v>
      </c>
      <c r="FH14" s="27">
        <f t="shared" si="7"/>
        <v>37.004160887656035</v>
      </c>
      <c r="FI14" s="27">
        <f t="shared" si="7"/>
        <v>37.585257360728662</v>
      </c>
      <c r="FJ14" s="27">
        <f t="shared" si="7"/>
        <v>34.770215751622523</v>
      </c>
    </row>
    <row r="15" spans="1:166" x14ac:dyDescent="0.3">
      <c r="A15" t="s">
        <v>64</v>
      </c>
      <c r="B15" s="24" t="str">
        <f>IFERROR(VLOOKUP($A15,class!$A$1:$B$455,2,FALSE),"")</f>
        <v>Unitary Authority</v>
      </c>
      <c r="C15" s="24" t="str">
        <f>IFERROR(IFERROR(VLOOKUP($A15,classifications!$A$3:$C$336,3,FALSE),VLOOKUP($A15,classifications!$I$2:$K$28,3,FALSE)),"")</f>
        <v>Predominantly Urban</v>
      </c>
      <c r="D15">
        <f>VLOOKUP($A15,data!$A$9:$K$396,2+(D$9*2),FALSE)</f>
        <v>60028</v>
      </c>
      <c r="E15">
        <f>VLOOKUP($A15,data!$A$9:$K$396,2+(E$9*2),FALSE)</f>
        <v>59777</v>
      </c>
      <c r="F15">
        <f>VLOOKUP($A15,data!$A$9:$K$396,2+(F$9*2),FALSE)</f>
        <v>61562</v>
      </c>
      <c r="G15">
        <f>VLOOKUP($A15,data!$A$9:$K$396,2+(G$9*2),FALSE)</f>
        <v>59224</v>
      </c>
      <c r="H15">
        <f>VLOOKUP($A15,data!$A$9:$K$396,2+(H$9*2),FALSE)</f>
        <v>61158</v>
      </c>
      <c r="I15">
        <f>VLOOKUP($A15,data!$A$9:$Q$396,2+(I$9*2),FALSE)</f>
        <v>58247</v>
      </c>
      <c r="J15">
        <f>VLOOKUP($A15,data!$A$9:$Q$396,2+(J$9*2),FALSE)</f>
        <v>62919</v>
      </c>
      <c r="K15">
        <f>VLOOKUP($A15,data!$A$9:$Q$396,2+(K$9*2),FALSE)</f>
        <v>62766</v>
      </c>
      <c r="L15" t="str">
        <f t="shared" si="48"/>
        <v>Unitary Authority</v>
      </c>
      <c r="Q15">
        <f>VLOOKUP($A15,data!$T$9:$AD$396,2+(Q$9*2),FALSE)</f>
        <v>36897</v>
      </c>
      <c r="R15">
        <f>VLOOKUP($A15,data!$T$9:$AD$396,2+(R$9*2),FALSE)</f>
        <v>38193</v>
      </c>
      <c r="S15">
        <f>VLOOKUP($A15,data!$T$9:$AD$396,2+(S$9*2),FALSE)</f>
        <v>37494</v>
      </c>
      <c r="T15">
        <f>VLOOKUP($A15,data!$T$9:$AD$396,2+(T$9*2),FALSE)</f>
        <v>38046</v>
      </c>
      <c r="U15">
        <f>VLOOKUP($A15,data!$T$9:$AD$396,2+(U$9*2),FALSE)</f>
        <v>38649</v>
      </c>
      <c r="V15">
        <f>VLOOKUP($A15,data!$T$9:$AI$396,2+(V$9*2),FALSE)</f>
        <v>37949</v>
      </c>
      <c r="W15">
        <f>VLOOKUP($A15,data!$T$9:$AI$396,2+(W$9*2),FALSE)</f>
        <v>41594</v>
      </c>
      <c r="X15">
        <f>VLOOKUP($A15,data!$T$9:$AI$396,2+(X$9*2),FALSE)</f>
        <v>40675</v>
      </c>
      <c r="Z15" s="27">
        <f t="shared" si="8"/>
        <v>61.466315719330979</v>
      </c>
      <c r="AA15" s="27">
        <f t="shared" si="9"/>
        <v>63.892467002358764</v>
      </c>
      <c r="AB15" s="27">
        <f t="shared" si="10"/>
        <v>60.904454046327281</v>
      </c>
      <c r="AC15" s="27">
        <f t="shared" si="11"/>
        <v>64.24084830474132</v>
      </c>
      <c r="AD15" s="27">
        <f t="shared" si="12"/>
        <v>63.195330128519572</v>
      </c>
      <c r="AE15" s="27">
        <f t="shared" si="0"/>
        <v>65.151853314333792</v>
      </c>
      <c r="AF15" s="27">
        <f t="shared" si="0"/>
        <v>66.107217215785369</v>
      </c>
      <c r="AG15" s="27">
        <f t="shared" si="0"/>
        <v>64.804193353089246</v>
      </c>
      <c r="AJ15">
        <f>VLOOKUP($A15,data!$AM$9:$AW$396,2+(AJ$9*2),FALSE)</f>
        <v>23131</v>
      </c>
      <c r="AK15">
        <f>VLOOKUP($A15,data!$AM$9:$AW$396,2+(AK$9*2),FALSE)</f>
        <v>21584</v>
      </c>
      <c r="AL15">
        <f>VLOOKUP($A15,data!$AM$9:$AW$396,2+(AL$9*2),FALSE)</f>
        <v>24067</v>
      </c>
      <c r="AM15">
        <f>VLOOKUP($A15,data!$AM$9:$AW$396,2+(AM$9*2),FALSE)</f>
        <v>21178</v>
      </c>
      <c r="AN15">
        <f>VLOOKUP($A15,data!$AM$9:$AW$396,2+(AN$9*2),FALSE)</f>
        <v>22509</v>
      </c>
      <c r="AO15">
        <f>VLOOKUP($A15,data!$AM$9:$BB$396,2+(AO$9*2),FALSE)</f>
        <v>20298</v>
      </c>
      <c r="AP15">
        <f>VLOOKUP($A15,data!$AM$9:$BB$396,2+(AP$9*2),FALSE)</f>
        <v>21325</v>
      </c>
      <c r="AQ15">
        <f>VLOOKUP($A15,data!$AM$9:$BB$396,2+(AQ$9*2),FALSE)</f>
        <v>22089</v>
      </c>
      <c r="AS15" s="27">
        <f t="shared" si="13"/>
        <v>38.533684280669021</v>
      </c>
      <c r="AT15" s="27">
        <f t="shared" si="14"/>
        <v>36.107532997641236</v>
      </c>
      <c r="AU15" s="27">
        <f t="shared" si="15"/>
        <v>39.093921574997566</v>
      </c>
      <c r="AV15" s="27">
        <f t="shared" si="16"/>
        <v>35.75915169525868</v>
      </c>
      <c r="AW15" s="27">
        <f t="shared" si="17"/>
        <v>36.804669871480428</v>
      </c>
      <c r="AX15" s="27">
        <f t="shared" si="1"/>
        <v>34.848146685666215</v>
      </c>
      <c r="AY15" s="27">
        <f t="shared" si="1"/>
        <v>33.892782784214624</v>
      </c>
      <c r="AZ15" s="27">
        <f t="shared" si="1"/>
        <v>35.19262020839308</v>
      </c>
      <c r="BC15">
        <f>VLOOKUP($A15,data!$BF$9:$BP$396,2+(BC$9*2),FALSE)</f>
        <v>19245</v>
      </c>
      <c r="BD15">
        <f>VLOOKUP($A15,data!$BF$9:$BP$396,2+(BD$9*2),FALSE)</f>
        <v>19512</v>
      </c>
      <c r="BE15">
        <f>VLOOKUP($A15,data!$BF$9:$BP$396,2+(BE$9*2),FALSE)</f>
        <v>19796</v>
      </c>
      <c r="BF15">
        <f>VLOOKUP($A15,data!$BF$9:$BP$396,2+(BF$9*2),FALSE)</f>
        <v>18036</v>
      </c>
      <c r="BG15">
        <f>VLOOKUP($A15,data!$BF$9:$BP$396,2+(BG$9*2),FALSE)</f>
        <v>18487</v>
      </c>
      <c r="BH15">
        <f>VLOOKUP($A15,data!$BF$9:$BU$396,2+(BH$9*2),FALSE)</f>
        <v>18838</v>
      </c>
      <c r="BI15">
        <f>VLOOKUP($A15,data!$BF$9:$BU$396,2+(BI$9*2),FALSE)</f>
        <v>19957</v>
      </c>
      <c r="BJ15">
        <f>VLOOKUP($A15,data!$BF$9:$BU$396,2+(BJ$9*2),FALSE)</f>
        <v>20531</v>
      </c>
      <c r="BL15" s="27">
        <f t="shared" si="18"/>
        <v>32.060038648630638</v>
      </c>
      <c r="BM15" s="27">
        <f t="shared" si="19"/>
        <v>32.641316894457738</v>
      </c>
      <c r="BN15" s="27">
        <f t="shared" si="20"/>
        <v>32.156200253403071</v>
      </c>
      <c r="BO15" s="27">
        <f t="shared" si="21"/>
        <v>30.453870052681346</v>
      </c>
      <c r="BP15" s="27">
        <f t="shared" si="22"/>
        <v>30.228261225023708</v>
      </c>
      <c r="BQ15" s="27">
        <f t="shared" si="2"/>
        <v>32.341579823853586</v>
      </c>
      <c r="BR15" s="27">
        <f t="shared" si="2"/>
        <v>31.718558781925967</v>
      </c>
      <c r="BS15" s="27">
        <f t="shared" si="2"/>
        <v>32.710384603129086</v>
      </c>
      <c r="BV15">
        <f>VLOOKUP($A15,data!$BY$9:$CI$396,2+(BV$9*2),FALSE)</f>
        <v>11557</v>
      </c>
      <c r="BW15">
        <f>VLOOKUP($A15,data!$BY$9:$CI$396,2+(BW$9*2),FALSE)</f>
        <v>12139</v>
      </c>
      <c r="BX15">
        <f>VLOOKUP($A15,data!$BY$9:$CI$396,2+(BX$9*2),FALSE)</f>
        <v>10985</v>
      </c>
      <c r="BY15">
        <f>VLOOKUP($A15,data!$BY$9:$CI$396,2+(BY$9*2),FALSE)</f>
        <v>11512</v>
      </c>
      <c r="BZ15">
        <f>VLOOKUP($A15,data!$BY$9:$CI$396,2+(BZ$9*2),FALSE)</f>
        <v>11755</v>
      </c>
      <c r="CA15">
        <f>VLOOKUP($A15,data!$BY$9:$CN$396,2+(CA$9*2),FALSE)</f>
        <v>12857</v>
      </c>
      <c r="CB15">
        <f>VLOOKUP($A15,data!$BY$9:$CN$396,2+(CB$9*2),FALSE)</f>
        <v>13362</v>
      </c>
      <c r="CC15">
        <f>VLOOKUP($A15,data!$BY$9:$CN$396,2+(CC$9*2),FALSE)</f>
        <v>12741</v>
      </c>
      <c r="CE15" s="27">
        <f t="shared" si="23"/>
        <v>60.051961548454145</v>
      </c>
      <c r="CF15" s="27">
        <f t="shared" si="24"/>
        <v>62.212997129971299</v>
      </c>
      <c r="CG15" s="27">
        <f t="shared" si="25"/>
        <v>55.491008284501916</v>
      </c>
      <c r="CH15" s="27">
        <f t="shared" si="26"/>
        <v>63.827899756043472</v>
      </c>
      <c r="CI15" s="27">
        <f t="shared" si="27"/>
        <v>63.585222047925569</v>
      </c>
      <c r="CJ15" s="27">
        <f t="shared" si="3"/>
        <v>68.250345047244934</v>
      </c>
      <c r="CK15" s="27">
        <f t="shared" si="3"/>
        <v>66.953950994638475</v>
      </c>
      <c r="CL15" s="27">
        <f t="shared" si="3"/>
        <v>62.05737664994399</v>
      </c>
      <c r="CO15">
        <f>VLOOKUP($A15,data!$CR$9:$DB$396,2+(CO$9*2),FALSE)</f>
        <v>7689</v>
      </c>
      <c r="CP15">
        <f>VLOOKUP($A15,data!$CR$9:$DB$396,2+(CP$9*2),FALSE)</f>
        <v>7373</v>
      </c>
      <c r="CQ15">
        <f>VLOOKUP($A15,data!$CR$9:$DB$396,2+(CQ$9*2),FALSE)</f>
        <v>8811</v>
      </c>
      <c r="CR15">
        <f>VLOOKUP($A15,data!$CR$9:$DB$396,2+(CR$9*2),FALSE)</f>
        <v>6524</v>
      </c>
      <c r="CS15">
        <f>VLOOKUP($A15,data!$CR$9:$DB$396,2+(CS$9*2),FALSE)</f>
        <v>6731</v>
      </c>
      <c r="CT15">
        <f>VLOOKUP($A15,data!$CR$9:$DG$396,2+(CT$9*2),FALSE)</f>
        <v>5981</v>
      </c>
      <c r="CU15">
        <f>VLOOKUP($A15,data!$CR$9:$DG$396,2+(CU$9*2),FALSE)</f>
        <v>6595</v>
      </c>
      <c r="CV15">
        <f>VLOOKUP($A15,data!$CR$9:$DG$396,2+(CV$9*2),FALSE)</f>
        <v>7789</v>
      </c>
      <c r="CX15" s="27">
        <f t="shared" si="28"/>
        <v>39.95323460639127</v>
      </c>
      <c r="CY15" s="27">
        <f t="shared" si="29"/>
        <v>37.787002870028701</v>
      </c>
      <c r="CZ15" s="27">
        <f t="shared" si="30"/>
        <v>44.508991715498084</v>
      </c>
      <c r="DA15" s="27">
        <f t="shared" si="31"/>
        <v>36.172100243956528</v>
      </c>
      <c r="DB15" s="27">
        <f t="shared" si="32"/>
        <v>36.409368745605022</v>
      </c>
      <c r="DC15" s="27">
        <f t="shared" si="4"/>
        <v>31.749654952755069</v>
      </c>
      <c r="DD15" s="27">
        <f t="shared" si="4"/>
        <v>33.046049005361525</v>
      </c>
      <c r="DE15" s="27">
        <f t="shared" si="4"/>
        <v>37.93775266669914</v>
      </c>
      <c r="DH15">
        <f>VLOOKUP($A15,data!$DK$9:$DU$396,2+(DH$9*2),FALSE)</f>
        <v>40783</v>
      </c>
      <c r="DI15">
        <f>VLOOKUP($A15,data!$DK$9:$DU$396,2+(DI$9*2),FALSE)</f>
        <v>40265</v>
      </c>
      <c r="DJ15">
        <f>VLOOKUP($A15,data!$DK$9:$DU$396,2+(DJ$9*2),FALSE)</f>
        <v>41765</v>
      </c>
      <c r="DK15">
        <f>VLOOKUP($A15,data!$DK$9:$DU$396,2+(DK$9*2),FALSE)</f>
        <v>41187</v>
      </c>
      <c r="DL15">
        <f>VLOOKUP($A15,data!$DK$9:$DU$396,2+(DL$9*2),FALSE)</f>
        <v>42671</v>
      </c>
      <c r="DM15">
        <f>VLOOKUP($A15,data!$DK$9:$DZ$396,2+(DM$9*2),FALSE)</f>
        <v>39409</v>
      </c>
      <c r="DN15">
        <f>VLOOKUP($A15,data!$DK$9:$DZ$396,2+(DN$9*2),FALSE)</f>
        <v>42962</v>
      </c>
      <c r="DO15">
        <f>VLOOKUP($A15,data!$DK$9:$DZ$396,2+(DO$9*2),FALSE)</f>
        <v>42235</v>
      </c>
      <c r="DQ15" s="27">
        <f t="shared" si="33"/>
        <v>67.939961351369362</v>
      </c>
      <c r="DR15" s="27">
        <f t="shared" si="34"/>
        <v>67.358683105542269</v>
      </c>
      <c r="DS15" s="27">
        <f t="shared" si="35"/>
        <v>67.842175367921769</v>
      </c>
      <c r="DT15" s="27">
        <f t="shared" si="36"/>
        <v>69.544441442658382</v>
      </c>
      <c r="DU15" s="27">
        <f t="shared" si="37"/>
        <v>69.771738774976285</v>
      </c>
      <c r="DV15" s="27">
        <f t="shared" si="5"/>
        <v>67.658420176146407</v>
      </c>
      <c r="DW15" s="27">
        <f t="shared" si="5"/>
        <v>68.281441218074036</v>
      </c>
      <c r="DX15" s="27">
        <f t="shared" si="5"/>
        <v>67.289615396870914</v>
      </c>
      <c r="EA15">
        <f>VLOOKUP($A15,data!$ED$9:$EN$396,2+(EA$9*2),FALSE)</f>
        <v>25341</v>
      </c>
      <c r="EB15">
        <f>VLOOKUP($A15,data!$ED$9:$EN$396,2+(EB$9*2),FALSE)</f>
        <v>26054</v>
      </c>
      <c r="EC15">
        <f>VLOOKUP($A15,data!$ED$9:$EN$396,2+(EC$9*2),FALSE)</f>
        <v>26510</v>
      </c>
      <c r="ED15">
        <f>VLOOKUP($A15,data!$ED$9:$EN$396,2+(ED$9*2),FALSE)</f>
        <v>26534</v>
      </c>
      <c r="EE15">
        <f>VLOOKUP($A15,data!$ED$9:$EN$396,2+(EE$9*2),FALSE)</f>
        <v>26894</v>
      </c>
      <c r="EF15">
        <f>VLOOKUP($A15,data!$ED$9:$ES$396,2+(EF$9*2),FALSE)</f>
        <v>25092</v>
      </c>
      <c r="EG15">
        <f>VLOOKUP($A15,data!$ED$9:$ES$396,2+(EG$9*2),FALSE)</f>
        <v>28233</v>
      </c>
      <c r="EH15">
        <f>VLOOKUP($A15,data!$ED$9:$ES$396,2+(EH$9*2),FALSE)</f>
        <v>27934</v>
      </c>
      <c r="EJ15" s="27">
        <f t="shared" si="38"/>
        <v>62.136184194394723</v>
      </c>
      <c r="EK15" s="27">
        <f t="shared" si="39"/>
        <v>64.706320625853721</v>
      </c>
      <c r="EL15" s="27">
        <f t="shared" si="40"/>
        <v>63.474200885909255</v>
      </c>
      <c r="EM15" s="27">
        <f t="shared" si="41"/>
        <v>64.423240342826617</v>
      </c>
      <c r="EN15" s="27">
        <f t="shared" si="42"/>
        <v>63.02641138009421</v>
      </c>
      <c r="EO15" s="27">
        <f t="shared" si="6"/>
        <v>63.670735111268996</v>
      </c>
      <c r="EP15" s="27">
        <f t="shared" si="6"/>
        <v>65.716214328941859</v>
      </c>
      <c r="EQ15" s="27">
        <f t="shared" si="6"/>
        <v>66.139457795667099</v>
      </c>
      <c r="ET15">
        <f>VLOOKUP($A15,data!$EW$9:$FG$396,2+(ET$9*2),FALSE)</f>
        <v>15442</v>
      </c>
      <c r="EU15">
        <f>VLOOKUP($A15,data!$EW$9:$FG$396,2+(EU$9*2),FALSE)</f>
        <v>14211</v>
      </c>
      <c r="EV15">
        <f>VLOOKUP($A15,data!$EW$9:$FG$396,2+(EV$9*2),FALSE)</f>
        <v>15256</v>
      </c>
      <c r="EW15">
        <f>VLOOKUP($A15,data!$EW$9:$FG$396,2+(EW$9*2),FALSE)</f>
        <v>14654</v>
      </c>
      <c r="EX15">
        <f>VLOOKUP($A15,data!$EW$9:$FG$396,2+(EX$9*2),FALSE)</f>
        <v>15777</v>
      </c>
      <c r="EY15">
        <f>VLOOKUP($A15,data!$EW$9:$FL$396,2+(EY$9*2),FALSE)</f>
        <v>14317</v>
      </c>
      <c r="EZ15">
        <f>VLOOKUP($A15,data!$EW$9:$FL$396,2+(EZ$9*2),FALSE)</f>
        <v>14729</v>
      </c>
      <c r="FA15">
        <f>VLOOKUP($A15,data!$EW$9:$FL$396,2+(FA$9*2),FALSE)</f>
        <v>14300</v>
      </c>
      <c r="FC15" s="27">
        <f t="shared" si="43"/>
        <v>37.863815805605277</v>
      </c>
      <c r="FD15" s="27">
        <f t="shared" si="44"/>
        <v>35.293679374146279</v>
      </c>
      <c r="FE15" s="27">
        <f t="shared" si="45"/>
        <v>36.528193463426312</v>
      </c>
      <c r="FF15" s="27">
        <f t="shared" si="46"/>
        <v>35.579187607740309</v>
      </c>
      <c r="FG15" s="27">
        <f t="shared" si="47"/>
        <v>36.97358861990579</v>
      </c>
      <c r="FH15" s="27">
        <f t="shared" si="7"/>
        <v>36.329264888731004</v>
      </c>
      <c r="FI15" s="27">
        <f t="shared" si="7"/>
        <v>34.283785671058148</v>
      </c>
      <c r="FJ15" s="27">
        <f t="shared" si="7"/>
        <v>33.858174499822425</v>
      </c>
    </row>
    <row r="16" spans="1:166" x14ac:dyDescent="0.3">
      <c r="A16" t="s">
        <v>75</v>
      </c>
      <c r="B16" s="24" t="str">
        <f>IFERROR(VLOOKUP($A16,class!$A$1:$B$455,2,FALSE),"")</f>
        <v>Unitary Authority</v>
      </c>
      <c r="C16" s="24" t="str">
        <f>IFERROR(IFERROR(VLOOKUP($A16,classifications!$A$3:$C$336,3,FALSE),VLOOKUP($A16,classifications!$I$2:$K$28,3,FALSE)),"")</f>
        <v>Predominantly Rural</v>
      </c>
      <c r="D16">
        <f>VLOOKUP($A16,data!$A$9:$K$396,2+(D$9*2),FALSE)</f>
        <v>103228</v>
      </c>
      <c r="E16">
        <f>VLOOKUP($A16,data!$A$9:$K$396,2+(E$9*2),FALSE)</f>
        <v>101728</v>
      </c>
      <c r="F16">
        <f>VLOOKUP($A16,data!$A$9:$K$396,2+(F$9*2),FALSE)</f>
        <v>104806</v>
      </c>
      <c r="G16">
        <f>VLOOKUP($A16,data!$A$9:$K$396,2+(G$9*2),FALSE)</f>
        <v>101732</v>
      </c>
      <c r="H16">
        <f>VLOOKUP($A16,data!$A$9:$K$396,2+(H$9*2),FALSE)</f>
        <v>104046</v>
      </c>
      <c r="I16">
        <f>VLOOKUP($A16,data!$A$9:$Q$396,2+(I$9*2),FALSE)</f>
        <v>101269</v>
      </c>
      <c r="J16">
        <f>VLOOKUP($A16,data!$A$9:$Q$396,2+(J$9*2),FALSE)</f>
        <v>105155</v>
      </c>
      <c r="K16">
        <f>VLOOKUP($A16,data!$A$9:$Q$396,2+(K$9*2),FALSE)</f>
        <v>105097</v>
      </c>
      <c r="L16" t="str">
        <f t="shared" si="48"/>
        <v>Unitary Authority</v>
      </c>
      <c r="Q16">
        <f>VLOOKUP($A16,data!$T$9:$AD$396,2+(Q$9*2),FALSE)</f>
        <v>65820</v>
      </c>
      <c r="R16">
        <f>VLOOKUP($A16,data!$T$9:$AD$396,2+(R$9*2),FALSE)</f>
        <v>64186</v>
      </c>
      <c r="S16">
        <f>VLOOKUP($A16,data!$T$9:$AD$396,2+(S$9*2),FALSE)</f>
        <v>66107</v>
      </c>
      <c r="T16">
        <f>VLOOKUP($A16,data!$T$9:$AD$396,2+(T$9*2),FALSE)</f>
        <v>64660</v>
      </c>
      <c r="U16">
        <f>VLOOKUP($A16,data!$T$9:$AD$396,2+(U$9*2),FALSE)</f>
        <v>66609</v>
      </c>
      <c r="V16">
        <f>VLOOKUP($A16,data!$T$9:$AI$396,2+(V$9*2),FALSE)</f>
        <v>62192</v>
      </c>
      <c r="W16">
        <f>VLOOKUP($A16,data!$T$9:$AI$396,2+(W$9*2),FALSE)</f>
        <v>65558</v>
      </c>
      <c r="X16">
        <f>VLOOKUP($A16,data!$T$9:$AI$396,2+(X$9*2),FALSE)</f>
        <v>67837</v>
      </c>
      <c r="Z16" s="27">
        <f t="shared" si="8"/>
        <v>63.761770062386177</v>
      </c>
      <c r="AA16" s="27">
        <f t="shared" si="9"/>
        <v>63.09570619691727</v>
      </c>
      <c r="AB16" s="27">
        <f t="shared" si="10"/>
        <v>63.075587275537657</v>
      </c>
      <c r="AC16" s="27">
        <f t="shared" si="11"/>
        <v>63.559155427987264</v>
      </c>
      <c r="AD16" s="27">
        <f t="shared" si="12"/>
        <v>64.018799377198548</v>
      </c>
      <c r="AE16" s="27">
        <f t="shared" si="0"/>
        <v>61.412673177379062</v>
      </c>
      <c r="AF16" s="27">
        <f t="shared" si="0"/>
        <v>62.34415862298512</v>
      </c>
      <c r="AG16" s="27">
        <f t="shared" si="0"/>
        <v>64.54703749869168</v>
      </c>
      <c r="AJ16">
        <f>VLOOKUP($A16,data!$AM$9:$AW$396,2+(AJ$9*2),FALSE)</f>
        <v>37408</v>
      </c>
      <c r="AK16">
        <f>VLOOKUP($A16,data!$AM$9:$AW$396,2+(AK$9*2),FALSE)</f>
        <v>37541</v>
      </c>
      <c r="AL16">
        <f>VLOOKUP($A16,data!$AM$9:$AW$396,2+(AL$9*2),FALSE)</f>
        <v>38698</v>
      </c>
      <c r="AM16">
        <f>VLOOKUP($A16,data!$AM$9:$AW$396,2+(AM$9*2),FALSE)</f>
        <v>37072</v>
      </c>
      <c r="AN16">
        <f>VLOOKUP($A16,data!$AM$9:$AW$396,2+(AN$9*2),FALSE)</f>
        <v>37436</v>
      </c>
      <c r="AO16">
        <f>VLOOKUP($A16,data!$AM$9:$BB$396,2+(AO$9*2),FALSE)</f>
        <v>39076</v>
      </c>
      <c r="AP16">
        <f>VLOOKUP($A16,data!$AM$9:$BB$396,2+(AP$9*2),FALSE)</f>
        <v>39598</v>
      </c>
      <c r="AQ16">
        <f>VLOOKUP($A16,data!$AM$9:$BB$396,2+(AQ$9*2),FALSE)</f>
        <v>37271</v>
      </c>
      <c r="AS16" s="27">
        <f t="shared" si="13"/>
        <v>36.238229937613823</v>
      </c>
      <c r="AT16" s="27">
        <f t="shared" si="14"/>
        <v>36.903310789556464</v>
      </c>
      <c r="AU16" s="27">
        <f t="shared" si="15"/>
        <v>36.923458580615616</v>
      </c>
      <c r="AV16" s="27">
        <f t="shared" si="16"/>
        <v>36.440844572012736</v>
      </c>
      <c r="AW16" s="27">
        <f t="shared" si="17"/>
        <v>35.980239509447742</v>
      </c>
      <c r="AX16" s="27">
        <f t="shared" si="1"/>
        <v>38.586339353602781</v>
      </c>
      <c r="AY16" s="27">
        <f t="shared" si="1"/>
        <v>37.656792354143882</v>
      </c>
      <c r="AZ16" s="27">
        <f t="shared" si="1"/>
        <v>35.463429022712354</v>
      </c>
      <c r="BC16">
        <f>VLOOKUP($A16,data!$BF$9:$BP$396,2+(BC$9*2),FALSE)</f>
        <v>19783</v>
      </c>
      <c r="BD16">
        <f>VLOOKUP($A16,data!$BF$9:$BP$396,2+(BD$9*2),FALSE)</f>
        <v>20857</v>
      </c>
      <c r="BE16">
        <f>VLOOKUP($A16,data!$BF$9:$BP$396,2+(BE$9*2),FALSE)</f>
        <v>21312</v>
      </c>
      <c r="BF16">
        <f>VLOOKUP($A16,data!$BF$9:$BP$396,2+(BF$9*2),FALSE)</f>
        <v>19874</v>
      </c>
      <c r="BG16">
        <f>VLOOKUP($A16,data!$BF$9:$BP$396,2+(BG$9*2),FALSE)</f>
        <v>20201</v>
      </c>
      <c r="BH16">
        <f>VLOOKUP($A16,data!$BF$9:$BU$396,2+(BH$9*2),FALSE)</f>
        <v>20808</v>
      </c>
      <c r="BI16">
        <f>VLOOKUP($A16,data!$BF$9:$BU$396,2+(BI$9*2),FALSE)</f>
        <v>20517</v>
      </c>
      <c r="BJ16">
        <f>VLOOKUP($A16,data!$BF$9:$BU$396,2+(BJ$9*2),FALSE)</f>
        <v>21925</v>
      </c>
      <c r="BL16" s="27">
        <f t="shared" si="18"/>
        <v>19.164374007052349</v>
      </c>
      <c r="BM16" s="27">
        <f t="shared" si="19"/>
        <v>20.502713117332494</v>
      </c>
      <c r="BN16" s="27">
        <f t="shared" si="20"/>
        <v>20.334713661431596</v>
      </c>
      <c r="BO16" s="27">
        <f t="shared" si="21"/>
        <v>19.535642668973381</v>
      </c>
      <c r="BP16" s="27">
        <f t="shared" si="22"/>
        <v>19.415450858274223</v>
      </c>
      <c r="BQ16" s="27">
        <f t="shared" si="2"/>
        <v>20.547255329864026</v>
      </c>
      <c r="BR16" s="27">
        <f t="shared" si="2"/>
        <v>19.511197755693974</v>
      </c>
      <c r="BS16" s="27">
        <f t="shared" si="2"/>
        <v>20.861680162135933</v>
      </c>
      <c r="BV16">
        <f>VLOOKUP($A16,data!$BY$9:$CI$396,2+(BV$9*2),FALSE)</f>
        <v>12010</v>
      </c>
      <c r="BW16">
        <f>VLOOKUP($A16,data!$BY$9:$CI$396,2+(BW$9*2),FALSE)</f>
        <v>12373</v>
      </c>
      <c r="BX16">
        <f>VLOOKUP($A16,data!$BY$9:$CI$396,2+(BX$9*2),FALSE)</f>
        <v>12562</v>
      </c>
      <c r="BY16">
        <f>VLOOKUP($A16,data!$BY$9:$CI$396,2+(BY$9*2),FALSE)</f>
        <v>12235</v>
      </c>
      <c r="BZ16">
        <f>VLOOKUP($A16,data!$BY$9:$CI$396,2+(BZ$9*2),FALSE)</f>
        <v>12845</v>
      </c>
      <c r="CA16">
        <f>VLOOKUP($A16,data!$BY$9:$CN$396,2+(CA$9*2),FALSE)</f>
        <v>12162</v>
      </c>
      <c r="CB16">
        <f>VLOOKUP($A16,data!$BY$9:$CN$396,2+(CB$9*2),FALSE)</f>
        <v>12558</v>
      </c>
      <c r="CC16">
        <f>VLOOKUP($A16,data!$BY$9:$CN$396,2+(CC$9*2),FALSE)</f>
        <v>14499</v>
      </c>
      <c r="CE16" s="27">
        <f t="shared" si="23"/>
        <v>60.70868927867361</v>
      </c>
      <c r="CF16" s="27">
        <f t="shared" si="24"/>
        <v>59.323009061705903</v>
      </c>
      <c r="CG16" s="27">
        <f t="shared" si="25"/>
        <v>58.943318318318319</v>
      </c>
      <c r="CH16" s="27">
        <f t="shared" si="26"/>
        <v>61.562845929354935</v>
      </c>
      <c r="CI16" s="27">
        <f t="shared" si="27"/>
        <v>63.585961091035095</v>
      </c>
      <c r="CJ16" s="27">
        <f t="shared" si="3"/>
        <v>58.448673587081892</v>
      </c>
      <c r="CK16" s="27">
        <f t="shared" si="3"/>
        <v>61.207778915046056</v>
      </c>
      <c r="CL16" s="27">
        <f t="shared" si="3"/>
        <v>66.129988597491447</v>
      </c>
      <c r="CO16">
        <f>VLOOKUP($A16,data!$CR$9:$DB$396,2+(CO$9*2),FALSE)</f>
        <v>7774</v>
      </c>
      <c r="CP16">
        <f>VLOOKUP($A16,data!$CR$9:$DB$396,2+(CP$9*2),FALSE)</f>
        <v>8484</v>
      </c>
      <c r="CQ16">
        <f>VLOOKUP($A16,data!$CR$9:$DB$396,2+(CQ$9*2),FALSE)</f>
        <v>8750</v>
      </c>
      <c r="CR16">
        <f>VLOOKUP($A16,data!$CR$9:$DB$396,2+(CR$9*2),FALSE)</f>
        <v>7640</v>
      </c>
      <c r="CS16">
        <f>VLOOKUP($A16,data!$CR$9:$DB$396,2+(CS$9*2),FALSE)</f>
        <v>7357</v>
      </c>
      <c r="CT16">
        <f>VLOOKUP($A16,data!$CR$9:$DG$396,2+(CT$9*2),FALSE)</f>
        <v>8646</v>
      </c>
      <c r="CU16">
        <f>VLOOKUP($A16,data!$CR$9:$DG$396,2+(CU$9*2),FALSE)</f>
        <v>7959</v>
      </c>
      <c r="CV16">
        <f>VLOOKUP($A16,data!$CR$9:$DG$396,2+(CV$9*2),FALSE)</f>
        <v>7426</v>
      </c>
      <c r="CX16" s="27">
        <f t="shared" si="28"/>
        <v>39.296365566395387</v>
      </c>
      <c r="CY16" s="27">
        <f t="shared" si="29"/>
        <v>40.676990938294097</v>
      </c>
      <c r="CZ16" s="27">
        <f t="shared" si="30"/>
        <v>41.056681681681681</v>
      </c>
      <c r="DA16" s="27">
        <f t="shared" si="31"/>
        <v>38.442185770353227</v>
      </c>
      <c r="DB16" s="27">
        <f t="shared" si="32"/>
        <v>36.418989158952527</v>
      </c>
      <c r="DC16" s="27">
        <f t="shared" si="4"/>
        <v>41.551326412918108</v>
      </c>
      <c r="DD16" s="27">
        <f t="shared" si="4"/>
        <v>38.792221084953944</v>
      </c>
      <c r="DE16" s="27">
        <f t="shared" si="4"/>
        <v>33.870011402508553</v>
      </c>
      <c r="DH16">
        <f>VLOOKUP($A16,data!$DK$9:$DU$396,2+(DH$9*2),FALSE)</f>
        <v>83445</v>
      </c>
      <c r="DI16">
        <f>VLOOKUP($A16,data!$DK$9:$DU$396,2+(DI$9*2),FALSE)</f>
        <v>80871</v>
      </c>
      <c r="DJ16">
        <f>VLOOKUP($A16,data!$DK$9:$DU$396,2+(DJ$9*2),FALSE)</f>
        <v>83494</v>
      </c>
      <c r="DK16">
        <f>VLOOKUP($A16,data!$DK$9:$DU$396,2+(DK$9*2),FALSE)</f>
        <v>81858</v>
      </c>
      <c r="DL16">
        <f>VLOOKUP($A16,data!$DK$9:$DU$396,2+(DL$9*2),FALSE)</f>
        <v>83844</v>
      </c>
      <c r="DM16">
        <f>VLOOKUP($A16,data!$DK$9:$DZ$396,2+(DM$9*2),FALSE)</f>
        <v>80461</v>
      </c>
      <c r="DN16">
        <f>VLOOKUP($A16,data!$DK$9:$DZ$396,2+(DN$9*2),FALSE)</f>
        <v>84638</v>
      </c>
      <c r="DO16">
        <f>VLOOKUP($A16,data!$DK$9:$DZ$396,2+(DO$9*2),FALSE)</f>
        <v>83172</v>
      </c>
      <c r="DQ16" s="27">
        <f t="shared" si="33"/>
        <v>80.835625992947655</v>
      </c>
      <c r="DR16" s="27">
        <f t="shared" si="34"/>
        <v>79.49728688266751</v>
      </c>
      <c r="DS16" s="27">
        <f t="shared" si="35"/>
        <v>79.665286338568407</v>
      </c>
      <c r="DT16" s="27">
        <f t="shared" si="36"/>
        <v>80.464357331026619</v>
      </c>
      <c r="DU16" s="27">
        <f t="shared" si="37"/>
        <v>80.583588028372063</v>
      </c>
      <c r="DV16" s="27">
        <f t="shared" si="5"/>
        <v>79.452744670135971</v>
      </c>
      <c r="DW16" s="27">
        <f t="shared" si="5"/>
        <v>80.488802244306029</v>
      </c>
      <c r="DX16" s="27">
        <f t="shared" si="5"/>
        <v>79.138319837864074</v>
      </c>
      <c r="EA16">
        <f>VLOOKUP($A16,data!$ED$9:$EN$396,2+(EA$9*2),FALSE)</f>
        <v>53811</v>
      </c>
      <c r="EB16">
        <f>VLOOKUP($A16,data!$ED$9:$EN$396,2+(EB$9*2),FALSE)</f>
        <v>51813</v>
      </c>
      <c r="EC16">
        <f>VLOOKUP($A16,data!$ED$9:$EN$396,2+(EC$9*2),FALSE)</f>
        <v>53545</v>
      </c>
      <c r="ED16">
        <f>VLOOKUP($A16,data!$ED$9:$EN$396,2+(ED$9*2),FALSE)</f>
        <v>52425</v>
      </c>
      <c r="EE16">
        <f>VLOOKUP($A16,data!$ED$9:$EN$396,2+(EE$9*2),FALSE)</f>
        <v>53765</v>
      </c>
      <c r="EF16">
        <f>VLOOKUP($A16,data!$ED$9:$ES$396,2+(EF$9*2),FALSE)</f>
        <v>50031</v>
      </c>
      <c r="EG16">
        <f>VLOOKUP($A16,data!$ED$9:$ES$396,2+(EG$9*2),FALSE)</f>
        <v>53000</v>
      </c>
      <c r="EH16">
        <f>VLOOKUP($A16,data!$ED$9:$ES$396,2+(EH$9*2),FALSE)</f>
        <v>53338</v>
      </c>
      <c r="EJ16" s="27">
        <f t="shared" si="38"/>
        <v>64.486787704476001</v>
      </c>
      <c r="EK16" s="27">
        <f t="shared" si="39"/>
        <v>64.068702006899883</v>
      </c>
      <c r="EL16" s="27">
        <f t="shared" si="40"/>
        <v>64.130356672335736</v>
      </c>
      <c r="EM16" s="27">
        <f t="shared" si="41"/>
        <v>64.043832001759142</v>
      </c>
      <c r="EN16" s="27">
        <f t="shared" si="42"/>
        <v>64.125041744191591</v>
      </c>
      <c r="EO16" s="27">
        <f t="shared" si="6"/>
        <v>62.180435241918445</v>
      </c>
      <c r="EP16" s="27">
        <f t="shared" si="6"/>
        <v>62.619627117843052</v>
      </c>
      <c r="EQ16" s="27">
        <f t="shared" si="6"/>
        <v>64.129755206078968</v>
      </c>
      <c r="ET16">
        <f>VLOOKUP($A16,data!$EW$9:$FG$396,2+(ET$9*2),FALSE)</f>
        <v>29634</v>
      </c>
      <c r="EU16">
        <f>VLOOKUP($A16,data!$EW$9:$FG$396,2+(EU$9*2),FALSE)</f>
        <v>29058</v>
      </c>
      <c r="EV16">
        <f>VLOOKUP($A16,data!$EW$9:$FG$396,2+(EV$9*2),FALSE)</f>
        <v>29949</v>
      </c>
      <c r="EW16">
        <f>VLOOKUP($A16,data!$EW$9:$FG$396,2+(EW$9*2),FALSE)</f>
        <v>29433</v>
      </c>
      <c r="EX16">
        <f>VLOOKUP($A16,data!$EW$9:$FG$396,2+(EX$9*2),FALSE)</f>
        <v>30080</v>
      </c>
      <c r="EY16">
        <f>VLOOKUP($A16,data!$EW$9:$FL$396,2+(EY$9*2),FALSE)</f>
        <v>30430</v>
      </c>
      <c r="EZ16">
        <f>VLOOKUP($A16,data!$EW$9:$FL$396,2+(EZ$9*2),FALSE)</f>
        <v>31639</v>
      </c>
      <c r="FA16">
        <f>VLOOKUP($A16,data!$EW$9:$FL$396,2+(FA$9*2),FALSE)</f>
        <v>29845</v>
      </c>
      <c r="FC16" s="27">
        <f t="shared" si="43"/>
        <v>35.513212295523999</v>
      </c>
      <c r="FD16" s="27">
        <f t="shared" si="44"/>
        <v>35.931297993100124</v>
      </c>
      <c r="FE16" s="27">
        <f t="shared" si="45"/>
        <v>35.869643327664264</v>
      </c>
      <c r="FF16" s="27">
        <f t="shared" si="46"/>
        <v>35.956167998240858</v>
      </c>
      <c r="FG16" s="27">
        <f t="shared" si="47"/>
        <v>35.876150946996802</v>
      </c>
      <c r="FH16" s="27">
        <f t="shared" si="7"/>
        <v>37.819564758081555</v>
      </c>
      <c r="FI16" s="27">
        <f t="shared" si="7"/>
        <v>37.3815543845554</v>
      </c>
      <c r="FJ16" s="27">
        <f t="shared" si="7"/>
        <v>35.88347039869187</v>
      </c>
    </row>
    <row r="17" spans="1:166" x14ac:dyDescent="0.3">
      <c r="A17" t="s">
        <v>90</v>
      </c>
      <c r="B17" s="24" t="str">
        <f>IFERROR(VLOOKUP($A17,class!$A$1:$B$455,2,FALSE),"")</f>
        <v>Unitary Authority</v>
      </c>
      <c r="C17" s="24" t="str">
        <f>IFERROR(IFERROR(VLOOKUP($A17,classifications!$A$3:$C$336,3,FALSE),VLOOKUP($A17,classifications!$I$2:$K$28,3,FALSE)),"")</f>
        <v>Urban with Significant Rural</v>
      </c>
      <c r="D17">
        <f>VLOOKUP($A17,data!$A$9:$K$396,2+(D$9*2),FALSE)</f>
        <v>40994</v>
      </c>
      <c r="E17">
        <f>VLOOKUP($A17,data!$A$9:$K$396,2+(E$9*2),FALSE)</f>
        <v>39038</v>
      </c>
      <c r="F17">
        <f>VLOOKUP($A17,data!$A$9:$K$396,2+(F$9*2),FALSE)</f>
        <v>38645</v>
      </c>
      <c r="G17">
        <f>VLOOKUP($A17,data!$A$9:$K$396,2+(G$9*2),FALSE)</f>
        <v>38422</v>
      </c>
      <c r="H17">
        <f>VLOOKUP($A17,data!$A$9:$K$396,2+(H$9*2),FALSE)</f>
        <v>38715</v>
      </c>
      <c r="I17">
        <f>VLOOKUP($A17,data!$A$9:$Q$396,2+(I$9*2),FALSE)</f>
        <v>36989</v>
      </c>
      <c r="J17">
        <f>VLOOKUP($A17,data!$A$9:$Q$396,2+(J$9*2),FALSE)</f>
        <v>38233</v>
      </c>
      <c r="K17">
        <f>VLOOKUP($A17,data!$A$9:$Q$396,2+(K$9*2),FALSE)</f>
        <v>38591</v>
      </c>
      <c r="L17" t="str">
        <f t="shared" si="48"/>
        <v>Unitary Authority</v>
      </c>
      <c r="Q17">
        <f>VLOOKUP($A17,data!$T$9:$AD$396,2+(Q$9*2),FALSE)</f>
        <v>27828</v>
      </c>
      <c r="R17">
        <f>VLOOKUP($A17,data!$T$9:$AD$396,2+(R$9*2),FALSE)</f>
        <v>25914</v>
      </c>
      <c r="S17">
        <f>VLOOKUP($A17,data!$T$9:$AD$396,2+(S$9*2),FALSE)</f>
        <v>24841</v>
      </c>
      <c r="T17">
        <f>VLOOKUP($A17,data!$T$9:$AD$396,2+(T$9*2),FALSE)</f>
        <v>24930</v>
      </c>
      <c r="U17">
        <f>VLOOKUP($A17,data!$T$9:$AD$396,2+(U$9*2),FALSE)</f>
        <v>25131</v>
      </c>
      <c r="V17">
        <f>VLOOKUP($A17,data!$T$9:$AI$396,2+(V$9*2),FALSE)</f>
        <v>23411</v>
      </c>
      <c r="W17">
        <f>VLOOKUP($A17,data!$T$9:$AI$396,2+(W$9*2),FALSE)</f>
        <v>23644</v>
      </c>
      <c r="X17">
        <f>VLOOKUP($A17,data!$T$9:$AI$396,2+(X$9*2),FALSE)</f>
        <v>25105</v>
      </c>
      <c r="Z17" s="27">
        <f t="shared" si="8"/>
        <v>67.88310484461141</v>
      </c>
      <c r="AA17" s="27">
        <f t="shared" si="9"/>
        <v>66.381474460781803</v>
      </c>
      <c r="AB17" s="27">
        <f t="shared" si="10"/>
        <v>64.279984474058736</v>
      </c>
      <c r="AC17" s="27">
        <f t="shared" si="11"/>
        <v>64.884701473114362</v>
      </c>
      <c r="AD17" s="27">
        <f t="shared" si="12"/>
        <v>64.912824486633085</v>
      </c>
      <c r="AE17" s="27">
        <f t="shared" si="0"/>
        <v>63.29178945091784</v>
      </c>
      <c r="AF17" s="27">
        <f t="shared" si="0"/>
        <v>61.841864358015329</v>
      </c>
      <c r="AG17" s="27">
        <f t="shared" si="0"/>
        <v>65.054028141276461</v>
      </c>
      <c r="AJ17">
        <f>VLOOKUP($A17,data!$AM$9:$AW$396,2+(AJ$9*2),FALSE)</f>
        <v>13165</v>
      </c>
      <c r="AK17">
        <f>VLOOKUP($A17,data!$AM$9:$AW$396,2+(AK$9*2),FALSE)</f>
        <v>13124</v>
      </c>
      <c r="AL17">
        <f>VLOOKUP($A17,data!$AM$9:$AW$396,2+(AL$9*2),FALSE)</f>
        <v>13804</v>
      </c>
      <c r="AM17">
        <f>VLOOKUP($A17,data!$AM$9:$AW$396,2+(AM$9*2),FALSE)</f>
        <v>13492</v>
      </c>
      <c r="AN17">
        <f>VLOOKUP($A17,data!$AM$9:$AW$396,2+(AN$9*2),FALSE)</f>
        <v>13584</v>
      </c>
      <c r="AO17">
        <f>VLOOKUP($A17,data!$AM$9:$BB$396,2+(AO$9*2),FALSE)</f>
        <v>13578</v>
      </c>
      <c r="AP17">
        <f>VLOOKUP($A17,data!$AM$9:$BB$396,2+(AP$9*2),FALSE)</f>
        <v>14589</v>
      </c>
      <c r="AQ17">
        <f>VLOOKUP($A17,data!$AM$9:$BB$396,2+(AQ$9*2),FALSE)</f>
        <v>13488</v>
      </c>
      <c r="AS17" s="27">
        <f t="shared" si="13"/>
        <v>32.11445577401571</v>
      </c>
      <c r="AT17" s="27">
        <f t="shared" si="14"/>
        <v>33.618525539218197</v>
      </c>
      <c r="AU17" s="27">
        <f t="shared" si="15"/>
        <v>35.720015525941257</v>
      </c>
      <c r="AV17" s="27">
        <f t="shared" si="16"/>
        <v>35.115298526885638</v>
      </c>
      <c r="AW17" s="27">
        <f t="shared" si="17"/>
        <v>35.087175513366915</v>
      </c>
      <c r="AX17" s="27">
        <f t="shared" si="1"/>
        <v>36.70821054908216</v>
      </c>
      <c r="AY17" s="27">
        <f t="shared" si="1"/>
        <v>38.158135641984671</v>
      </c>
      <c r="AZ17" s="27">
        <f t="shared" si="1"/>
        <v>34.951154414241664</v>
      </c>
      <c r="BC17">
        <f>VLOOKUP($A17,data!$BF$9:$BP$396,2+(BC$9*2),FALSE)</f>
        <v>6629</v>
      </c>
      <c r="BD17">
        <f>VLOOKUP($A17,data!$BF$9:$BP$396,2+(BD$9*2),FALSE)</f>
        <v>7071</v>
      </c>
      <c r="BE17">
        <f>VLOOKUP($A17,data!$BF$9:$BP$396,2+(BE$9*2),FALSE)</f>
        <v>6502</v>
      </c>
      <c r="BF17">
        <f>VLOOKUP($A17,data!$BF$9:$BP$396,2+(BF$9*2),FALSE)</f>
        <v>6006</v>
      </c>
      <c r="BG17">
        <f>VLOOKUP($A17,data!$BF$9:$BP$396,2+(BG$9*2),FALSE)</f>
        <v>6026</v>
      </c>
      <c r="BH17">
        <f>VLOOKUP($A17,data!$BF$9:$BU$396,2+(BH$9*2),FALSE)</f>
        <v>6529</v>
      </c>
      <c r="BI17">
        <f>VLOOKUP($A17,data!$BF$9:$BU$396,2+(BI$9*2),FALSE)</f>
        <v>7109</v>
      </c>
      <c r="BJ17">
        <f>VLOOKUP($A17,data!$BF$9:$BU$396,2+(BJ$9*2),FALSE)</f>
        <v>7382</v>
      </c>
      <c r="BL17" s="27">
        <f t="shared" si="18"/>
        <v>16.170659120846953</v>
      </c>
      <c r="BM17" s="27">
        <f t="shared" si="19"/>
        <v>18.113120549208464</v>
      </c>
      <c r="BN17" s="27">
        <f t="shared" si="20"/>
        <v>16.824945012291369</v>
      </c>
      <c r="BO17" s="27">
        <f t="shared" si="21"/>
        <v>15.631669356098069</v>
      </c>
      <c r="BP17" s="27">
        <f t="shared" si="22"/>
        <v>15.565026475526281</v>
      </c>
      <c r="BQ17" s="27">
        <f t="shared" si="2"/>
        <v>17.651193598096732</v>
      </c>
      <c r="BR17" s="27">
        <f t="shared" si="2"/>
        <v>18.593884863861064</v>
      </c>
      <c r="BS17" s="27">
        <f t="shared" si="2"/>
        <v>19.128812417403022</v>
      </c>
      <c r="BV17">
        <f>VLOOKUP($A17,data!$BY$9:$CI$396,2+(BV$9*2),FALSE)</f>
        <v>4362</v>
      </c>
      <c r="BW17">
        <f>VLOOKUP($A17,data!$BY$9:$CI$396,2+(BW$9*2),FALSE)</f>
        <v>4795</v>
      </c>
      <c r="BX17">
        <f>VLOOKUP($A17,data!$BY$9:$CI$396,2+(BX$9*2),FALSE)</f>
        <v>4135</v>
      </c>
      <c r="BY17">
        <f>VLOOKUP($A17,data!$BY$9:$CI$396,2+(BY$9*2),FALSE)</f>
        <v>3824</v>
      </c>
      <c r="BZ17">
        <f>VLOOKUP($A17,data!$BY$9:$CI$396,2+(BZ$9*2),FALSE)</f>
        <v>3939</v>
      </c>
      <c r="CA17">
        <f>VLOOKUP($A17,data!$BY$9:$CN$396,2+(CA$9*2),FALSE)</f>
        <v>4388</v>
      </c>
      <c r="CB17">
        <f>VLOOKUP($A17,data!$BY$9:$CN$396,2+(CB$9*2),FALSE)</f>
        <v>4524</v>
      </c>
      <c r="CC17">
        <f>VLOOKUP($A17,data!$BY$9:$CN$396,2+(CC$9*2),FALSE)</f>
        <v>5072</v>
      </c>
      <c r="CE17" s="27">
        <f t="shared" si="23"/>
        <v>65.801780057323882</v>
      </c>
      <c r="CF17" s="27">
        <f t="shared" si="24"/>
        <v>67.812190637816428</v>
      </c>
      <c r="CG17" s="27">
        <f t="shared" si="25"/>
        <v>63.595816671793294</v>
      </c>
      <c r="CH17" s="27">
        <f t="shared" si="26"/>
        <v>63.66966366966367</v>
      </c>
      <c r="CI17" s="27">
        <f t="shared" si="27"/>
        <v>65.366744108861596</v>
      </c>
      <c r="CJ17" s="27">
        <f t="shared" si="3"/>
        <v>67.207841935977939</v>
      </c>
      <c r="CK17" s="27">
        <f t="shared" si="3"/>
        <v>63.637642425094953</v>
      </c>
      <c r="CL17" s="27">
        <f t="shared" si="3"/>
        <v>68.707667298835005</v>
      </c>
      <c r="CO17">
        <f>VLOOKUP($A17,data!$CR$9:$DB$396,2+(CO$9*2),FALSE)</f>
        <v>2267</v>
      </c>
      <c r="CP17">
        <f>VLOOKUP($A17,data!$CR$9:$DB$396,2+(CP$9*2),FALSE)</f>
        <v>2277</v>
      </c>
      <c r="CQ17">
        <f>VLOOKUP($A17,data!$CR$9:$DB$396,2+(CQ$9*2),FALSE)</f>
        <v>2366</v>
      </c>
      <c r="CR17">
        <f>VLOOKUP($A17,data!$CR$9:$DB$396,2+(CR$9*2),FALSE)</f>
        <v>2182</v>
      </c>
      <c r="CS17">
        <f>VLOOKUP($A17,data!$CR$9:$DB$396,2+(CS$9*2),FALSE)</f>
        <v>2087</v>
      </c>
      <c r="CT17">
        <f>VLOOKUP($A17,data!$CR$9:$DG$396,2+(CT$9*2),FALSE)</f>
        <v>2141</v>
      </c>
      <c r="CU17">
        <f>VLOOKUP($A17,data!$CR$9:$DG$396,2+(CU$9*2),FALSE)</f>
        <v>2585</v>
      </c>
      <c r="CV17">
        <f>VLOOKUP($A17,data!$CR$9:$DG$396,2+(CV$9*2),FALSE)</f>
        <v>2310</v>
      </c>
      <c r="CX17" s="27">
        <f t="shared" si="28"/>
        <v>34.198219942676118</v>
      </c>
      <c r="CY17" s="27">
        <f t="shared" si="29"/>
        <v>32.20195163343233</v>
      </c>
      <c r="CZ17" s="27">
        <f t="shared" si="30"/>
        <v>36.388803445093821</v>
      </c>
      <c r="DA17" s="27">
        <f t="shared" si="31"/>
        <v>36.33033633033633</v>
      </c>
      <c r="DB17" s="27">
        <f t="shared" si="32"/>
        <v>34.633255891138397</v>
      </c>
      <c r="DC17" s="27">
        <f t="shared" si="4"/>
        <v>32.792158064022054</v>
      </c>
      <c r="DD17" s="27">
        <f t="shared" si="4"/>
        <v>36.362357574905047</v>
      </c>
      <c r="DE17" s="27">
        <f t="shared" si="4"/>
        <v>31.292332701164995</v>
      </c>
      <c r="DH17">
        <f>VLOOKUP($A17,data!$DK$9:$DU$396,2+(DH$9*2),FALSE)</f>
        <v>34365</v>
      </c>
      <c r="DI17">
        <f>VLOOKUP($A17,data!$DK$9:$DU$396,2+(DI$9*2),FALSE)</f>
        <v>31966</v>
      </c>
      <c r="DJ17">
        <f>VLOOKUP($A17,data!$DK$9:$DU$396,2+(DJ$9*2),FALSE)</f>
        <v>32143</v>
      </c>
      <c r="DK17">
        <f>VLOOKUP($A17,data!$DK$9:$DU$396,2+(DK$9*2),FALSE)</f>
        <v>32416</v>
      </c>
      <c r="DL17">
        <f>VLOOKUP($A17,data!$DK$9:$DU$396,2+(DL$9*2),FALSE)</f>
        <v>32689</v>
      </c>
      <c r="DM17">
        <f>VLOOKUP($A17,data!$DK$9:$DZ$396,2+(DM$9*2),FALSE)</f>
        <v>30460</v>
      </c>
      <c r="DN17">
        <f>VLOOKUP($A17,data!$DK$9:$DZ$396,2+(DN$9*2),FALSE)</f>
        <v>31124</v>
      </c>
      <c r="DO17">
        <f>VLOOKUP($A17,data!$DK$9:$DZ$396,2+(DO$9*2),FALSE)</f>
        <v>31210</v>
      </c>
      <c r="DQ17" s="27">
        <f t="shared" si="33"/>
        <v>83.829340879153051</v>
      </c>
      <c r="DR17" s="27">
        <f t="shared" si="34"/>
        <v>81.884317844151852</v>
      </c>
      <c r="DS17" s="27">
        <f t="shared" si="35"/>
        <v>83.175054987708634</v>
      </c>
      <c r="DT17" s="27">
        <f t="shared" si="36"/>
        <v>84.368330643901928</v>
      </c>
      <c r="DU17" s="27">
        <f t="shared" si="37"/>
        <v>84.434973524473719</v>
      </c>
      <c r="DV17" s="27">
        <f t="shared" si="5"/>
        <v>82.348806401903275</v>
      </c>
      <c r="DW17" s="27">
        <f t="shared" si="5"/>
        <v>81.406115136138936</v>
      </c>
      <c r="DX17" s="27">
        <f t="shared" si="5"/>
        <v>80.87377886035604</v>
      </c>
      <c r="EA17">
        <f>VLOOKUP($A17,data!$ED$9:$EN$396,2+(EA$9*2),FALSE)</f>
        <v>23466</v>
      </c>
      <c r="EB17">
        <f>VLOOKUP($A17,data!$ED$9:$EN$396,2+(EB$9*2),FALSE)</f>
        <v>21119</v>
      </c>
      <c r="EC17">
        <f>VLOOKUP($A17,data!$ED$9:$EN$396,2+(EC$9*2),FALSE)</f>
        <v>20705</v>
      </c>
      <c r="ED17">
        <f>VLOOKUP($A17,data!$ED$9:$EN$396,2+(ED$9*2),FALSE)</f>
        <v>21106</v>
      </c>
      <c r="EE17">
        <f>VLOOKUP($A17,data!$ED$9:$EN$396,2+(EE$9*2),FALSE)</f>
        <v>21192</v>
      </c>
      <c r="EF17">
        <f>VLOOKUP($A17,data!$ED$9:$ES$396,2+(EF$9*2),FALSE)</f>
        <v>19023</v>
      </c>
      <c r="EG17">
        <f>VLOOKUP($A17,data!$ED$9:$ES$396,2+(EG$9*2),FALSE)</f>
        <v>19120</v>
      </c>
      <c r="EH17">
        <f>VLOOKUP($A17,data!$ED$9:$ES$396,2+(EH$9*2),FALSE)</f>
        <v>20033</v>
      </c>
      <c r="EJ17" s="27">
        <f t="shared" si="38"/>
        <v>68.284591881274551</v>
      </c>
      <c r="EK17" s="27">
        <f t="shared" si="39"/>
        <v>66.067071263217173</v>
      </c>
      <c r="EL17" s="27">
        <f t="shared" si="40"/>
        <v>64.415269265469931</v>
      </c>
      <c r="EM17" s="27">
        <f t="shared" si="41"/>
        <v>65.109822309970383</v>
      </c>
      <c r="EN17" s="27">
        <f t="shared" si="42"/>
        <v>64.829147419621279</v>
      </c>
      <c r="EO17" s="27">
        <f t="shared" si="6"/>
        <v>62.452396585686145</v>
      </c>
      <c r="EP17" s="27">
        <f t="shared" si="6"/>
        <v>61.431692584500709</v>
      </c>
      <c r="EQ17" s="27">
        <f t="shared" si="6"/>
        <v>64.187760333226535</v>
      </c>
      <c r="ET17">
        <f>VLOOKUP($A17,data!$EW$9:$FG$396,2+(ET$9*2),FALSE)</f>
        <v>10898</v>
      </c>
      <c r="EU17">
        <f>VLOOKUP($A17,data!$EW$9:$FG$396,2+(EU$9*2),FALSE)</f>
        <v>10847</v>
      </c>
      <c r="EV17">
        <f>VLOOKUP($A17,data!$EW$9:$FG$396,2+(EV$9*2),FALSE)</f>
        <v>11437</v>
      </c>
      <c r="EW17">
        <f>VLOOKUP($A17,data!$EW$9:$FG$396,2+(EW$9*2),FALSE)</f>
        <v>11310</v>
      </c>
      <c r="EX17">
        <f>VLOOKUP($A17,data!$EW$9:$FG$396,2+(EX$9*2),FALSE)</f>
        <v>11497</v>
      </c>
      <c r="EY17">
        <f>VLOOKUP($A17,data!$EW$9:$FL$396,2+(EY$9*2),FALSE)</f>
        <v>11437</v>
      </c>
      <c r="EZ17">
        <f>VLOOKUP($A17,data!$EW$9:$FL$396,2+(EZ$9*2),FALSE)</f>
        <v>12004</v>
      </c>
      <c r="FA17">
        <f>VLOOKUP($A17,data!$EW$9:$FL$396,2+(FA$9*2),FALSE)</f>
        <v>11178</v>
      </c>
      <c r="FC17" s="27">
        <f t="shared" si="43"/>
        <v>31.712498181289103</v>
      </c>
      <c r="FD17" s="27">
        <f t="shared" si="44"/>
        <v>33.932928736782834</v>
      </c>
      <c r="FE17" s="27">
        <f t="shared" si="45"/>
        <v>35.581619637246057</v>
      </c>
      <c r="FF17" s="27">
        <f t="shared" si="46"/>
        <v>34.890177690029617</v>
      </c>
      <c r="FG17" s="27">
        <f t="shared" si="47"/>
        <v>35.170852580378721</v>
      </c>
      <c r="FH17" s="27">
        <f t="shared" si="7"/>
        <v>37.547603414313855</v>
      </c>
      <c r="FI17" s="27">
        <f t="shared" si="7"/>
        <v>38.568307415499291</v>
      </c>
      <c r="FJ17" s="27">
        <f t="shared" si="7"/>
        <v>35.815443768023073</v>
      </c>
    </row>
    <row r="18" spans="1:166" x14ac:dyDescent="0.3">
      <c r="A18" t="s">
        <v>105</v>
      </c>
      <c r="B18" s="24" t="str">
        <f>IFERROR(VLOOKUP($A18,class!$A$1:$B$455,2,FALSE),"")</f>
        <v>Unitary Authority</v>
      </c>
      <c r="C18" s="24" t="str">
        <f>IFERROR(IFERROR(VLOOKUP($A18,classifications!$A$3:$C$336,3,FALSE),VLOOKUP($A18,classifications!$I$2:$K$28,3,FALSE)),"")</f>
        <v>Predominantly Urban</v>
      </c>
      <c r="D18">
        <f>VLOOKUP($A18,data!$A$9:$K$396,2+(D$9*2),FALSE)</f>
        <v>84865</v>
      </c>
      <c r="E18">
        <f>VLOOKUP($A18,data!$A$9:$K$396,2+(E$9*2),FALSE)</f>
        <v>79703</v>
      </c>
      <c r="F18">
        <f>VLOOKUP($A18,data!$A$9:$K$396,2+(F$9*2),FALSE)</f>
        <v>84215</v>
      </c>
      <c r="G18">
        <f>VLOOKUP($A18,data!$A$9:$K$396,2+(G$9*2),FALSE)</f>
        <v>82988</v>
      </c>
      <c r="H18">
        <f>VLOOKUP($A18,data!$A$9:$K$396,2+(H$9*2),FALSE)</f>
        <v>85906</v>
      </c>
      <c r="I18">
        <f>VLOOKUP($A18,data!$A$9:$Q$396,2+(I$9*2),FALSE)</f>
        <v>84901</v>
      </c>
      <c r="J18">
        <f>VLOOKUP($A18,data!$A$9:$Q$396,2+(J$9*2),FALSE)</f>
        <v>84851</v>
      </c>
      <c r="K18">
        <f>VLOOKUP($A18,data!$A$9:$Q$396,2+(K$9*2),FALSE)</f>
        <v>81985</v>
      </c>
      <c r="L18" t="str">
        <f t="shared" si="48"/>
        <v>Unitary Authority</v>
      </c>
      <c r="Q18">
        <f>VLOOKUP($A18,data!$T$9:$AD$396,2+(Q$9*2),FALSE)</f>
        <v>58129</v>
      </c>
      <c r="R18">
        <f>VLOOKUP($A18,data!$T$9:$AD$396,2+(R$9*2),FALSE)</f>
        <v>54093</v>
      </c>
      <c r="S18">
        <f>VLOOKUP($A18,data!$T$9:$AD$396,2+(S$9*2),FALSE)</f>
        <v>55213</v>
      </c>
      <c r="T18">
        <f>VLOOKUP($A18,data!$T$9:$AD$396,2+(T$9*2),FALSE)</f>
        <v>56648</v>
      </c>
      <c r="U18">
        <f>VLOOKUP($A18,data!$T$9:$AD$396,2+(U$9*2),FALSE)</f>
        <v>57952</v>
      </c>
      <c r="V18">
        <f>VLOOKUP($A18,data!$T$9:$AI$396,2+(V$9*2),FALSE)</f>
        <v>56734</v>
      </c>
      <c r="W18">
        <f>VLOOKUP($A18,data!$T$9:$AI$396,2+(W$9*2),FALSE)</f>
        <v>57816</v>
      </c>
      <c r="X18">
        <f>VLOOKUP($A18,data!$T$9:$AI$396,2+(X$9*2),FALSE)</f>
        <v>56805</v>
      </c>
      <c r="Z18" s="27">
        <f t="shared" si="8"/>
        <v>68.495846344193723</v>
      </c>
      <c r="AA18" s="27">
        <f t="shared" si="9"/>
        <v>67.868210732343826</v>
      </c>
      <c r="AB18" s="27">
        <f t="shared" si="10"/>
        <v>65.561954521166058</v>
      </c>
      <c r="AC18" s="27">
        <f t="shared" si="11"/>
        <v>68.26047139345448</v>
      </c>
      <c r="AD18" s="27">
        <f t="shared" si="12"/>
        <v>67.459781621772635</v>
      </c>
      <c r="AE18" s="27">
        <f t="shared" si="0"/>
        <v>66.823712323765321</v>
      </c>
      <c r="AF18" s="27">
        <f t="shared" si="0"/>
        <v>68.138265901403642</v>
      </c>
      <c r="AG18" s="27">
        <f t="shared" si="0"/>
        <v>69.287064706958589</v>
      </c>
      <c r="AJ18">
        <f>VLOOKUP($A18,data!$AM$9:$AW$396,2+(AJ$9*2),FALSE)</f>
        <v>26736</v>
      </c>
      <c r="AK18">
        <f>VLOOKUP($A18,data!$AM$9:$AW$396,2+(AK$9*2),FALSE)</f>
        <v>25610</v>
      </c>
      <c r="AL18">
        <f>VLOOKUP($A18,data!$AM$9:$AW$396,2+(AL$9*2),FALSE)</f>
        <v>29002</v>
      </c>
      <c r="AM18">
        <f>VLOOKUP($A18,data!$AM$9:$AW$396,2+(AM$9*2),FALSE)</f>
        <v>26340</v>
      </c>
      <c r="AN18">
        <f>VLOOKUP($A18,data!$AM$9:$AW$396,2+(AN$9*2),FALSE)</f>
        <v>27953</v>
      </c>
      <c r="AO18">
        <f>VLOOKUP($A18,data!$AM$9:$BB$396,2+(AO$9*2),FALSE)</f>
        <v>28167</v>
      </c>
      <c r="AP18">
        <f>VLOOKUP($A18,data!$AM$9:$BB$396,2+(AP$9*2),FALSE)</f>
        <v>27035</v>
      </c>
      <c r="AQ18">
        <f>VLOOKUP($A18,data!$AM$9:$BB$396,2+(AQ$9*2),FALSE)</f>
        <v>25178</v>
      </c>
      <c r="AS18" s="27">
        <f t="shared" si="13"/>
        <v>31.504153655806281</v>
      </c>
      <c r="AT18" s="27">
        <f t="shared" si="14"/>
        <v>32.131789267656174</v>
      </c>
      <c r="AU18" s="27">
        <f t="shared" si="15"/>
        <v>34.438045478833935</v>
      </c>
      <c r="AV18" s="27">
        <f t="shared" si="16"/>
        <v>31.739528606545523</v>
      </c>
      <c r="AW18" s="27">
        <f t="shared" si="17"/>
        <v>32.539054315181708</v>
      </c>
      <c r="AX18" s="27">
        <f t="shared" si="1"/>
        <v>33.176287676234672</v>
      </c>
      <c r="AY18" s="27">
        <f t="shared" si="1"/>
        <v>31.861734098596362</v>
      </c>
      <c r="AZ18" s="27">
        <f t="shared" si="1"/>
        <v>30.710495822406539</v>
      </c>
      <c r="BC18">
        <f>VLOOKUP($A18,data!$BF$9:$BP$396,2+(BC$9*2),FALSE)</f>
        <v>14169</v>
      </c>
      <c r="BD18">
        <f>VLOOKUP($A18,data!$BF$9:$BP$396,2+(BD$9*2),FALSE)</f>
        <v>14202</v>
      </c>
      <c r="BE18">
        <f>VLOOKUP($A18,data!$BF$9:$BP$396,2+(BE$9*2),FALSE)</f>
        <v>14236</v>
      </c>
      <c r="BF18">
        <f>VLOOKUP($A18,data!$BF$9:$BP$396,2+(BF$9*2),FALSE)</f>
        <v>14735</v>
      </c>
      <c r="BG18">
        <f>VLOOKUP($A18,data!$BF$9:$BP$396,2+(BG$9*2),FALSE)</f>
        <v>14367</v>
      </c>
      <c r="BH18">
        <f>VLOOKUP($A18,data!$BF$9:$BU$396,2+(BH$9*2),FALSE)</f>
        <v>15751</v>
      </c>
      <c r="BI18">
        <f>VLOOKUP($A18,data!$BF$9:$BU$396,2+(BI$9*2),FALSE)</f>
        <v>13843</v>
      </c>
      <c r="BJ18">
        <f>VLOOKUP($A18,data!$BF$9:$BU$396,2+(BJ$9*2),FALSE)</f>
        <v>15346</v>
      </c>
      <c r="BL18" s="27">
        <f t="shared" si="18"/>
        <v>16.695928828138808</v>
      </c>
      <c r="BM18" s="27">
        <f t="shared" si="19"/>
        <v>17.818651744601834</v>
      </c>
      <c r="BN18" s="27">
        <f t="shared" si="20"/>
        <v>16.904351956302321</v>
      </c>
      <c r="BO18" s="27">
        <f t="shared" si="21"/>
        <v>17.755579119872753</v>
      </c>
      <c r="BP18" s="27">
        <f t="shared" si="22"/>
        <v>16.724093776918959</v>
      </c>
      <c r="BQ18" s="27">
        <f t="shared" si="2"/>
        <v>18.552196087207452</v>
      </c>
      <c r="BR18" s="27">
        <f t="shared" si="2"/>
        <v>16.314480677894192</v>
      </c>
      <c r="BS18" s="27">
        <f t="shared" si="2"/>
        <v>18.718058181374641</v>
      </c>
      <c r="BV18">
        <f>VLOOKUP($A18,data!$BY$9:$CI$396,2+(BV$9*2),FALSE)</f>
        <v>8464</v>
      </c>
      <c r="BW18">
        <f>VLOOKUP($A18,data!$BY$9:$CI$396,2+(BW$9*2),FALSE)</f>
        <v>8645</v>
      </c>
      <c r="BX18">
        <f>VLOOKUP($A18,data!$BY$9:$CI$396,2+(BX$9*2),FALSE)</f>
        <v>8323</v>
      </c>
      <c r="BY18">
        <f>VLOOKUP($A18,data!$BY$9:$CI$396,2+(BY$9*2),FALSE)</f>
        <v>9068</v>
      </c>
      <c r="BZ18">
        <f>VLOOKUP($A18,data!$BY$9:$CI$396,2+(BZ$9*2),FALSE)</f>
        <v>8153</v>
      </c>
      <c r="CA18">
        <f>VLOOKUP($A18,data!$BY$9:$CN$396,2+(CA$9*2),FALSE)</f>
        <v>9286</v>
      </c>
      <c r="CB18">
        <f>VLOOKUP($A18,data!$BY$9:$CN$396,2+(CB$9*2),FALSE)</f>
        <v>8350</v>
      </c>
      <c r="CC18">
        <f>VLOOKUP($A18,data!$BY$9:$CN$396,2+(CC$9*2),FALSE)</f>
        <v>9900</v>
      </c>
      <c r="CE18" s="27">
        <f t="shared" si="23"/>
        <v>59.736043475192318</v>
      </c>
      <c r="CF18" s="27">
        <f t="shared" si="24"/>
        <v>60.871708210111251</v>
      </c>
      <c r="CG18" s="27">
        <f t="shared" si="25"/>
        <v>58.464456307951671</v>
      </c>
      <c r="CH18" s="27">
        <f t="shared" si="26"/>
        <v>61.540549711571089</v>
      </c>
      <c r="CI18" s="27">
        <f t="shared" si="27"/>
        <v>56.748103292267004</v>
      </c>
      <c r="CJ18" s="27">
        <f t="shared" si="3"/>
        <v>58.954986984953337</v>
      </c>
      <c r="CK18" s="27">
        <f t="shared" si="3"/>
        <v>60.319294950516507</v>
      </c>
      <c r="CL18" s="27">
        <f t="shared" si="3"/>
        <v>64.511924931578264</v>
      </c>
      <c r="CO18">
        <f>VLOOKUP($A18,data!$CR$9:$DB$396,2+(CO$9*2),FALSE)</f>
        <v>5704</v>
      </c>
      <c r="CP18">
        <f>VLOOKUP($A18,data!$CR$9:$DB$396,2+(CP$9*2),FALSE)</f>
        <v>5557</v>
      </c>
      <c r="CQ18">
        <f>VLOOKUP($A18,data!$CR$9:$DB$396,2+(CQ$9*2),FALSE)</f>
        <v>5914</v>
      </c>
      <c r="CR18">
        <f>VLOOKUP($A18,data!$CR$9:$DB$396,2+(CR$9*2),FALSE)</f>
        <v>5667</v>
      </c>
      <c r="CS18">
        <f>VLOOKUP($A18,data!$CR$9:$DB$396,2+(CS$9*2),FALSE)</f>
        <v>6214</v>
      </c>
      <c r="CT18">
        <f>VLOOKUP($A18,data!$CR$9:$DG$396,2+(CT$9*2),FALSE)</f>
        <v>6465</v>
      </c>
      <c r="CU18">
        <f>VLOOKUP($A18,data!$CR$9:$DG$396,2+(CU$9*2),FALSE)</f>
        <v>5493</v>
      </c>
      <c r="CV18">
        <f>VLOOKUP($A18,data!$CR$9:$DG$396,2+(CV$9*2),FALSE)</f>
        <v>5447</v>
      </c>
      <c r="CX18" s="27">
        <f t="shared" si="28"/>
        <v>40.256898863716565</v>
      </c>
      <c r="CY18" s="27">
        <f t="shared" si="29"/>
        <v>39.128291789888749</v>
      </c>
      <c r="CZ18" s="27">
        <f t="shared" si="30"/>
        <v>41.542568137117165</v>
      </c>
      <c r="DA18" s="27">
        <f t="shared" si="31"/>
        <v>38.459450288428911</v>
      </c>
      <c r="DB18" s="27">
        <f t="shared" si="32"/>
        <v>43.251896707732996</v>
      </c>
      <c r="DC18" s="27">
        <f t="shared" si="4"/>
        <v>41.045013015046663</v>
      </c>
      <c r="DD18" s="27">
        <f t="shared" si="4"/>
        <v>39.680705049483493</v>
      </c>
      <c r="DE18" s="27">
        <f t="shared" si="4"/>
        <v>35.494591424475431</v>
      </c>
      <c r="DH18">
        <f>VLOOKUP($A18,data!$DK$9:$DU$396,2+(DH$9*2),FALSE)</f>
        <v>70696</v>
      </c>
      <c r="DI18">
        <f>VLOOKUP($A18,data!$DK$9:$DU$396,2+(DI$9*2),FALSE)</f>
        <v>65501</v>
      </c>
      <c r="DJ18">
        <f>VLOOKUP($A18,data!$DK$9:$DU$396,2+(DJ$9*2),FALSE)</f>
        <v>69979</v>
      </c>
      <c r="DK18">
        <f>VLOOKUP($A18,data!$DK$9:$DU$396,2+(DK$9*2),FALSE)</f>
        <v>68253</v>
      </c>
      <c r="DL18">
        <f>VLOOKUP($A18,data!$DK$9:$DU$396,2+(DL$9*2),FALSE)</f>
        <v>71539</v>
      </c>
      <c r="DM18">
        <f>VLOOKUP($A18,data!$DK$9:$DZ$396,2+(DM$9*2),FALSE)</f>
        <v>69149</v>
      </c>
      <c r="DN18">
        <f>VLOOKUP($A18,data!$DK$9:$DZ$396,2+(DN$9*2),FALSE)</f>
        <v>71008</v>
      </c>
      <c r="DO18">
        <f>VLOOKUP($A18,data!$DK$9:$DZ$396,2+(DO$9*2),FALSE)</f>
        <v>66638</v>
      </c>
      <c r="DQ18" s="27">
        <f t="shared" si="33"/>
        <v>83.304071171861196</v>
      </c>
      <c r="DR18" s="27">
        <f t="shared" si="34"/>
        <v>82.181348255398163</v>
      </c>
      <c r="DS18" s="27">
        <f t="shared" si="35"/>
        <v>83.095648043697679</v>
      </c>
      <c r="DT18" s="27">
        <f t="shared" si="36"/>
        <v>82.244420880127251</v>
      </c>
      <c r="DU18" s="27">
        <f t="shared" si="37"/>
        <v>83.275906223081037</v>
      </c>
      <c r="DV18" s="27">
        <f t="shared" si="5"/>
        <v>81.446626070364303</v>
      </c>
      <c r="DW18" s="27">
        <f t="shared" si="5"/>
        <v>83.685519322105804</v>
      </c>
      <c r="DX18" s="27">
        <f t="shared" si="5"/>
        <v>81.280722083307921</v>
      </c>
      <c r="EA18">
        <f>VLOOKUP($A18,data!$ED$9:$EN$396,2+(EA$9*2),FALSE)</f>
        <v>49664</v>
      </c>
      <c r="EB18">
        <f>VLOOKUP($A18,data!$ED$9:$EN$396,2+(EB$9*2),FALSE)</f>
        <v>45448</v>
      </c>
      <c r="EC18">
        <f>VLOOKUP($A18,data!$ED$9:$EN$396,2+(EC$9*2),FALSE)</f>
        <v>46890</v>
      </c>
      <c r="ED18">
        <f>VLOOKUP($A18,data!$ED$9:$EN$396,2+(ED$9*2),FALSE)</f>
        <v>47580</v>
      </c>
      <c r="EE18">
        <f>VLOOKUP($A18,data!$ED$9:$EN$396,2+(EE$9*2),FALSE)</f>
        <v>49799</v>
      </c>
      <c r="EF18">
        <f>VLOOKUP($A18,data!$ED$9:$ES$396,2+(EF$9*2),FALSE)</f>
        <v>47447</v>
      </c>
      <c r="EG18">
        <f>VLOOKUP($A18,data!$ED$9:$ES$396,2+(EG$9*2),FALSE)</f>
        <v>49466</v>
      </c>
      <c r="EH18">
        <f>VLOOKUP($A18,data!$ED$9:$ES$396,2+(EH$9*2),FALSE)</f>
        <v>46905</v>
      </c>
      <c r="EJ18" s="27">
        <f t="shared" si="38"/>
        <v>70.250084870431138</v>
      </c>
      <c r="EK18" s="27">
        <f t="shared" si="39"/>
        <v>69.385200225950754</v>
      </c>
      <c r="EL18" s="27">
        <f t="shared" si="40"/>
        <v>67.005816030523448</v>
      </c>
      <c r="EM18" s="27">
        <f t="shared" si="41"/>
        <v>69.711221484769894</v>
      </c>
      <c r="EN18" s="27">
        <f t="shared" si="42"/>
        <v>69.610981422720471</v>
      </c>
      <c r="EO18" s="27">
        <f t="shared" si="6"/>
        <v>68.61559820098627</v>
      </c>
      <c r="EP18" s="27">
        <f t="shared" si="6"/>
        <v>69.66257323118522</v>
      </c>
      <c r="EQ18" s="27">
        <f t="shared" si="6"/>
        <v>70.387766739698066</v>
      </c>
      <c r="ET18">
        <f>VLOOKUP($A18,data!$EW$9:$FG$396,2+(ET$9*2),FALSE)</f>
        <v>21031</v>
      </c>
      <c r="EU18">
        <f>VLOOKUP($A18,data!$EW$9:$FG$396,2+(EU$9*2),FALSE)</f>
        <v>20053</v>
      </c>
      <c r="EV18">
        <f>VLOOKUP($A18,data!$EW$9:$FG$396,2+(EV$9*2),FALSE)</f>
        <v>23088</v>
      </c>
      <c r="EW18">
        <f>VLOOKUP($A18,data!$EW$9:$FG$396,2+(EW$9*2),FALSE)</f>
        <v>20672</v>
      </c>
      <c r="EX18">
        <f>VLOOKUP($A18,data!$EW$9:$FG$396,2+(EX$9*2),FALSE)</f>
        <v>21740</v>
      </c>
      <c r="EY18">
        <f>VLOOKUP($A18,data!$EW$9:$FL$396,2+(EY$9*2),FALSE)</f>
        <v>21702</v>
      </c>
      <c r="EZ18">
        <f>VLOOKUP($A18,data!$EW$9:$FL$396,2+(EZ$9*2),FALSE)</f>
        <v>21542</v>
      </c>
      <c r="FA18">
        <f>VLOOKUP($A18,data!$EW$9:$FL$396,2+(FA$9*2),FALSE)</f>
        <v>19732</v>
      </c>
      <c r="FC18" s="27">
        <f t="shared" si="43"/>
        <v>29.748500622383162</v>
      </c>
      <c r="FD18" s="27">
        <f t="shared" si="44"/>
        <v>30.614799774049253</v>
      </c>
      <c r="FE18" s="27">
        <f t="shared" si="45"/>
        <v>32.992754969347949</v>
      </c>
      <c r="FF18" s="27">
        <f t="shared" si="46"/>
        <v>30.287313378166527</v>
      </c>
      <c r="FG18" s="27">
        <f t="shared" si="47"/>
        <v>30.389018577279526</v>
      </c>
      <c r="FH18" s="27">
        <f t="shared" si="7"/>
        <v>31.384401799013723</v>
      </c>
      <c r="FI18" s="27">
        <f t="shared" si="7"/>
        <v>30.337426768814783</v>
      </c>
      <c r="FJ18" s="27">
        <f t="shared" si="7"/>
        <v>29.61073261502446</v>
      </c>
    </row>
    <row r="19" spans="1:166" x14ac:dyDescent="0.3">
      <c r="A19" t="s">
        <v>241</v>
      </c>
      <c r="B19" s="24" t="str">
        <f>IFERROR(VLOOKUP($A19,class!$A$1:$B$455,2,FALSE),"")</f>
        <v>Metropolitan District</v>
      </c>
      <c r="C19" s="24" t="str">
        <f>IFERROR(IFERROR(VLOOKUP($A19,classifications!$A$3:$C$336,3,FALSE),VLOOKUP($A19,classifications!$I$2:$K$28,3,FALSE)),"")</f>
        <v>Predominantly Urban</v>
      </c>
      <c r="D19">
        <f>VLOOKUP($A19,data!$A$9:$K$396,2+(D$9*2),FALSE)</f>
        <v>96330</v>
      </c>
      <c r="E19">
        <f>VLOOKUP($A19,data!$A$9:$K$396,2+(E$9*2),FALSE)</f>
        <v>93623</v>
      </c>
      <c r="F19">
        <f>VLOOKUP($A19,data!$A$9:$K$396,2+(F$9*2),FALSE)</f>
        <v>93705</v>
      </c>
      <c r="G19">
        <f>VLOOKUP($A19,data!$A$9:$K$396,2+(G$9*2),FALSE)</f>
        <v>94866</v>
      </c>
      <c r="H19">
        <f>VLOOKUP($A19,data!$A$9:$K$396,2+(H$9*2),FALSE)</f>
        <v>94494</v>
      </c>
      <c r="I19">
        <f>VLOOKUP($A19,data!$A$9:$Q$396,2+(I$9*2),FALSE)</f>
        <v>89036</v>
      </c>
      <c r="J19">
        <f>VLOOKUP($A19,data!$A$9:$Q$396,2+(J$9*2),FALSE)</f>
        <v>93342</v>
      </c>
      <c r="K19">
        <f>VLOOKUP($A19,data!$A$9:$Q$396,2+(K$9*2),FALSE)</f>
        <v>91187</v>
      </c>
      <c r="L19" t="str">
        <f t="shared" si="48"/>
        <v>Metropolitan District</v>
      </c>
      <c r="Q19">
        <f>VLOOKUP($A19,data!$T$9:$AD$396,2+(Q$9*2),FALSE)</f>
        <v>66738</v>
      </c>
      <c r="R19">
        <f>VLOOKUP($A19,data!$T$9:$AD$396,2+(R$9*2),FALSE)</f>
        <v>62032</v>
      </c>
      <c r="S19">
        <f>VLOOKUP($A19,data!$T$9:$AD$396,2+(S$9*2),FALSE)</f>
        <v>63094</v>
      </c>
      <c r="T19">
        <f>VLOOKUP($A19,data!$T$9:$AD$396,2+(T$9*2),FALSE)</f>
        <v>63468</v>
      </c>
      <c r="U19">
        <f>VLOOKUP($A19,data!$T$9:$AD$396,2+(U$9*2),FALSE)</f>
        <v>62631</v>
      </c>
      <c r="V19">
        <f>VLOOKUP($A19,data!$T$9:$AI$396,2+(V$9*2),FALSE)</f>
        <v>60012</v>
      </c>
      <c r="W19">
        <f>VLOOKUP($A19,data!$T$9:$AI$396,2+(W$9*2),FALSE)</f>
        <v>61023</v>
      </c>
      <c r="X19">
        <f>VLOOKUP($A19,data!$T$9:$AI$396,2+(X$9*2),FALSE)</f>
        <v>63711</v>
      </c>
      <c r="Z19" s="27">
        <f t="shared" si="8"/>
        <v>69.280597944565557</v>
      </c>
      <c r="AA19" s="27">
        <f t="shared" si="9"/>
        <v>66.257223118250863</v>
      </c>
      <c r="AB19" s="27">
        <f t="shared" si="10"/>
        <v>67.332586308094548</v>
      </c>
      <c r="AC19" s="27">
        <f t="shared" si="11"/>
        <v>66.902789197394213</v>
      </c>
      <c r="AD19" s="27">
        <f t="shared" si="12"/>
        <v>66.28039875547654</v>
      </c>
      <c r="AE19" s="27">
        <f t="shared" si="0"/>
        <v>67.40194977312548</v>
      </c>
      <c r="AF19" s="27">
        <f t="shared" si="0"/>
        <v>65.375715112168152</v>
      </c>
      <c r="AG19" s="27">
        <f t="shared" si="0"/>
        <v>69.868511958941511</v>
      </c>
      <c r="AJ19">
        <f>VLOOKUP($A19,data!$AM$9:$AW$396,2+(AJ$9*2),FALSE)</f>
        <v>29592</v>
      </c>
      <c r="AK19">
        <f>VLOOKUP($A19,data!$AM$9:$AW$396,2+(AK$9*2),FALSE)</f>
        <v>31590</v>
      </c>
      <c r="AL19">
        <f>VLOOKUP($A19,data!$AM$9:$AW$396,2+(AL$9*2),FALSE)</f>
        <v>30612</v>
      </c>
      <c r="AM19">
        <f>VLOOKUP($A19,data!$AM$9:$AW$396,2+(AM$9*2),FALSE)</f>
        <v>31397</v>
      </c>
      <c r="AN19">
        <f>VLOOKUP($A19,data!$AM$9:$AW$396,2+(AN$9*2),FALSE)</f>
        <v>31863</v>
      </c>
      <c r="AO19">
        <f>VLOOKUP($A19,data!$AM$9:$BB$396,2+(AO$9*2),FALSE)</f>
        <v>29024</v>
      </c>
      <c r="AP19">
        <f>VLOOKUP($A19,data!$AM$9:$BB$396,2+(AP$9*2),FALSE)</f>
        <v>32318</v>
      </c>
      <c r="AQ19">
        <f>VLOOKUP($A19,data!$AM$9:$BB$396,2+(AQ$9*2),FALSE)</f>
        <v>27477</v>
      </c>
      <c r="AS19" s="27">
        <f t="shared" si="13"/>
        <v>30.719402055434443</v>
      </c>
      <c r="AT19" s="27">
        <f t="shared" si="14"/>
        <v>33.741708768144576</v>
      </c>
      <c r="AU19" s="27">
        <f t="shared" si="15"/>
        <v>32.668480870817994</v>
      </c>
      <c r="AV19" s="27">
        <f t="shared" si="16"/>
        <v>33.096156684165031</v>
      </c>
      <c r="AW19" s="27">
        <f t="shared" si="17"/>
        <v>33.71960124452346</v>
      </c>
      <c r="AX19" s="27">
        <f t="shared" si="1"/>
        <v>32.59805022687452</v>
      </c>
      <c r="AY19" s="27">
        <f t="shared" si="1"/>
        <v>34.623213558740972</v>
      </c>
      <c r="AZ19" s="27">
        <f t="shared" si="1"/>
        <v>30.132584688606929</v>
      </c>
      <c r="BC19">
        <f>VLOOKUP($A19,data!$BF$9:$BP$396,2+(BC$9*2),FALSE)</f>
        <v>17778</v>
      </c>
      <c r="BD19">
        <f>VLOOKUP($A19,data!$BF$9:$BP$396,2+(BD$9*2),FALSE)</f>
        <v>17778</v>
      </c>
      <c r="BE19">
        <f>VLOOKUP($A19,data!$BF$9:$BP$396,2+(BE$9*2),FALSE)</f>
        <v>16911</v>
      </c>
      <c r="BF19">
        <f>VLOOKUP($A19,data!$BF$9:$BP$396,2+(BF$9*2),FALSE)</f>
        <v>17295</v>
      </c>
      <c r="BG19">
        <f>VLOOKUP($A19,data!$BF$9:$BP$396,2+(BG$9*2),FALSE)</f>
        <v>18475</v>
      </c>
      <c r="BH19">
        <f>VLOOKUP($A19,data!$BF$9:$BU$396,2+(BH$9*2),FALSE)</f>
        <v>18064</v>
      </c>
      <c r="BI19">
        <f>VLOOKUP($A19,data!$BF$9:$BU$396,2+(BI$9*2),FALSE)</f>
        <v>18640</v>
      </c>
      <c r="BJ19">
        <f>VLOOKUP($A19,data!$BF$9:$BU$396,2+(BJ$9*2),FALSE)</f>
        <v>18186</v>
      </c>
      <c r="BL19" s="27">
        <f t="shared" si="18"/>
        <v>18.455309872313922</v>
      </c>
      <c r="BM19" s="27">
        <f t="shared" si="19"/>
        <v>18.988923661920683</v>
      </c>
      <c r="BN19" s="27">
        <f t="shared" si="20"/>
        <v>18.047062590043222</v>
      </c>
      <c r="BO19" s="27">
        <f t="shared" si="21"/>
        <v>18.230978432736702</v>
      </c>
      <c r="BP19" s="27">
        <f t="shared" si="22"/>
        <v>19.551505915719517</v>
      </c>
      <c r="BQ19" s="27">
        <f t="shared" si="2"/>
        <v>20.288422660496877</v>
      </c>
      <c r="BR19" s="27">
        <f t="shared" si="2"/>
        <v>19.969574253819289</v>
      </c>
      <c r="BS19" s="27">
        <f t="shared" si="2"/>
        <v>19.943632316009957</v>
      </c>
      <c r="BV19">
        <f>VLOOKUP($A19,data!$BY$9:$CI$396,2+(BV$9*2),FALSE)</f>
        <v>11392</v>
      </c>
      <c r="BW19">
        <f>VLOOKUP($A19,data!$BY$9:$CI$396,2+(BW$9*2),FALSE)</f>
        <v>11434</v>
      </c>
      <c r="BX19">
        <f>VLOOKUP($A19,data!$BY$9:$CI$396,2+(BX$9*2),FALSE)</f>
        <v>10838</v>
      </c>
      <c r="BY19">
        <f>VLOOKUP($A19,data!$BY$9:$CI$396,2+(BY$9*2),FALSE)</f>
        <v>10814</v>
      </c>
      <c r="BZ19">
        <f>VLOOKUP($A19,data!$BY$9:$CI$396,2+(BZ$9*2),FALSE)</f>
        <v>11517</v>
      </c>
      <c r="CA19">
        <f>VLOOKUP($A19,data!$BY$9:$CN$396,2+(CA$9*2),FALSE)</f>
        <v>11883</v>
      </c>
      <c r="CB19">
        <f>VLOOKUP($A19,data!$BY$9:$CN$396,2+(CB$9*2),FALSE)</f>
        <v>11733</v>
      </c>
      <c r="CC19">
        <f>VLOOKUP($A19,data!$BY$9:$CN$396,2+(CC$9*2),FALSE)</f>
        <v>12067</v>
      </c>
      <c r="CE19" s="27">
        <f t="shared" si="23"/>
        <v>64.079199010012374</v>
      </c>
      <c r="CF19" s="27">
        <f t="shared" si="24"/>
        <v>64.315446056924287</v>
      </c>
      <c r="CG19" s="27">
        <f t="shared" si="25"/>
        <v>64.088463130506767</v>
      </c>
      <c r="CH19" s="27">
        <f t="shared" si="26"/>
        <v>62.526741832899681</v>
      </c>
      <c r="CI19" s="27">
        <f t="shared" si="27"/>
        <v>62.338294993234101</v>
      </c>
      <c r="CJ19" s="27">
        <f t="shared" si="3"/>
        <v>65.78277236492471</v>
      </c>
      <c r="CK19" s="27">
        <f t="shared" si="3"/>
        <v>62.94527896995708</v>
      </c>
      <c r="CL19" s="27">
        <f t="shared" si="3"/>
        <v>66.353238755086323</v>
      </c>
      <c r="CO19">
        <f>VLOOKUP($A19,data!$CR$9:$DB$396,2+(CO$9*2),FALSE)</f>
        <v>6386</v>
      </c>
      <c r="CP19">
        <f>VLOOKUP($A19,data!$CR$9:$DB$396,2+(CP$9*2),FALSE)</f>
        <v>6345</v>
      </c>
      <c r="CQ19">
        <f>VLOOKUP($A19,data!$CR$9:$DB$396,2+(CQ$9*2),FALSE)</f>
        <v>6073</v>
      </c>
      <c r="CR19">
        <f>VLOOKUP($A19,data!$CR$9:$DB$396,2+(CR$9*2),FALSE)</f>
        <v>6481</v>
      </c>
      <c r="CS19">
        <f>VLOOKUP($A19,data!$CR$9:$DB$396,2+(CS$9*2),FALSE)</f>
        <v>6958</v>
      </c>
      <c r="CT19">
        <f>VLOOKUP($A19,data!$CR$9:$DG$396,2+(CT$9*2),FALSE)</f>
        <v>6181</v>
      </c>
      <c r="CU19">
        <f>VLOOKUP($A19,data!$CR$9:$DG$396,2+(CU$9*2),FALSE)</f>
        <v>6907</v>
      </c>
      <c r="CV19">
        <f>VLOOKUP($A19,data!$CR$9:$DG$396,2+(CV$9*2),FALSE)</f>
        <v>6118</v>
      </c>
      <c r="CX19" s="27">
        <f t="shared" si="28"/>
        <v>35.920800989987626</v>
      </c>
      <c r="CY19" s="27">
        <f t="shared" si="29"/>
        <v>35.690178872764093</v>
      </c>
      <c r="CZ19" s="27">
        <f t="shared" si="30"/>
        <v>35.911536869493226</v>
      </c>
      <c r="DA19" s="27">
        <f t="shared" si="31"/>
        <v>37.473258167100319</v>
      </c>
      <c r="DB19" s="27">
        <f t="shared" si="32"/>
        <v>37.661705006765899</v>
      </c>
      <c r="DC19" s="27">
        <f t="shared" si="4"/>
        <v>34.21722763507529</v>
      </c>
      <c r="DD19" s="27">
        <f t="shared" si="4"/>
        <v>37.05472103004292</v>
      </c>
      <c r="DE19" s="27">
        <f t="shared" si="4"/>
        <v>33.641262509622784</v>
      </c>
      <c r="DH19">
        <f>VLOOKUP($A19,data!$DK$9:$DU$396,2+(DH$9*2),FALSE)</f>
        <v>78552</v>
      </c>
      <c r="DI19">
        <f>VLOOKUP($A19,data!$DK$9:$DU$396,2+(DI$9*2),FALSE)</f>
        <v>75844</v>
      </c>
      <c r="DJ19">
        <f>VLOOKUP($A19,data!$DK$9:$DU$396,2+(DJ$9*2),FALSE)</f>
        <v>76795</v>
      </c>
      <c r="DK19">
        <f>VLOOKUP($A19,data!$DK$9:$DU$396,2+(DK$9*2),FALSE)</f>
        <v>77570</v>
      </c>
      <c r="DL19">
        <f>VLOOKUP($A19,data!$DK$9:$DU$396,2+(DL$9*2),FALSE)</f>
        <v>76019</v>
      </c>
      <c r="DM19">
        <f>VLOOKUP($A19,data!$DK$9:$DZ$396,2+(DM$9*2),FALSE)</f>
        <v>70972</v>
      </c>
      <c r="DN19">
        <f>VLOOKUP($A19,data!$DK$9:$DZ$396,2+(DN$9*2),FALSE)</f>
        <v>74702</v>
      </c>
      <c r="DO19">
        <f>VLOOKUP($A19,data!$DK$9:$DZ$396,2+(DO$9*2),FALSE)</f>
        <v>73001</v>
      </c>
      <c r="DQ19" s="27">
        <f t="shared" si="33"/>
        <v>81.544690127686081</v>
      </c>
      <c r="DR19" s="27">
        <f t="shared" si="34"/>
        <v>81.01000822447476</v>
      </c>
      <c r="DS19" s="27">
        <f t="shared" si="35"/>
        <v>81.954004588869324</v>
      </c>
      <c r="DT19" s="27">
        <f t="shared" si="36"/>
        <v>81.767967448822546</v>
      </c>
      <c r="DU19" s="27">
        <f t="shared" si="37"/>
        <v>80.448494084280483</v>
      </c>
      <c r="DV19" s="27">
        <f t="shared" si="5"/>
        <v>79.711577339503123</v>
      </c>
      <c r="DW19" s="27">
        <f t="shared" si="5"/>
        <v>80.030425746180711</v>
      </c>
      <c r="DX19" s="27">
        <f t="shared" si="5"/>
        <v>80.056367683990047</v>
      </c>
      <c r="EA19">
        <f>VLOOKUP($A19,data!$ED$9:$EN$396,2+(EA$9*2),FALSE)</f>
        <v>55346</v>
      </c>
      <c r="EB19">
        <f>VLOOKUP($A19,data!$ED$9:$EN$396,2+(EB$9*2),FALSE)</f>
        <v>50599</v>
      </c>
      <c r="EC19">
        <f>VLOOKUP($A19,data!$ED$9:$EN$396,2+(EC$9*2),FALSE)</f>
        <v>52256</v>
      </c>
      <c r="ED19">
        <f>VLOOKUP($A19,data!$ED$9:$EN$396,2+(ED$9*2),FALSE)</f>
        <v>52654</v>
      </c>
      <c r="EE19">
        <f>VLOOKUP($A19,data!$ED$9:$EN$396,2+(EE$9*2),FALSE)</f>
        <v>51114</v>
      </c>
      <c r="EF19">
        <f>VLOOKUP($A19,data!$ED$9:$ES$396,2+(EF$9*2),FALSE)</f>
        <v>48129</v>
      </c>
      <c r="EG19">
        <f>VLOOKUP($A19,data!$ED$9:$ES$396,2+(EG$9*2),FALSE)</f>
        <v>49290</v>
      </c>
      <c r="EH19">
        <f>VLOOKUP($A19,data!$ED$9:$ES$396,2+(EH$9*2),FALSE)</f>
        <v>51644</v>
      </c>
      <c r="EJ19" s="27">
        <f t="shared" si="38"/>
        <v>70.457785925246966</v>
      </c>
      <c r="EK19" s="27">
        <f t="shared" si="39"/>
        <v>66.714572016243864</v>
      </c>
      <c r="EL19" s="27">
        <f t="shared" si="40"/>
        <v>68.046096751090559</v>
      </c>
      <c r="EM19" s="27">
        <f t="shared" si="41"/>
        <v>67.879334794379275</v>
      </c>
      <c r="EN19" s="27">
        <f t="shared" si="42"/>
        <v>67.238453544508616</v>
      </c>
      <c r="EO19" s="27">
        <f t="shared" si="6"/>
        <v>67.814067519585194</v>
      </c>
      <c r="EP19" s="27">
        <f t="shared" si="6"/>
        <v>65.982169152097669</v>
      </c>
      <c r="EQ19" s="27">
        <f t="shared" si="6"/>
        <v>70.744236380323557</v>
      </c>
      <c r="ET19">
        <f>VLOOKUP($A19,data!$EW$9:$FG$396,2+(ET$9*2),FALSE)</f>
        <v>23206</v>
      </c>
      <c r="EU19">
        <f>VLOOKUP($A19,data!$EW$9:$FG$396,2+(EU$9*2),FALSE)</f>
        <v>25245</v>
      </c>
      <c r="EV19">
        <f>VLOOKUP($A19,data!$EW$9:$FG$396,2+(EV$9*2),FALSE)</f>
        <v>24539</v>
      </c>
      <c r="EW19">
        <f>VLOOKUP($A19,data!$EW$9:$FG$396,2+(EW$9*2),FALSE)</f>
        <v>24916</v>
      </c>
      <c r="EX19">
        <f>VLOOKUP($A19,data!$EW$9:$FG$396,2+(EX$9*2),FALSE)</f>
        <v>24905</v>
      </c>
      <c r="EY19">
        <f>VLOOKUP($A19,data!$EW$9:$FL$396,2+(EY$9*2),FALSE)</f>
        <v>22843</v>
      </c>
      <c r="EZ19">
        <f>VLOOKUP($A19,data!$EW$9:$FL$396,2+(EZ$9*2),FALSE)</f>
        <v>25412</v>
      </c>
      <c r="FA19">
        <f>VLOOKUP($A19,data!$EW$9:$FL$396,2+(FA$9*2),FALSE)</f>
        <v>21359</v>
      </c>
      <c r="FC19" s="27">
        <f t="shared" si="43"/>
        <v>29.54221407475303</v>
      </c>
      <c r="FD19" s="27">
        <f t="shared" si="44"/>
        <v>33.285427983756129</v>
      </c>
      <c r="FE19" s="27">
        <f t="shared" si="45"/>
        <v>31.953903248909434</v>
      </c>
      <c r="FF19" s="27">
        <f t="shared" si="46"/>
        <v>32.120665205620732</v>
      </c>
      <c r="FG19" s="27">
        <f t="shared" si="47"/>
        <v>32.761546455491391</v>
      </c>
      <c r="FH19" s="27">
        <f t="shared" si="7"/>
        <v>32.185932480414813</v>
      </c>
      <c r="FI19" s="27">
        <f t="shared" si="7"/>
        <v>34.017830847902331</v>
      </c>
      <c r="FJ19" s="27">
        <f t="shared" si="7"/>
        <v>29.258503308173861</v>
      </c>
    </row>
    <row r="20" spans="1:166" x14ac:dyDescent="0.3">
      <c r="A20" t="s">
        <v>243</v>
      </c>
      <c r="B20" s="24" t="str">
        <f>IFERROR(VLOOKUP($A20,class!$A$1:$B$455,2,FALSE),"")</f>
        <v>Metropolitan District</v>
      </c>
      <c r="C20" s="24" t="str">
        <f>IFERROR(IFERROR(VLOOKUP($A20,classifications!$A$3:$C$336,3,FALSE),VLOOKUP($A20,classifications!$I$2:$K$28,3,FALSE)),"")</f>
        <v>Predominantly Urban</v>
      </c>
      <c r="D20">
        <f>VLOOKUP($A20,data!$A$9:$K$396,2+(D$9*2),FALSE)</f>
        <v>181208</v>
      </c>
      <c r="E20">
        <f>VLOOKUP($A20,data!$A$9:$K$396,2+(E$9*2),FALSE)</f>
        <v>177196</v>
      </c>
      <c r="F20">
        <f>VLOOKUP($A20,data!$A$9:$K$396,2+(F$9*2),FALSE)</f>
        <v>183038</v>
      </c>
      <c r="G20">
        <f>VLOOKUP($A20,data!$A$9:$K$396,2+(G$9*2),FALSE)</f>
        <v>182709</v>
      </c>
      <c r="H20">
        <f>VLOOKUP($A20,data!$A$9:$K$396,2+(H$9*2),FALSE)</f>
        <v>188371</v>
      </c>
      <c r="I20">
        <f>VLOOKUP($A20,data!$A$9:$Q$396,2+(I$9*2),FALSE)</f>
        <v>179371</v>
      </c>
      <c r="J20">
        <f>VLOOKUP($A20,data!$A$9:$Q$396,2+(J$9*2),FALSE)</f>
        <v>191712</v>
      </c>
      <c r="K20">
        <f>VLOOKUP($A20,data!$A$9:$Q$396,2+(K$9*2),FALSE)</f>
        <v>190723</v>
      </c>
      <c r="L20" t="str">
        <f t="shared" si="48"/>
        <v>Metropolitan District</v>
      </c>
      <c r="Q20">
        <f>VLOOKUP($A20,data!$T$9:$AD$396,2+(Q$9*2),FALSE)</f>
        <v>121586</v>
      </c>
      <c r="R20">
        <f>VLOOKUP($A20,data!$T$9:$AD$396,2+(R$9*2),FALSE)</f>
        <v>118578</v>
      </c>
      <c r="S20">
        <f>VLOOKUP($A20,data!$T$9:$AD$396,2+(S$9*2),FALSE)</f>
        <v>118814</v>
      </c>
      <c r="T20">
        <f>VLOOKUP($A20,data!$T$9:$AD$396,2+(T$9*2),FALSE)</f>
        <v>122185</v>
      </c>
      <c r="U20">
        <f>VLOOKUP($A20,data!$T$9:$AD$396,2+(U$9*2),FALSE)</f>
        <v>125549</v>
      </c>
      <c r="V20">
        <f>VLOOKUP($A20,data!$T$9:$AI$396,2+(V$9*2),FALSE)</f>
        <v>118663</v>
      </c>
      <c r="W20">
        <f>VLOOKUP($A20,data!$T$9:$AI$396,2+(W$9*2),FALSE)</f>
        <v>128042</v>
      </c>
      <c r="X20">
        <f>VLOOKUP($A20,data!$T$9:$AI$396,2+(X$9*2),FALSE)</f>
        <v>129654</v>
      </c>
      <c r="Z20" s="27">
        <f t="shared" si="8"/>
        <v>67.097479139993823</v>
      </c>
      <c r="AA20" s="27">
        <f t="shared" si="9"/>
        <v>66.919117813043187</v>
      </c>
      <c r="AB20" s="27">
        <f t="shared" si="10"/>
        <v>64.91220402320829</v>
      </c>
      <c r="AC20" s="27">
        <f t="shared" si="11"/>
        <v>66.874100345357917</v>
      </c>
      <c r="AD20" s="27">
        <f t="shared" si="12"/>
        <v>66.649855869534065</v>
      </c>
      <c r="AE20" s="27">
        <f t="shared" si="0"/>
        <v>66.155064085052771</v>
      </c>
      <c r="AF20" s="27">
        <f t="shared" si="0"/>
        <v>66.788724753797368</v>
      </c>
      <c r="AG20" s="27">
        <f t="shared" si="0"/>
        <v>67.980264572180602</v>
      </c>
      <c r="AJ20">
        <f>VLOOKUP($A20,data!$AM$9:$AW$396,2+(AJ$9*2),FALSE)</f>
        <v>59622</v>
      </c>
      <c r="AK20">
        <f>VLOOKUP($A20,data!$AM$9:$AW$396,2+(AK$9*2),FALSE)</f>
        <v>58618</v>
      </c>
      <c r="AL20">
        <f>VLOOKUP($A20,data!$AM$9:$AW$396,2+(AL$9*2),FALSE)</f>
        <v>64224</v>
      </c>
      <c r="AM20">
        <f>VLOOKUP($A20,data!$AM$9:$AW$396,2+(AM$9*2),FALSE)</f>
        <v>60524</v>
      </c>
      <c r="AN20">
        <f>VLOOKUP($A20,data!$AM$9:$AW$396,2+(AN$9*2),FALSE)</f>
        <v>62822</v>
      </c>
      <c r="AO20">
        <f>VLOOKUP($A20,data!$AM$9:$BB$396,2+(AO$9*2),FALSE)</f>
        <v>60708</v>
      </c>
      <c r="AP20">
        <f>VLOOKUP($A20,data!$AM$9:$BB$396,2+(AP$9*2),FALSE)</f>
        <v>63670</v>
      </c>
      <c r="AQ20">
        <f>VLOOKUP($A20,data!$AM$9:$BB$396,2+(AQ$9*2),FALSE)</f>
        <v>61068</v>
      </c>
      <c r="AS20" s="27">
        <f t="shared" si="13"/>
        <v>32.902520860006177</v>
      </c>
      <c r="AT20" s="27">
        <f t="shared" si="14"/>
        <v>33.080882186956813</v>
      </c>
      <c r="AU20" s="27">
        <f t="shared" si="15"/>
        <v>35.087795976791703</v>
      </c>
      <c r="AV20" s="27">
        <f t="shared" si="16"/>
        <v>33.125899654642083</v>
      </c>
      <c r="AW20" s="27">
        <f t="shared" si="17"/>
        <v>33.350144130465942</v>
      </c>
      <c r="AX20" s="27">
        <f t="shared" si="1"/>
        <v>33.844935914947236</v>
      </c>
      <c r="AY20" s="27">
        <f t="shared" si="1"/>
        <v>33.211275246202639</v>
      </c>
      <c r="AZ20" s="27">
        <f t="shared" si="1"/>
        <v>32.019211107207838</v>
      </c>
      <c r="BC20">
        <f>VLOOKUP($A20,data!$BF$9:$BP$396,2+(BC$9*2),FALSE)</f>
        <v>46460</v>
      </c>
      <c r="BD20">
        <f>VLOOKUP($A20,data!$BF$9:$BP$396,2+(BD$9*2),FALSE)</f>
        <v>45994</v>
      </c>
      <c r="BE20">
        <f>VLOOKUP($A20,data!$BF$9:$BP$396,2+(BE$9*2),FALSE)</f>
        <v>46662</v>
      </c>
      <c r="BF20">
        <f>VLOOKUP($A20,data!$BF$9:$BP$396,2+(BF$9*2),FALSE)</f>
        <v>48460</v>
      </c>
      <c r="BG20">
        <f>VLOOKUP($A20,data!$BF$9:$BP$396,2+(BG$9*2),FALSE)</f>
        <v>49250</v>
      </c>
      <c r="BH20">
        <f>VLOOKUP($A20,data!$BF$9:$BU$396,2+(BH$9*2),FALSE)</f>
        <v>49686</v>
      </c>
      <c r="BI20">
        <f>VLOOKUP($A20,data!$BF$9:$BU$396,2+(BI$9*2),FALSE)</f>
        <v>55692</v>
      </c>
      <c r="BJ20">
        <f>VLOOKUP($A20,data!$BF$9:$BU$396,2+(BJ$9*2),FALSE)</f>
        <v>55889</v>
      </c>
      <c r="BL20" s="27">
        <f t="shared" si="18"/>
        <v>25.639044633791002</v>
      </c>
      <c r="BM20" s="27">
        <f t="shared" si="19"/>
        <v>25.956567868349172</v>
      </c>
      <c r="BN20" s="27">
        <f t="shared" si="20"/>
        <v>25.493067013407053</v>
      </c>
      <c r="BO20" s="27">
        <f t="shared" si="21"/>
        <v>26.523050314981749</v>
      </c>
      <c r="BP20" s="27">
        <f t="shared" si="22"/>
        <v>26.145213435189067</v>
      </c>
      <c r="BQ20" s="27">
        <f t="shared" si="2"/>
        <v>27.70012989836707</v>
      </c>
      <c r="BR20" s="27">
        <f t="shared" si="2"/>
        <v>29.049824737105659</v>
      </c>
      <c r="BS20" s="27">
        <f t="shared" si="2"/>
        <v>29.303754659899436</v>
      </c>
      <c r="BV20">
        <f>VLOOKUP($A20,data!$BY$9:$CI$396,2+(BV$9*2),FALSE)</f>
        <v>32331</v>
      </c>
      <c r="BW20">
        <f>VLOOKUP($A20,data!$BY$9:$CI$396,2+(BW$9*2),FALSE)</f>
        <v>32426</v>
      </c>
      <c r="BX20">
        <f>VLOOKUP($A20,data!$BY$9:$CI$396,2+(BX$9*2),FALSE)</f>
        <v>32430</v>
      </c>
      <c r="BY20">
        <f>VLOOKUP($A20,data!$BY$9:$CI$396,2+(BY$9*2),FALSE)</f>
        <v>32793</v>
      </c>
      <c r="BZ20">
        <f>VLOOKUP($A20,data!$BY$9:$CI$396,2+(BZ$9*2),FALSE)</f>
        <v>34848</v>
      </c>
      <c r="CA20">
        <f>VLOOKUP($A20,data!$BY$9:$CN$396,2+(CA$9*2),FALSE)</f>
        <v>35170</v>
      </c>
      <c r="CB20">
        <f>VLOOKUP($A20,data!$BY$9:$CN$396,2+(CB$9*2),FALSE)</f>
        <v>38977</v>
      </c>
      <c r="CC20">
        <f>VLOOKUP($A20,data!$BY$9:$CN$396,2+(CC$9*2),FALSE)</f>
        <v>39948</v>
      </c>
      <c r="CE20" s="27">
        <f t="shared" si="23"/>
        <v>69.588893671975896</v>
      </c>
      <c r="CF20" s="27">
        <f t="shared" si="24"/>
        <v>70.500500065225893</v>
      </c>
      <c r="CG20" s="27">
        <f t="shared" si="25"/>
        <v>69.499807123569497</v>
      </c>
      <c r="CH20" s="27">
        <f t="shared" si="26"/>
        <v>67.670243499793642</v>
      </c>
      <c r="CI20" s="27">
        <f t="shared" si="27"/>
        <v>70.757360406091365</v>
      </c>
      <c r="CJ20" s="27">
        <f t="shared" si="3"/>
        <v>70.784526828482868</v>
      </c>
      <c r="CK20" s="27">
        <f t="shared" si="3"/>
        <v>69.986712633771461</v>
      </c>
      <c r="CL20" s="27">
        <f t="shared" si="3"/>
        <v>71.477392689080148</v>
      </c>
      <c r="CO20">
        <f>VLOOKUP($A20,data!$CR$9:$DB$396,2+(CO$9*2),FALSE)</f>
        <v>14128</v>
      </c>
      <c r="CP20">
        <f>VLOOKUP($A20,data!$CR$9:$DB$396,2+(CP$9*2),FALSE)</f>
        <v>13568</v>
      </c>
      <c r="CQ20">
        <f>VLOOKUP($A20,data!$CR$9:$DB$396,2+(CQ$9*2),FALSE)</f>
        <v>14232</v>
      </c>
      <c r="CR20">
        <f>VLOOKUP($A20,data!$CR$9:$DB$396,2+(CR$9*2),FALSE)</f>
        <v>15667</v>
      </c>
      <c r="CS20">
        <f>VLOOKUP($A20,data!$CR$9:$DB$396,2+(CS$9*2),FALSE)</f>
        <v>14402</v>
      </c>
      <c r="CT20">
        <f>VLOOKUP($A20,data!$CR$9:$DG$396,2+(CT$9*2),FALSE)</f>
        <v>14516</v>
      </c>
      <c r="CU20">
        <f>VLOOKUP($A20,data!$CR$9:$DG$396,2+(CU$9*2),FALSE)</f>
        <v>16715</v>
      </c>
      <c r="CV20">
        <f>VLOOKUP($A20,data!$CR$9:$DG$396,2+(CV$9*2),FALSE)</f>
        <v>15941</v>
      </c>
      <c r="CX20" s="27">
        <f t="shared" si="28"/>
        <v>30.408953938872148</v>
      </c>
      <c r="CY20" s="27">
        <f t="shared" si="29"/>
        <v>29.4994999347741</v>
      </c>
      <c r="CZ20" s="27">
        <f t="shared" si="30"/>
        <v>30.5001928764305</v>
      </c>
      <c r="DA20" s="27">
        <f t="shared" si="31"/>
        <v>32.329756500206358</v>
      </c>
      <c r="DB20" s="27">
        <f t="shared" si="32"/>
        <v>29.242639593908631</v>
      </c>
      <c r="DC20" s="27">
        <f t="shared" si="4"/>
        <v>29.215473171517129</v>
      </c>
      <c r="DD20" s="27">
        <f t="shared" si="4"/>
        <v>30.013287366228543</v>
      </c>
      <c r="DE20" s="27">
        <f t="shared" si="4"/>
        <v>28.522607310919859</v>
      </c>
      <c r="DH20">
        <f>VLOOKUP($A20,data!$DK$9:$DU$396,2+(DH$9*2),FALSE)</f>
        <v>134749</v>
      </c>
      <c r="DI20">
        <f>VLOOKUP($A20,data!$DK$9:$DU$396,2+(DI$9*2),FALSE)</f>
        <v>131202</v>
      </c>
      <c r="DJ20">
        <f>VLOOKUP($A20,data!$DK$9:$DU$396,2+(DJ$9*2),FALSE)</f>
        <v>136376</v>
      </c>
      <c r="DK20">
        <f>VLOOKUP($A20,data!$DK$9:$DU$396,2+(DK$9*2),FALSE)</f>
        <v>134249</v>
      </c>
      <c r="DL20">
        <f>VLOOKUP($A20,data!$DK$9:$DU$396,2+(DL$9*2),FALSE)</f>
        <v>139121</v>
      </c>
      <c r="DM20">
        <f>VLOOKUP($A20,data!$DK$9:$DZ$396,2+(DM$9*2),FALSE)</f>
        <v>129685</v>
      </c>
      <c r="DN20">
        <f>VLOOKUP($A20,data!$DK$9:$DZ$396,2+(DN$9*2),FALSE)</f>
        <v>136020</v>
      </c>
      <c r="DO20">
        <f>VLOOKUP($A20,data!$DK$9:$DZ$396,2+(DO$9*2),FALSE)</f>
        <v>134834</v>
      </c>
      <c r="DQ20" s="27">
        <f t="shared" si="33"/>
        <v>74.361507218224361</v>
      </c>
      <c r="DR20" s="27">
        <f t="shared" si="34"/>
        <v>74.043432131650832</v>
      </c>
      <c r="DS20" s="27">
        <f t="shared" si="35"/>
        <v>74.506932986592943</v>
      </c>
      <c r="DT20" s="27">
        <f t="shared" si="36"/>
        <v>73.476949685018255</v>
      </c>
      <c r="DU20" s="27">
        <f t="shared" si="37"/>
        <v>73.854786564810937</v>
      </c>
      <c r="DV20" s="27">
        <f t="shared" si="5"/>
        <v>72.299870101632933</v>
      </c>
      <c r="DW20" s="27">
        <f t="shared" si="5"/>
        <v>70.950175262894348</v>
      </c>
      <c r="DX20" s="27">
        <f t="shared" si="5"/>
        <v>70.69624534010056</v>
      </c>
      <c r="EA20">
        <f>VLOOKUP($A20,data!$ED$9:$EN$396,2+(EA$9*2),FALSE)</f>
        <v>89255</v>
      </c>
      <c r="EB20">
        <f>VLOOKUP($A20,data!$ED$9:$EN$396,2+(EB$9*2),FALSE)</f>
        <v>86151</v>
      </c>
      <c r="EC20">
        <f>VLOOKUP($A20,data!$ED$9:$EN$396,2+(EC$9*2),FALSE)</f>
        <v>86384</v>
      </c>
      <c r="ED20">
        <f>VLOOKUP($A20,data!$ED$9:$EN$396,2+(ED$9*2),FALSE)</f>
        <v>89392</v>
      </c>
      <c r="EE20">
        <f>VLOOKUP($A20,data!$ED$9:$EN$396,2+(EE$9*2),FALSE)</f>
        <v>90701</v>
      </c>
      <c r="EF20">
        <f>VLOOKUP($A20,data!$ED$9:$ES$396,2+(EF$9*2),FALSE)</f>
        <v>83492</v>
      </c>
      <c r="EG20">
        <f>VLOOKUP($A20,data!$ED$9:$ES$396,2+(EG$9*2),FALSE)</f>
        <v>89065</v>
      </c>
      <c r="EH20">
        <f>VLOOKUP($A20,data!$ED$9:$ES$396,2+(EH$9*2),FALSE)</f>
        <v>89706</v>
      </c>
      <c r="EJ20" s="27">
        <f t="shared" si="38"/>
        <v>66.237968370822784</v>
      </c>
      <c r="EK20" s="27">
        <f t="shared" si="39"/>
        <v>65.662870992820231</v>
      </c>
      <c r="EL20" s="27">
        <f t="shared" si="40"/>
        <v>63.342523611192583</v>
      </c>
      <c r="EM20" s="27">
        <f t="shared" si="41"/>
        <v>66.586715729726109</v>
      </c>
      <c r="EN20" s="27">
        <f t="shared" si="42"/>
        <v>65.195764837803068</v>
      </c>
      <c r="EO20" s="27">
        <f t="shared" si="6"/>
        <v>64.380614566063926</v>
      </c>
      <c r="EP20" s="27">
        <f t="shared" si="6"/>
        <v>65.479341273342158</v>
      </c>
      <c r="EQ20" s="27">
        <f t="shared" si="6"/>
        <v>66.530697005206406</v>
      </c>
      <c r="ET20">
        <f>VLOOKUP($A20,data!$EW$9:$FG$396,2+(ET$9*2),FALSE)</f>
        <v>45494</v>
      </c>
      <c r="EU20">
        <f>VLOOKUP($A20,data!$EW$9:$FG$396,2+(EU$9*2),FALSE)</f>
        <v>45051</v>
      </c>
      <c r="EV20">
        <f>VLOOKUP($A20,data!$EW$9:$FG$396,2+(EV$9*2),FALSE)</f>
        <v>49992</v>
      </c>
      <c r="EW20">
        <f>VLOOKUP($A20,data!$EW$9:$FG$396,2+(EW$9*2),FALSE)</f>
        <v>44857</v>
      </c>
      <c r="EX20">
        <f>VLOOKUP($A20,data!$EW$9:$FG$396,2+(EX$9*2),FALSE)</f>
        <v>48420</v>
      </c>
      <c r="EY20">
        <f>VLOOKUP($A20,data!$EW$9:$FL$396,2+(EY$9*2),FALSE)</f>
        <v>46193</v>
      </c>
      <c r="EZ20">
        <f>VLOOKUP($A20,data!$EW$9:$FL$396,2+(EZ$9*2),FALSE)</f>
        <v>46955</v>
      </c>
      <c r="FA20">
        <f>VLOOKUP($A20,data!$EW$9:$FL$396,2+(FA$9*2),FALSE)</f>
        <v>45128</v>
      </c>
      <c r="FC20" s="27">
        <f t="shared" si="43"/>
        <v>33.762031629177208</v>
      </c>
      <c r="FD20" s="27">
        <f t="shared" si="44"/>
        <v>34.337129007179769</v>
      </c>
      <c r="FE20" s="27">
        <f t="shared" si="45"/>
        <v>36.657476388807417</v>
      </c>
      <c r="FF20" s="27">
        <f t="shared" si="46"/>
        <v>33.413284270273891</v>
      </c>
      <c r="FG20" s="27">
        <f t="shared" si="47"/>
        <v>34.804235162196939</v>
      </c>
      <c r="FH20" s="27">
        <f t="shared" si="7"/>
        <v>35.619385433936074</v>
      </c>
      <c r="FI20" s="27">
        <f t="shared" si="7"/>
        <v>34.520658726657842</v>
      </c>
      <c r="FJ20" s="27">
        <f t="shared" si="7"/>
        <v>33.469302994793601</v>
      </c>
    </row>
    <row r="21" spans="1:166" x14ac:dyDescent="0.3">
      <c r="A21" t="s">
        <v>5</v>
      </c>
      <c r="B21" s="24" t="str">
        <f>IFERROR(VLOOKUP($A21,class!$A$1:$B$455,2,FALSE),"")</f>
        <v>Metropolitan District</v>
      </c>
      <c r="C21" s="24" t="str">
        <f>IFERROR(IFERROR(VLOOKUP($A21,classifications!$A$3:$C$336,3,FALSE),VLOOKUP($A21,classifications!$I$2:$K$28,3,FALSE)),"")</f>
        <v>Predominantly Urban</v>
      </c>
      <c r="D21">
        <f>VLOOKUP($A21,data!$A$9:$K$396,2+(D$9*2),FALSE)</f>
        <v>78826</v>
      </c>
      <c r="E21">
        <f>VLOOKUP($A21,data!$A$9:$K$396,2+(E$9*2),FALSE)</f>
        <v>80194</v>
      </c>
      <c r="F21">
        <f>VLOOKUP($A21,data!$A$9:$K$396,2+(F$9*2),FALSE)</f>
        <v>82481</v>
      </c>
      <c r="G21">
        <f>VLOOKUP($A21,data!$A$9:$K$396,2+(G$9*2),FALSE)</f>
        <v>84869</v>
      </c>
      <c r="H21">
        <f>VLOOKUP($A21,data!$A$9:$K$396,2+(H$9*2),FALSE)</f>
        <v>83733</v>
      </c>
      <c r="I21">
        <f>VLOOKUP($A21,data!$A$9:$Q$396,2+(I$9*2),FALSE)</f>
        <v>82330</v>
      </c>
      <c r="J21">
        <f>VLOOKUP($A21,data!$A$9:$Q$396,2+(J$9*2),FALSE)</f>
        <v>86233</v>
      </c>
      <c r="K21">
        <f>VLOOKUP($A21,data!$A$9:$Q$396,2+(K$9*2),FALSE)</f>
        <v>86733</v>
      </c>
      <c r="L21" t="str">
        <f t="shared" si="48"/>
        <v>Metropolitan District</v>
      </c>
      <c r="Q21">
        <f>VLOOKUP($A21,data!$T$9:$AD$396,2+(Q$9*2),FALSE)</f>
        <v>54849</v>
      </c>
      <c r="R21">
        <f>VLOOKUP($A21,data!$T$9:$AD$396,2+(R$9*2),FALSE)</f>
        <v>55222</v>
      </c>
      <c r="S21">
        <f>VLOOKUP($A21,data!$T$9:$AD$396,2+(S$9*2),FALSE)</f>
        <v>54901</v>
      </c>
      <c r="T21">
        <f>VLOOKUP($A21,data!$T$9:$AD$396,2+(T$9*2),FALSE)</f>
        <v>57911</v>
      </c>
      <c r="U21">
        <f>VLOOKUP($A21,data!$T$9:$AD$396,2+(U$9*2),FALSE)</f>
        <v>56756</v>
      </c>
      <c r="V21">
        <f>VLOOKUP($A21,data!$T$9:$AI$396,2+(V$9*2),FALSE)</f>
        <v>55594</v>
      </c>
      <c r="W21">
        <f>VLOOKUP($A21,data!$T$9:$AI$396,2+(W$9*2),FALSE)</f>
        <v>58675</v>
      </c>
      <c r="X21">
        <f>VLOOKUP($A21,data!$T$9:$AI$396,2+(X$9*2),FALSE)</f>
        <v>60134</v>
      </c>
      <c r="Z21" s="27">
        <f t="shared" si="8"/>
        <v>69.582371298810031</v>
      </c>
      <c r="AA21" s="27">
        <f t="shared" si="9"/>
        <v>68.860513255355755</v>
      </c>
      <c r="AB21" s="27">
        <f t="shared" si="10"/>
        <v>66.561996096070615</v>
      </c>
      <c r="AC21" s="27">
        <f t="shared" si="11"/>
        <v>68.23575157006681</v>
      </c>
      <c r="AD21" s="27">
        <f t="shared" si="12"/>
        <v>67.782116967026141</v>
      </c>
      <c r="AE21" s="27">
        <f t="shared" si="0"/>
        <v>67.525810761569289</v>
      </c>
      <c r="AF21" s="27">
        <f t="shared" si="0"/>
        <v>68.042396762260381</v>
      </c>
      <c r="AG21" s="27">
        <f t="shared" si="0"/>
        <v>69.332318725283343</v>
      </c>
      <c r="AJ21">
        <f>VLOOKUP($A21,data!$AM$9:$AW$396,2+(AJ$9*2),FALSE)</f>
        <v>23977</v>
      </c>
      <c r="AK21">
        <f>VLOOKUP($A21,data!$AM$9:$AW$396,2+(AK$9*2),FALSE)</f>
        <v>24972</v>
      </c>
      <c r="AL21">
        <f>VLOOKUP($A21,data!$AM$9:$AW$396,2+(AL$9*2),FALSE)</f>
        <v>27580</v>
      </c>
      <c r="AM21">
        <f>VLOOKUP($A21,data!$AM$9:$AW$396,2+(AM$9*2),FALSE)</f>
        <v>26958</v>
      </c>
      <c r="AN21">
        <f>VLOOKUP($A21,data!$AM$9:$AW$396,2+(AN$9*2),FALSE)</f>
        <v>26977</v>
      </c>
      <c r="AO21">
        <f>VLOOKUP($A21,data!$AM$9:$BB$396,2+(AO$9*2),FALSE)</f>
        <v>26736</v>
      </c>
      <c r="AP21">
        <f>VLOOKUP($A21,data!$AM$9:$BB$396,2+(AP$9*2),FALSE)</f>
        <v>27556</v>
      </c>
      <c r="AQ21">
        <f>VLOOKUP($A21,data!$AM$9:$BB$396,2+(AQ$9*2),FALSE)</f>
        <v>26599</v>
      </c>
      <c r="AS21" s="27">
        <f t="shared" si="13"/>
        <v>30.417628701189962</v>
      </c>
      <c r="AT21" s="27">
        <f t="shared" si="14"/>
        <v>31.139486744644238</v>
      </c>
      <c r="AU21" s="27">
        <f t="shared" si="15"/>
        <v>33.438003903929392</v>
      </c>
      <c r="AV21" s="27">
        <f t="shared" si="16"/>
        <v>31.76424842993319</v>
      </c>
      <c r="AW21" s="27">
        <f t="shared" si="17"/>
        <v>32.217883032973859</v>
      </c>
      <c r="AX21" s="27">
        <f t="shared" si="1"/>
        <v>32.474189238430704</v>
      </c>
      <c r="AY21" s="27">
        <f t="shared" si="1"/>
        <v>31.955283940022962</v>
      </c>
      <c r="AZ21" s="27">
        <f t="shared" si="1"/>
        <v>30.66768127471666</v>
      </c>
      <c r="BC21">
        <f>VLOOKUP($A21,data!$BF$9:$BP$396,2+(BC$9*2),FALSE)</f>
        <v>13511</v>
      </c>
      <c r="BD21">
        <f>VLOOKUP($A21,data!$BF$9:$BP$396,2+(BD$9*2),FALSE)</f>
        <v>14279</v>
      </c>
      <c r="BE21">
        <f>VLOOKUP($A21,data!$BF$9:$BP$396,2+(BE$9*2),FALSE)</f>
        <v>14555</v>
      </c>
      <c r="BF21">
        <f>VLOOKUP($A21,data!$BF$9:$BP$396,2+(BF$9*2),FALSE)</f>
        <v>14034</v>
      </c>
      <c r="BG21">
        <f>VLOOKUP($A21,data!$BF$9:$BP$396,2+(BG$9*2),FALSE)</f>
        <v>13789</v>
      </c>
      <c r="BH21">
        <f>VLOOKUP($A21,data!$BF$9:$BU$396,2+(BH$9*2),FALSE)</f>
        <v>14189</v>
      </c>
      <c r="BI21">
        <f>VLOOKUP($A21,data!$BF$9:$BU$396,2+(BI$9*2),FALSE)</f>
        <v>14565</v>
      </c>
      <c r="BJ21">
        <f>VLOOKUP($A21,data!$BF$9:$BU$396,2+(BJ$9*2),FALSE)</f>
        <v>14838</v>
      </c>
      <c r="BL21" s="27">
        <f t="shared" si="18"/>
        <v>17.140283662750868</v>
      </c>
      <c r="BM21" s="27">
        <f t="shared" si="19"/>
        <v>17.805571489138838</v>
      </c>
      <c r="BN21" s="27">
        <f t="shared" si="20"/>
        <v>17.646488282149829</v>
      </c>
      <c r="BO21" s="27">
        <f t="shared" si="21"/>
        <v>16.53607324229106</v>
      </c>
      <c r="BP21" s="27">
        <f t="shared" si="22"/>
        <v>16.467820333679672</v>
      </c>
      <c r="BQ21" s="27">
        <f t="shared" si="2"/>
        <v>17.2343009838455</v>
      </c>
      <c r="BR21" s="27">
        <f t="shared" si="2"/>
        <v>16.890285621513804</v>
      </c>
      <c r="BS21" s="27">
        <f t="shared" si="2"/>
        <v>17.107675279305454</v>
      </c>
      <c r="BV21">
        <f>VLOOKUP($A21,data!$BY$9:$CI$396,2+(BV$9*2),FALSE)</f>
        <v>8419</v>
      </c>
      <c r="BW21">
        <f>VLOOKUP($A21,data!$BY$9:$CI$396,2+(BW$9*2),FALSE)</f>
        <v>8874</v>
      </c>
      <c r="BX21">
        <f>VLOOKUP($A21,data!$BY$9:$CI$396,2+(BX$9*2),FALSE)</f>
        <v>8438</v>
      </c>
      <c r="BY21">
        <f>VLOOKUP($A21,data!$BY$9:$CI$396,2+(BY$9*2),FALSE)</f>
        <v>7952</v>
      </c>
      <c r="BZ21">
        <f>VLOOKUP($A21,data!$BY$9:$CI$396,2+(BZ$9*2),FALSE)</f>
        <v>8067</v>
      </c>
      <c r="CA21">
        <f>VLOOKUP($A21,data!$BY$9:$CN$396,2+(CA$9*2),FALSE)</f>
        <v>8723</v>
      </c>
      <c r="CB21">
        <f>VLOOKUP($A21,data!$BY$9:$CN$396,2+(CB$9*2),FALSE)</f>
        <v>8646</v>
      </c>
      <c r="CC21">
        <f>VLOOKUP($A21,data!$BY$9:$CN$396,2+(CC$9*2),FALSE)</f>
        <v>9046</v>
      </c>
      <c r="CE21" s="27">
        <f t="shared" si="23"/>
        <v>62.312190067352525</v>
      </c>
      <c r="CF21" s="27">
        <f t="shared" si="24"/>
        <v>62.147209188318513</v>
      </c>
      <c r="CG21" s="27">
        <f t="shared" si="25"/>
        <v>57.973205084163517</v>
      </c>
      <c r="CH21" s="27">
        <f t="shared" si="26"/>
        <v>56.662391335328486</v>
      </c>
      <c r="CI21" s="27">
        <f t="shared" si="27"/>
        <v>58.503154688519835</v>
      </c>
      <c r="CJ21" s="27">
        <f t="shared" si="3"/>
        <v>61.477200648389598</v>
      </c>
      <c r="CK21" s="27">
        <f t="shared" si="3"/>
        <v>59.36148300720906</v>
      </c>
      <c r="CL21" s="27">
        <f t="shared" si="3"/>
        <v>60.965089634721657</v>
      </c>
      <c r="CO21">
        <f>VLOOKUP($A21,data!$CR$9:$DB$396,2+(CO$9*2),FALSE)</f>
        <v>5092</v>
      </c>
      <c r="CP21">
        <f>VLOOKUP($A21,data!$CR$9:$DB$396,2+(CP$9*2),FALSE)</f>
        <v>5405</v>
      </c>
      <c r="CQ21">
        <f>VLOOKUP($A21,data!$CR$9:$DB$396,2+(CQ$9*2),FALSE)</f>
        <v>6118</v>
      </c>
      <c r="CR21">
        <f>VLOOKUP($A21,data!$CR$9:$DB$396,2+(CR$9*2),FALSE)</f>
        <v>6082</v>
      </c>
      <c r="CS21">
        <f>VLOOKUP($A21,data!$CR$9:$DB$396,2+(CS$9*2),FALSE)</f>
        <v>5721</v>
      </c>
      <c r="CT21">
        <f>VLOOKUP($A21,data!$CR$9:$DG$396,2+(CT$9*2),FALSE)</f>
        <v>5467</v>
      </c>
      <c r="CU21">
        <f>VLOOKUP($A21,data!$CR$9:$DG$396,2+(CU$9*2),FALSE)</f>
        <v>5919</v>
      </c>
      <c r="CV21">
        <f>VLOOKUP($A21,data!$CR$9:$DG$396,2+(CV$9*2),FALSE)</f>
        <v>5791</v>
      </c>
      <c r="CX21" s="27">
        <f t="shared" si="28"/>
        <v>37.687809932647475</v>
      </c>
      <c r="CY21" s="27">
        <f t="shared" si="29"/>
        <v>37.852790811681487</v>
      </c>
      <c r="CZ21" s="27">
        <f t="shared" si="30"/>
        <v>42.033665407076604</v>
      </c>
      <c r="DA21" s="27">
        <f t="shared" si="31"/>
        <v>43.337608664671514</v>
      </c>
      <c r="DB21" s="27">
        <f t="shared" si="32"/>
        <v>41.489593153963305</v>
      </c>
      <c r="DC21" s="27">
        <f t="shared" si="4"/>
        <v>38.529847064627525</v>
      </c>
      <c r="DD21" s="27">
        <f t="shared" si="4"/>
        <v>40.63851699279094</v>
      </c>
      <c r="DE21" s="27">
        <f t="shared" si="4"/>
        <v>39.028170912521901</v>
      </c>
      <c r="DH21">
        <f>VLOOKUP($A21,data!$DK$9:$DU$396,2+(DH$9*2),FALSE)</f>
        <v>65315</v>
      </c>
      <c r="DI21">
        <f>VLOOKUP($A21,data!$DK$9:$DU$396,2+(DI$9*2),FALSE)</f>
        <v>65914</v>
      </c>
      <c r="DJ21">
        <f>VLOOKUP($A21,data!$DK$9:$DU$396,2+(DJ$9*2),FALSE)</f>
        <v>67926</v>
      </c>
      <c r="DK21">
        <f>VLOOKUP($A21,data!$DK$9:$DU$396,2+(DK$9*2),FALSE)</f>
        <v>70834</v>
      </c>
      <c r="DL21">
        <f>VLOOKUP($A21,data!$DK$9:$DU$396,2+(DL$9*2),FALSE)</f>
        <v>69945</v>
      </c>
      <c r="DM21">
        <f>VLOOKUP($A21,data!$DK$9:$DZ$396,2+(DM$9*2),FALSE)</f>
        <v>68141</v>
      </c>
      <c r="DN21">
        <f>VLOOKUP($A21,data!$DK$9:$DZ$396,2+(DN$9*2),FALSE)</f>
        <v>71668</v>
      </c>
      <c r="DO21">
        <f>VLOOKUP($A21,data!$DK$9:$DZ$396,2+(DO$9*2),FALSE)</f>
        <v>71896</v>
      </c>
      <c r="DQ21" s="27">
        <f t="shared" si="33"/>
        <v>82.859716337249125</v>
      </c>
      <c r="DR21" s="27">
        <f t="shared" si="34"/>
        <v>82.193181534778162</v>
      </c>
      <c r="DS21" s="27">
        <f t="shared" si="35"/>
        <v>82.353511717850168</v>
      </c>
      <c r="DT21" s="27">
        <f t="shared" si="36"/>
        <v>83.462748471173214</v>
      </c>
      <c r="DU21" s="27">
        <f t="shared" si="37"/>
        <v>83.533373938590515</v>
      </c>
      <c r="DV21" s="27">
        <f t="shared" si="5"/>
        <v>82.7656990161545</v>
      </c>
      <c r="DW21" s="27">
        <f t="shared" si="5"/>
        <v>83.109714378486188</v>
      </c>
      <c r="DX21" s="27">
        <f t="shared" si="5"/>
        <v>82.893477684387719</v>
      </c>
      <c r="EA21">
        <f>VLOOKUP($A21,data!$ED$9:$EN$396,2+(EA$9*2),FALSE)</f>
        <v>46430</v>
      </c>
      <c r="EB21">
        <f>VLOOKUP($A21,data!$ED$9:$EN$396,2+(EB$9*2),FALSE)</f>
        <v>46348</v>
      </c>
      <c r="EC21">
        <f>VLOOKUP($A21,data!$ED$9:$EN$396,2+(EC$9*2),FALSE)</f>
        <v>46464</v>
      </c>
      <c r="ED21">
        <f>VLOOKUP($A21,data!$ED$9:$EN$396,2+(ED$9*2),FALSE)</f>
        <v>49959</v>
      </c>
      <c r="EE21">
        <f>VLOOKUP($A21,data!$ED$9:$EN$396,2+(EE$9*2),FALSE)</f>
        <v>48689</v>
      </c>
      <c r="EF21">
        <f>VLOOKUP($A21,data!$ED$9:$ES$396,2+(EF$9*2),FALSE)</f>
        <v>46872</v>
      </c>
      <c r="EG21">
        <f>VLOOKUP($A21,data!$ED$9:$ES$396,2+(EG$9*2),FALSE)</f>
        <v>50029</v>
      </c>
      <c r="EH21">
        <f>VLOOKUP($A21,data!$ED$9:$ES$396,2+(EH$9*2),FALSE)</f>
        <v>51087</v>
      </c>
      <c r="EJ21" s="27">
        <f t="shared" si="38"/>
        <v>71.086274209599637</v>
      </c>
      <c r="EK21" s="27">
        <f t="shared" si="39"/>
        <v>70.315866128591807</v>
      </c>
      <c r="EL21" s="27">
        <f t="shared" si="40"/>
        <v>68.403851249889584</v>
      </c>
      <c r="EM21" s="27">
        <f t="shared" si="41"/>
        <v>70.52968913233758</v>
      </c>
      <c r="EN21" s="27">
        <f t="shared" si="42"/>
        <v>69.610408177854026</v>
      </c>
      <c r="EO21" s="27">
        <f t="shared" si="6"/>
        <v>68.786780352504366</v>
      </c>
      <c r="EP21" s="27">
        <f t="shared" si="6"/>
        <v>69.806608249148852</v>
      </c>
      <c r="EQ21" s="27">
        <f t="shared" si="6"/>
        <v>71.056804272838548</v>
      </c>
      <c r="ET21">
        <f>VLOOKUP($A21,data!$EW$9:$FG$396,2+(ET$9*2),FALSE)</f>
        <v>18885</v>
      </c>
      <c r="EU21">
        <f>VLOOKUP($A21,data!$EW$9:$FG$396,2+(EU$9*2),FALSE)</f>
        <v>19567</v>
      </c>
      <c r="EV21">
        <f>VLOOKUP($A21,data!$EW$9:$FG$396,2+(EV$9*2),FALSE)</f>
        <v>21462</v>
      </c>
      <c r="EW21">
        <f>VLOOKUP($A21,data!$EW$9:$FG$396,2+(EW$9*2),FALSE)</f>
        <v>20875</v>
      </c>
      <c r="EX21">
        <f>VLOOKUP($A21,data!$EW$9:$FG$396,2+(EX$9*2),FALSE)</f>
        <v>21256</v>
      </c>
      <c r="EY21">
        <f>VLOOKUP($A21,data!$EW$9:$FL$396,2+(EY$9*2),FALSE)</f>
        <v>21270</v>
      </c>
      <c r="EZ21">
        <f>VLOOKUP($A21,data!$EW$9:$FL$396,2+(EZ$9*2),FALSE)</f>
        <v>21638</v>
      </c>
      <c r="FA21">
        <f>VLOOKUP($A21,data!$EW$9:$FL$396,2+(FA$9*2),FALSE)</f>
        <v>20807</v>
      </c>
      <c r="FC21" s="27">
        <f t="shared" si="43"/>
        <v>28.913725790400367</v>
      </c>
      <c r="FD21" s="27">
        <f t="shared" si="44"/>
        <v>29.685650999787601</v>
      </c>
      <c r="FE21" s="27">
        <f t="shared" si="45"/>
        <v>31.596148750110416</v>
      </c>
      <c r="FF21" s="27">
        <f t="shared" si="46"/>
        <v>29.470310867662423</v>
      </c>
      <c r="FG21" s="27">
        <f t="shared" si="47"/>
        <v>30.38959182214597</v>
      </c>
      <c r="FH21" s="27">
        <f t="shared" si="7"/>
        <v>31.214687192732715</v>
      </c>
      <c r="FI21" s="27">
        <f t="shared" si="7"/>
        <v>30.191996427973432</v>
      </c>
      <c r="FJ21" s="27">
        <f t="shared" si="7"/>
        <v>28.940413931234005</v>
      </c>
    </row>
    <row r="22" spans="1:166" x14ac:dyDescent="0.3">
      <c r="A22" t="s">
        <v>8</v>
      </c>
      <c r="B22" s="24" t="str">
        <f>IFERROR(VLOOKUP($A22,class!$A$1:$B$455,2,FALSE),"")</f>
        <v>Metropolitan District</v>
      </c>
      <c r="C22" s="24" t="str">
        <f>IFERROR(IFERROR(VLOOKUP($A22,classifications!$A$3:$C$336,3,FALSE),VLOOKUP($A22,classifications!$I$2:$K$28,3,FALSE)),"")</f>
        <v>Predominantly Urban</v>
      </c>
      <c r="D22">
        <f>VLOOKUP($A22,data!$A$9:$K$396,2+(D$9*2),FALSE)</f>
        <v>45396</v>
      </c>
      <c r="E22">
        <f>VLOOKUP($A22,data!$A$9:$K$396,2+(E$9*2),FALSE)</f>
        <v>41939</v>
      </c>
      <c r="F22">
        <f>VLOOKUP($A22,data!$A$9:$K$396,2+(F$9*2),FALSE)</f>
        <v>42959</v>
      </c>
      <c r="G22">
        <f>VLOOKUP($A22,data!$A$9:$K$396,2+(G$9*2),FALSE)</f>
        <v>41961</v>
      </c>
      <c r="H22">
        <f>VLOOKUP($A22,data!$A$9:$K$396,2+(H$9*2),FALSE)</f>
        <v>42184</v>
      </c>
      <c r="I22">
        <f>VLOOKUP($A22,data!$A$9:$Q$396,2+(I$9*2),FALSE)</f>
        <v>41404</v>
      </c>
      <c r="J22">
        <f>VLOOKUP($A22,data!$A$9:$Q$396,2+(J$9*2),FALSE)</f>
        <v>42857</v>
      </c>
      <c r="K22">
        <f>VLOOKUP($A22,data!$A$9:$Q$396,2+(K$9*2),FALSE)</f>
        <v>40869</v>
      </c>
      <c r="L22" t="str">
        <f t="shared" si="48"/>
        <v>Metropolitan District</v>
      </c>
      <c r="Q22">
        <f>VLOOKUP($A22,data!$T$9:$AD$396,2+(Q$9*2),FALSE)</f>
        <v>29481</v>
      </c>
      <c r="R22">
        <f>VLOOKUP($A22,data!$T$9:$AD$396,2+(R$9*2),FALSE)</f>
        <v>27469</v>
      </c>
      <c r="S22">
        <f>VLOOKUP($A22,data!$T$9:$AD$396,2+(S$9*2),FALSE)</f>
        <v>27448</v>
      </c>
      <c r="T22">
        <f>VLOOKUP($A22,data!$T$9:$AD$396,2+(T$9*2),FALSE)</f>
        <v>27065</v>
      </c>
      <c r="U22">
        <f>VLOOKUP($A22,data!$T$9:$AD$396,2+(U$9*2),FALSE)</f>
        <v>26542</v>
      </c>
      <c r="V22">
        <f>VLOOKUP($A22,data!$T$9:$AI$396,2+(V$9*2),FALSE)</f>
        <v>26515</v>
      </c>
      <c r="W22">
        <f>VLOOKUP($A22,data!$T$9:$AI$396,2+(W$9*2),FALSE)</f>
        <v>27782</v>
      </c>
      <c r="X22">
        <f>VLOOKUP($A22,data!$T$9:$AI$396,2+(X$9*2),FALSE)</f>
        <v>27387</v>
      </c>
      <c r="Z22" s="27">
        <f t="shared" si="8"/>
        <v>64.941845096484272</v>
      </c>
      <c r="AA22" s="27">
        <f t="shared" si="9"/>
        <v>65.497508285843722</v>
      </c>
      <c r="AB22" s="27">
        <f t="shared" si="10"/>
        <v>63.893479829604971</v>
      </c>
      <c r="AC22" s="27">
        <f t="shared" si="11"/>
        <v>64.500369390624627</v>
      </c>
      <c r="AD22" s="27">
        <f t="shared" si="12"/>
        <v>62.919590366015548</v>
      </c>
      <c r="AE22" s="27">
        <f t="shared" si="0"/>
        <v>64.039706308569222</v>
      </c>
      <c r="AF22" s="27">
        <f t="shared" si="0"/>
        <v>64.824882749609159</v>
      </c>
      <c r="AG22" s="27">
        <f t="shared" si="0"/>
        <v>67.011671438009245</v>
      </c>
      <c r="AJ22">
        <f>VLOOKUP($A22,data!$AM$9:$AW$396,2+(AJ$9*2),FALSE)</f>
        <v>15914</v>
      </c>
      <c r="AK22">
        <f>VLOOKUP($A22,data!$AM$9:$AW$396,2+(AK$9*2),FALSE)</f>
        <v>14470</v>
      </c>
      <c r="AL22">
        <f>VLOOKUP($A22,data!$AM$9:$AW$396,2+(AL$9*2),FALSE)</f>
        <v>15511</v>
      </c>
      <c r="AM22">
        <f>VLOOKUP($A22,data!$AM$9:$AW$396,2+(AM$9*2),FALSE)</f>
        <v>14896</v>
      </c>
      <c r="AN22">
        <f>VLOOKUP($A22,data!$AM$9:$AW$396,2+(AN$9*2),FALSE)</f>
        <v>15642</v>
      </c>
      <c r="AO22">
        <f>VLOOKUP($A22,data!$AM$9:$BB$396,2+(AO$9*2),FALSE)</f>
        <v>14889</v>
      </c>
      <c r="AP22">
        <f>VLOOKUP($A22,data!$AM$9:$BB$396,2+(AP$9*2),FALSE)</f>
        <v>15077</v>
      </c>
      <c r="AQ22">
        <f>VLOOKUP($A22,data!$AM$9:$BB$396,2+(AQ$9*2),FALSE)</f>
        <v>13483</v>
      </c>
      <c r="AS22" s="27">
        <f t="shared" si="13"/>
        <v>35.055952066261348</v>
      </c>
      <c r="AT22" s="27">
        <f t="shared" si="14"/>
        <v>34.502491714156278</v>
      </c>
      <c r="AU22" s="27">
        <f t="shared" si="15"/>
        <v>36.106520170395029</v>
      </c>
      <c r="AV22" s="27">
        <f t="shared" si="16"/>
        <v>35.499630609375373</v>
      </c>
      <c r="AW22" s="27">
        <f t="shared" si="17"/>
        <v>37.080409633984452</v>
      </c>
      <c r="AX22" s="27">
        <f t="shared" si="1"/>
        <v>35.960293691430778</v>
      </c>
      <c r="AY22" s="27">
        <f t="shared" si="1"/>
        <v>35.179783932613105</v>
      </c>
      <c r="AZ22" s="27">
        <f t="shared" si="1"/>
        <v>32.990775404340695</v>
      </c>
      <c r="BC22">
        <f>VLOOKUP($A22,data!$BF$9:$BP$396,2+(BC$9*2),FALSE)</f>
        <v>11506</v>
      </c>
      <c r="BD22">
        <f>VLOOKUP($A22,data!$BF$9:$BP$396,2+(BD$9*2),FALSE)</f>
        <v>11431</v>
      </c>
      <c r="BE22">
        <f>VLOOKUP($A22,data!$BF$9:$BP$396,2+(BE$9*2),FALSE)</f>
        <v>10894</v>
      </c>
      <c r="BF22">
        <f>VLOOKUP($A22,data!$BF$9:$BP$396,2+(BF$9*2),FALSE)</f>
        <v>10602</v>
      </c>
      <c r="BG22">
        <f>VLOOKUP($A22,data!$BF$9:$BP$396,2+(BG$9*2),FALSE)</f>
        <v>10690</v>
      </c>
      <c r="BH22">
        <f>VLOOKUP($A22,data!$BF$9:$BU$396,2+(BH$9*2),FALSE)</f>
        <v>10760</v>
      </c>
      <c r="BI22">
        <f>VLOOKUP($A22,data!$BF$9:$BU$396,2+(BI$9*2),FALSE)</f>
        <v>10962</v>
      </c>
      <c r="BJ22">
        <f>VLOOKUP($A22,data!$BF$9:$BU$396,2+(BJ$9*2),FALSE)</f>
        <v>10558</v>
      </c>
      <c r="BL22" s="27">
        <f t="shared" si="18"/>
        <v>25.345845448938231</v>
      </c>
      <c r="BM22" s="27">
        <f t="shared" si="19"/>
        <v>27.256253129545293</v>
      </c>
      <c r="BN22" s="27">
        <f t="shared" si="20"/>
        <v>25.359063292907191</v>
      </c>
      <c r="BO22" s="27">
        <f t="shared" si="21"/>
        <v>25.266318724529921</v>
      </c>
      <c r="BP22" s="27">
        <f t="shared" si="22"/>
        <v>25.341361653707565</v>
      </c>
      <c r="BQ22" s="27">
        <f t="shared" si="2"/>
        <v>25.987827263066372</v>
      </c>
      <c r="BR22" s="27">
        <f t="shared" si="2"/>
        <v>25.578085260284201</v>
      </c>
      <c r="BS22" s="27">
        <f t="shared" si="2"/>
        <v>25.833761530744574</v>
      </c>
      <c r="BV22">
        <f>VLOOKUP($A22,data!$BY$9:$CI$396,2+(BV$9*2),FALSE)</f>
        <v>7116</v>
      </c>
      <c r="BW22">
        <f>VLOOKUP($A22,data!$BY$9:$CI$396,2+(BW$9*2),FALSE)</f>
        <v>7502</v>
      </c>
      <c r="BX22">
        <f>VLOOKUP($A22,data!$BY$9:$CI$396,2+(BX$9*2),FALSE)</f>
        <v>6737</v>
      </c>
      <c r="BY22">
        <f>VLOOKUP($A22,data!$BY$9:$CI$396,2+(BY$9*2),FALSE)</f>
        <v>6703</v>
      </c>
      <c r="BZ22">
        <f>VLOOKUP($A22,data!$BY$9:$CI$396,2+(BZ$9*2),FALSE)</f>
        <v>6959</v>
      </c>
      <c r="CA22">
        <f>VLOOKUP($A22,data!$BY$9:$CN$396,2+(CA$9*2),FALSE)</f>
        <v>6746</v>
      </c>
      <c r="CB22">
        <f>VLOOKUP($A22,data!$BY$9:$CN$396,2+(CB$9*2),FALSE)</f>
        <v>7257</v>
      </c>
      <c r="CC22">
        <f>VLOOKUP($A22,data!$BY$9:$CN$396,2+(CC$9*2),FALSE)</f>
        <v>7337</v>
      </c>
      <c r="CE22" s="27">
        <f t="shared" si="23"/>
        <v>61.845993394750565</v>
      </c>
      <c r="CF22" s="27">
        <f t="shared" si="24"/>
        <v>65.628553932289392</v>
      </c>
      <c r="CG22" s="27">
        <f t="shared" si="25"/>
        <v>61.841380576464111</v>
      </c>
      <c r="CH22" s="27">
        <f t="shared" si="26"/>
        <v>63.223920015091494</v>
      </c>
      <c r="CI22" s="27">
        <f t="shared" si="27"/>
        <v>65.098222637979418</v>
      </c>
      <c r="CJ22" s="27">
        <f t="shared" si="3"/>
        <v>62.695167286245351</v>
      </c>
      <c r="CK22" s="27">
        <f t="shared" si="3"/>
        <v>66.201423097974825</v>
      </c>
      <c r="CL22" s="27">
        <f t="shared" si="3"/>
        <v>69.492328092441753</v>
      </c>
      <c r="CO22">
        <f>VLOOKUP($A22,data!$CR$9:$DB$396,2+(CO$9*2),FALSE)</f>
        <v>4391</v>
      </c>
      <c r="CP22">
        <f>VLOOKUP($A22,data!$CR$9:$DB$396,2+(CP$9*2),FALSE)</f>
        <v>3929</v>
      </c>
      <c r="CQ22">
        <f>VLOOKUP($A22,data!$CR$9:$DB$396,2+(CQ$9*2),FALSE)</f>
        <v>4156</v>
      </c>
      <c r="CR22">
        <f>VLOOKUP($A22,data!$CR$9:$DB$396,2+(CR$9*2),FALSE)</f>
        <v>3899</v>
      </c>
      <c r="CS22">
        <f>VLOOKUP($A22,data!$CR$9:$DB$396,2+(CS$9*2),FALSE)</f>
        <v>3731</v>
      </c>
      <c r="CT22">
        <f>VLOOKUP($A22,data!$CR$9:$DG$396,2+(CT$9*2),FALSE)</f>
        <v>4014</v>
      </c>
      <c r="CU22">
        <f>VLOOKUP($A22,data!$CR$9:$DG$396,2+(CU$9*2),FALSE)</f>
        <v>3705</v>
      </c>
      <c r="CV22">
        <f>VLOOKUP($A22,data!$CR$9:$DG$396,2+(CV$9*2),FALSE)</f>
        <v>3221</v>
      </c>
      <c r="CX22" s="27">
        <f t="shared" si="28"/>
        <v>38.16269772292717</v>
      </c>
      <c r="CY22" s="27">
        <f t="shared" si="29"/>
        <v>34.371446067710615</v>
      </c>
      <c r="CZ22" s="27">
        <f t="shared" si="30"/>
        <v>38.149440058747935</v>
      </c>
      <c r="DA22" s="27">
        <f t="shared" si="31"/>
        <v>36.776079984908506</v>
      </c>
      <c r="DB22" s="27">
        <f t="shared" si="32"/>
        <v>34.901777362020582</v>
      </c>
      <c r="DC22" s="27">
        <f t="shared" si="4"/>
        <v>37.304832713754649</v>
      </c>
      <c r="DD22" s="27">
        <f t="shared" si="4"/>
        <v>33.798576902025175</v>
      </c>
      <c r="DE22" s="27">
        <f t="shared" si="4"/>
        <v>30.507671907558251</v>
      </c>
      <c r="DH22">
        <f>VLOOKUP($A22,data!$DK$9:$DU$396,2+(DH$9*2),FALSE)</f>
        <v>33889</v>
      </c>
      <c r="DI22">
        <f>VLOOKUP($A22,data!$DK$9:$DU$396,2+(DI$9*2),FALSE)</f>
        <v>30508</v>
      </c>
      <c r="DJ22">
        <f>VLOOKUP($A22,data!$DK$9:$DU$396,2+(DJ$9*2),FALSE)</f>
        <v>32065</v>
      </c>
      <c r="DK22">
        <f>VLOOKUP($A22,data!$DK$9:$DU$396,2+(DK$9*2),FALSE)</f>
        <v>31359</v>
      </c>
      <c r="DL22">
        <f>VLOOKUP($A22,data!$DK$9:$DU$396,2+(DL$9*2),FALSE)</f>
        <v>31494</v>
      </c>
      <c r="DM22">
        <f>VLOOKUP($A22,data!$DK$9:$DZ$396,2+(DM$9*2),FALSE)</f>
        <v>30645</v>
      </c>
      <c r="DN22">
        <f>VLOOKUP($A22,data!$DK$9:$DZ$396,2+(DN$9*2),FALSE)</f>
        <v>31896</v>
      </c>
      <c r="DO22">
        <f>VLOOKUP($A22,data!$DK$9:$DZ$396,2+(DO$9*2),FALSE)</f>
        <v>30311</v>
      </c>
      <c r="DQ22" s="27">
        <f t="shared" si="33"/>
        <v>74.651951713807378</v>
      </c>
      <c r="DR22" s="27">
        <f t="shared" si="34"/>
        <v>72.743746870454714</v>
      </c>
      <c r="DS22" s="27">
        <f t="shared" si="35"/>
        <v>74.640936707092806</v>
      </c>
      <c r="DT22" s="27">
        <f t="shared" si="36"/>
        <v>74.733681275470076</v>
      </c>
      <c r="DU22" s="27">
        <f t="shared" si="37"/>
        <v>74.658638346292435</v>
      </c>
      <c r="DV22" s="27">
        <f t="shared" si="5"/>
        <v>74.014587962515705</v>
      </c>
      <c r="DW22" s="27">
        <f t="shared" si="5"/>
        <v>74.424248080826942</v>
      </c>
      <c r="DX22" s="27">
        <f t="shared" si="5"/>
        <v>74.166238469255433</v>
      </c>
      <c r="EA22">
        <f>VLOOKUP($A22,data!$ED$9:$EN$396,2+(EA$9*2),FALSE)</f>
        <v>22366</v>
      </c>
      <c r="EB22">
        <f>VLOOKUP($A22,data!$ED$9:$EN$396,2+(EB$9*2),FALSE)</f>
        <v>19967</v>
      </c>
      <c r="EC22">
        <f>VLOOKUP($A22,data!$ED$9:$EN$396,2+(EC$9*2),FALSE)</f>
        <v>20710</v>
      </c>
      <c r="ED22">
        <f>VLOOKUP($A22,data!$ED$9:$EN$396,2+(ED$9*2),FALSE)</f>
        <v>20362</v>
      </c>
      <c r="EE22">
        <f>VLOOKUP($A22,data!$ED$9:$EN$396,2+(EE$9*2),FALSE)</f>
        <v>19583</v>
      </c>
      <c r="EF22">
        <f>VLOOKUP($A22,data!$ED$9:$ES$396,2+(EF$9*2),FALSE)</f>
        <v>19769</v>
      </c>
      <c r="EG22">
        <f>VLOOKUP($A22,data!$ED$9:$ES$396,2+(EG$9*2),FALSE)</f>
        <v>20525</v>
      </c>
      <c r="EH22">
        <f>VLOOKUP($A22,data!$ED$9:$ES$396,2+(EH$9*2),FALSE)</f>
        <v>20049</v>
      </c>
      <c r="EJ22" s="27">
        <f t="shared" si="38"/>
        <v>65.997816400601963</v>
      </c>
      <c r="EK22" s="27">
        <f t="shared" si="39"/>
        <v>65.448406975219612</v>
      </c>
      <c r="EL22" s="27">
        <f t="shared" si="40"/>
        <v>64.58755652580696</v>
      </c>
      <c r="EM22" s="27">
        <f t="shared" si="41"/>
        <v>64.931917471858156</v>
      </c>
      <c r="EN22" s="27">
        <f t="shared" si="42"/>
        <v>62.180097796405661</v>
      </c>
      <c r="EO22" s="27">
        <f t="shared" si="6"/>
        <v>64.509707945831295</v>
      </c>
      <c r="EP22" s="27">
        <f t="shared" si="6"/>
        <v>64.349761725608232</v>
      </c>
      <c r="EQ22" s="27">
        <f t="shared" si="6"/>
        <v>66.144304048035366</v>
      </c>
      <c r="ET22">
        <f>VLOOKUP($A22,data!$EW$9:$FG$396,2+(ET$9*2),FALSE)</f>
        <v>11523</v>
      </c>
      <c r="EU22">
        <f>VLOOKUP($A22,data!$EW$9:$FG$396,2+(EU$9*2),FALSE)</f>
        <v>10541</v>
      </c>
      <c r="EV22">
        <f>VLOOKUP($A22,data!$EW$9:$FG$396,2+(EV$9*2),FALSE)</f>
        <v>11355</v>
      </c>
      <c r="EW22">
        <f>VLOOKUP($A22,data!$EW$9:$FG$396,2+(EW$9*2),FALSE)</f>
        <v>10997</v>
      </c>
      <c r="EX22">
        <f>VLOOKUP($A22,data!$EW$9:$FG$396,2+(EX$9*2),FALSE)</f>
        <v>11912</v>
      </c>
      <c r="EY22">
        <f>VLOOKUP($A22,data!$EW$9:$FL$396,2+(EY$9*2),FALSE)</f>
        <v>10876</v>
      </c>
      <c r="EZ22">
        <f>VLOOKUP($A22,data!$EW$9:$FL$396,2+(EZ$9*2),FALSE)</f>
        <v>11372</v>
      </c>
      <c r="FA22">
        <f>VLOOKUP($A22,data!$EW$9:$FL$396,2+(FA$9*2),FALSE)</f>
        <v>10262</v>
      </c>
      <c r="FC22" s="27">
        <f t="shared" si="43"/>
        <v>34.002183599398037</v>
      </c>
      <c r="FD22" s="27">
        <f t="shared" si="44"/>
        <v>34.551593024780388</v>
      </c>
      <c r="FE22" s="27">
        <f t="shared" si="45"/>
        <v>35.412443474193047</v>
      </c>
      <c r="FF22" s="27">
        <f t="shared" si="46"/>
        <v>35.068082528141844</v>
      </c>
      <c r="FG22" s="27">
        <f t="shared" si="47"/>
        <v>37.823077411570459</v>
      </c>
      <c r="FH22" s="27">
        <f t="shared" si="7"/>
        <v>35.490292054168705</v>
      </c>
      <c r="FI22" s="27">
        <f t="shared" si="7"/>
        <v>35.653373463757212</v>
      </c>
      <c r="FJ22" s="27">
        <f t="shared" si="7"/>
        <v>33.855695951964634</v>
      </c>
    </row>
    <row r="23" spans="1:166" x14ac:dyDescent="0.3">
      <c r="A23" t="s">
        <v>10</v>
      </c>
      <c r="B23" s="24" t="str">
        <f>IFERROR(VLOOKUP($A23,class!$A$1:$B$455,2,FALSE),"")</f>
        <v>Metropolitan District</v>
      </c>
      <c r="C23" s="24" t="str">
        <f>IFERROR(IFERROR(VLOOKUP($A23,classifications!$A$3:$C$336,3,FALSE),VLOOKUP($A23,classifications!$I$2:$K$28,3,FALSE)),"")</f>
        <v>Predominantly Urban</v>
      </c>
      <c r="D23">
        <f>VLOOKUP($A23,data!$A$9:$K$396,2+(D$9*2),FALSE)</f>
        <v>118477</v>
      </c>
      <c r="E23">
        <f>VLOOKUP($A23,data!$A$9:$K$396,2+(E$9*2),FALSE)</f>
        <v>117787</v>
      </c>
      <c r="F23">
        <f>VLOOKUP($A23,data!$A$9:$K$396,2+(F$9*2),FALSE)</f>
        <v>120221</v>
      </c>
      <c r="G23">
        <f>VLOOKUP($A23,data!$A$9:$K$396,2+(G$9*2),FALSE)</f>
        <v>117514</v>
      </c>
      <c r="H23">
        <f>VLOOKUP($A23,data!$A$9:$K$396,2+(H$9*2),FALSE)</f>
        <v>117686</v>
      </c>
      <c r="I23">
        <f>VLOOKUP($A23,data!$A$9:$Q$396,2+(I$9*2),FALSE)</f>
        <v>118228</v>
      </c>
      <c r="J23">
        <f>VLOOKUP($A23,data!$A$9:$Q$396,2+(J$9*2),FALSE)</f>
        <v>118950</v>
      </c>
      <c r="K23">
        <f>VLOOKUP($A23,data!$A$9:$Q$396,2+(K$9*2),FALSE)</f>
        <v>112229</v>
      </c>
      <c r="L23" t="str">
        <f t="shared" si="48"/>
        <v>Metropolitan District</v>
      </c>
      <c r="Q23">
        <f>VLOOKUP($A23,data!$T$9:$AD$396,2+(Q$9*2),FALSE)</f>
        <v>83039</v>
      </c>
      <c r="R23">
        <f>VLOOKUP($A23,data!$T$9:$AD$396,2+(R$9*2),FALSE)</f>
        <v>80488</v>
      </c>
      <c r="S23">
        <f>VLOOKUP($A23,data!$T$9:$AD$396,2+(S$9*2),FALSE)</f>
        <v>83956</v>
      </c>
      <c r="T23">
        <f>VLOOKUP($A23,data!$T$9:$AD$396,2+(T$9*2),FALSE)</f>
        <v>82702</v>
      </c>
      <c r="U23">
        <f>VLOOKUP($A23,data!$T$9:$AD$396,2+(U$9*2),FALSE)</f>
        <v>81800</v>
      </c>
      <c r="V23">
        <f>VLOOKUP($A23,data!$T$9:$AI$396,2+(V$9*2),FALSE)</f>
        <v>80435</v>
      </c>
      <c r="W23">
        <f>VLOOKUP($A23,data!$T$9:$AI$396,2+(W$9*2),FALSE)</f>
        <v>81074</v>
      </c>
      <c r="X23">
        <f>VLOOKUP($A23,data!$T$9:$AI$396,2+(X$9*2),FALSE)</f>
        <v>79126</v>
      </c>
      <c r="Z23" s="27">
        <f t="shared" si="8"/>
        <v>70.088709200941949</v>
      </c>
      <c r="AA23" s="27">
        <f t="shared" si="9"/>
        <v>68.33351728119402</v>
      </c>
      <c r="AB23" s="27">
        <f t="shared" si="10"/>
        <v>69.834721055389664</v>
      </c>
      <c r="AC23" s="27">
        <f t="shared" si="11"/>
        <v>70.376295590312637</v>
      </c>
      <c r="AD23" s="27">
        <f t="shared" si="12"/>
        <v>69.506993185255681</v>
      </c>
      <c r="AE23" s="27">
        <f t="shared" si="0"/>
        <v>68.033799100043979</v>
      </c>
      <c r="AF23" s="27">
        <f t="shared" si="0"/>
        <v>68.158049600672555</v>
      </c>
      <c r="AG23" s="27">
        <f t="shared" si="0"/>
        <v>70.50405866576375</v>
      </c>
      <c r="AJ23">
        <f>VLOOKUP($A23,data!$AM$9:$AW$396,2+(AJ$9*2),FALSE)</f>
        <v>35437</v>
      </c>
      <c r="AK23">
        <f>VLOOKUP($A23,data!$AM$9:$AW$396,2+(AK$9*2),FALSE)</f>
        <v>37299</v>
      </c>
      <c r="AL23">
        <f>VLOOKUP($A23,data!$AM$9:$AW$396,2+(AL$9*2),FALSE)</f>
        <v>36265</v>
      </c>
      <c r="AM23">
        <f>VLOOKUP($A23,data!$AM$9:$AW$396,2+(AM$9*2),FALSE)</f>
        <v>34813</v>
      </c>
      <c r="AN23">
        <f>VLOOKUP($A23,data!$AM$9:$AW$396,2+(AN$9*2),FALSE)</f>
        <v>35886</v>
      </c>
      <c r="AO23">
        <f>VLOOKUP($A23,data!$AM$9:$BB$396,2+(AO$9*2),FALSE)</f>
        <v>37793</v>
      </c>
      <c r="AP23">
        <f>VLOOKUP($A23,data!$AM$9:$BB$396,2+(AP$9*2),FALSE)</f>
        <v>37877</v>
      </c>
      <c r="AQ23">
        <f>VLOOKUP($A23,data!$AM$9:$BB$396,2+(AQ$9*2),FALSE)</f>
        <v>33104</v>
      </c>
      <c r="AS23" s="27">
        <f t="shared" si="13"/>
        <v>29.910446753378292</v>
      </c>
      <c r="AT23" s="27">
        <f t="shared" si="14"/>
        <v>31.66648271880598</v>
      </c>
      <c r="AU23" s="27">
        <f t="shared" si="15"/>
        <v>30.165278944610343</v>
      </c>
      <c r="AV23" s="27">
        <f t="shared" si="16"/>
        <v>29.624555372125876</v>
      </c>
      <c r="AW23" s="27">
        <f t="shared" si="17"/>
        <v>30.493006814744319</v>
      </c>
      <c r="AX23" s="27">
        <f t="shared" si="1"/>
        <v>31.966200899956018</v>
      </c>
      <c r="AY23" s="27">
        <f t="shared" si="1"/>
        <v>31.842791088692728</v>
      </c>
      <c r="AZ23" s="27">
        <f t="shared" si="1"/>
        <v>29.496832369530157</v>
      </c>
      <c r="BC23">
        <f>VLOOKUP($A23,data!$BF$9:$BP$396,2+(BC$9*2),FALSE)</f>
        <v>24725</v>
      </c>
      <c r="BD23">
        <f>VLOOKUP($A23,data!$BF$9:$BP$396,2+(BD$9*2),FALSE)</f>
        <v>23928</v>
      </c>
      <c r="BE23">
        <f>VLOOKUP($A23,data!$BF$9:$BP$396,2+(BE$9*2),FALSE)</f>
        <v>23448</v>
      </c>
      <c r="BF23">
        <f>VLOOKUP($A23,data!$BF$9:$BP$396,2+(BF$9*2),FALSE)</f>
        <v>22111</v>
      </c>
      <c r="BG23">
        <f>VLOOKUP($A23,data!$BF$9:$BP$396,2+(BG$9*2),FALSE)</f>
        <v>21611</v>
      </c>
      <c r="BH23">
        <f>VLOOKUP($A23,data!$BF$9:$BU$396,2+(BH$9*2),FALSE)</f>
        <v>22255</v>
      </c>
      <c r="BI23">
        <f>VLOOKUP($A23,data!$BF$9:$BU$396,2+(BI$9*2),FALSE)</f>
        <v>21774</v>
      </c>
      <c r="BJ23">
        <f>VLOOKUP($A23,data!$BF$9:$BU$396,2+(BJ$9*2),FALSE)</f>
        <v>21279</v>
      </c>
      <c r="BL23" s="27">
        <f t="shared" si="18"/>
        <v>20.869029431872853</v>
      </c>
      <c r="BM23" s="27">
        <f t="shared" si="19"/>
        <v>20.314635740786336</v>
      </c>
      <c r="BN23" s="27">
        <f t="shared" si="20"/>
        <v>19.504079986025737</v>
      </c>
      <c r="BO23" s="27">
        <f t="shared" si="21"/>
        <v>18.815630478070698</v>
      </c>
      <c r="BP23" s="27">
        <f t="shared" si="22"/>
        <v>18.363271757048416</v>
      </c>
      <c r="BQ23" s="27">
        <f t="shared" si="2"/>
        <v>18.823798085055994</v>
      </c>
      <c r="BR23" s="27">
        <f t="shared" si="2"/>
        <v>18.305170239596467</v>
      </c>
      <c r="BS23" s="27">
        <f t="shared" si="2"/>
        <v>18.960340019068155</v>
      </c>
      <c r="BV23">
        <f>VLOOKUP($A23,data!$BY$9:$CI$396,2+(BV$9*2),FALSE)</f>
        <v>15912</v>
      </c>
      <c r="BW23">
        <f>VLOOKUP($A23,data!$BY$9:$CI$396,2+(BW$9*2),FALSE)</f>
        <v>15258</v>
      </c>
      <c r="BX23">
        <f>VLOOKUP($A23,data!$BY$9:$CI$396,2+(BX$9*2),FALSE)</f>
        <v>14947</v>
      </c>
      <c r="BY23">
        <f>VLOOKUP($A23,data!$BY$9:$CI$396,2+(BY$9*2),FALSE)</f>
        <v>13925</v>
      </c>
      <c r="BZ23">
        <f>VLOOKUP($A23,data!$BY$9:$CI$396,2+(BZ$9*2),FALSE)</f>
        <v>14475</v>
      </c>
      <c r="CA23">
        <f>VLOOKUP($A23,data!$BY$9:$CN$396,2+(CA$9*2),FALSE)</f>
        <v>14787</v>
      </c>
      <c r="CB23">
        <f>VLOOKUP($A23,data!$BY$9:$CN$396,2+(CB$9*2),FALSE)</f>
        <v>14483</v>
      </c>
      <c r="CC23">
        <f>VLOOKUP($A23,data!$BY$9:$CN$396,2+(CC$9*2),FALSE)</f>
        <v>14363</v>
      </c>
      <c r="CE23" s="27">
        <f t="shared" si="23"/>
        <v>64.355915065722954</v>
      </c>
      <c r="CF23" s="27">
        <f t="shared" si="24"/>
        <v>63.766298896690067</v>
      </c>
      <c r="CG23" s="27">
        <f t="shared" si="25"/>
        <v>63.745308768338454</v>
      </c>
      <c r="CH23" s="27">
        <f t="shared" si="26"/>
        <v>62.977703405544752</v>
      </c>
      <c r="CI23" s="27">
        <f t="shared" si="27"/>
        <v>66.979778816343526</v>
      </c>
      <c r="CJ23" s="27">
        <f t="shared" si="3"/>
        <v>66.443495843630643</v>
      </c>
      <c r="CK23" s="27">
        <f t="shared" si="3"/>
        <v>66.515109763938639</v>
      </c>
      <c r="CL23" s="27">
        <f t="shared" si="3"/>
        <v>67.498472672587994</v>
      </c>
      <c r="CO23">
        <f>VLOOKUP($A23,data!$CR$9:$DB$396,2+(CO$9*2),FALSE)</f>
        <v>8813</v>
      </c>
      <c r="CP23">
        <f>VLOOKUP($A23,data!$CR$9:$DB$396,2+(CP$9*2),FALSE)</f>
        <v>8670</v>
      </c>
      <c r="CQ23">
        <f>VLOOKUP($A23,data!$CR$9:$DB$396,2+(CQ$9*2),FALSE)</f>
        <v>8501</v>
      </c>
      <c r="CR23">
        <f>VLOOKUP($A23,data!$CR$9:$DB$396,2+(CR$9*2),FALSE)</f>
        <v>8186</v>
      </c>
      <c r="CS23">
        <f>VLOOKUP($A23,data!$CR$9:$DB$396,2+(CS$9*2),FALSE)</f>
        <v>7136</v>
      </c>
      <c r="CT23">
        <f>VLOOKUP($A23,data!$CR$9:$DG$396,2+(CT$9*2),FALSE)</f>
        <v>7469</v>
      </c>
      <c r="CU23">
        <f>VLOOKUP($A23,data!$CR$9:$DG$396,2+(CU$9*2),FALSE)</f>
        <v>7291</v>
      </c>
      <c r="CV23">
        <f>VLOOKUP($A23,data!$CR$9:$DG$396,2+(CV$9*2),FALSE)</f>
        <v>6916</v>
      </c>
      <c r="CX23" s="27">
        <f t="shared" si="28"/>
        <v>35.644084934277046</v>
      </c>
      <c r="CY23" s="27">
        <f t="shared" si="29"/>
        <v>36.233701103309933</v>
      </c>
      <c r="CZ23" s="27">
        <f t="shared" si="30"/>
        <v>36.254691231661546</v>
      </c>
      <c r="DA23" s="27">
        <f t="shared" si="31"/>
        <v>37.022296594455248</v>
      </c>
      <c r="DB23" s="27">
        <f t="shared" si="32"/>
        <v>33.020221183656474</v>
      </c>
      <c r="DC23" s="27">
        <f t="shared" si="4"/>
        <v>33.560997528645245</v>
      </c>
      <c r="DD23" s="27">
        <f t="shared" si="4"/>
        <v>33.484890236061361</v>
      </c>
      <c r="DE23" s="27">
        <f t="shared" si="4"/>
        <v>32.501527327411999</v>
      </c>
      <c r="DH23">
        <f>VLOOKUP($A23,data!$DK$9:$DU$396,2+(DH$9*2),FALSE)</f>
        <v>93751</v>
      </c>
      <c r="DI23">
        <f>VLOOKUP($A23,data!$DK$9:$DU$396,2+(DI$9*2),FALSE)</f>
        <v>93859</v>
      </c>
      <c r="DJ23">
        <f>VLOOKUP($A23,data!$DK$9:$DU$396,2+(DJ$9*2),FALSE)</f>
        <v>96773</v>
      </c>
      <c r="DK23">
        <f>VLOOKUP($A23,data!$DK$9:$DU$396,2+(DK$9*2),FALSE)</f>
        <v>95404</v>
      </c>
      <c r="DL23">
        <f>VLOOKUP($A23,data!$DK$9:$DU$396,2+(DL$9*2),FALSE)</f>
        <v>96076</v>
      </c>
      <c r="DM23">
        <f>VLOOKUP($A23,data!$DK$9:$DZ$396,2+(DM$9*2),FALSE)</f>
        <v>95972</v>
      </c>
      <c r="DN23">
        <f>VLOOKUP($A23,data!$DK$9:$DZ$396,2+(DN$9*2),FALSE)</f>
        <v>97176</v>
      </c>
      <c r="DO23">
        <f>VLOOKUP($A23,data!$DK$9:$DZ$396,2+(DO$9*2),FALSE)</f>
        <v>90950</v>
      </c>
      <c r="DQ23" s="27">
        <f t="shared" si="33"/>
        <v>79.130126522447398</v>
      </c>
      <c r="DR23" s="27">
        <f t="shared" si="34"/>
        <v>79.685364259213671</v>
      </c>
      <c r="DS23" s="27">
        <f t="shared" si="35"/>
        <v>80.495920013974271</v>
      </c>
      <c r="DT23" s="27">
        <f t="shared" si="36"/>
        <v>81.185220484367818</v>
      </c>
      <c r="DU23" s="27">
        <f t="shared" si="37"/>
        <v>81.637577961694674</v>
      </c>
      <c r="DV23" s="27">
        <f t="shared" si="5"/>
        <v>81.175356091619577</v>
      </c>
      <c r="DW23" s="27">
        <f t="shared" si="5"/>
        <v>81.694829760403536</v>
      </c>
      <c r="DX23" s="27">
        <f t="shared" si="5"/>
        <v>81.039659980931845</v>
      </c>
      <c r="EA23">
        <f>VLOOKUP($A23,data!$ED$9:$EN$396,2+(EA$9*2),FALSE)</f>
        <v>67128</v>
      </c>
      <c r="EB23">
        <f>VLOOKUP($A23,data!$ED$9:$EN$396,2+(EB$9*2),FALSE)</f>
        <v>65230</v>
      </c>
      <c r="EC23">
        <f>VLOOKUP($A23,data!$ED$9:$EN$396,2+(EC$9*2),FALSE)</f>
        <v>69009</v>
      </c>
      <c r="ED23">
        <f>VLOOKUP($A23,data!$ED$9:$EN$396,2+(ED$9*2),FALSE)</f>
        <v>68777</v>
      </c>
      <c r="EE23">
        <f>VLOOKUP($A23,data!$ED$9:$EN$396,2+(EE$9*2),FALSE)</f>
        <v>67325</v>
      </c>
      <c r="EF23">
        <f>VLOOKUP($A23,data!$ED$9:$ES$396,2+(EF$9*2),FALSE)</f>
        <v>65649</v>
      </c>
      <c r="EG23">
        <f>VLOOKUP($A23,data!$ED$9:$ES$396,2+(EG$9*2),FALSE)</f>
        <v>66590</v>
      </c>
      <c r="EH23">
        <f>VLOOKUP($A23,data!$ED$9:$ES$396,2+(EH$9*2),FALSE)</f>
        <v>64764</v>
      </c>
      <c r="EJ23" s="27">
        <f t="shared" si="38"/>
        <v>71.602436240680106</v>
      </c>
      <c r="EK23" s="27">
        <f t="shared" si="39"/>
        <v>69.497863817002099</v>
      </c>
      <c r="EL23" s="27">
        <f t="shared" si="40"/>
        <v>71.310179492213734</v>
      </c>
      <c r="EM23" s="27">
        <f t="shared" si="41"/>
        <v>72.090268751834301</v>
      </c>
      <c r="EN23" s="27">
        <f t="shared" si="42"/>
        <v>70.074732503434774</v>
      </c>
      <c r="EO23" s="27">
        <f t="shared" si="6"/>
        <v>68.40432626182637</v>
      </c>
      <c r="EP23" s="27">
        <f t="shared" si="6"/>
        <v>68.525150242858317</v>
      </c>
      <c r="EQ23" s="27">
        <f t="shared" si="6"/>
        <v>71.208356239692137</v>
      </c>
      <c r="ET23">
        <f>VLOOKUP($A23,data!$EW$9:$FG$396,2+(ET$9*2),FALSE)</f>
        <v>26624</v>
      </c>
      <c r="EU23">
        <f>VLOOKUP($A23,data!$EW$9:$FG$396,2+(EU$9*2),FALSE)</f>
        <v>28629</v>
      </c>
      <c r="EV23">
        <f>VLOOKUP($A23,data!$EW$9:$FG$396,2+(EV$9*2),FALSE)</f>
        <v>27764</v>
      </c>
      <c r="EW23">
        <f>VLOOKUP($A23,data!$EW$9:$FG$396,2+(EW$9*2),FALSE)</f>
        <v>26627</v>
      </c>
      <c r="EX23">
        <f>VLOOKUP($A23,data!$EW$9:$FG$396,2+(EX$9*2),FALSE)</f>
        <v>28750</v>
      </c>
      <c r="EY23">
        <f>VLOOKUP($A23,data!$EW$9:$FL$396,2+(EY$9*2),FALSE)</f>
        <v>30324</v>
      </c>
      <c r="EZ23">
        <f>VLOOKUP($A23,data!$EW$9:$FL$396,2+(EZ$9*2),FALSE)</f>
        <v>30586</v>
      </c>
      <c r="FA23">
        <f>VLOOKUP($A23,data!$EW$9:$FL$396,2+(FA$9*2),FALSE)</f>
        <v>26188</v>
      </c>
      <c r="FC23" s="27">
        <f t="shared" si="43"/>
        <v>28.39863041460891</v>
      </c>
      <c r="FD23" s="27">
        <f t="shared" si="44"/>
        <v>30.502136182997901</v>
      </c>
      <c r="FE23" s="27">
        <f t="shared" si="45"/>
        <v>28.689820507786262</v>
      </c>
      <c r="FF23" s="27">
        <f t="shared" si="46"/>
        <v>27.909731248165695</v>
      </c>
      <c r="FG23" s="27">
        <f t="shared" si="47"/>
        <v>29.924226653898998</v>
      </c>
      <c r="FH23" s="27">
        <f t="shared" si="7"/>
        <v>31.596715708748384</v>
      </c>
      <c r="FI23" s="27">
        <f t="shared" si="7"/>
        <v>31.47484975714168</v>
      </c>
      <c r="FJ23" s="27">
        <f t="shared" si="7"/>
        <v>28.793842770753162</v>
      </c>
    </row>
    <row r="24" spans="1:166" x14ac:dyDescent="0.3">
      <c r="A24" t="s">
        <v>7</v>
      </c>
      <c r="B24" s="24" t="str">
        <f>IFERROR(VLOOKUP($A24,class!$A$1:$B$455,2,FALSE),"")</f>
        <v>Unitary Authority</v>
      </c>
      <c r="C24" s="24" t="str">
        <f>IFERROR(IFERROR(VLOOKUP($A24,classifications!$A$3:$C$336,3,FALSE),VLOOKUP($A24,classifications!$I$2:$K$28,3,FALSE)),"")</f>
        <v>Predominantly Urban</v>
      </c>
      <c r="D24">
        <f>VLOOKUP($A24,data!$A$9:$K$396,2+(D$9*2),FALSE)</f>
        <v>64893</v>
      </c>
      <c r="E24">
        <f>VLOOKUP($A24,data!$A$9:$K$396,2+(E$9*2),FALSE)</f>
        <v>66164</v>
      </c>
      <c r="F24">
        <f>VLOOKUP($A24,data!$A$9:$K$396,2+(F$9*2),FALSE)</f>
        <v>65630</v>
      </c>
      <c r="G24">
        <f>VLOOKUP($A24,data!$A$9:$K$396,2+(G$9*2),FALSE)</f>
        <v>69656</v>
      </c>
      <c r="H24">
        <f>VLOOKUP($A24,data!$A$9:$K$396,2+(H$9*2),FALSE)</f>
        <v>66783</v>
      </c>
      <c r="I24">
        <f>VLOOKUP($A24,data!$A$9:$Q$396,2+(I$9*2),FALSE)</f>
        <v>66834</v>
      </c>
      <c r="J24">
        <f>VLOOKUP($A24,data!$A$9:$Q$396,2+(J$9*2),FALSE)</f>
        <v>70490</v>
      </c>
      <c r="K24">
        <f>VLOOKUP($A24,data!$A$9:$Q$396,2+(K$9*2),FALSE)</f>
        <v>72104</v>
      </c>
      <c r="L24" t="str">
        <f t="shared" si="48"/>
        <v>Unitary Authority</v>
      </c>
      <c r="Q24">
        <f>VLOOKUP($A24,data!$T$9:$AD$396,2+(Q$9*2),FALSE)</f>
        <v>41580</v>
      </c>
      <c r="R24">
        <f>VLOOKUP($A24,data!$T$9:$AD$396,2+(R$9*2),FALSE)</f>
        <v>43345</v>
      </c>
      <c r="S24">
        <f>VLOOKUP($A24,data!$T$9:$AD$396,2+(S$9*2),FALSE)</f>
        <v>43192</v>
      </c>
      <c r="T24">
        <f>VLOOKUP($A24,data!$T$9:$AD$396,2+(T$9*2),FALSE)</f>
        <v>47016</v>
      </c>
      <c r="U24">
        <f>VLOOKUP($A24,data!$T$9:$AD$396,2+(U$9*2),FALSE)</f>
        <v>45811</v>
      </c>
      <c r="V24">
        <f>VLOOKUP($A24,data!$T$9:$AI$396,2+(V$9*2),FALSE)</f>
        <v>45252</v>
      </c>
      <c r="W24">
        <f>VLOOKUP($A24,data!$T$9:$AI$396,2+(W$9*2),FALSE)</f>
        <v>47444</v>
      </c>
      <c r="X24">
        <f>VLOOKUP($A24,data!$T$9:$AI$396,2+(X$9*2),FALSE)</f>
        <v>49369</v>
      </c>
      <c r="Z24" s="27">
        <f t="shared" si="8"/>
        <v>64.074707595580421</v>
      </c>
      <c r="AA24" s="27">
        <f t="shared" si="9"/>
        <v>65.511456381113589</v>
      </c>
      <c r="AB24" s="27">
        <f t="shared" si="10"/>
        <v>65.811366753009295</v>
      </c>
      <c r="AC24" s="27">
        <f t="shared" si="11"/>
        <v>67.497415872286666</v>
      </c>
      <c r="AD24" s="27">
        <f t="shared" si="12"/>
        <v>68.596798586466619</v>
      </c>
      <c r="AE24" s="27">
        <f t="shared" si="0"/>
        <v>67.708052787503362</v>
      </c>
      <c r="AF24" s="27">
        <f t="shared" si="0"/>
        <v>67.306000851184564</v>
      </c>
      <c r="AG24" s="27">
        <f t="shared" si="0"/>
        <v>68.469155664040827</v>
      </c>
      <c r="AJ24">
        <f>VLOOKUP($A24,data!$AM$9:$AW$396,2+(AJ$9*2),FALSE)</f>
        <v>23313</v>
      </c>
      <c r="AK24">
        <f>VLOOKUP($A24,data!$AM$9:$AW$396,2+(AK$9*2),FALSE)</f>
        <v>22819</v>
      </c>
      <c r="AL24">
        <f>VLOOKUP($A24,data!$AM$9:$AW$396,2+(AL$9*2),FALSE)</f>
        <v>22438</v>
      </c>
      <c r="AM24">
        <f>VLOOKUP($A24,data!$AM$9:$AW$396,2+(AM$9*2),FALSE)</f>
        <v>22640</v>
      </c>
      <c r="AN24">
        <f>VLOOKUP($A24,data!$AM$9:$AW$396,2+(AN$9*2),FALSE)</f>
        <v>20972</v>
      </c>
      <c r="AO24">
        <f>VLOOKUP($A24,data!$AM$9:$BB$396,2+(AO$9*2),FALSE)</f>
        <v>21581</v>
      </c>
      <c r="AP24">
        <f>VLOOKUP($A24,data!$AM$9:$BB$396,2+(AP$9*2),FALSE)</f>
        <v>23046</v>
      </c>
      <c r="AQ24">
        <f>VLOOKUP($A24,data!$AM$9:$BB$396,2+(AQ$9*2),FALSE)</f>
        <v>22735</v>
      </c>
      <c r="AS24" s="27">
        <f t="shared" si="13"/>
        <v>35.925292404419586</v>
      </c>
      <c r="AT24" s="27">
        <f t="shared" si="14"/>
        <v>34.488543618886403</v>
      </c>
      <c r="AU24" s="27">
        <f t="shared" si="15"/>
        <v>34.188633246990705</v>
      </c>
      <c r="AV24" s="27">
        <f t="shared" si="16"/>
        <v>32.502584127713334</v>
      </c>
      <c r="AW24" s="27">
        <f t="shared" si="17"/>
        <v>31.403201413533385</v>
      </c>
      <c r="AX24" s="27">
        <f t="shared" si="1"/>
        <v>32.290450968070147</v>
      </c>
      <c r="AY24" s="27">
        <f t="shared" si="1"/>
        <v>32.693999148815436</v>
      </c>
      <c r="AZ24" s="27">
        <f t="shared" si="1"/>
        <v>31.53084433595917</v>
      </c>
      <c r="BC24">
        <f>VLOOKUP($A24,data!$BF$9:$BP$396,2+(BC$9*2),FALSE)</f>
        <v>17437</v>
      </c>
      <c r="BD24">
        <f>VLOOKUP($A24,data!$BF$9:$BP$396,2+(BD$9*2),FALSE)</f>
        <v>16004</v>
      </c>
      <c r="BE24">
        <f>VLOOKUP($A24,data!$BF$9:$BP$396,2+(BE$9*2),FALSE)</f>
        <v>16288</v>
      </c>
      <c r="BF24">
        <f>VLOOKUP($A24,data!$BF$9:$BP$396,2+(BF$9*2),FALSE)</f>
        <v>16050</v>
      </c>
      <c r="BG24">
        <f>VLOOKUP($A24,data!$BF$9:$BP$396,2+(BG$9*2),FALSE)</f>
        <v>16388</v>
      </c>
      <c r="BH24">
        <f>VLOOKUP($A24,data!$BF$9:$BU$396,2+(BH$9*2),FALSE)</f>
        <v>16854</v>
      </c>
      <c r="BI24">
        <f>VLOOKUP($A24,data!$BF$9:$BU$396,2+(BI$9*2),FALSE)</f>
        <v>18722</v>
      </c>
      <c r="BJ24">
        <f>VLOOKUP($A24,data!$BF$9:$BU$396,2+(BJ$9*2),FALSE)</f>
        <v>18358</v>
      </c>
      <c r="BL24" s="27">
        <f t="shared" si="18"/>
        <v>26.870386636463103</v>
      </c>
      <c r="BM24" s="27">
        <f t="shared" si="19"/>
        <v>24.188380388126472</v>
      </c>
      <c r="BN24" s="27">
        <f t="shared" si="20"/>
        <v>24.817918634770685</v>
      </c>
      <c r="BO24" s="27">
        <f t="shared" si="21"/>
        <v>23.041805443895715</v>
      </c>
      <c r="BP24" s="27">
        <f t="shared" si="22"/>
        <v>24.539179132413938</v>
      </c>
      <c r="BQ24" s="27">
        <f t="shared" si="2"/>
        <v>25.217703564054222</v>
      </c>
      <c r="BR24" s="27">
        <f t="shared" si="2"/>
        <v>26.559795715704354</v>
      </c>
      <c r="BS24" s="27">
        <f t="shared" si="2"/>
        <v>25.460446022412071</v>
      </c>
      <c r="BV24">
        <f>VLOOKUP($A24,data!$BY$9:$CI$396,2+(BV$9*2),FALSE)</f>
        <v>7992</v>
      </c>
      <c r="BW24">
        <f>VLOOKUP($A24,data!$BY$9:$CI$396,2+(BW$9*2),FALSE)</f>
        <v>8905</v>
      </c>
      <c r="BX24">
        <f>VLOOKUP($A24,data!$BY$9:$CI$396,2+(BX$9*2),FALSE)</f>
        <v>8426</v>
      </c>
      <c r="BY24">
        <f>VLOOKUP($A24,data!$BY$9:$CI$396,2+(BY$9*2),FALSE)</f>
        <v>8757</v>
      </c>
      <c r="BZ24">
        <f>VLOOKUP($A24,data!$BY$9:$CI$396,2+(BZ$9*2),FALSE)</f>
        <v>10020</v>
      </c>
      <c r="CA24">
        <f>VLOOKUP($A24,data!$BY$9:$CN$396,2+(CA$9*2),FALSE)</f>
        <v>10313</v>
      </c>
      <c r="CB24">
        <f>VLOOKUP($A24,data!$BY$9:$CN$396,2+(CB$9*2),FALSE)</f>
        <v>10778</v>
      </c>
      <c r="CC24">
        <f>VLOOKUP($A24,data!$BY$9:$CN$396,2+(CC$9*2),FALSE)</f>
        <v>10814</v>
      </c>
      <c r="CE24" s="27">
        <f t="shared" si="23"/>
        <v>45.833572288811148</v>
      </c>
      <c r="CF24" s="27">
        <f t="shared" si="24"/>
        <v>55.642339415146211</v>
      </c>
      <c r="CG24" s="27">
        <f t="shared" si="25"/>
        <v>51.731335952848724</v>
      </c>
      <c r="CH24" s="27">
        <f t="shared" si="26"/>
        <v>54.560747663551403</v>
      </c>
      <c r="CI24" s="27">
        <f t="shared" si="27"/>
        <v>61.142299243348795</v>
      </c>
      <c r="CJ24" s="27">
        <f t="shared" si="3"/>
        <v>61.19022190577904</v>
      </c>
      <c r="CK24" s="27">
        <f t="shared" si="3"/>
        <v>57.568635829505396</v>
      </c>
      <c r="CL24" s="27">
        <f t="shared" si="3"/>
        <v>58.906198932345575</v>
      </c>
      <c r="CO24">
        <f>VLOOKUP($A24,data!$CR$9:$DB$396,2+(CO$9*2),FALSE)</f>
        <v>9445</v>
      </c>
      <c r="CP24">
        <f>VLOOKUP($A24,data!$CR$9:$DB$396,2+(CP$9*2),FALSE)</f>
        <v>7100</v>
      </c>
      <c r="CQ24">
        <f>VLOOKUP($A24,data!$CR$9:$DB$396,2+(CQ$9*2),FALSE)</f>
        <v>7862</v>
      </c>
      <c r="CR24">
        <f>VLOOKUP($A24,data!$CR$9:$DB$396,2+(CR$9*2),FALSE)</f>
        <v>7293</v>
      </c>
      <c r="CS24">
        <f>VLOOKUP($A24,data!$CR$9:$DB$396,2+(CS$9*2),FALSE)</f>
        <v>6369</v>
      </c>
      <c r="CT24">
        <f>VLOOKUP($A24,data!$CR$9:$DG$396,2+(CT$9*2),FALSE)</f>
        <v>6541</v>
      </c>
      <c r="CU24">
        <f>VLOOKUP($A24,data!$CR$9:$DG$396,2+(CU$9*2),FALSE)</f>
        <v>7944</v>
      </c>
      <c r="CV24">
        <f>VLOOKUP($A24,data!$CR$9:$DG$396,2+(CV$9*2),FALSE)</f>
        <v>7544</v>
      </c>
      <c r="CX24" s="27">
        <f t="shared" si="28"/>
        <v>54.166427711188852</v>
      </c>
      <c r="CY24" s="27">
        <f t="shared" si="29"/>
        <v>44.363909022744316</v>
      </c>
      <c r="CZ24" s="27">
        <f t="shared" si="30"/>
        <v>48.268664047151276</v>
      </c>
      <c r="DA24" s="27">
        <f t="shared" si="31"/>
        <v>45.439252336448597</v>
      </c>
      <c r="DB24" s="27">
        <f t="shared" si="32"/>
        <v>38.863802782523798</v>
      </c>
      <c r="DC24" s="27">
        <f t="shared" si="4"/>
        <v>38.80977809422096</v>
      </c>
      <c r="DD24" s="27">
        <f t="shared" si="4"/>
        <v>42.431364170494604</v>
      </c>
      <c r="DE24" s="27">
        <f t="shared" si="4"/>
        <v>41.093801067654425</v>
      </c>
      <c r="DH24">
        <f>VLOOKUP($A24,data!$DK$9:$DU$396,2+(DH$9*2),FALSE)</f>
        <v>47455</v>
      </c>
      <c r="DI24">
        <f>VLOOKUP($A24,data!$DK$9:$DU$396,2+(DI$9*2),FALSE)</f>
        <v>50160</v>
      </c>
      <c r="DJ24">
        <f>VLOOKUP($A24,data!$DK$9:$DU$396,2+(DJ$9*2),FALSE)</f>
        <v>49342</v>
      </c>
      <c r="DK24">
        <f>VLOOKUP($A24,data!$DK$9:$DU$396,2+(DK$9*2),FALSE)</f>
        <v>53606</v>
      </c>
      <c r="DL24">
        <f>VLOOKUP($A24,data!$DK$9:$DU$396,2+(DL$9*2),FALSE)</f>
        <v>50394</v>
      </c>
      <c r="DM24">
        <f>VLOOKUP($A24,data!$DK$9:$DZ$396,2+(DM$9*2),FALSE)</f>
        <v>49980</v>
      </c>
      <c r="DN24">
        <f>VLOOKUP($A24,data!$DK$9:$DZ$396,2+(DN$9*2),FALSE)</f>
        <v>51767</v>
      </c>
      <c r="DO24">
        <f>VLOOKUP($A24,data!$DK$9:$DZ$396,2+(DO$9*2),FALSE)</f>
        <v>53746</v>
      </c>
      <c r="DQ24" s="27">
        <f t="shared" si="33"/>
        <v>73.128072365278229</v>
      </c>
      <c r="DR24" s="27">
        <f t="shared" si="34"/>
        <v>75.811619611873525</v>
      </c>
      <c r="DS24" s="27">
        <f t="shared" si="35"/>
        <v>75.182081365229323</v>
      </c>
      <c r="DT24" s="27">
        <f t="shared" si="36"/>
        <v>76.958194556104289</v>
      </c>
      <c r="DU24" s="27">
        <f t="shared" si="37"/>
        <v>75.459323480526479</v>
      </c>
      <c r="DV24" s="27">
        <f t="shared" si="5"/>
        <v>74.782296435945781</v>
      </c>
      <c r="DW24" s="27">
        <f t="shared" si="5"/>
        <v>73.438785643353668</v>
      </c>
      <c r="DX24" s="27">
        <f t="shared" si="5"/>
        <v>74.539553977587929</v>
      </c>
      <c r="EA24">
        <f>VLOOKUP($A24,data!$ED$9:$EN$396,2+(EA$9*2),FALSE)</f>
        <v>33588</v>
      </c>
      <c r="EB24">
        <f>VLOOKUP($A24,data!$ED$9:$EN$396,2+(EB$9*2),FALSE)</f>
        <v>34441</v>
      </c>
      <c r="EC24">
        <f>VLOOKUP($A24,data!$ED$9:$EN$396,2+(EC$9*2),FALSE)</f>
        <v>34766</v>
      </c>
      <c r="ED24">
        <f>VLOOKUP($A24,data!$ED$9:$EN$396,2+(ED$9*2),FALSE)</f>
        <v>38259</v>
      </c>
      <c r="EE24">
        <f>VLOOKUP($A24,data!$ED$9:$EN$396,2+(EE$9*2),FALSE)</f>
        <v>35791</v>
      </c>
      <c r="EF24">
        <f>VLOOKUP($A24,data!$ED$9:$ES$396,2+(EF$9*2),FALSE)</f>
        <v>34939</v>
      </c>
      <c r="EG24">
        <f>VLOOKUP($A24,data!$ED$9:$ES$396,2+(EG$9*2),FALSE)</f>
        <v>36666</v>
      </c>
      <c r="EH24">
        <f>VLOOKUP($A24,data!$ED$9:$ES$396,2+(EH$9*2),FALSE)</f>
        <v>38555</v>
      </c>
      <c r="EJ24" s="27">
        <f t="shared" si="38"/>
        <v>70.778632388578657</v>
      </c>
      <c r="EK24" s="27">
        <f t="shared" si="39"/>
        <v>68.662280701754383</v>
      </c>
      <c r="EL24" s="27">
        <f t="shared" si="40"/>
        <v>70.45924364638644</v>
      </c>
      <c r="EM24" s="27">
        <f t="shared" si="41"/>
        <v>71.370742081110322</v>
      </c>
      <c r="EN24" s="27">
        <f t="shared" si="42"/>
        <v>71.022343929832914</v>
      </c>
      <c r="EO24" s="27">
        <f t="shared" si="6"/>
        <v>69.90596238495398</v>
      </c>
      <c r="EP24" s="27">
        <f t="shared" si="6"/>
        <v>70.828906446191596</v>
      </c>
      <c r="EQ24" s="27">
        <f t="shared" si="6"/>
        <v>71.735571019238634</v>
      </c>
      <c r="ET24">
        <f>VLOOKUP($A24,data!$EW$9:$FG$396,2+(ET$9*2),FALSE)</f>
        <v>13868</v>
      </c>
      <c r="EU24">
        <f>VLOOKUP($A24,data!$EW$9:$FG$396,2+(EU$9*2),FALSE)</f>
        <v>15719</v>
      </c>
      <c r="EV24">
        <f>VLOOKUP($A24,data!$EW$9:$FG$396,2+(EV$9*2),FALSE)</f>
        <v>14576</v>
      </c>
      <c r="EW24">
        <f>VLOOKUP($A24,data!$EW$9:$FG$396,2+(EW$9*2),FALSE)</f>
        <v>15347</v>
      </c>
      <c r="EX24">
        <f>VLOOKUP($A24,data!$EW$9:$FG$396,2+(EX$9*2),FALSE)</f>
        <v>14603</v>
      </c>
      <c r="EY24">
        <f>VLOOKUP($A24,data!$EW$9:$FL$396,2+(EY$9*2),FALSE)</f>
        <v>15041</v>
      </c>
      <c r="EZ24">
        <f>VLOOKUP($A24,data!$EW$9:$FL$396,2+(EZ$9*2),FALSE)</f>
        <v>15101</v>
      </c>
      <c r="FA24">
        <f>VLOOKUP($A24,data!$EW$9:$FL$396,2+(FA$9*2),FALSE)</f>
        <v>15191</v>
      </c>
      <c r="FC24" s="27">
        <f t="shared" si="43"/>
        <v>29.223474870930357</v>
      </c>
      <c r="FD24" s="27">
        <f t="shared" si="44"/>
        <v>31.337719298245613</v>
      </c>
      <c r="FE24" s="27">
        <f t="shared" si="45"/>
        <v>29.540756353613553</v>
      </c>
      <c r="FF24" s="27">
        <f t="shared" si="46"/>
        <v>28.629257918889678</v>
      </c>
      <c r="FG24" s="27">
        <f t="shared" si="47"/>
        <v>28.977656070167082</v>
      </c>
      <c r="FH24" s="27">
        <f t="shared" si="7"/>
        <v>30.09403761504602</v>
      </c>
      <c r="FI24" s="27">
        <f t="shared" si="7"/>
        <v>29.171093553808412</v>
      </c>
      <c r="FJ24" s="27">
        <f t="shared" si="7"/>
        <v>28.264428980761359</v>
      </c>
    </row>
    <row r="25" spans="1:166" x14ac:dyDescent="0.3">
      <c r="A25" t="s">
        <v>9</v>
      </c>
      <c r="B25" s="24" t="str">
        <f>IFERROR(VLOOKUP($A25,class!$A$1:$B$455,2,FALSE),"")</f>
        <v>Unitary Authority</v>
      </c>
      <c r="C25" s="24" t="str">
        <f>IFERROR(IFERROR(VLOOKUP($A25,classifications!$A$3:$C$336,3,FALSE),VLOOKUP($A25,classifications!$I$2:$K$28,3,FALSE)),"")</f>
        <v>Predominantly Urban</v>
      </c>
      <c r="D25">
        <f>VLOOKUP($A25,data!$A$9:$K$396,2+(D$9*2),FALSE)</f>
        <v>58030</v>
      </c>
      <c r="E25">
        <f>VLOOKUP($A25,data!$A$9:$K$396,2+(E$9*2),FALSE)</f>
        <v>58662</v>
      </c>
      <c r="F25">
        <f>VLOOKUP($A25,data!$A$9:$K$396,2+(F$9*2),FALSE)</f>
        <v>59635</v>
      </c>
      <c r="G25">
        <f>VLOOKUP($A25,data!$A$9:$K$396,2+(G$9*2),FALSE)</f>
        <v>62668</v>
      </c>
      <c r="H25">
        <f>VLOOKUP($A25,data!$A$9:$K$396,2+(H$9*2),FALSE)</f>
        <v>65180</v>
      </c>
      <c r="I25">
        <f>VLOOKUP($A25,data!$A$9:$Q$396,2+(I$9*2),FALSE)</f>
        <v>63613</v>
      </c>
      <c r="J25">
        <f>VLOOKUP($A25,data!$A$9:$Q$396,2+(J$9*2),FALSE)</f>
        <v>64062</v>
      </c>
      <c r="K25">
        <f>VLOOKUP($A25,data!$A$9:$Q$396,2+(K$9*2),FALSE)</f>
        <v>63258</v>
      </c>
      <c r="L25" t="str">
        <f t="shared" si="48"/>
        <v>Unitary Authority</v>
      </c>
      <c r="Q25">
        <f>VLOOKUP($A25,data!$T$9:$AD$396,2+(Q$9*2),FALSE)</f>
        <v>35488</v>
      </c>
      <c r="R25">
        <f>VLOOKUP($A25,data!$T$9:$AD$396,2+(R$9*2),FALSE)</f>
        <v>33563</v>
      </c>
      <c r="S25">
        <f>VLOOKUP($A25,data!$T$9:$AD$396,2+(S$9*2),FALSE)</f>
        <v>33934</v>
      </c>
      <c r="T25">
        <f>VLOOKUP($A25,data!$T$9:$AD$396,2+(T$9*2),FALSE)</f>
        <v>36626</v>
      </c>
      <c r="U25">
        <f>VLOOKUP($A25,data!$T$9:$AD$396,2+(U$9*2),FALSE)</f>
        <v>37547</v>
      </c>
      <c r="V25">
        <f>VLOOKUP($A25,data!$T$9:$AI$396,2+(V$9*2),FALSE)</f>
        <v>38635</v>
      </c>
      <c r="W25">
        <f>VLOOKUP($A25,data!$T$9:$AI$396,2+(W$9*2),FALSE)</f>
        <v>39467</v>
      </c>
      <c r="X25">
        <f>VLOOKUP($A25,data!$T$9:$AI$396,2+(X$9*2),FALSE)</f>
        <v>39426</v>
      </c>
      <c r="Z25" s="27">
        <f t="shared" si="8"/>
        <v>61.154575219713941</v>
      </c>
      <c r="AA25" s="27">
        <f t="shared" si="9"/>
        <v>57.214210221267599</v>
      </c>
      <c r="AB25" s="27">
        <f t="shared" si="10"/>
        <v>56.902825521925045</v>
      </c>
      <c r="AC25" s="27">
        <f t="shared" si="11"/>
        <v>58.444501180825938</v>
      </c>
      <c r="AD25" s="27">
        <f t="shared" si="12"/>
        <v>57.605093586989874</v>
      </c>
      <c r="AE25" s="27">
        <f t="shared" si="0"/>
        <v>60.73444107336551</v>
      </c>
      <c r="AF25" s="27">
        <f t="shared" si="0"/>
        <v>61.607505229309105</v>
      </c>
      <c r="AG25" s="27">
        <f t="shared" si="0"/>
        <v>62.325713743716207</v>
      </c>
      <c r="AJ25">
        <f>VLOOKUP($A25,data!$AM$9:$AW$396,2+(AJ$9*2),FALSE)</f>
        <v>22543</v>
      </c>
      <c r="AK25">
        <f>VLOOKUP($A25,data!$AM$9:$AW$396,2+(AK$9*2),FALSE)</f>
        <v>25099</v>
      </c>
      <c r="AL25">
        <f>VLOOKUP($A25,data!$AM$9:$AW$396,2+(AL$9*2),FALSE)</f>
        <v>25701</v>
      </c>
      <c r="AM25">
        <f>VLOOKUP($A25,data!$AM$9:$AW$396,2+(AM$9*2),FALSE)</f>
        <v>26042</v>
      </c>
      <c r="AN25">
        <f>VLOOKUP($A25,data!$AM$9:$AW$396,2+(AN$9*2),FALSE)</f>
        <v>27633</v>
      </c>
      <c r="AO25">
        <f>VLOOKUP($A25,data!$AM$9:$BB$396,2+(AO$9*2),FALSE)</f>
        <v>24978</v>
      </c>
      <c r="AP25">
        <f>VLOOKUP($A25,data!$AM$9:$BB$396,2+(AP$9*2),FALSE)</f>
        <v>24595</v>
      </c>
      <c r="AQ25">
        <f>VLOOKUP($A25,data!$AM$9:$BB$396,2+(AQ$9*2),FALSE)</f>
        <v>23831</v>
      </c>
      <c r="AS25" s="27">
        <f t="shared" si="13"/>
        <v>38.84714802688265</v>
      </c>
      <c r="AT25" s="27">
        <f t="shared" si="14"/>
        <v>42.785789778732401</v>
      </c>
      <c r="AU25" s="27">
        <f t="shared" si="15"/>
        <v>43.097174478074955</v>
      </c>
      <c r="AV25" s="27">
        <f t="shared" si="16"/>
        <v>41.555498819174062</v>
      </c>
      <c r="AW25" s="27">
        <f t="shared" si="17"/>
        <v>42.394906413010126</v>
      </c>
      <c r="AX25" s="27">
        <f t="shared" si="1"/>
        <v>39.26555892663449</v>
      </c>
      <c r="AY25" s="27">
        <f t="shared" si="1"/>
        <v>38.392494770690895</v>
      </c>
      <c r="AZ25" s="27">
        <f t="shared" si="1"/>
        <v>37.672705428562395</v>
      </c>
      <c r="BC25">
        <f>VLOOKUP($A25,data!$BF$9:$BP$396,2+(BC$9*2),FALSE)</f>
        <v>18050</v>
      </c>
      <c r="BD25">
        <f>VLOOKUP($A25,data!$BF$9:$BP$396,2+(BD$9*2),FALSE)</f>
        <v>17702</v>
      </c>
      <c r="BE25">
        <f>VLOOKUP($A25,data!$BF$9:$BP$396,2+(BE$9*2),FALSE)</f>
        <v>17506</v>
      </c>
      <c r="BF25">
        <f>VLOOKUP($A25,data!$BF$9:$BP$396,2+(BF$9*2),FALSE)</f>
        <v>20269</v>
      </c>
      <c r="BG25">
        <f>VLOOKUP($A25,data!$BF$9:$BP$396,2+(BG$9*2),FALSE)</f>
        <v>20621</v>
      </c>
      <c r="BH25">
        <f>VLOOKUP($A25,data!$BF$9:$BU$396,2+(BH$9*2),FALSE)</f>
        <v>20562</v>
      </c>
      <c r="BI25">
        <f>VLOOKUP($A25,data!$BF$9:$BU$396,2+(BI$9*2),FALSE)</f>
        <v>22155</v>
      </c>
      <c r="BJ25">
        <f>VLOOKUP($A25,data!$BF$9:$BU$396,2+(BJ$9*2),FALSE)</f>
        <v>20935</v>
      </c>
      <c r="BL25" s="27">
        <f t="shared" si="18"/>
        <v>31.10460106841289</v>
      </c>
      <c r="BM25" s="27">
        <f t="shared" si="19"/>
        <v>30.176264021001671</v>
      </c>
      <c r="BN25" s="27">
        <f t="shared" si="20"/>
        <v>29.355244403454346</v>
      </c>
      <c r="BO25" s="27">
        <f t="shared" si="21"/>
        <v>32.343460777430266</v>
      </c>
      <c r="BP25" s="27">
        <f t="shared" si="22"/>
        <v>31.637005216324027</v>
      </c>
      <c r="BQ25" s="27">
        <f t="shared" si="2"/>
        <v>32.323581657837238</v>
      </c>
      <c r="BR25" s="27">
        <f t="shared" si="2"/>
        <v>34.583684555586778</v>
      </c>
      <c r="BS25" s="27">
        <f t="shared" si="2"/>
        <v>33.094628347402697</v>
      </c>
      <c r="BV25">
        <f>VLOOKUP($A25,data!$BY$9:$CI$396,2+(BV$9*2),FALSE)</f>
        <v>11029</v>
      </c>
      <c r="BW25">
        <f>VLOOKUP($A25,data!$BY$9:$CI$396,2+(BW$9*2),FALSE)</f>
        <v>9738</v>
      </c>
      <c r="BX25">
        <f>VLOOKUP($A25,data!$BY$9:$CI$396,2+(BX$9*2),FALSE)</f>
        <v>9103</v>
      </c>
      <c r="BY25">
        <f>VLOOKUP($A25,data!$BY$9:$CI$396,2+(BY$9*2),FALSE)</f>
        <v>11604</v>
      </c>
      <c r="BZ25">
        <f>VLOOKUP($A25,data!$BY$9:$CI$396,2+(BZ$9*2),FALSE)</f>
        <v>11303</v>
      </c>
      <c r="CA25">
        <f>VLOOKUP($A25,data!$BY$9:$CN$396,2+(CA$9*2),FALSE)</f>
        <v>13158</v>
      </c>
      <c r="CB25">
        <f>VLOOKUP($A25,data!$BY$9:$CN$396,2+(CB$9*2),FALSE)</f>
        <v>14473</v>
      </c>
      <c r="CC25">
        <f>VLOOKUP($A25,data!$BY$9:$CN$396,2+(CC$9*2),FALSE)</f>
        <v>13720</v>
      </c>
      <c r="CE25" s="27">
        <f t="shared" si="23"/>
        <v>61.102493074792243</v>
      </c>
      <c r="CF25" s="27">
        <f t="shared" si="24"/>
        <v>55.010733250480172</v>
      </c>
      <c r="CG25" s="27">
        <f t="shared" si="25"/>
        <v>51.999314520735744</v>
      </c>
      <c r="CH25" s="27">
        <f t="shared" si="26"/>
        <v>57.249987665893727</v>
      </c>
      <c r="CI25" s="27">
        <f t="shared" si="27"/>
        <v>54.81305465302362</v>
      </c>
      <c r="CJ25" s="27">
        <f t="shared" si="3"/>
        <v>63.991829588561423</v>
      </c>
      <c r="CK25" s="27">
        <f t="shared" si="3"/>
        <v>65.326111487248923</v>
      </c>
      <c r="CL25" s="27">
        <f t="shared" si="3"/>
        <v>65.536183424886559</v>
      </c>
      <c r="CO25">
        <f>VLOOKUP($A25,data!$CR$9:$DB$396,2+(CO$9*2),FALSE)</f>
        <v>7021</v>
      </c>
      <c r="CP25">
        <f>VLOOKUP($A25,data!$CR$9:$DB$396,2+(CP$9*2),FALSE)</f>
        <v>7963</v>
      </c>
      <c r="CQ25">
        <f>VLOOKUP($A25,data!$CR$9:$DB$396,2+(CQ$9*2),FALSE)</f>
        <v>8403</v>
      </c>
      <c r="CR25">
        <f>VLOOKUP($A25,data!$CR$9:$DB$396,2+(CR$9*2),FALSE)</f>
        <v>8665</v>
      </c>
      <c r="CS25">
        <f>VLOOKUP($A25,data!$CR$9:$DB$396,2+(CS$9*2),FALSE)</f>
        <v>9318</v>
      </c>
      <c r="CT25">
        <f>VLOOKUP($A25,data!$CR$9:$DG$396,2+(CT$9*2),FALSE)</f>
        <v>7404</v>
      </c>
      <c r="CU25">
        <f>VLOOKUP($A25,data!$CR$9:$DG$396,2+(CU$9*2),FALSE)</f>
        <v>7682</v>
      </c>
      <c r="CV25">
        <f>VLOOKUP($A25,data!$CR$9:$DG$396,2+(CV$9*2),FALSE)</f>
        <v>7216</v>
      </c>
      <c r="CX25" s="27">
        <f t="shared" si="28"/>
        <v>38.897506925207757</v>
      </c>
      <c r="CY25" s="27">
        <f t="shared" si="29"/>
        <v>44.983617670319738</v>
      </c>
      <c r="CZ25" s="27">
        <f t="shared" si="30"/>
        <v>48.000685479264256</v>
      </c>
      <c r="DA25" s="27">
        <f t="shared" si="31"/>
        <v>42.750012334106273</v>
      </c>
      <c r="DB25" s="27">
        <f t="shared" si="32"/>
        <v>45.18694534697638</v>
      </c>
      <c r="DC25" s="27">
        <f t="shared" si="4"/>
        <v>36.008170411438577</v>
      </c>
      <c r="DD25" s="27">
        <f t="shared" si="4"/>
        <v>34.67388851275107</v>
      </c>
      <c r="DE25" s="27">
        <f t="shared" si="4"/>
        <v>34.468593264867444</v>
      </c>
      <c r="DH25">
        <f>VLOOKUP($A25,data!$DK$9:$DU$396,2+(DH$9*2),FALSE)</f>
        <v>39980</v>
      </c>
      <c r="DI25">
        <f>VLOOKUP($A25,data!$DK$9:$DU$396,2+(DI$9*2),FALSE)</f>
        <v>40960</v>
      </c>
      <c r="DJ25">
        <f>VLOOKUP($A25,data!$DK$9:$DU$396,2+(DJ$9*2),FALSE)</f>
        <v>42129</v>
      </c>
      <c r="DK25">
        <f>VLOOKUP($A25,data!$DK$9:$DU$396,2+(DK$9*2),FALSE)</f>
        <v>42399</v>
      </c>
      <c r="DL25">
        <f>VLOOKUP($A25,data!$DK$9:$DU$396,2+(DL$9*2),FALSE)</f>
        <v>44559</v>
      </c>
      <c r="DM25">
        <f>VLOOKUP($A25,data!$DK$9:$DZ$396,2+(DM$9*2),FALSE)</f>
        <v>43051</v>
      </c>
      <c r="DN25">
        <f>VLOOKUP($A25,data!$DK$9:$DZ$396,2+(DN$9*2),FALSE)</f>
        <v>41908</v>
      </c>
      <c r="DO25">
        <f>VLOOKUP($A25,data!$DK$9:$DZ$396,2+(DO$9*2),FALSE)</f>
        <v>42323</v>
      </c>
      <c r="DQ25" s="27">
        <f t="shared" si="33"/>
        <v>68.89539893158711</v>
      </c>
      <c r="DR25" s="27">
        <f t="shared" si="34"/>
        <v>69.823735978998329</v>
      </c>
      <c r="DS25" s="27">
        <f t="shared" si="35"/>
        <v>70.64475559654565</v>
      </c>
      <c r="DT25" s="27">
        <f t="shared" si="36"/>
        <v>67.656539222569734</v>
      </c>
      <c r="DU25" s="27">
        <f t="shared" si="37"/>
        <v>68.362994783675973</v>
      </c>
      <c r="DV25" s="27">
        <f t="shared" si="5"/>
        <v>67.676418342162762</v>
      </c>
      <c r="DW25" s="27">
        <f t="shared" si="5"/>
        <v>65.417876432206299</v>
      </c>
      <c r="DX25" s="27">
        <f t="shared" si="5"/>
        <v>66.905371652597296</v>
      </c>
      <c r="EA25">
        <f>VLOOKUP($A25,data!$ED$9:$EN$396,2+(EA$9*2),FALSE)</f>
        <v>24459</v>
      </c>
      <c r="EB25">
        <f>VLOOKUP($A25,data!$ED$9:$EN$396,2+(EB$9*2),FALSE)</f>
        <v>23825</v>
      </c>
      <c r="EC25">
        <f>VLOOKUP($A25,data!$ED$9:$EN$396,2+(EC$9*2),FALSE)</f>
        <v>24830</v>
      </c>
      <c r="ED25">
        <f>VLOOKUP($A25,data!$ED$9:$EN$396,2+(ED$9*2),FALSE)</f>
        <v>25022</v>
      </c>
      <c r="EE25">
        <f>VLOOKUP($A25,data!$ED$9:$EN$396,2+(EE$9*2),FALSE)</f>
        <v>26245</v>
      </c>
      <c r="EF25">
        <f>VLOOKUP($A25,data!$ED$9:$ES$396,2+(EF$9*2),FALSE)</f>
        <v>25477</v>
      </c>
      <c r="EG25">
        <f>VLOOKUP($A25,data!$ED$9:$ES$396,2+(EG$9*2),FALSE)</f>
        <v>24994</v>
      </c>
      <c r="EH25">
        <f>VLOOKUP($A25,data!$ED$9:$ES$396,2+(EH$9*2),FALSE)</f>
        <v>25706</v>
      </c>
      <c r="EJ25" s="27">
        <f t="shared" si="38"/>
        <v>61.17808904452226</v>
      </c>
      <c r="EK25" s="27">
        <f t="shared" si="39"/>
        <v>58.16650390625</v>
      </c>
      <c r="EL25" s="27">
        <f t="shared" si="40"/>
        <v>58.938023689145247</v>
      </c>
      <c r="EM25" s="27">
        <f t="shared" si="41"/>
        <v>59.015542819406122</v>
      </c>
      <c r="EN25" s="27">
        <f t="shared" si="42"/>
        <v>58.899436701900854</v>
      </c>
      <c r="EO25" s="27">
        <f t="shared" si="6"/>
        <v>59.178648579591645</v>
      </c>
      <c r="EP25" s="27">
        <f t="shared" si="6"/>
        <v>59.640164169132383</v>
      </c>
      <c r="EQ25" s="27">
        <f t="shared" si="6"/>
        <v>60.737660373792025</v>
      </c>
      <c r="ET25">
        <f>VLOOKUP($A25,data!$EW$9:$FG$396,2+(ET$9*2),FALSE)</f>
        <v>15521</v>
      </c>
      <c r="EU25">
        <f>VLOOKUP($A25,data!$EW$9:$FG$396,2+(EU$9*2),FALSE)</f>
        <v>17135</v>
      </c>
      <c r="EV25">
        <f>VLOOKUP($A25,data!$EW$9:$FG$396,2+(EV$9*2),FALSE)</f>
        <v>17298</v>
      </c>
      <c r="EW25">
        <f>VLOOKUP($A25,data!$EW$9:$FG$396,2+(EW$9*2),FALSE)</f>
        <v>17377</v>
      </c>
      <c r="EX25">
        <f>VLOOKUP($A25,data!$EW$9:$FG$396,2+(EX$9*2),FALSE)</f>
        <v>18315</v>
      </c>
      <c r="EY25">
        <f>VLOOKUP($A25,data!$EW$9:$FL$396,2+(EY$9*2),FALSE)</f>
        <v>17573</v>
      </c>
      <c r="EZ25">
        <f>VLOOKUP($A25,data!$EW$9:$FL$396,2+(EZ$9*2),FALSE)</f>
        <v>16913</v>
      </c>
      <c r="FA25">
        <f>VLOOKUP($A25,data!$EW$9:$FL$396,2+(FA$9*2),FALSE)</f>
        <v>16616</v>
      </c>
      <c r="FC25" s="27">
        <f t="shared" si="43"/>
        <v>38.82191095547774</v>
      </c>
      <c r="FD25" s="27">
        <f t="shared" si="44"/>
        <v>41.83349609375</v>
      </c>
      <c r="FE25" s="27">
        <f t="shared" si="45"/>
        <v>41.059602649006621</v>
      </c>
      <c r="FF25" s="27">
        <f t="shared" si="46"/>
        <v>40.984457180593878</v>
      </c>
      <c r="FG25" s="27">
        <f t="shared" si="47"/>
        <v>41.102807513633607</v>
      </c>
      <c r="FH25" s="27">
        <f t="shared" si="7"/>
        <v>40.819028593993174</v>
      </c>
      <c r="FI25" s="27">
        <f t="shared" si="7"/>
        <v>40.357449651617827</v>
      </c>
      <c r="FJ25" s="27">
        <f t="shared" si="7"/>
        <v>39.25997684474163</v>
      </c>
    </row>
    <row r="26" spans="1:166" x14ac:dyDescent="0.3">
      <c r="A26" t="s">
        <v>24</v>
      </c>
      <c r="B26" s="24" t="str">
        <f>IFERROR(VLOOKUP($A26,class!$A$1:$B$455,2,FALSE),"")</f>
        <v>Unitary Authority</v>
      </c>
      <c r="C26" s="24" t="str">
        <f>IFERROR(IFERROR(VLOOKUP($A26,classifications!$A$3:$C$336,3,FALSE),VLOOKUP($A26,classifications!$I$2:$K$28,3,FALSE)),"")</f>
        <v>Urban with Significant Rural</v>
      </c>
      <c r="D26">
        <f>VLOOKUP($A26,data!$A$9:$K$396,2+(D$9*2),FALSE)</f>
        <v>186714</v>
      </c>
      <c r="E26">
        <f>VLOOKUP($A26,data!$A$9:$K$396,2+(E$9*2),FALSE)</f>
        <v>191019</v>
      </c>
      <c r="F26">
        <f>VLOOKUP($A26,data!$A$9:$K$396,2+(F$9*2),FALSE)</f>
        <v>195308</v>
      </c>
      <c r="G26">
        <f>VLOOKUP($A26,data!$A$9:$K$396,2+(G$9*2),FALSE)</f>
        <v>188899</v>
      </c>
      <c r="H26">
        <f>VLOOKUP($A26,data!$A$9:$K$396,2+(H$9*2),FALSE)</f>
        <v>198470</v>
      </c>
      <c r="I26">
        <f>VLOOKUP($A26,data!$A$9:$Q$396,2+(I$9*2),FALSE)</f>
        <v>192973</v>
      </c>
      <c r="J26">
        <f>VLOOKUP($A26,data!$A$9:$Q$396,2+(J$9*2),FALSE)</f>
        <v>196799</v>
      </c>
      <c r="K26">
        <f>VLOOKUP($A26,data!$A$9:$Q$396,2+(K$9*2),FALSE)</f>
        <v>191328</v>
      </c>
      <c r="L26" t="str">
        <f t="shared" si="48"/>
        <v>Unitary Authority</v>
      </c>
      <c r="Q26">
        <f>VLOOKUP($A26,data!$T$9:$AD$396,2+(Q$9*2),FALSE)</f>
        <v>130467</v>
      </c>
      <c r="R26">
        <f>VLOOKUP($A26,data!$T$9:$AD$396,2+(R$9*2),FALSE)</f>
        <v>129358</v>
      </c>
      <c r="S26">
        <f>VLOOKUP($A26,data!$T$9:$AD$396,2+(S$9*2),FALSE)</f>
        <v>134150</v>
      </c>
      <c r="T26">
        <f>VLOOKUP($A26,data!$T$9:$AD$396,2+(T$9*2),FALSE)</f>
        <v>130179</v>
      </c>
      <c r="U26">
        <f>VLOOKUP($A26,data!$T$9:$AD$396,2+(U$9*2),FALSE)</f>
        <v>138266</v>
      </c>
      <c r="V26">
        <f>VLOOKUP($A26,data!$T$9:$AI$396,2+(V$9*2),FALSE)</f>
        <v>133290</v>
      </c>
      <c r="W26">
        <f>VLOOKUP($A26,data!$T$9:$AI$396,2+(W$9*2),FALSE)</f>
        <v>136717</v>
      </c>
      <c r="X26">
        <f>VLOOKUP($A26,data!$T$9:$AI$396,2+(X$9*2),FALSE)</f>
        <v>132936</v>
      </c>
      <c r="Z26" s="27">
        <f t="shared" si="8"/>
        <v>69.875317330248407</v>
      </c>
      <c r="AA26" s="27">
        <f t="shared" si="9"/>
        <v>67.719965029656734</v>
      </c>
      <c r="AB26" s="27">
        <f t="shared" si="10"/>
        <v>68.686382534253596</v>
      </c>
      <c r="AC26" s="27">
        <f t="shared" si="11"/>
        <v>68.914605159370879</v>
      </c>
      <c r="AD26" s="27">
        <f t="shared" si="12"/>
        <v>69.665944475235548</v>
      </c>
      <c r="AE26" s="27">
        <f t="shared" si="0"/>
        <v>69.071839065568753</v>
      </c>
      <c r="AF26" s="27">
        <f t="shared" si="0"/>
        <v>69.470373325067712</v>
      </c>
      <c r="AG26" s="27">
        <f t="shared" si="0"/>
        <v>69.480682388359256</v>
      </c>
      <c r="AJ26">
        <f>VLOOKUP($A26,data!$AM$9:$AW$396,2+(AJ$9*2),FALSE)</f>
        <v>56247</v>
      </c>
      <c r="AK26">
        <f>VLOOKUP($A26,data!$AM$9:$AW$396,2+(AK$9*2),FALSE)</f>
        <v>61661</v>
      </c>
      <c r="AL26">
        <f>VLOOKUP($A26,data!$AM$9:$AW$396,2+(AL$9*2),FALSE)</f>
        <v>61158</v>
      </c>
      <c r="AM26">
        <f>VLOOKUP($A26,data!$AM$9:$AW$396,2+(AM$9*2),FALSE)</f>
        <v>58720</v>
      </c>
      <c r="AN26">
        <f>VLOOKUP($A26,data!$AM$9:$AW$396,2+(AN$9*2),FALSE)</f>
        <v>60204</v>
      </c>
      <c r="AO26">
        <f>VLOOKUP($A26,data!$AM$9:$BB$396,2+(AO$9*2),FALSE)</f>
        <v>59683</v>
      </c>
      <c r="AP26">
        <f>VLOOKUP($A26,data!$AM$9:$BB$396,2+(AP$9*2),FALSE)</f>
        <v>60083</v>
      </c>
      <c r="AQ26">
        <f>VLOOKUP($A26,data!$AM$9:$BB$396,2+(AQ$9*2),FALSE)</f>
        <v>58385</v>
      </c>
      <c r="AS26" s="27">
        <f t="shared" si="13"/>
        <v>30.1246826697516</v>
      </c>
      <c r="AT26" s="27">
        <f t="shared" si="14"/>
        <v>32.280034970343266</v>
      </c>
      <c r="AU26" s="27">
        <f t="shared" si="15"/>
        <v>31.313617465746411</v>
      </c>
      <c r="AV26" s="27">
        <f t="shared" si="16"/>
        <v>31.085394840629121</v>
      </c>
      <c r="AW26" s="27">
        <f t="shared" si="17"/>
        <v>30.334055524764448</v>
      </c>
      <c r="AX26" s="27">
        <f t="shared" si="1"/>
        <v>30.92816093443124</v>
      </c>
      <c r="AY26" s="27">
        <f t="shared" si="1"/>
        <v>30.530134807595566</v>
      </c>
      <c r="AZ26" s="27">
        <f t="shared" si="1"/>
        <v>30.515658973072419</v>
      </c>
      <c r="BC26">
        <f>VLOOKUP($A26,data!$BF$9:$BP$396,2+(BC$9*2),FALSE)</f>
        <v>25539</v>
      </c>
      <c r="BD26">
        <f>VLOOKUP($A26,data!$BF$9:$BP$396,2+(BD$9*2),FALSE)</f>
        <v>25967</v>
      </c>
      <c r="BE26">
        <f>VLOOKUP($A26,data!$BF$9:$BP$396,2+(BE$9*2),FALSE)</f>
        <v>24072</v>
      </c>
      <c r="BF26">
        <f>VLOOKUP($A26,data!$BF$9:$BP$396,2+(BF$9*2),FALSE)</f>
        <v>23964</v>
      </c>
      <c r="BG26">
        <f>VLOOKUP($A26,data!$BF$9:$BP$396,2+(BG$9*2),FALSE)</f>
        <v>24494</v>
      </c>
      <c r="BH26">
        <f>VLOOKUP($A26,data!$BF$9:$BU$396,2+(BH$9*2),FALSE)</f>
        <v>25075</v>
      </c>
      <c r="BI26">
        <f>VLOOKUP($A26,data!$BF$9:$BU$396,2+(BI$9*2),FALSE)</f>
        <v>25955</v>
      </c>
      <c r="BJ26">
        <f>VLOOKUP($A26,data!$BF$9:$BU$396,2+(BJ$9*2),FALSE)</f>
        <v>27475</v>
      </c>
      <c r="BL26" s="27">
        <f t="shared" si="18"/>
        <v>13.678138757672162</v>
      </c>
      <c r="BM26" s="27">
        <f t="shared" si="19"/>
        <v>13.593935681790816</v>
      </c>
      <c r="BN26" s="27">
        <f t="shared" si="20"/>
        <v>12.325147971409262</v>
      </c>
      <c r="BO26" s="27">
        <f t="shared" si="21"/>
        <v>12.686144447561924</v>
      </c>
      <c r="BP26" s="27">
        <f t="shared" si="22"/>
        <v>12.341411800272082</v>
      </c>
      <c r="BQ26" s="27">
        <f t="shared" si="2"/>
        <v>12.99404579915325</v>
      </c>
      <c r="BR26" s="27">
        <f t="shared" si="2"/>
        <v>13.188583275321522</v>
      </c>
      <c r="BS26" s="27">
        <f t="shared" si="2"/>
        <v>14.360156380665662</v>
      </c>
      <c r="BV26">
        <f>VLOOKUP($A26,data!$BY$9:$CI$396,2+(BV$9*2),FALSE)</f>
        <v>13919</v>
      </c>
      <c r="BW26">
        <f>VLOOKUP($A26,data!$BY$9:$CI$396,2+(BW$9*2),FALSE)</f>
        <v>14573</v>
      </c>
      <c r="BX26">
        <f>VLOOKUP($A26,data!$BY$9:$CI$396,2+(BX$9*2),FALSE)</f>
        <v>13279</v>
      </c>
      <c r="BY26">
        <f>VLOOKUP($A26,data!$BY$9:$CI$396,2+(BY$9*2),FALSE)</f>
        <v>14028</v>
      </c>
      <c r="BZ26">
        <f>VLOOKUP($A26,data!$BY$9:$CI$396,2+(BZ$9*2),FALSE)</f>
        <v>13918</v>
      </c>
      <c r="CA26">
        <f>VLOOKUP($A26,data!$BY$9:$CN$396,2+(CA$9*2),FALSE)</f>
        <v>14082</v>
      </c>
      <c r="CB26">
        <f>VLOOKUP($A26,data!$BY$9:$CN$396,2+(CB$9*2),FALSE)</f>
        <v>15076</v>
      </c>
      <c r="CC26">
        <f>VLOOKUP($A26,data!$BY$9:$CN$396,2+(CC$9*2),FALSE)</f>
        <v>16150</v>
      </c>
      <c r="CE26" s="27">
        <f t="shared" si="23"/>
        <v>54.500959317122835</v>
      </c>
      <c r="CF26" s="27">
        <f t="shared" si="24"/>
        <v>56.121230792929488</v>
      </c>
      <c r="CG26" s="27">
        <f t="shared" si="25"/>
        <v>55.163675639747424</v>
      </c>
      <c r="CH26" s="27">
        <f t="shared" si="26"/>
        <v>58.537806710065098</v>
      </c>
      <c r="CI26" s="27">
        <f t="shared" si="27"/>
        <v>56.822078876459543</v>
      </c>
      <c r="CJ26" s="27">
        <f t="shared" si="3"/>
        <v>56.159521435692923</v>
      </c>
      <c r="CK26" s="27">
        <f t="shared" si="3"/>
        <v>58.085147370448851</v>
      </c>
      <c r="CL26" s="27">
        <f t="shared" si="3"/>
        <v>58.780709736123747</v>
      </c>
      <c r="CO26">
        <f>VLOOKUP($A26,data!$CR$9:$DB$396,2+(CO$9*2),FALSE)</f>
        <v>11620</v>
      </c>
      <c r="CP26">
        <f>VLOOKUP($A26,data!$CR$9:$DB$396,2+(CP$9*2),FALSE)</f>
        <v>11395</v>
      </c>
      <c r="CQ26">
        <f>VLOOKUP($A26,data!$CR$9:$DB$396,2+(CQ$9*2),FALSE)</f>
        <v>10793</v>
      </c>
      <c r="CR26">
        <f>VLOOKUP($A26,data!$CR$9:$DB$396,2+(CR$9*2),FALSE)</f>
        <v>9936</v>
      </c>
      <c r="CS26">
        <f>VLOOKUP($A26,data!$CR$9:$DB$396,2+(CS$9*2),FALSE)</f>
        <v>10576</v>
      </c>
      <c r="CT26">
        <f>VLOOKUP($A26,data!$CR$9:$DG$396,2+(CT$9*2),FALSE)</f>
        <v>10993</v>
      </c>
      <c r="CU26">
        <f>VLOOKUP($A26,data!$CR$9:$DG$396,2+(CU$9*2),FALSE)</f>
        <v>10879</v>
      </c>
      <c r="CV26">
        <f>VLOOKUP($A26,data!$CR$9:$DG$396,2+(CV$9*2),FALSE)</f>
        <v>11325</v>
      </c>
      <c r="CX26" s="27">
        <f t="shared" si="28"/>
        <v>45.499040682877165</v>
      </c>
      <c r="CY26" s="27">
        <f t="shared" si="29"/>
        <v>43.882620248777293</v>
      </c>
      <c r="CZ26" s="27">
        <f t="shared" si="30"/>
        <v>44.836324360252576</v>
      </c>
      <c r="DA26" s="27">
        <f t="shared" si="31"/>
        <v>41.462193289934902</v>
      </c>
      <c r="DB26" s="27">
        <f t="shared" si="32"/>
        <v>43.177921123540457</v>
      </c>
      <c r="DC26" s="27">
        <f t="shared" si="4"/>
        <v>43.840478564307077</v>
      </c>
      <c r="DD26" s="27">
        <f t="shared" si="4"/>
        <v>41.914852629551149</v>
      </c>
      <c r="DE26" s="27">
        <f t="shared" si="4"/>
        <v>41.219290263876253</v>
      </c>
      <c r="DH26">
        <f>VLOOKUP($A26,data!$DK$9:$DU$396,2+(DH$9*2),FALSE)</f>
        <v>161174</v>
      </c>
      <c r="DI26">
        <f>VLOOKUP($A26,data!$DK$9:$DU$396,2+(DI$9*2),FALSE)</f>
        <v>165052</v>
      </c>
      <c r="DJ26">
        <f>VLOOKUP($A26,data!$DK$9:$DU$396,2+(DJ$9*2),FALSE)</f>
        <v>171236</v>
      </c>
      <c r="DK26">
        <f>VLOOKUP($A26,data!$DK$9:$DU$396,2+(DK$9*2),FALSE)</f>
        <v>164935</v>
      </c>
      <c r="DL26">
        <f>VLOOKUP($A26,data!$DK$9:$DU$396,2+(DL$9*2),FALSE)</f>
        <v>173976</v>
      </c>
      <c r="DM26">
        <f>VLOOKUP($A26,data!$DK$9:$DZ$396,2+(DM$9*2),FALSE)</f>
        <v>167898</v>
      </c>
      <c r="DN26">
        <f>VLOOKUP($A26,data!$DK$9:$DZ$396,2+(DN$9*2),FALSE)</f>
        <v>170845</v>
      </c>
      <c r="DO26">
        <f>VLOOKUP($A26,data!$DK$9:$DZ$396,2+(DO$9*2),FALSE)</f>
        <v>163853</v>
      </c>
      <c r="DQ26" s="27">
        <f t="shared" si="33"/>
        <v>86.321325663849521</v>
      </c>
      <c r="DR26" s="27">
        <f t="shared" si="34"/>
        <v>86.406064318209189</v>
      </c>
      <c r="DS26" s="27">
        <f t="shared" si="35"/>
        <v>87.674852028590735</v>
      </c>
      <c r="DT26" s="27">
        <f t="shared" si="36"/>
        <v>87.313855552438071</v>
      </c>
      <c r="DU26" s="27">
        <f t="shared" si="37"/>
        <v>87.658588199727916</v>
      </c>
      <c r="DV26" s="27">
        <f t="shared" si="5"/>
        <v>87.005954200846745</v>
      </c>
      <c r="DW26" s="27">
        <f t="shared" si="5"/>
        <v>86.811924857341751</v>
      </c>
      <c r="DX26" s="27">
        <f t="shared" si="5"/>
        <v>85.639843619334343</v>
      </c>
      <c r="EA26">
        <f>VLOOKUP($A26,data!$ED$9:$EN$396,2+(EA$9*2),FALSE)</f>
        <v>116547</v>
      </c>
      <c r="EB26">
        <f>VLOOKUP($A26,data!$ED$9:$EN$396,2+(EB$9*2),FALSE)</f>
        <v>114786</v>
      </c>
      <c r="EC26">
        <f>VLOOKUP($A26,data!$ED$9:$EN$396,2+(EC$9*2),FALSE)</f>
        <v>120871</v>
      </c>
      <c r="ED26">
        <f>VLOOKUP($A26,data!$ED$9:$EN$396,2+(ED$9*2),FALSE)</f>
        <v>116151</v>
      </c>
      <c r="EE26">
        <f>VLOOKUP($A26,data!$ED$9:$EN$396,2+(EE$9*2),FALSE)</f>
        <v>124348</v>
      </c>
      <c r="EF26">
        <f>VLOOKUP($A26,data!$ED$9:$ES$396,2+(EF$9*2),FALSE)</f>
        <v>119208</v>
      </c>
      <c r="EG26">
        <f>VLOOKUP($A26,data!$ED$9:$ES$396,2+(EG$9*2),FALSE)</f>
        <v>121641</v>
      </c>
      <c r="EH26">
        <f>VLOOKUP($A26,data!$ED$9:$ES$396,2+(EH$9*2),FALSE)</f>
        <v>116786</v>
      </c>
      <c r="EJ26" s="27">
        <f t="shared" si="38"/>
        <v>72.311290902999247</v>
      </c>
      <c r="EK26" s="27">
        <f t="shared" si="39"/>
        <v>69.545355403145678</v>
      </c>
      <c r="EL26" s="27">
        <f t="shared" si="40"/>
        <v>70.587376486252893</v>
      </c>
      <c r="EM26" s="27">
        <f t="shared" si="41"/>
        <v>70.422287567829756</v>
      </c>
      <c r="EN26" s="27">
        <f t="shared" si="42"/>
        <v>71.474226330068518</v>
      </c>
      <c r="EO26" s="27">
        <f t="shared" si="6"/>
        <v>71.000250151877921</v>
      </c>
      <c r="EP26" s="27">
        <f t="shared" si="6"/>
        <v>71.199625391436683</v>
      </c>
      <c r="EQ26" s="27">
        <f t="shared" si="6"/>
        <v>71.274862224066695</v>
      </c>
      <c r="ET26">
        <f>VLOOKUP($A26,data!$EW$9:$FG$396,2+(ET$9*2),FALSE)</f>
        <v>44627</v>
      </c>
      <c r="EU26">
        <f>VLOOKUP($A26,data!$EW$9:$FG$396,2+(EU$9*2),FALSE)</f>
        <v>50266</v>
      </c>
      <c r="EV26">
        <f>VLOOKUP($A26,data!$EW$9:$FG$396,2+(EV$9*2),FALSE)</f>
        <v>50365</v>
      </c>
      <c r="EW26">
        <f>VLOOKUP($A26,data!$EW$9:$FG$396,2+(EW$9*2),FALSE)</f>
        <v>48784</v>
      </c>
      <c r="EX26">
        <f>VLOOKUP($A26,data!$EW$9:$FG$396,2+(EX$9*2),FALSE)</f>
        <v>49628</v>
      </c>
      <c r="EY26">
        <f>VLOOKUP($A26,data!$EW$9:$FL$396,2+(EY$9*2),FALSE)</f>
        <v>48690</v>
      </c>
      <c r="EZ26">
        <f>VLOOKUP($A26,data!$EW$9:$FL$396,2+(EZ$9*2),FALSE)</f>
        <v>49204</v>
      </c>
      <c r="FA26">
        <f>VLOOKUP($A26,data!$EW$9:$FL$396,2+(FA$9*2),FALSE)</f>
        <v>47060</v>
      </c>
      <c r="FC26" s="27">
        <f t="shared" si="43"/>
        <v>27.688709097000757</v>
      </c>
      <c r="FD26" s="27">
        <f t="shared" si="44"/>
        <v>30.454644596854326</v>
      </c>
      <c r="FE26" s="27">
        <f t="shared" si="45"/>
        <v>29.412623513747111</v>
      </c>
      <c r="FF26" s="27">
        <f t="shared" si="46"/>
        <v>29.577712432170248</v>
      </c>
      <c r="FG26" s="27">
        <f t="shared" si="47"/>
        <v>28.525773669931485</v>
      </c>
      <c r="FH26" s="27">
        <f t="shared" si="7"/>
        <v>28.999749848122075</v>
      </c>
      <c r="FI26" s="27">
        <f t="shared" si="7"/>
        <v>28.800374608563317</v>
      </c>
      <c r="FJ26" s="27">
        <f t="shared" si="7"/>
        <v>28.720865653970328</v>
      </c>
    </row>
    <row r="27" spans="1:166" x14ac:dyDescent="0.3">
      <c r="A27" t="s">
        <v>26</v>
      </c>
      <c r="B27" s="24" t="str">
        <f>IFERROR(VLOOKUP($A27,class!$A$1:$B$455,2,FALSE),"")</f>
        <v>Unitary Authority</v>
      </c>
      <c r="C27" s="24" t="str">
        <f>IFERROR(IFERROR(VLOOKUP($A27,classifications!$A$3:$C$336,3,FALSE),VLOOKUP($A27,classifications!$I$2:$K$28,3,FALSE)),"")</f>
        <v>Urban with Significant Rural</v>
      </c>
      <c r="D27">
        <f>VLOOKUP($A27,data!$A$9:$K$396,2+(D$9*2),FALSE)</f>
        <v>168412</v>
      </c>
      <c r="E27">
        <f>VLOOKUP($A27,data!$A$9:$K$396,2+(E$9*2),FALSE)</f>
        <v>168996</v>
      </c>
      <c r="F27">
        <f>VLOOKUP($A27,data!$A$9:$K$396,2+(F$9*2),FALSE)</f>
        <v>168679</v>
      </c>
      <c r="G27">
        <f>VLOOKUP($A27,data!$A$9:$K$396,2+(G$9*2),FALSE)</f>
        <v>169599</v>
      </c>
      <c r="H27">
        <f>VLOOKUP($A27,data!$A$9:$K$396,2+(H$9*2),FALSE)</f>
        <v>169193</v>
      </c>
      <c r="I27">
        <f>VLOOKUP($A27,data!$A$9:$Q$396,2+(I$9*2),FALSE)</f>
        <v>164711</v>
      </c>
      <c r="J27">
        <f>VLOOKUP($A27,data!$A$9:$Q$396,2+(J$9*2),FALSE)</f>
        <v>168975</v>
      </c>
      <c r="K27">
        <f>VLOOKUP($A27,data!$A$9:$Q$396,2+(K$9*2),FALSE)</f>
        <v>171430</v>
      </c>
      <c r="L27" t="str">
        <f t="shared" si="48"/>
        <v>Unitary Authority</v>
      </c>
      <c r="Q27">
        <f>VLOOKUP($A27,data!$T$9:$AD$396,2+(Q$9*2),FALSE)</f>
        <v>111781</v>
      </c>
      <c r="R27">
        <f>VLOOKUP($A27,data!$T$9:$AD$396,2+(R$9*2),FALSE)</f>
        <v>110934</v>
      </c>
      <c r="S27">
        <f>VLOOKUP($A27,data!$T$9:$AD$396,2+(S$9*2),FALSE)</f>
        <v>110942</v>
      </c>
      <c r="T27">
        <f>VLOOKUP($A27,data!$T$9:$AD$396,2+(T$9*2),FALSE)</f>
        <v>113714</v>
      </c>
      <c r="U27">
        <f>VLOOKUP($A27,data!$T$9:$AD$396,2+(U$9*2),FALSE)</f>
        <v>114481</v>
      </c>
      <c r="V27">
        <f>VLOOKUP($A27,data!$T$9:$AI$396,2+(V$9*2),FALSE)</f>
        <v>111223</v>
      </c>
      <c r="W27">
        <f>VLOOKUP($A27,data!$T$9:$AI$396,2+(W$9*2),FALSE)</f>
        <v>114498</v>
      </c>
      <c r="X27">
        <f>VLOOKUP($A27,data!$T$9:$AI$396,2+(X$9*2),FALSE)</f>
        <v>116089</v>
      </c>
      <c r="Z27" s="27">
        <f t="shared" si="8"/>
        <v>66.373536327577611</v>
      </c>
      <c r="AA27" s="27">
        <f t="shared" si="9"/>
        <v>65.642973798196408</v>
      </c>
      <c r="AB27" s="27">
        <f t="shared" si="10"/>
        <v>65.771079980317651</v>
      </c>
      <c r="AC27" s="27">
        <f t="shared" si="11"/>
        <v>67.048744391181557</v>
      </c>
      <c r="AD27" s="27">
        <f t="shared" si="12"/>
        <v>67.662964779866783</v>
      </c>
      <c r="AE27" s="27">
        <f t="shared" ref="AE27:AE90" si="49">100*V27/I27</f>
        <v>67.526151865995587</v>
      </c>
      <c r="AF27" s="27">
        <f t="shared" ref="AF27:AF90" si="50">100*W27/J27</f>
        <v>67.760319573901469</v>
      </c>
      <c r="AG27" s="27">
        <f t="shared" ref="AG27:AG90" si="51">100*X27/K27</f>
        <v>67.718019016508194</v>
      </c>
      <c r="AJ27">
        <f>VLOOKUP($A27,data!$AM$9:$AW$396,2+(AJ$9*2),FALSE)</f>
        <v>56631</v>
      </c>
      <c r="AK27">
        <f>VLOOKUP($A27,data!$AM$9:$AW$396,2+(AK$9*2),FALSE)</f>
        <v>58062</v>
      </c>
      <c r="AL27">
        <f>VLOOKUP($A27,data!$AM$9:$AW$396,2+(AL$9*2),FALSE)</f>
        <v>57737</v>
      </c>
      <c r="AM27">
        <f>VLOOKUP($A27,data!$AM$9:$AW$396,2+(AM$9*2),FALSE)</f>
        <v>55885</v>
      </c>
      <c r="AN27">
        <f>VLOOKUP($A27,data!$AM$9:$AW$396,2+(AN$9*2),FALSE)</f>
        <v>54712</v>
      </c>
      <c r="AO27">
        <f>VLOOKUP($A27,data!$AM$9:$BB$396,2+(AO$9*2),FALSE)</f>
        <v>53488</v>
      </c>
      <c r="AP27">
        <f>VLOOKUP($A27,data!$AM$9:$BB$396,2+(AP$9*2),FALSE)</f>
        <v>54478</v>
      </c>
      <c r="AQ27">
        <f>VLOOKUP($A27,data!$AM$9:$BB$396,2+(AQ$9*2),FALSE)</f>
        <v>55344</v>
      </c>
      <c r="AS27" s="27">
        <f t="shared" si="13"/>
        <v>33.626463672422396</v>
      </c>
      <c r="AT27" s="27">
        <f t="shared" si="14"/>
        <v>34.357026201803592</v>
      </c>
      <c r="AU27" s="27">
        <f t="shared" si="15"/>
        <v>34.228920019682356</v>
      </c>
      <c r="AV27" s="27">
        <f t="shared" si="16"/>
        <v>32.95125560881845</v>
      </c>
      <c r="AW27" s="27">
        <f t="shared" si="17"/>
        <v>32.337035220133224</v>
      </c>
      <c r="AX27" s="27">
        <f t="shared" ref="AX27:AX90" si="52">100*AO27/I27</f>
        <v>32.473848134004406</v>
      </c>
      <c r="AY27" s="27">
        <f t="shared" ref="AY27:AY90" si="53">100*AP27/J27</f>
        <v>32.240272229619769</v>
      </c>
      <c r="AZ27" s="27">
        <f t="shared" ref="AZ27:AZ90" si="54">100*AQ27/K27</f>
        <v>32.283730968908593</v>
      </c>
      <c r="BC27">
        <f>VLOOKUP($A27,data!$BF$9:$BP$396,2+(BC$9*2),FALSE)</f>
        <v>26226</v>
      </c>
      <c r="BD27">
        <f>VLOOKUP($A27,data!$BF$9:$BP$396,2+(BD$9*2),FALSE)</f>
        <v>25146</v>
      </c>
      <c r="BE27">
        <f>VLOOKUP($A27,data!$BF$9:$BP$396,2+(BE$9*2),FALSE)</f>
        <v>24053</v>
      </c>
      <c r="BF27">
        <f>VLOOKUP($A27,data!$BF$9:$BP$396,2+(BF$9*2),FALSE)</f>
        <v>23160</v>
      </c>
      <c r="BG27">
        <f>VLOOKUP($A27,data!$BF$9:$BP$396,2+(BG$9*2),FALSE)</f>
        <v>22861</v>
      </c>
      <c r="BH27">
        <f>VLOOKUP($A27,data!$BF$9:$BU$396,2+(BH$9*2),FALSE)</f>
        <v>22990</v>
      </c>
      <c r="BI27">
        <f>VLOOKUP($A27,data!$BF$9:$BU$396,2+(BI$9*2),FALSE)</f>
        <v>25724</v>
      </c>
      <c r="BJ27">
        <f>VLOOKUP($A27,data!$BF$9:$BU$396,2+(BJ$9*2),FALSE)</f>
        <v>26520</v>
      </c>
      <c r="BL27" s="27">
        <f t="shared" si="18"/>
        <v>15.572524523193122</v>
      </c>
      <c r="BM27" s="27">
        <f t="shared" si="19"/>
        <v>14.879642121707022</v>
      </c>
      <c r="BN27" s="27">
        <f t="shared" si="20"/>
        <v>14.259629236597323</v>
      </c>
      <c r="BO27" s="27">
        <f t="shared" si="21"/>
        <v>13.655740894698672</v>
      </c>
      <c r="BP27" s="27">
        <f t="shared" si="22"/>
        <v>13.511788312755256</v>
      </c>
      <c r="BQ27" s="27">
        <f t="shared" ref="BQ27:BQ90" si="55">100*BH27/I27</f>
        <v>13.957780597531434</v>
      </c>
      <c r="BR27" s="27">
        <f t="shared" ref="BR27:BR90" si="56">100*BI27/J27</f>
        <v>15.223553780144991</v>
      </c>
      <c r="BS27" s="27">
        <f t="shared" ref="BS27:BS90" si="57">100*BJ27/K27</f>
        <v>15.469871084407631</v>
      </c>
      <c r="BV27">
        <f>VLOOKUP($A27,data!$BY$9:$CI$396,2+(BV$9*2),FALSE)</f>
        <v>14330</v>
      </c>
      <c r="BW27">
        <f>VLOOKUP($A27,data!$BY$9:$CI$396,2+(BW$9*2),FALSE)</f>
        <v>13878</v>
      </c>
      <c r="BX27">
        <f>VLOOKUP($A27,data!$BY$9:$CI$396,2+(BX$9*2),FALSE)</f>
        <v>13254</v>
      </c>
      <c r="BY27">
        <f>VLOOKUP($A27,data!$BY$9:$CI$396,2+(BY$9*2),FALSE)</f>
        <v>14118</v>
      </c>
      <c r="BZ27">
        <f>VLOOKUP($A27,data!$BY$9:$CI$396,2+(BZ$9*2),FALSE)</f>
        <v>14130</v>
      </c>
      <c r="CA27">
        <f>VLOOKUP($A27,data!$BY$9:$CN$396,2+(CA$9*2),FALSE)</f>
        <v>14756</v>
      </c>
      <c r="CB27">
        <f>VLOOKUP($A27,data!$BY$9:$CN$396,2+(CB$9*2),FALSE)</f>
        <v>16495</v>
      </c>
      <c r="CC27">
        <f>VLOOKUP($A27,data!$BY$9:$CN$396,2+(CC$9*2),FALSE)</f>
        <v>15729</v>
      </c>
      <c r="CE27" s="27">
        <f t="shared" si="23"/>
        <v>54.640433157934872</v>
      </c>
      <c r="CF27" s="27">
        <f t="shared" si="24"/>
        <v>55.189692197566217</v>
      </c>
      <c r="CG27" s="27">
        <f t="shared" si="25"/>
        <v>55.103313515985533</v>
      </c>
      <c r="CH27" s="27">
        <f t="shared" si="26"/>
        <v>60.958549222797927</v>
      </c>
      <c r="CI27" s="27">
        <f t="shared" si="27"/>
        <v>61.808319846025981</v>
      </c>
      <c r="CJ27" s="27">
        <f t="shared" ref="CJ27:CJ90" si="58">100*CA27/BH27</f>
        <v>64.184428012179211</v>
      </c>
      <c r="CK27" s="27">
        <f t="shared" ref="CK27:CK90" si="59">100*CB27/BI27</f>
        <v>64.122997978541434</v>
      </c>
      <c r="CL27" s="27">
        <f t="shared" ref="CL27:CL90" si="60">100*CC27/BJ27</f>
        <v>59.309954751131222</v>
      </c>
      <c r="CO27">
        <f>VLOOKUP($A27,data!$CR$9:$DB$396,2+(CO$9*2),FALSE)</f>
        <v>11896</v>
      </c>
      <c r="CP27">
        <f>VLOOKUP($A27,data!$CR$9:$DB$396,2+(CP$9*2),FALSE)</f>
        <v>11268</v>
      </c>
      <c r="CQ27">
        <f>VLOOKUP($A27,data!$CR$9:$DB$396,2+(CQ$9*2),FALSE)</f>
        <v>10798</v>
      </c>
      <c r="CR27">
        <f>VLOOKUP($A27,data!$CR$9:$DB$396,2+(CR$9*2),FALSE)</f>
        <v>9042</v>
      </c>
      <c r="CS27">
        <f>VLOOKUP($A27,data!$CR$9:$DB$396,2+(CS$9*2),FALSE)</f>
        <v>8731</v>
      </c>
      <c r="CT27">
        <f>VLOOKUP($A27,data!$CR$9:$DG$396,2+(CT$9*2),FALSE)</f>
        <v>8234</v>
      </c>
      <c r="CU27">
        <f>VLOOKUP($A27,data!$CR$9:$DG$396,2+(CU$9*2),FALSE)</f>
        <v>9230</v>
      </c>
      <c r="CV27">
        <f>VLOOKUP($A27,data!$CR$9:$DG$396,2+(CV$9*2),FALSE)</f>
        <v>10791</v>
      </c>
      <c r="CX27" s="27">
        <f t="shared" si="28"/>
        <v>45.359566842065128</v>
      </c>
      <c r="CY27" s="27">
        <f t="shared" si="29"/>
        <v>44.810307802433783</v>
      </c>
      <c r="CZ27" s="27">
        <f t="shared" si="30"/>
        <v>44.892528998461728</v>
      </c>
      <c r="DA27" s="27">
        <f t="shared" si="31"/>
        <v>39.041450777202073</v>
      </c>
      <c r="DB27" s="27">
        <f t="shared" si="32"/>
        <v>38.191680153974019</v>
      </c>
      <c r="DC27" s="27">
        <f t="shared" ref="DC27:DC90" si="61">100*CT27/BH27</f>
        <v>35.815571987820789</v>
      </c>
      <c r="DD27" s="27">
        <f t="shared" ref="DD27:DD90" si="62">100*CU27/BI27</f>
        <v>35.880889441766442</v>
      </c>
      <c r="DE27" s="27">
        <f t="shared" ref="DE27:DE90" si="63">100*CV27/BJ27</f>
        <v>40.690045248868778</v>
      </c>
      <c r="DH27">
        <f>VLOOKUP($A27,data!$DK$9:$DU$396,2+(DH$9*2),FALSE)</f>
        <v>142186</v>
      </c>
      <c r="DI27">
        <f>VLOOKUP($A27,data!$DK$9:$DU$396,2+(DI$9*2),FALSE)</f>
        <v>143850</v>
      </c>
      <c r="DJ27">
        <f>VLOOKUP($A27,data!$DK$9:$DU$396,2+(DJ$9*2),FALSE)</f>
        <v>144627</v>
      </c>
      <c r="DK27">
        <f>VLOOKUP($A27,data!$DK$9:$DU$396,2+(DK$9*2),FALSE)</f>
        <v>146439</v>
      </c>
      <c r="DL27">
        <f>VLOOKUP($A27,data!$DK$9:$DU$396,2+(DL$9*2),FALSE)</f>
        <v>146332</v>
      </c>
      <c r="DM27">
        <f>VLOOKUP($A27,data!$DK$9:$DZ$396,2+(DM$9*2),FALSE)</f>
        <v>141721</v>
      </c>
      <c r="DN27">
        <f>VLOOKUP($A27,data!$DK$9:$DZ$396,2+(DN$9*2),FALSE)</f>
        <v>143251</v>
      </c>
      <c r="DO27">
        <f>VLOOKUP($A27,data!$DK$9:$DZ$396,2+(DO$9*2),FALSE)</f>
        <v>144910</v>
      </c>
      <c r="DQ27" s="27">
        <f t="shared" si="33"/>
        <v>84.427475476806876</v>
      </c>
      <c r="DR27" s="27">
        <f t="shared" si="34"/>
        <v>85.120357878292978</v>
      </c>
      <c r="DS27" s="27">
        <f t="shared" si="35"/>
        <v>85.740963605428064</v>
      </c>
      <c r="DT27" s="27">
        <f t="shared" si="36"/>
        <v>86.344259105301333</v>
      </c>
      <c r="DU27" s="27">
        <f t="shared" si="37"/>
        <v>86.488211687244743</v>
      </c>
      <c r="DV27" s="27">
        <f t="shared" ref="DV27:DV90" si="64">100*DM27/I27</f>
        <v>86.042219402468561</v>
      </c>
      <c r="DW27" s="27">
        <f t="shared" ref="DW27:DW90" si="65">100*DN27/J27</f>
        <v>84.776446219855004</v>
      </c>
      <c r="DX27" s="27">
        <f t="shared" ref="DX27:DX90" si="66">100*DO27/K27</f>
        <v>84.530128915592371</v>
      </c>
      <c r="EA27">
        <f>VLOOKUP($A27,data!$ED$9:$EN$396,2+(EA$9*2),FALSE)</f>
        <v>97451</v>
      </c>
      <c r="EB27">
        <f>VLOOKUP($A27,data!$ED$9:$EN$396,2+(EB$9*2),FALSE)</f>
        <v>97056</v>
      </c>
      <c r="EC27">
        <f>VLOOKUP($A27,data!$ED$9:$EN$396,2+(EC$9*2),FALSE)</f>
        <v>97688</v>
      </c>
      <c r="ED27">
        <f>VLOOKUP($A27,data!$ED$9:$EN$396,2+(ED$9*2),FALSE)</f>
        <v>99596</v>
      </c>
      <c r="EE27">
        <f>VLOOKUP($A27,data!$ED$9:$EN$396,2+(EE$9*2),FALSE)</f>
        <v>100351</v>
      </c>
      <c r="EF27">
        <f>VLOOKUP($A27,data!$ED$9:$ES$396,2+(EF$9*2),FALSE)</f>
        <v>96468</v>
      </c>
      <c r="EG27">
        <f>VLOOKUP($A27,data!$ED$9:$ES$396,2+(EG$9*2),FALSE)</f>
        <v>98004</v>
      </c>
      <c r="EH27">
        <f>VLOOKUP($A27,data!$ED$9:$ES$396,2+(EH$9*2),FALSE)</f>
        <v>100360</v>
      </c>
      <c r="EJ27" s="27">
        <f t="shared" si="38"/>
        <v>68.537690067939181</v>
      </c>
      <c r="EK27" s="27">
        <f t="shared" si="39"/>
        <v>67.47028154327424</v>
      </c>
      <c r="EL27" s="27">
        <f t="shared" si="40"/>
        <v>67.544787626100245</v>
      </c>
      <c r="EM27" s="27">
        <f t="shared" si="41"/>
        <v>68.011936710848886</v>
      </c>
      <c r="EN27" s="27">
        <f t="shared" si="42"/>
        <v>68.577618019298583</v>
      </c>
      <c r="EO27" s="27">
        <f t="shared" ref="EO27:EO90" si="67">100*EF27/DM27</f>
        <v>68.068952378264342</v>
      </c>
      <c r="EP27" s="27">
        <f t="shared" ref="EP27:EP90" si="68">100*EG27/DN27</f>
        <v>68.414182099950438</v>
      </c>
      <c r="EQ27" s="27">
        <f t="shared" ref="EQ27:EQ90" si="69">100*EH27/DO27</f>
        <v>69.256780070388515</v>
      </c>
      <c r="ET27">
        <f>VLOOKUP($A27,data!$EW$9:$FG$396,2+(ET$9*2),FALSE)</f>
        <v>44735</v>
      </c>
      <c r="EU27">
        <f>VLOOKUP($A27,data!$EW$9:$FG$396,2+(EU$9*2),FALSE)</f>
        <v>46793</v>
      </c>
      <c r="EV27">
        <f>VLOOKUP($A27,data!$EW$9:$FG$396,2+(EV$9*2),FALSE)</f>
        <v>46939</v>
      </c>
      <c r="EW27">
        <f>VLOOKUP($A27,data!$EW$9:$FG$396,2+(EW$9*2),FALSE)</f>
        <v>46843</v>
      </c>
      <c r="EX27">
        <f>VLOOKUP($A27,data!$EW$9:$FG$396,2+(EX$9*2),FALSE)</f>
        <v>45982</v>
      </c>
      <c r="EY27">
        <f>VLOOKUP($A27,data!$EW$9:$FL$396,2+(EY$9*2),FALSE)</f>
        <v>45254</v>
      </c>
      <c r="EZ27">
        <f>VLOOKUP($A27,data!$EW$9:$FL$396,2+(EZ$9*2),FALSE)</f>
        <v>45249</v>
      </c>
      <c r="FA27">
        <f>VLOOKUP($A27,data!$EW$9:$FL$396,2+(FA$9*2),FALSE)</f>
        <v>44552</v>
      </c>
      <c r="FC27" s="27">
        <f t="shared" si="43"/>
        <v>31.462309932060823</v>
      </c>
      <c r="FD27" s="27">
        <f t="shared" si="44"/>
        <v>32.529023288147378</v>
      </c>
      <c r="FE27" s="27">
        <f t="shared" si="45"/>
        <v>32.455212373899755</v>
      </c>
      <c r="FF27" s="27">
        <f t="shared" si="46"/>
        <v>31.988063289151114</v>
      </c>
      <c r="FG27" s="27">
        <f t="shared" si="47"/>
        <v>31.423065358226498</v>
      </c>
      <c r="FH27" s="27">
        <f t="shared" ref="FH27:FH90" si="70">100*EY27/DM27</f>
        <v>31.931753233465752</v>
      </c>
      <c r="FI27" s="27">
        <f t="shared" ref="FI27:FI90" si="71">100*EZ27/DN27</f>
        <v>31.587214050861775</v>
      </c>
      <c r="FJ27" s="27">
        <f t="shared" ref="FJ27:FJ90" si="72">100*FA27/DO27</f>
        <v>30.744600096611691</v>
      </c>
    </row>
    <row r="28" spans="1:166" x14ac:dyDescent="0.3">
      <c r="A28" t="s">
        <v>45</v>
      </c>
      <c r="B28" s="24" t="str">
        <f>IFERROR(VLOOKUP($A28,class!$A$1:$B$455,2,FALSE),"")</f>
        <v>Unitary Authority</v>
      </c>
      <c r="C28" s="24" t="str">
        <f>IFERROR(IFERROR(VLOOKUP($A28,classifications!$A$3:$C$336,3,FALSE),VLOOKUP($A28,classifications!$I$2:$K$28,3,FALSE)),"")</f>
        <v>Predominantly Urban</v>
      </c>
      <c r="D28">
        <f>VLOOKUP($A28,data!$A$9:$K$396,2+(D$9*2),FALSE)</f>
        <v>55648</v>
      </c>
      <c r="E28">
        <f>VLOOKUP($A28,data!$A$9:$K$396,2+(E$9*2),FALSE)</f>
        <v>59039</v>
      </c>
      <c r="F28">
        <f>VLOOKUP($A28,data!$A$9:$K$396,2+(F$9*2),FALSE)</f>
        <v>61663</v>
      </c>
      <c r="G28">
        <f>VLOOKUP($A28,data!$A$9:$K$396,2+(G$9*2),FALSE)</f>
        <v>64321</v>
      </c>
      <c r="H28">
        <f>VLOOKUP($A28,data!$A$9:$K$396,2+(H$9*2),FALSE)</f>
        <v>65362</v>
      </c>
      <c r="I28">
        <f>VLOOKUP($A28,data!$A$9:$Q$396,2+(I$9*2),FALSE)</f>
        <v>63715</v>
      </c>
      <c r="J28">
        <f>VLOOKUP($A28,data!$A$9:$Q$396,2+(J$9*2),FALSE)</f>
        <v>63054</v>
      </c>
      <c r="K28">
        <f>VLOOKUP($A28,data!$A$9:$Q$396,2+(K$9*2),FALSE)</f>
        <v>63135</v>
      </c>
      <c r="L28" t="str">
        <f t="shared" si="48"/>
        <v>Unitary Authority</v>
      </c>
      <c r="Q28">
        <f>VLOOKUP($A28,data!$T$9:$AD$396,2+(Q$9*2),FALSE)</f>
        <v>39958</v>
      </c>
      <c r="R28">
        <f>VLOOKUP($A28,data!$T$9:$AD$396,2+(R$9*2),FALSE)</f>
        <v>43789</v>
      </c>
      <c r="S28">
        <f>VLOOKUP($A28,data!$T$9:$AD$396,2+(S$9*2),FALSE)</f>
        <v>44265</v>
      </c>
      <c r="T28">
        <f>VLOOKUP($A28,data!$T$9:$AD$396,2+(T$9*2),FALSE)</f>
        <v>45737</v>
      </c>
      <c r="U28">
        <f>VLOOKUP($A28,data!$T$9:$AD$396,2+(U$9*2),FALSE)</f>
        <v>45814</v>
      </c>
      <c r="V28">
        <f>VLOOKUP($A28,data!$T$9:$AI$396,2+(V$9*2),FALSE)</f>
        <v>44356</v>
      </c>
      <c r="W28">
        <f>VLOOKUP($A28,data!$T$9:$AI$396,2+(W$9*2),FALSE)</f>
        <v>44285</v>
      </c>
      <c r="X28">
        <f>VLOOKUP($A28,data!$T$9:$AI$396,2+(X$9*2),FALSE)</f>
        <v>44838</v>
      </c>
      <c r="Z28" s="27">
        <f t="shared" si="8"/>
        <v>71.804916618746404</v>
      </c>
      <c r="AA28" s="27">
        <f t="shared" si="9"/>
        <v>74.169616694049694</v>
      </c>
      <c r="AB28" s="27">
        <f t="shared" si="10"/>
        <v>71.785349399153461</v>
      </c>
      <c r="AC28" s="27">
        <f t="shared" si="11"/>
        <v>71.107414374776511</v>
      </c>
      <c r="AD28" s="27">
        <f t="shared" si="12"/>
        <v>70.092714421223334</v>
      </c>
      <c r="AE28" s="27">
        <f t="shared" si="49"/>
        <v>69.616259907400135</v>
      </c>
      <c r="AF28" s="27">
        <f t="shared" si="50"/>
        <v>70.233450693056739</v>
      </c>
      <c r="AG28" s="27">
        <f t="shared" si="51"/>
        <v>71.019244476122594</v>
      </c>
      <c r="AJ28">
        <f>VLOOKUP($A28,data!$AM$9:$AW$396,2+(AJ$9*2),FALSE)</f>
        <v>15690</v>
      </c>
      <c r="AK28">
        <f>VLOOKUP($A28,data!$AM$9:$AW$396,2+(AK$9*2),FALSE)</f>
        <v>15250</v>
      </c>
      <c r="AL28">
        <f>VLOOKUP($A28,data!$AM$9:$AW$396,2+(AL$9*2),FALSE)</f>
        <v>17398</v>
      </c>
      <c r="AM28">
        <f>VLOOKUP($A28,data!$AM$9:$AW$396,2+(AM$9*2),FALSE)</f>
        <v>18584</v>
      </c>
      <c r="AN28">
        <f>VLOOKUP($A28,data!$AM$9:$AW$396,2+(AN$9*2),FALSE)</f>
        <v>19548</v>
      </c>
      <c r="AO28">
        <f>VLOOKUP($A28,data!$AM$9:$BB$396,2+(AO$9*2),FALSE)</f>
        <v>19358</v>
      </c>
      <c r="AP28">
        <f>VLOOKUP($A28,data!$AM$9:$BB$396,2+(AP$9*2),FALSE)</f>
        <v>18768</v>
      </c>
      <c r="AQ28">
        <f>VLOOKUP($A28,data!$AM$9:$BB$396,2+(AQ$9*2),FALSE)</f>
        <v>18297</v>
      </c>
      <c r="AS28" s="27">
        <f t="shared" si="13"/>
        <v>28.195083381253593</v>
      </c>
      <c r="AT28" s="27">
        <f t="shared" si="14"/>
        <v>25.830383305950303</v>
      </c>
      <c r="AU28" s="27">
        <f t="shared" si="15"/>
        <v>28.214650600846536</v>
      </c>
      <c r="AV28" s="27">
        <f t="shared" si="16"/>
        <v>28.892585625223489</v>
      </c>
      <c r="AW28" s="27">
        <f t="shared" si="17"/>
        <v>29.907285578776658</v>
      </c>
      <c r="AX28" s="27">
        <f t="shared" si="52"/>
        <v>30.38217060346857</v>
      </c>
      <c r="AY28" s="27">
        <f t="shared" si="53"/>
        <v>29.764963364734989</v>
      </c>
      <c r="AZ28" s="27">
        <f t="shared" si="54"/>
        <v>28.980755523877406</v>
      </c>
      <c r="BC28">
        <f>VLOOKUP($A28,data!$BF$9:$BP$396,2+(BC$9*2),FALSE)</f>
        <v>7847</v>
      </c>
      <c r="BD28">
        <f>VLOOKUP($A28,data!$BF$9:$BP$396,2+(BD$9*2),FALSE)</f>
        <v>8175</v>
      </c>
      <c r="BE28">
        <f>VLOOKUP($A28,data!$BF$9:$BP$396,2+(BE$9*2),FALSE)</f>
        <v>8004</v>
      </c>
      <c r="BF28">
        <f>VLOOKUP($A28,data!$BF$9:$BP$396,2+(BF$9*2),FALSE)</f>
        <v>8261</v>
      </c>
      <c r="BG28">
        <f>VLOOKUP($A28,data!$BF$9:$BP$396,2+(BG$9*2),FALSE)</f>
        <v>8157</v>
      </c>
      <c r="BH28">
        <f>VLOOKUP($A28,data!$BF$9:$BU$396,2+(BH$9*2),FALSE)</f>
        <v>8216</v>
      </c>
      <c r="BI28">
        <f>VLOOKUP($A28,data!$BF$9:$BU$396,2+(BI$9*2),FALSE)</f>
        <v>8315</v>
      </c>
      <c r="BJ28">
        <f>VLOOKUP($A28,data!$BF$9:$BU$396,2+(BJ$9*2),FALSE)</f>
        <v>8152</v>
      </c>
      <c r="BL28" s="27">
        <f t="shared" si="18"/>
        <v>14.101135710178264</v>
      </c>
      <c r="BM28" s="27">
        <f t="shared" si="19"/>
        <v>13.846779247615983</v>
      </c>
      <c r="BN28" s="27">
        <f t="shared" si="20"/>
        <v>12.980231256993658</v>
      </c>
      <c r="BO28" s="27">
        <f t="shared" si="21"/>
        <v>12.843394847716921</v>
      </c>
      <c r="BP28" s="27">
        <f t="shared" si="22"/>
        <v>12.479728282488296</v>
      </c>
      <c r="BQ28" s="27">
        <f t="shared" si="55"/>
        <v>12.894922702660285</v>
      </c>
      <c r="BR28" s="27">
        <f t="shared" si="56"/>
        <v>13.187109461731215</v>
      </c>
      <c r="BS28" s="27">
        <f t="shared" si="57"/>
        <v>12.912013938385998</v>
      </c>
      <c r="BV28">
        <f>VLOOKUP($A28,data!$BY$9:$CI$396,2+(BV$9*2),FALSE)</f>
        <v>4838</v>
      </c>
      <c r="BW28">
        <f>VLOOKUP($A28,data!$BY$9:$CI$396,2+(BW$9*2),FALSE)</f>
        <v>5013</v>
      </c>
      <c r="BX28">
        <f>VLOOKUP($A28,data!$BY$9:$CI$396,2+(BX$9*2),FALSE)</f>
        <v>4972</v>
      </c>
      <c r="BY28">
        <f>VLOOKUP($A28,data!$BY$9:$CI$396,2+(BY$9*2),FALSE)</f>
        <v>5272</v>
      </c>
      <c r="BZ28">
        <f>VLOOKUP($A28,data!$BY$9:$CI$396,2+(BZ$9*2),FALSE)</f>
        <v>5097</v>
      </c>
      <c r="CA28">
        <f>VLOOKUP($A28,data!$BY$9:$CN$396,2+(CA$9*2),FALSE)</f>
        <v>5071</v>
      </c>
      <c r="CB28">
        <f>VLOOKUP($A28,data!$BY$9:$CN$396,2+(CB$9*2),FALSE)</f>
        <v>5363</v>
      </c>
      <c r="CC28">
        <f>VLOOKUP($A28,data!$BY$9:$CN$396,2+(CC$9*2),FALSE)</f>
        <v>5192</v>
      </c>
      <c r="CE28" s="27">
        <f t="shared" si="23"/>
        <v>61.654135338345867</v>
      </c>
      <c r="CF28" s="27">
        <f t="shared" si="24"/>
        <v>61.321100917431195</v>
      </c>
      <c r="CG28" s="27">
        <f t="shared" si="25"/>
        <v>62.118940529735134</v>
      </c>
      <c r="CH28" s="27">
        <f t="shared" si="26"/>
        <v>63.817939716741314</v>
      </c>
      <c r="CI28" s="27">
        <f t="shared" si="27"/>
        <v>62.48620816476646</v>
      </c>
      <c r="CJ28" s="27">
        <f t="shared" si="58"/>
        <v>61.72103213242454</v>
      </c>
      <c r="CK28" s="27">
        <f t="shared" si="59"/>
        <v>64.497895369813591</v>
      </c>
      <c r="CL28" s="27">
        <f t="shared" si="60"/>
        <v>63.689892051030419</v>
      </c>
      <c r="CO28">
        <f>VLOOKUP($A28,data!$CR$9:$DB$396,2+(CO$9*2),FALSE)</f>
        <v>3009</v>
      </c>
      <c r="CP28">
        <f>VLOOKUP($A28,data!$CR$9:$DB$396,2+(CP$9*2),FALSE)</f>
        <v>3162</v>
      </c>
      <c r="CQ28">
        <f>VLOOKUP($A28,data!$CR$9:$DB$396,2+(CQ$9*2),FALSE)</f>
        <v>3032</v>
      </c>
      <c r="CR28">
        <f>VLOOKUP($A28,data!$CR$9:$DB$396,2+(CR$9*2),FALSE)</f>
        <v>2989</v>
      </c>
      <c r="CS28">
        <f>VLOOKUP($A28,data!$CR$9:$DB$396,2+(CS$9*2),FALSE)</f>
        <v>3060</v>
      </c>
      <c r="CT28">
        <f>VLOOKUP($A28,data!$CR$9:$DG$396,2+(CT$9*2),FALSE)</f>
        <v>3145</v>
      </c>
      <c r="CU28">
        <f>VLOOKUP($A28,data!$CR$9:$DG$396,2+(CU$9*2),FALSE)</f>
        <v>2952</v>
      </c>
      <c r="CV28">
        <f>VLOOKUP($A28,data!$CR$9:$DG$396,2+(CV$9*2),FALSE)</f>
        <v>2959</v>
      </c>
      <c r="CX28" s="27">
        <f t="shared" si="28"/>
        <v>38.345864661654133</v>
      </c>
      <c r="CY28" s="27">
        <f t="shared" si="29"/>
        <v>38.678899082568805</v>
      </c>
      <c r="CZ28" s="27">
        <f t="shared" si="30"/>
        <v>37.881059470264866</v>
      </c>
      <c r="DA28" s="27">
        <f t="shared" si="31"/>
        <v>36.182060283258686</v>
      </c>
      <c r="DB28" s="27">
        <f t="shared" si="32"/>
        <v>37.51379183523354</v>
      </c>
      <c r="DC28" s="27">
        <f t="shared" si="61"/>
        <v>38.27896786757546</v>
      </c>
      <c r="DD28" s="27">
        <f t="shared" si="62"/>
        <v>35.502104630186409</v>
      </c>
      <c r="DE28" s="27">
        <f t="shared" si="63"/>
        <v>36.297841020608438</v>
      </c>
      <c r="DH28">
        <f>VLOOKUP($A28,data!$DK$9:$DU$396,2+(DH$9*2),FALSE)</f>
        <v>47801</v>
      </c>
      <c r="DI28">
        <f>VLOOKUP($A28,data!$DK$9:$DU$396,2+(DI$9*2),FALSE)</f>
        <v>50864</v>
      </c>
      <c r="DJ28">
        <f>VLOOKUP($A28,data!$DK$9:$DU$396,2+(DJ$9*2),FALSE)</f>
        <v>53660</v>
      </c>
      <c r="DK28">
        <f>VLOOKUP($A28,data!$DK$9:$DU$396,2+(DK$9*2),FALSE)</f>
        <v>56060</v>
      </c>
      <c r="DL28">
        <f>VLOOKUP($A28,data!$DK$9:$DU$396,2+(DL$9*2),FALSE)</f>
        <v>57205</v>
      </c>
      <c r="DM28">
        <f>VLOOKUP($A28,data!$DK$9:$DZ$396,2+(DM$9*2),FALSE)</f>
        <v>55499</v>
      </c>
      <c r="DN28">
        <f>VLOOKUP($A28,data!$DK$9:$DZ$396,2+(DN$9*2),FALSE)</f>
        <v>54738</v>
      </c>
      <c r="DO28">
        <f>VLOOKUP($A28,data!$DK$9:$DZ$396,2+(DO$9*2),FALSE)</f>
        <v>54983</v>
      </c>
      <c r="DQ28" s="27">
        <f t="shared" si="33"/>
        <v>85.898864289821731</v>
      </c>
      <c r="DR28" s="27">
        <f t="shared" si="34"/>
        <v>86.153220752384016</v>
      </c>
      <c r="DS28" s="27">
        <f t="shared" si="35"/>
        <v>87.021390461054438</v>
      </c>
      <c r="DT28" s="27">
        <f t="shared" si="36"/>
        <v>87.156605152283078</v>
      </c>
      <c r="DU28" s="27">
        <f t="shared" si="37"/>
        <v>87.520271717511704</v>
      </c>
      <c r="DV28" s="27">
        <f t="shared" si="64"/>
        <v>87.105077297339719</v>
      </c>
      <c r="DW28" s="27">
        <f t="shared" si="65"/>
        <v>86.811304596060523</v>
      </c>
      <c r="DX28" s="27">
        <f t="shared" si="66"/>
        <v>87.087986061614004</v>
      </c>
      <c r="EA28">
        <f>VLOOKUP($A28,data!$ED$9:$EN$396,2+(EA$9*2),FALSE)</f>
        <v>35121</v>
      </c>
      <c r="EB28">
        <f>VLOOKUP($A28,data!$ED$9:$EN$396,2+(EB$9*2),FALSE)</f>
        <v>38776</v>
      </c>
      <c r="EC28">
        <f>VLOOKUP($A28,data!$ED$9:$EN$396,2+(EC$9*2),FALSE)</f>
        <v>39293</v>
      </c>
      <c r="ED28">
        <f>VLOOKUP($A28,data!$ED$9:$EN$396,2+(ED$9*2),FALSE)</f>
        <v>40465</v>
      </c>
      <c r="EE28">
        <f>VLOOKUP($A28,data!$ED$9:$EN$396,2+(EE$9*2),FALSE)</f>
        <v>40717</v>
      </c>
      <c r="EF28">
        <f>VLOOKUP($A28,data!$ED$9:$ES$396,2+(EF$9*2),FALSE)</f>
        <v>39285</v>
      </c>
      <c r="EG28">
        <f>VLOOKUP($A28,data!$ED$9:$ES$396,2+(EG$9*2),FALSE)</f>
        <v>38922</v>
      </c>
      <c r="EH28">
        <f>VLOOKUP($A28,data!$ED$9:$ES$396,2+(EH$9*2),FALSE)</f>
        <v>39645</v>
      </c>
      <c r="EJ28" s="27">
        <f t="shared" si="38"/>
        <v>73.473358297943562</v>
      </c>
      <c r="EK28" s="27">
        <f t="shared" si="39"/>
        <v>76.234664988990247</v>
      </c>
      <c r="EL28" s="27">
        <f t="shared" si="40"/>
        <v>73.225866567275432</v>
      </c>
      <c r="EM28" s="27">
        <f t="shared" si="41"/>
        <v>72.181591152336779</v>
      </c>
      <c r="EN28" s="27">
        <f t="shared" si="42"/>
        <v>71.177344637706497</v>
      </c>
      <c r="EO28" s="27">
        <f t="shared" si="67"/>
        <v>70.78505919025568</v>
      </c>
      <c r="EP28" s="27">
        <f t="shared" si="68"/>
        <v>71.105995834703492</v>
      </c>
      <c r="EQ28" s="27">
        <f t="shared" si="69"/>
        <v>72.104104905152496</v>
      </c>
      <c r="ET28">
        <f>VLOOKUP($A28,data!$EW$9:$FG$396,2+(ET$9*2),FALSE)</f>
        <v>12681</v>
      </c>
      <c r="EU28">
        <f>VLOOKUP($A28,data!$EW$9:$FG$396,2+(EU$9*2),FALSE)</f>
        <v>12088</v>
      </c>
      <c r="EV28">
        <f>VLOOKUP($A28,data!$EW$9:$FG$396,2+(EV$9*2),FALSE)</f>
        <v>14367</v>
      </c>
      <c r="EW28">
        <f>VLOOKUP($A28,data!$EW$9:$FG$396,2+(EW$9*2),FALSE)</f>
        <v>15595</v>
      </c>
      <c r="EX28">
        <f>VLOOKUP($A28,data!$EW$9:$FG$396,2+(EX$9*2),FALSE)</f>
        <v>16488</v>
      </c>
      <c r="EY28">
        <f>VLOOKUP($A28,data!$EW$9:$FL$396,2+(EY$9*2),FALSE)</f>
        <v>16214</v>
      </c>
      <c r="EZ28">
        <f>VLOOKUP($A28,data!$EW$9:$FL$396,2+(EZ$9*2),FALSE)</f>
        <v>15816</v>
      </c>
      <c r="FA28">
        <f>VLOOKUP($A28,data!$EW$9:$FL$396,2+(FA$9*2),FALSE)</f>
        <v>15338</v>
      </c>
      <c r="FC28" s="27">
        <f t="shared" si="43"/>
        <v>26.528733708499821</v>
      </c>
      <c r="FD28" s="27">
        <f t="shared" si="44"/>
        <v>23.76533501100975</v>
      </c>
      <c r="FE28" s="27">
        <f t="shared" si="45"/>
        <v>26.774133432724561</v>
      </c>
      <c r="FF28" s="27">
        <f t="shared" si="46"/>
        <v>27.818408847663218</v>
      </c>
      <c r="FG28" s="27">
        <f t="shared" si="47"/>
        <v>28.822655362293506</v>
      </c>
      <c r="FH28" s="27">
        <f t="shared" si="70"/>
        <v>29.21494080974432</v>
      </c>
      <c r="FI28" s="27">
        <f t="shared" si="71"/>
        <v>28.894004165296504</v>
      </c>
      <c r="FJ28" s="27">
        <f t="shared" si="72"/>
        <v>27.8958950948475</v>
      </c>
    </row>
    <row r="29" spans="1:166" x14ac:dyDescent="0.3">
      <c r="A29" t="s">
        <v>117</v>
      </c>
      <c r="B29" s="24" t="str">
        <f>IFERROR(VLOOKUP($A29,class!$A$1:$B$455,2,FALSE),"")</f>
        <v>Unitary Authority</v>
      </c>
      <c r="C29" s="24" t="str">
        <f>IFERROR(IFERROR(VLOOKUP($A29,classifications!$A$3:$C$336,3,FALSE),VLOOKUP($A29,classifications!$I$2:$K$28,3,FALSE)),"")</f>
        <v>Predominantly Urban</v>
      </c>
      <c r="D29">
        <f>VLOOKUP($A29,data!$A$9:$K$396,2+(D$9*2),FALSE)</f>
        <v>123098</v>
      </c>
      <c r="E29">
        <f>VLOOKUP($A29,data!$A$9:$K$396,2+(E$9*2),FALSE)</f>
        <v>135688</v>
      </c>
      <c r="F29">
        <f>VLOOKUP($A29,data!$A$9:$K$396,2+(F$9*2),FALSE)</f>
        <v>135726</v>
      </c>
      <c r="G29">
        <f>VLOOKUP($A29,data!$A$9:$K$396,2+(G$9*2),FALSE)</f>
        <v>134362</v>
      </c>
      <c r="H29">
        <f>VLOOKUP($A29,data!$A$9:$K$396,2+(H$9*2),FALSE)</f>
        <v>138972</v>
      </c>
      <c r="I29">
        <f>VLOOKUP($A29,data!$A$9:$Q$396,2+(I$9*2),FALSE)</f>
        <v>140554</v>
      </c>
      <c r="J29">
        <f>VLOOKUP($A29,data!$A$9:$Q$396,2+(J$9*2),FALSE)</f>
        <v>142735</v>
      </c>
      <c r="K29">
        <f>VLOOKUP($A29,data!$A$9:$Q$396,2+(K$9*2),FALSE)</f>
        <v>138385</v>
      </c>
      <c r="L29" t="str">
        <f t="shared" si="48"/>
        <v>Unitary Authority</v>
      </c>
      <c r="Q29">
        <f>VLOOKUP($A29,data!$T$9:$AD$396,2+(Q$9*2),FALSE)</f>
        <v>87091</v>
      </c>
      <c r="R29">
        <f>VLOOKUP($A29,data!$T$9:$AD$396,2+(R$9*2),FALSE)</f>
        <v>94526</v>
      </c>
      <c r="S29">
        <f>VLOOKUP($A29,data!$T$9:$AD$396,2+(S$9*2),FALSE)</f>
        <v>96677</v>
      </c>
      <c r="T29">
        <f>VLOOKUP($A29,data!$T$9:$AD$396,2+(T$9*2),FALSE)</f>
        <v>94700</v>
      </c>
      <c r="U29">
        <f>VLOOKUP($A29,data!$T$9:$AD$396,2+(U$9*2),FALSE)</f>
        <v>99681</v>
      </c>
      <c r="V29">
        <f>VLOOKUP($A29,data!$T$9:$AI$396,2+(V$9*2),FALSE)</f>
        <v>99738</v>
      </c>
      <c r="W29">
        <f>VLOOKUP($A29,data!$T$9:$AI$396,2+(W$9*2),FALSE)</f>
        <v>102790</v>
      </c>
      <c r="X29">
        <f>VLOOKUP($A29,data!$T$9:$AI$396,2+(X$9*2),FALSE)</f>
        <v>101914</v>
      </c>
      <c r="Z29" s="27">
        <f t="shared" si="8"/>
        <v>70.749321678662525</v>
      </c>
      <c r="AA29" s="27">
        <f t="shared" si="9"/>
        <v>69.6642297034373</v>
      </c>
      <c r="AB29" s="27">
        <f t="shared" si="10"/>
        <v>71.229535976894624</v>
      </c>
      <c r="AC29" s="27">
        <f t="shared" si="11"/>
        <v>70.481237254580904</v>
      </c>
      <c r="AD29" s="27">
        <f t="shared" si="12"/>
        <v>71.727398324842412</v>
      </c>
      <c r="AE29" s="27">
        <f t="shared" si="49"/>
        <v>70.960627232238139</v>
      </c>
      <c r="AF29" s="27">
        <f t="shared" si="50"/>
        <v>72.014572459452836</v>
      </c>
      <c r="AG29" s="27">
        <f t="shared" si="51"/>
        <v>73.645265021497991</v>
      </c>
      <c r="AJ29">
        <f>VLOOKUP($A29,data!$AM$9:$AW$396,2+(AJ$9*2),FALSE)</f>
        <v>36007</v>
      </c>
      <c r="AK29">
        <f>VLOOKUP($A29,data!$AM$9:$AW$396,2+(AK$9*2),FALSE)</f>
        <v>41162</v>
      </c>
      <c r="AL29">
        <f>VLOOKUP($A29,data!$AM$9:$AW$396,2+(AL$9*2),FALSE)</f>
        <v>39049</v>
      </c>
      <c r="AM29">
        <f>VLOOKUP($A29,data!$AM$9:$AW$396,2+(AM$9*2),FALSE)</f>
        <v>39662</v>
      </c>
      <c r="AN29">
        <f>VLOOKUP($A29,data!$AM$9:$AW$396,2+(AN$9*2),FALSE)</f>
        <v>39291</v>
      </c>
      <c r="AO29">
        <f>VLOOKUP($A29,data!$AM$9:$BB$396,2+(AO$9*2),FALSE)</f>
        <v>40817</v>
      </c>
      <c r="AP29">
        <f>VLOOKUP($A29,data!$AM$9:$BB$396,2+(AP$9*2),FALSE)</f>
        <v>39945</v>
      </c>
      <c r="AQ29">
        <f>VLOOKUP($A29,data!$AM$9:$BB$396,2+(AQ$9*2),FALSE)</f>
        <v>36471</v>
      </c>
      <c r="AS29" s="27">
        <f t="shared" si="13"/>
        <v>29.250678321337471</v>
      </c>
      <c r="AT29" s="27">
        <f t="shared" si="14"/>
        <v>30.335770296562703</v>
      </c>
      <c r="AU29" s="27">
        <f t="shared" si="15"/>
        <v>28.770464023105372</v>
      </c>
      <c r="AV29" s="27">
        <f t="shared" si="16"/>
        <v>29.518762745419092</v>
      </c>
      <c r="AW29" s="27">
        <f t="shared" si="17"/>
        <v>28.272601675157585</v>
      </c>
      <c r="AX29" s="27">
        <f t="shared" si="52"/>
        <v>29.040084238086429</v>
      </c>
      <c r="AY29" s="27">
        <f t="shared" si="53"/>
        <v>27.985427540547168</v>
      </c>
      <c r="AZ29" s="27">
        <f t="shared" si="54"/>
        <v>26.354734978502005</v>
      </c>
      <c r="BC29">
        <f>VLOOKUP($A29,data!$BF$9:$BP$396,2+(BC$9*2),FALSE)</f>
        <v>18098</v>
      </c>
      <c r="BD29">
        <f>VLOOKUP($A29,data!$BF$9:$BP$396,2+(BD$9*2),FALSE)</f>
        <v>18180</v>
      </c>
      <c r="BE29">
        <f>VLOOKUP($A29,data!$BF$9:$BP$396,2+(BE$9*2),FALSE)</f>
        <v>18684</v>
      </c>
      <c r="BF29">
        <f>VLOOKUP($A29,data!$BF$9:$BP$396,2+(BF$9*2),FALSE)</f>
        <v>18083</v>
      </c>
      <c r="BG29">
        <f>VLOOKUP($A29,data!$BF$9:$BP$396,2+(BG$9*2),FALSE)</f>
        <v>19093</v>
      </c>
      <c r="BH29">
        <f>VLOOKUP($A29,data!$BF$9:$BU$396,2+(BH$9*2),FALSE)</f>
        <v>18618</v>
      </c>
      <c r="BI29">
        <f>VLOOKUP($A29,data!$BF$9:$BU$396,2+(BI$9*2),FALSE)</f>
        <v>19644</v>
      </c>
      <c r="BJ29">
        <f>VLOOKUP($A29,data!$BF$9:$BU$396,2+(BJ$9*2),FALSE)</f>
        <v>19086</v>
      </c>
      <c r="BL29" s="27">
        <f t="shared" si="18"/>
        <v>14.702107264131017</v>
      </c>
      <c r="BM29" s="27">
        <f t="shared" si="19"/>
        <v>13.398384529214079</v>
      </c>
      <c r="BN29" s="27">
        <f t="shared" si="20"/>
        <v>13.765969674196542</v>
      </c>
      <c r="BO29" s="27">
        <f t="shared" si="21"/>
        <v>13.458418302793945</v>
      </c>
      <c r="BP29" s="27">
        <f t="shared" si="22"/>
        <v>13.738738738738739</v>
      </c>
      <c r="BQ29" s="27">
        <f t="shared" si="55"/>
        <v>13.246154502895685</v>
      </c>
      <c r="BR29" s="27">
        <f t="shared" si="56"/>
        <v>13.762566994780537</v>
      </c>
      <c r="BS29" s="27">
        <f t="shared" si="57"/>
        <v>13.791957220797052</v>
      </c>
      <c r="BV29">
        <f>VLOOKUP($A29,data!$BY$9:$CI$396,2+(BV$9*2),FALSE)</f>
        <v>11917</v>
      </c>
      <c r="BW29">
        <f>VLOOKUP($A29,data!$BY$9:$CI$396,2+(BW$9*2),FALSE)</f>
        <v>11899</v>
      </c>
      <c r="BX29">
        <f>VLOOKUP($A29,data!$BY$9:$CI$396,2+(BX$9*2),FALSE)</f>
        <v>12290</v>
      </c>
      <c r="BY29">
        <f>VLOOKUP($A29,data!$BY$9:$CI$396,2+(BY$9*2),FALSE)</f>
        <v>11762</v>
      </c>
      <c r="BZ29">
        <f>VLOOKUP($A29,data!$BY$9:$CI$396,2+(BZ$9*2),FALSE)</f>
        <v>12430</v>
      </c>
      <c r="CA29">
        <f>VLOOKUP($A29,data!$BY$9:$CN$396,2+(CA$9*2),FALSE)</f>
        <v>11880</v>
      </c>
      <c r="CB29">
        <f>VLOOKUP($A29,data!$BY$9:$CN$396,2+(CB$9*2),FALSE)</f>
        <v>12946</v>
      </c>
      <c r="CC29">
        <f>VLOOKUP($A29,data!$BY$9:$CN$396,2+(CC$9*2),FALSE)</f>
        <v>13196</v>
      </c>
      <c r="CE29" s="27">
        <f t="shared" si="23"/>
        <v>65.847054923195927</v>
      </c>
      <c r="CF29" s="27">
        <f t="shared" si="24"/>
        <v>65.451045104510456</v>
      </c>
      <c r="CG29" s="27">
        <f t="shared" si="25"/>
        <v>65.778205951616357</v>
      </c>
      <c r="CH29" s="27">
        <f t="shared" si="26"/>
        <v>65.044516949621197</v>
      </c>
      <c r="CI29" s="27">
        <f t="shared" si="27"/>
        <v>65.102393547373381</v>
      </c>
      <c r="CJ29" s="27">
        <f t="shared" si="58"/>
        <v>63.809216886883661</v>
      </c>
      <c r="CK29" s="27">
        <f t="shared" si="59"/>
        <v>65.903074730197517</v>
      </c>
      <c r="CL29" s="27">
        <f t="shared" si="60"/>
        <v>69.139683537671587</v>
      </c>
      <c r="CO29">
        <f>VLOOKUP($A29,data!$CR$9:$DB$396,2+(CO$9*2),FALSE)</f>
        <v>6181</v>
      </c>
      <c r="CP29">
        <f>VLOOKUP($A29,data!$CR$9:$DB$396,2+(CP$9*2),FALSE)</f>
        <v>6282</v>
      </c>
      <c r="CQ29">
        <f>VLOOKUP($A29,data!$CR$9:$DB$396,2+(CQ$9*2),FALSE)</f>
        <v>6394</v>
      </c>
      <c r="CR29">
        <f>VLOOKUP($A29,data!$CR$9:$DB$396,2+(CR$9*2),FALSE)</f>
        <v>6320</v>
      </c>
      <c r="CS29">
        <f>VLOOKUP($A29,data!$CR$9:$DB$396,2+(CS$9*2),FALSE)</f>
        <v>6663</v>
      </c>
      <c r="CT29">
        <f>VLOOKUP($A29,data!$CR$9:$DG$396,2+(CT$9*2),FALSE)</f>
        <v>6738</v>
      </c>
      <c r="CU29">
        <f>VLOOKUP($A29,data!$CR$9:$DG$396,2+(CU$9*2),FALSE)</f>
        <v>6699</v>
      </c>
      <c r="CV29">
        <f>VLOOKUP($A29,data!$CR$9:$DG$396,2+(CV$9*2),FALSE)</f>
        <v>5890</v>
      </c>
      <c r="CX29" s="27">
        <f t="shared" si="28"/>
        <v>34.152945076804066</v>
      </c>
      <c r="CY29" s="27">
        <f t="shared" si="29"/>
        <v>34.554455445544555</v>
      </c>
      <c r="CZ29" s="27">
        <f t="shared" si="30"/>
        <v>34.221794048383643</v>
      </c>
      <c r="DA29" s="27">
        <f t="shared" si="31"/>
        <v>34.949952994525248</v>
      </c>
      <c r="DB29" s="27">
        <f t="shared" si="32"/>
        <v>34.897606452626619</v>
      </c>
      <c r="DC29" s="27">
        <f t="shared" si="61"/>
        <v>36.190783113116339</v>
      </c>
      <c r="DD29" s="27">
        <f t="shared" si="62"/>
        <v>34.10201588271228</v>
      </c>
      <c r="DE29" s="27">
        <f t="shared" si="63"/>
        <v>30.860316462328409</v>
      </c>
      <c r="DH29">
        <f>VLOOKUP($A29,data!$DK$9:$DU$396,2+(DH$9*2),FALSE)</f>
        <v>105000</v>
      </c>
      <c r="DI29">
        <f>VLOOKUP($A29,data!$DK$9:$DU$396,2+(DI$9*2),FALSE)</f>
        <v>117508</v>
      </c>
      <c r="DJ29">
        <f>VLOOKUP($A29,data!$DK$9:$DU$396,2+(DJ$9*2),FALSE)</f>
        <v>117042</v>
      </c>
      <c r="DK29">
        <f>VLOOKUP($A29,data!$DK$9:$DU$396,2+(DK$9*2),FALSE)</f>
        <v>116280</v>
      </c>
      <c r="DL29">
        <f>VLOOKUP($A29,data!$DK$9:$DU$396,2+(DL$9*2),FALSE)</f>
        <v>119879</v>
      </c>
      <c r="DM29">
        <f>VLOOKUP($A29,data!$DK$9:$DZ$396,2+(DM$9*2),FALSE)</f>
        <v>121936</v>
      </c>
      <c r="DN29">
        <f>VLOOKUP($A29,data!$DK$9:$DZ$396,2+(DN$9*2),FALSE)</f>
        <v>123090</v>
      </c>
      <c r="DO29">
        <f>VLOOKUP($A29,data!$DK$9:$DZ$396,2+(DO$9*2),FALSE)</f>
        <v>119300</v>
      </c>
      <c r="DQ29" s="27">
        <f t="shared" si="33"/>
        <v>85.297892735868984</v>
      </c>
      <c r="DR29" s="27">
        <f t="shared" si="34"/>
        <v>86.601615470785916</v>
      </c>
      <c r="DS29" s="27">
        <f t="shared" si="35"/>
        <v>86.23403032580346</v>
      </c>
      <c r="DT29" s="27">
        <f t="shared" si="36"/>
        <v>86.542325955255208</v>
      </c>
      <c r="DU29" s="27">
        <f t="shared" si="37"/>
        <v>86.261261261261268</v>
      </c>
      <c r="DV29" s="27">
        <f t="shared" si="64"/>
        <v>86.753845497104322</v>
      </c>
      <c r="DW29" s="27">
        <f t="shared" si="65"/>
        <v>86.23673240620731</v>
      </c>
      <c r="DX29" s="27">
        <f t="shared" si="66"/>
        <v>86.20876540087437</v>
      </c>
      <c r="EA29">
        <f>VLOOKUP($A29,data!$ED$9:$EN$396,2+(EA$9*2),FALSE)</f>
        <v>75174</v>
      </c>
      <c r="EB29">
        <f>VLOOKUP($A29,data!$ED$9:$EN$396,2+(EB$9*2),FALSE)</f>
        <v>82628</v>
      </c>
      <c r="EC29">
        <f>VLOOKUP($A29,data!$ED$9:$EN$396,2+(EC$9*2),FALSE)</f>
        <v>84387</v>
      </c>
      <c r="ED29">
        <f>VLOOKUP($A29,data!$ED$9:$EN$396,2+(ED$9*2),FALSE)</f>
        <v>82938</v>
      </c>
      <c r="EE29">
        <f>VLOOKUP($A29,data!$ED$9:$EN$396,2+(EE$9*2),FALSE)</f>
        <v>87252</v>
      </c>
      <c r="EF29">
        <f>VLOOKUP($A29,data!$ED$9:$ES$396,2+(EF$9*2),FALSE)</f>
        <v>87858</v>
      </c>
      <c r="EG29">
        <f>VLOOKUP($A29,data!$ED$9:$ES$396,2+(EG$9*2),FALSE)</f>
        <v>89844</v>
      </c>
      <c r="EH29">
        <f>VLOOKUP($A29,data!$ED$9:$ES$396,2+(EH$9*2),FALSE)</f>
        <v>88718</v>
      </c>
      <c r="EJ29" s="27">
        <f t="shared" si="38"/>
        <v>71.594285714285718</v>
      </c>
      <c r="EK29" s="27">
        <f t="shared" si="39"/>
        <v>70.316914593048978</v>
      </c>
      <c r="EL29" s="27">
        <f t="shared" si="40"/>
        <v>72.099759060849948</v>
      </c>
      <c r="EM29" s="27">
        <f t="shared" si="41"/>
        <v>71.326109391124874</v>
      </c>
      <c r="EN29" s="27">
        <f t="shared" si="42"/>
        <v>72.783389918167487</v>
      </c>
      <c r="EO29" s="27">
        <f t="shared" si="67"/>
        <v>72.052552158509386</v>
      </c>
      <c r="EP29" s="27">
        <f t="shared" si="68"/>
        <v>72.990494759931764</v>
      </c>
      <c r="EQ29" s="27">
        <f t="shared" si="69"/>
        <v>74.365465213746859</v>
      </c>
      <c r="ET29">
        <f>VLOOKUP($A29,data!$EW$9:$FG$396,2+(ET$9*2),FALSE)</f>
        <v>29826</v>
      </c>
      <c r="EU29">
        <f>VLOOKUP($A29,data!$EW$9:$FG$396,2+(EU$9*2),FALSE)</f>
        <v>34880</v>
      </c>
      <c r="EV29">
        <f>VLOOKUP($A29,data!$EW$9:$FG$396,2+(EV$9*2),FALSE)</f>
        <v>32655</v>
      </c>
      <c r="EW29">
        <f>VLOOKUP($A29,data!$EW$9:$FG$396,2+(EW$9*2),FALSE)</f>
        <v>33341</v>
      </c>
      <c r="EX29">
        <f>VLOOKUP($A29,data!$EW$9:$FG$396,2+(EX$9*2),FALSE)</f>
        <v>32628</v>
      </c>
      <c r="EY29">
        <f>VLOOKUP($A29,data!$EW$9:$FL$396,2+(EY$9*2),FALSE)</f>
        <v>34079</v>
      </c>
      <c r="EZ29">
        <f>VLOOKUP($A29,data!$EW$9:$FL$396,2+(EZ$9*2),FALSE)</f>
        <v>33246</v>
      </c>
      <c r="FA29">
        <f>VLOOKUP($A29,data!$EW$9:$FL$396,2+(FA$9*2),FALSE)</f>
        <v>30581</v>
      </c>
      <c r="FC29" s="27">
        <f t="shared" si="43"/>
        <v>28.405714285714286</v>
      </c>
      <c r="FD29" s="27">
        <f t="shared" si="44"/>
        <v>29.683085406951015</v>
      </c>
      <c r="FE29" s="27">
        <f t="shared" si="45"/>
        <v>27.900240939150049</v>
      </c>
      <c r="FF29" s="27">
        <f t="shared" si="46"/>
        <v>28.673030615755074</v>
      </c>
      <c r="FG29" s="27">
        <f t="shared" si="47"/>
        <v>27.21744425629176</v>
      </c>
      <c r="FH29" s="27">
        <f t="shared" si="70"/>
        <v>27.94826794383939</v>
      </c>
      <c r="FI29" s="27">
        <f t="shared" si="71"/>
        <v>27.009505240068243</v>
      </c>
      <c r="FJ29" s="27">
        <f t="shared" si="72"/>
        <v>25.633696563285834</v>
      </c>
    </row>
    <row r="30" spans="1:166" x14ac:dyDescent="0.3">
      <c r="A30" t="s">
        <v>160</v>
      </c>
      <c r="B30" s="24" t="str">
        <f>IFERROR(VLOOKUP($A30,class!$A$1:$B$455,2,FALSE),"")</f>
        <v>Shire County</v>
      </c>
      <c r="C30" s="24" t="str">
        <f>IFERROR(IFERROR(VLOOKUP($A30,classifications!$A$3:$C$336,3,FALSE),VLOOKUP($A30,classifications!$I$2:$K$28,3,FALSE)),"")</f>
        <v>Predominantly Rural</v>
      </c>
      <c r="D30">
        <f>VLOOKUP($A30,data!$A$9:$K$396,2+(D$9*2),FALSE)</f>
        <v>232210</v>
      </c>
      <c r="E30">
        <f>VLOOKUP($A30,data!$A$9:$K$396,2+(E$9*2),FALSE)</f>
        <v>234577</v>
      </c>
      <c r="F30">
        <f>VLOOKUP($A30,data!$A$9:$K$396,2+(F$9*2),FALSE)</f>
        <v>231170</v>
      </c>
      <c r="G30">
        <f>VLOOKUP($A30,data!$A$9:$K$396,2+(G$9*2),FALSE)</f>
        <v>235066</v>
      </c>
      <c r="H30">
        <f>VLOOKUP($A30,data!$A$9:$K$396,2+(H$9*2),FALSE)</f>
        <v>238281</v>
      </c>
      <c r="I30">
        <f>VLOOKUP($A30,data!$A$9:$Q$396,2+(I$9*2),FALSE)</f>
        <v>226505</v>
      </c>
      <c r="J30">
        <f>VLOOKUP($A30,data!$A$9:$Q$396,2+(J$9*2),FALSE)</f>
        <v>231426</v>
      </c>
      <c r="K30">
        <f>VLOOKUP($A30,data!$A$9:$Q$396,2+(K$9*2),FALSE)</f>
        <v>231225</v>
      </c>
      <c r="L30" t="str">
        <f t="shared" si="48"/>
        <v>Shire County</v>
      </c>
      <c r="Q30">
        <f>VLOOKUP($A30,data!$T$9:$AD$396,2+(Q$9*2),FALSE)</f>
        <v>151495</v>
      </c>
      <c r="R30">
        <f>VLOOKUP($A30,data!$T$9:$AD$396,2+(R$9*2),FALSE)</f>
        <v>150991</v>
      </c>
      <c r="S30">
        <f>VLOOKUP($A30,data!$T$9:$AD$396,2+(S$9*2),FALSE)</f>
        <v>150277</v>
      </c>
      <c r="T30">
        <f>VLOOKUP($A30,data!$T$9:$AD$396,2+(T$9*2),FALSE)</f>
        <v>155130</v>
      </c>
      <c r="U30">
        <f>VLOOKUP($A30,data!$T$9:$AD$396,2+(U$9*2),FALSE)</f>
        <v>156276</v>
      </c>
      <c r="V30">
        <f>VLOOKUP($A30,data!$T$9:$AI$396,2+(V$9*2),FALSE)</f>
        <v>149850</v>
      </c>
      <c r="W30">
        <f>VLOOKUP($A30,data!$T$9:$AI$396,2+(W$9*2),FALSE)</f>
        <v>154103</v>
      </c>
      <c r="X30">
        <f>VLOOKUP($A30,data!$T$9:$AI$396,2+(X$9*2),FALSE)</f>
        <v>155218</v>
      </c>
      <c r="Z30" s="27">
        <f t="shared" si="8"/>
        <v>65.240515051031394</v>
      </c>
      <c r="AA30" s="27">
        <f t="shared" si="9"/>
        <v>64.367350592769114</v>
      </c>
      <c r="AB30" s="27">
        <f t="shared" si="10"/>
        <v>65.007137604360423</v>
      </c>
      <c r="AC30" s="27">
        <f t="shared" si="11"/>
        <v>65.994231407349432</v>
      </c>
      <c r="AD30" s="27">
        <f t="shared" si="12"/>
        <v>65.584750777443432</v>
      </c>
      <c r="AE30" s="27">
        <f t="shared" si="49"/>
        <v>66.157479967329635</v>
      </c>
      <c r="AF30" s="27">
        <f t="shared" si="50"/>
        <v>66.58845592111517</v>
      </c>
      <c r="AG30" s="27">
        <f t="shared" si="51"/>
        <v>67.12855443831765</v>
      </c>
      <c r="AJ30">
        <f>VLOOKUP($A30,data!$AM$9:$AW$396,2+(AJ$9*2),FALSE)</f>
        <v>80715</v>
      </c>
      <c r="AK30">
        <f>VLOOKUP($A30,data!$AM$9:$AW$396,2+(AK$9*2),FALSE)</f>
        <v>83585</v>
      </c>
      <c r="AL30">
        <f>VLOOKUP($A30,data!$AM$9:$AW$396,2+(AL$9*2),FALSE)</f>
        <v>80892</v>
      </c>
      <c r="AM30">
        <f>VLOOKUP($A30,data!$AM$9:$AW$396,2+(AM$9*2),FALSE)</f>
        <v>79936</v>
      </c>
      <c r="AN30">
        <f>VLOOKUP($A30,data!$AM$9:$AW$396,2+(AN$9*2),FALSE)</f>
        <v>82005</v>
      </c>
      <c r="AO30">
        <f>VLOOKUP($A30,data!$AM$9:$BB$396,2+(AO$9*2),FALSE)</f>
        <v>76656</v>
      </c>
      <c r="AP30">
        <f>VLOOKUP($A30,data!$AM$9:$BB$396,2+(AP$9*2),FALSE)</f>
        <v>77321</v>
      </c>
      <c r="AQ30">
        <f>VLOOKUP($A30,data!$AM$9:$BB$396,2+(AQ$9*2),FALSE)</f>
        <v>75988</v>
      </c>
      <c r="AS30" s="27">
        <f t="shared" si="13"/>
        <v>34.759484948968606</v>
      </c>
      <c r="AT30" s="27">
        <f t="shared" si="14"/>
        <v>35.632223107977339</v>
      </c>
      <c r="AU30" s="27">
        <f t="shared" si="15"/>
        <v>34.992429813557123</v>
      </c>
      <c r="AV30" s="27">
        <f t="shared" si="16"/>
        <v>34.005768592650575</v>
      </c>
      <c r="AW30" s="27">
        <f t="shared" si="17"/>
        <v>34.415249222556561</v>
      </c>
      <c r="AX30" s="27">
        <f t="shared" si="52"/>
        <v>33.842961524028169</v>
      </c>
      <c r="AY30" s="27">
        <f t="shared" si="53"/>
        <v>33.410679871751661</v>
      </c>
      <c r="AZ30" s="27">
        <f t="shared" si="54"/>
        <v>32.863228457130504</v>
      </c>
      <c r="BC30">
        <f>VLOOKUP($A30,data!$BF$9:$BP$396,2+(BC$9*2),FALSE)</f>
        <v>52490</v>
      </c>
      <c r="BD30">
        <f>VLOOKUP($A30,data!$BF$9:$BP$396,2+(BD$9*2),FALSE)</f>
        <v>51886</v>
      </c>
      <c r="BE30">
        <f>VLOOKUP($A30,data!$BF$9:$BP$396,2+(BE$9*2),FALSE)</f>
        <v>51661</v>
      </c>
      <c r="BF30">
        <f>VLOOKUP($A30,data!$BF$9:$BP$396,2+(BF$9*2),FALSE)</f>
        <v>52300</v>
      </c>
      <c r="BG30">
        <f>VLOOKUP($A30,data!$BF$9:$BP$396,2+(BG$9*2),FALSE)</f>
        <v>50002</v>
      </c>
      <c r="BH30">
        <f>VLOOKUP($A30,data!$BF$9:$BU$396,2+(BH$9*2),FALSE)</f>
        <v>48434</v>
      </c>
      <c r="BI30">
        <f>VLOOKUP($A30,data!$BF$9:$BU$396,2+(BI$9*2),FALSE)</f>
        <v>50401</v>
      </c>
      <c r="BJ30">
        <f>VLOOKUP($A30,data!$BF$9:$BU$396,2+(BJ$9*2),FALSE)</f>
        <v>48459</v>
      </c>
      <c r="BL30" s="27">
        <f t="shared" si="18"/>
        <v>22.604538994875327</v>
      </c>
      <c r="BM30" s="27">
        <f t="shared" si="19"/>
        <v>22.118963069695663</v>
      </c>
      <c r="BN30" s="27">
        <f t="shared" si="20"/>
        <v>22.347622961456935</v>
      </c>
      <c r="BO30" s="27">
        <f t="shared" si="21"/>
        <v>22.249070473824371</v>
      </c>
      <c r="BP30" s="27">
        <f t="shared" si="22"/>
        <v>20.984467918130274</v>
      </c>
      <c r="BQ30" s="27">
        <f t="shared" si="55"/>
        <v>21.3831924240083</v>
      </c>
      <c r="BR30" s="27">
        <f t="shared" si="56"/>
        <v>21.778451859341647</v>
      </c>
      <c r="BS30" s="27">
        <f t="shared" si="57"/>
        <v>20.957508919883232</v>
      </c>
      <c r="BV30">
        <f>VLOOKUP($A30,data!$BY$9:$CI$396,2+(BV$9*2),FALSE)</f>
        <v>31943</v>
      </c>
      <c r="BW30">
        <f>VLOOKUP($A30,data!$BY$9:$CI$396,2+(BW$9*2),FALSE)</f>
        <v>32022</v>
      </c>
      <c r="BX30">
        <f>VLOOKUP($A30,data!$BY$9:$CI$396,2+(BX$9*2),FALSE)</f>
        <v>32173</v>
      </c>
      <c r="BY30">
        <f>VLOOKUP($A30,data!$BY$9:$CI$396,2+(BY$9*2),FALSE)</f>
        <v>33473</v>
      </c>
      <c r="BZ30">
        <f>VLOOKUP($A30,data!$BY$9:$CI$396,2+(BZ$9*2),FALSE)</f>
        <v>32350</v>
      </c>
      <c r="CA30">
        <f>VLOOKUP($A30,data!$BY$9:$CN$396,2+(CA$9*2),FALSE)</f>
        <v>31769</v>
      </c>
      <c r="CB30">
        <f>VLOOKUP($A30,data!$BY$9:$CN$396,2+(CB$9*2),FALSE)</f>
        <v>32818</v>
      </c>
      <c r="CC30">
        <f>VLOOKUP($A30,data!$BY$9:$CN$396,2+(CC$9*2),FALSE)</f>
        <v>31786</v>
      </c>
      <c r="CE30" s="27">
        <f t="shared" si="23"/>
        <v>60.855401028767382</v>
      </c>
      <c r="CF30" s="27">
        <f t="shared" si="24"/>
        <v>61.716069845430368</v>
      </c>
      <c r="CG30" s="27">
        <f t="shared" si="25"/>
        <v>62.277152978068564</v>
      </c>
      <c r="CH30" s="27">
        <f t="shared" si="26"/>
        <v>64.0019120458891</v>
      </c>
      <c r="CI30" s="27">
        <f t="shared" si="27"/>
        <v>64.697412103515859</v>
      </c>
      <c r="CJ30" s="27">
        <f t="shared" si="58"/>
        <v>65.592352479663049</v>
      </c>
      <c r="CK30" s="27">
        <f t="shared" si="59"/>
        <v>65.113787424852688</v>
      </c>
      <c r="CL30" s="27">
        <f t="shared" si="60"/>
        <v>65.593594585113195</v>
      </c>
      <c r="CO30">
        <f>VLOOKUP($A30,data!$CR$9:$DB$396,2+(CO$9*2),FALSE)</f>
        <v>20547</v>
      </c>
      <c r="CP30">
        <f>VLOOKUP($A30,data!$CR$9:$DB$396,2+(CP$9*2),FALSE)</f>
        <v>19864</v>
      </c>
      <c r="CQ30">
        <f>VLOOKUP($A30,data!$CR$9:$DB$396,2+(CQ$9*2),FALSE)</f>
        <v>19487</v>
      </c>
      <c r="CR30">
        <f>VLOOKUP($A30,data!$CR$9:$DB$396,2+(CR$9*2),FALSE)</f>
        <v>18827</v>
      </c>
      <c r="CS30">
        <f>VLOOKUP($A30,data!$CR$9:$DB$396,2+(CS$9*2),FALSE)</f>
        <v>17652</v>
      </c>
      <c r="CT30">
        <f>VLOOKUP($A30,data!$CR$9:$DG$396,2+(CT$9*2),FALSE)</f>
        <v>16666</v>
      </c>
      <c r="CU30">
        <f>VLOOKUP($A30,data!$CR$9:$DG$396,2+(CU$9*2),FALSE)</f>
        <v>17583</v>
      </c>
      <c r="CV30">
        <f>VLOOKUP($A30,data!$CR$9:$DG$396,2+(CV$9*2),FALSE)</f>
        <v>16673</v>
      </c>
      <c r="CX30" s="27">
        <f t="shared" si="28"/>
        <v>39.144598971232618</v>
      </c>
      <c r="CY30" s="27">
        <f t="shared" si="29"/>
        <v>38.283930154569632</v>
      </c>
      <c r="CZ30" s="27">
        <f t="shared" si="30"/>
        <v>37.720911325758308</v>
      </c>
      <c r="DA30" s="27">
        <f t="shared" si="31"/>
        <v>35.9980879541109</v>
      </c>
      <c r="DB30" s="27">
        <f t="shared" si="32"/>
        <v>35.302587896484141</v>
      </c>
      <c r="DC30" s="27">
        <f t="shared" si="61"/>
        <v>34.409712185654705</v>
      </c>
      <c r="DD30" s="27">
        <f t="shared" si="62"/>
        <v>34.886212575147319</v>
      </c>
      <c r="DE30" s="27">
        <f t="shared" si="63"/>
        <v>34.406405414886812</v>
      </c>
      <c r="DH30">
        <f>VLOOKUP($A30,data!$DK$9:$DU$396,2+(DH$9*2),FALSE)</f>
        <v>179720</v>
      </c>
      <c r="DI30">
        <f>VLOOKUP($A30,data!$DK$9:$DU$396,2+(DI$9*2),FALSE)</f>
        <v>182691</v>
      </c>
      <c r="DJ30">
        <f>VLOOKUP($A30,data!$DK$9:$DU$396,2+(DJ$9*2),FALSE)</f>
        <v>179509</v>
      </c>
      <c r="DK30">
        <f>VLOOKUP($A30,data!$DK$9:$DU$396,2+(DK$9*2),FALSE)</f>
        <v>182766</v>
      </c>
      <c r="DL30">
        <f>VLOOKUP($A30,data!$DK$9:$DU$396,2+(DL$9*2),FALSE)</f>
        <v>188279</v>
      </c>
      <c r="DM30">
        <f>VLOOKUP($A30,data!$DK$9:$DZ$396,2+(DM$9*2),FALSE)</f>
        <v>178071</v>
      </c>
      <c r="DN30">
        <f>VLOOKUP($A30,data!$DK$9:$DZ$396,2+(DN$9*2),FALSE)</f>
        <v>181025</v>
      </c>
      <c r="DO30">
        <f>VLOOKUP($A30,data!$DK$9:$DZ$396,2+(DO$9*2),FALSE)</f>
        <v>182766</v>
      </c>
      <c r="DQ30" s="27">
        <f t="shared" si="33"/>
        <v>77.395461005124673</v>
      </c>
      <c r="DR30" s="27">
        <f t="shared" si="34"/>
        <v>77.881036930304333</v>
      </c>
      <c r="DS30" s="27">
        <f t="shared" si="35"/>
        <v>77.652377038543065</v>
      </c>
      <c r="DT30" s="27">
        <f t="shared" si="36"/>
        <v>77.750929526175625</v>
      </c>
      <c r="DU30" s="27">
        <f t="shared" si="37"/>
        <v>79.015532081869722</v>
      </c>
      <c r="DV30" s="27">
        <f t="shared" si="64"/>
        <v>78.6168075759917</v>
      </c>
      <c r="DW30" s="27">
        <f t="shared" si="65"/>
        <v>78.221548140658356</v>
      </c>
      <c r="DX30" s="27">
        <f t="shared" si="66"/>
        <v>79.042491080116775</v>
      </c>
      <c r="EA30">
        <f>VLOOKUP($A30,data!$ED$9:$EN$396,2+(EA$9*2),FALSE)</f>
        <v>119553</v>
      </c>
      <c r="EB30">
        <f>VLOOKUP($A30,data!$ED$9:$EN$396,2+(EB$9*2),FALSE)</f>
        <v>118969</v>
      </c>
      <c r="EC30">
        <f>VLOOKUP($A30,data!$ED$9:$EN$396,2+(EC$9*2),FALSE)</f>
        <v>118104</v>
      </c>
      <c r="ED30">
        <f>VLOOKUP($A30,data!$ED$9:$EN$396,2+(ED$9*2),FALSE)</f>
        <v>121657</v>
      </c>
      <c r="EE30">
        <f>VLOOKUP($A30,data!$ED$9:$EN$396,2+(EE$9*2),FALSE)</f>
        <v>123926</v>
      </c>
      <c r="EF30">
        <f>VLOOKUP($A30,data!$ED$9:$ES$396,2+(EF$9*2),FALSE)</f>
        <v>118081</v>
      </c>
      <c r="EG30">
        <f>VLOOKUP($A30,data!$ED$9:$ES$396,2+(EG$9*2),FALSE)</f>
        <v>121285</v>
      </c>
      <c r="EH30">
        <f>VLOOKUP($A30,data!$ED$9:$ES$396,2+(EH$9*2),FALSE)</f>
        <v>123432</v>
      </c>
      <c r="EJ30" s="27">
        <f t="shared" si="38"/>
        <v>66.521811707099928</v>
      </c>
      <c r="EK30" s="27">
        <f t="shared" si="39"/>
        <v>65.120339808748099</v>
      </c>
      <c r="EL30" s="27">
        <f t="shared" si="40"/>
        <v>65.792801475134951</v>
      </c>
      <c r="EM30" s="27">
        <f t="shared" si="41"/>
        <v>66.564350043224664</v>
      </c>
      <c r="EN30" s="27">
        <f t="shared" si="42"/>
        <v>65.820404824754746</v>
      </c>
      <c r="EO30" s="27">
        <f t="shared" si="67"/>
        <v>66.311190480201716</v>
      </c>
      <c r="EP30" s="27">
        <f t="shared" si="68"/>
        <v>66.999033282695763</v>
      </c>
      <c r="EQ30" s="27">
        <f t="shared" si="69"/>
        <v>67.535537244345235</v>
      </c>
      <c r="ET30">
        <f>VLOOKUP($A30,data!$EW$9:$FG$396,2+(ET$9*2),FALSE)</f>
        <v>60168</v>
      </c>
      <c r="EU30">
        <f>VLOOKUP($A30,data!$EW$9:$FG$396,2+(EU$9*2),FALSE)</f>
        <v>63722</v>
      </c>
      <c r="EV30">
        <f>VLOOKUP($A30,data!$EW$9:$FG$396,2+(EV$9*2),FALSE)</f>
        <v>61405</v>
      </c>
      <c r="EW30">
        <f>VLOOKUP($A30,data!$EW$9:$FG$396,2+(EW$9*2),FALSE)</f>
        <v>61109</v>
      </c>
      <c r="EX30">
        <f>VLOOKUP($A30,data!$EW$9:$FG$396,2+(EX$9*2),FALSE)</f>
        <v>64353</v>
      </c>
      <c r="EY30">
        <f>VLOOKUP($A30,data!$EW$9:$FL$396,2+(EY$9*2),FALSE)</f>
        <v>59990</v>
      </c>
      <c r="EZ30">
        <f>VLOOKUP($A30,data!$EW$9:$FL$396,2+(EZ$9*2),FALSE)</f>
        <v>59738</v>
      </c>
      <c r="FA30">
        <f>VLOOKUP($A30,data!$EW$9:$FL$396,2+(FA$9*2),FALSE)</f>
        <v>59316</v>
      </c>
      <c r="FC30" s="27">
        <f t="shared" si="43"/>
        <v>33.478744713999554</v>
      </c>
      <c r="FD30" s="27">
        <f t="shared" si="44"/>
        <v>34.879660191251894</v>
      </c>
      <c r="FE30" s="27">
        <f t="shared" si="45"/>
        <v>34.207198524865049</v>
      </c>
      <c r="FF30" s="27">
        <f t="shared" si="46"/>
        <v>33.435649956775329</v>
      </c>
      <c r="FG30" s="27">
        <f t="shared" si="47"/>
        <v>34.179595175245247</v>
      </c>
      <c r="FH30" s="27">
        <f t="shared" si="70"/>
        <v>33.688809519798284</v>
      </c>
      <c r="FI30" s="27">
        <f t="shared" si="71"/>
        <v>32.999861897527964</v>
      </c>
      <c r="FJ30" s="27">
        <f t="shared" si="72"/>
        <v>32.454614096713833</v>
      </c>
    </row>
    <row r="31" spans="1:166" x14ac:dyDescent="0.3">
      <c r="A31" t="s">
        <v>194</v>
      </c>
      <c r="B31" s="24" t="str">
        <f>IFERROR(VLOOKUP($A31,class!$A$1:$B$455,2,FALSE),"")</f>
        <v>Metropolitan District</v>
      </c>
      <c r="C31" s="24" t="str">
        <f>IFERROR(IFERROR(VLOOKUP($A31,classifications!$A$3:$C$336,3,FALSE),VLOOKUP($A31,classifications!$I$2:$K$28,3,FALSE)),"")</f>
        <v>Predominantly Urban</v>
      </c>
      <c r="D31">
        <f>VLOOKUP($A31,data!$A$9:$K$396,2+(D$9*2),FALSE)</f>
        <v>104117</v>
      </c>
      <c r="E31">
        <f>VLOOKUP($A31,data!$A$9:$K$396,2+(E$9*2),FALSE)</f>
        <v>106089</v>
      </c>
      <c r="F31">
        <f>VLOOKUP($A31,data!$A$9:$K$396,2+(F$9*2),FALSE)</f>
        <v>109606</v>
      </c>
      <c r="G31">
        <f>VLOOKUP($A31,data!$A$9:$K$396,2+(G$9*2),FALSE)</f>
        <v>112378</v>
      </c>
      <c r="H31">
        <f>VLOOKUP($A31,data!$A$9:$K$396,2+(H$9*2),FALSE)</f>
        <v>116074</v>
      </c>
      <c r="I31">
        <f>VLOOKUP($A31,data!$A$9:$Q$396,2+(I$9*2),FALSE)</f>
        <v>114815</v>
      </c>
      <c r="J31">
        <f>VLOOKUP($A31,data!$A$9:$Q$396,2+(J$9*2),FALSE)</f>
        <v>120215</v>
      </c>
      <c r="K31">
        <f>VLOOKUP($A31,data!$A$9:$Q$396,2+(K$9*2),FALSE)</f>
        <v>118410</v>
      </c>
      <c r="L31" t="str">
        <f t="shared" si="48"/>
        <v>Metropolitan District</v>
      </c>
      <c r="Q31">
        <f>VLOOKUP($A31,data!$T$9:$AD$396,2+(Q$9*2),FALSE)</f>
        <v>69232</v>
      </c>
      <c r="R31">
        <f>VLOOKUP($A31,data!$T$9:$AD$396,2+(R$9*2),FALSE)</f>
        <v>68354</v>
      </c>
      <c r="S31">
        <f>VLOOKUP($A31,data!$T$9:$AD$396,2+(S$9*2),FALSE)</f>
        <v>71721</v>
      </c>
      <c r="T31">
        <f>VLOOKUP($A31,data!$T$9:$AD$396,2+(T$9*2),FALSE)</f>
        <v>73555</v>
      </c>
      <c r="U31">
        <f>VLOOKUP($A31,data!$T$9:$AD$396,2+(U$9*2),FALSE)</f>
        <v>79043</v>
      </c>
      <c r="V31">
        <f>VLOOKUP($A31,data!$T$9:$AI$396,2+(V$9*2),FALSE)</f>
        <v>76763</v>
      </c>
      <c r="W31">
        <f>VLOOKUP($A31,data!$T$9:$AI$396,2+(W$9*2),FALSE)</f>
        <v>81949</v>
      </c>
      <c r="X31">
        <f>VLOOKUP($A31,data!$T$9:$AI$396,2+(X$9*2),FALSE)</f>
        <v>80375</v>
      </c>
      <c r="Z31" s="27">
        <f t="shared" si="8"/>
        <v>66.494424541621441</v>
      </c>
      <c r="AA31" s="27">
        <f t="shared" si="9"/>
        <v>64.430808095089972</v>
      </c>
      <c r="AB31" s="27">
        <f t="shared" si="10"/>
        <v>65.435286389431241</v>
      </c>
      <c r="AC31" s="27">
        <f t="shared" si="11"/>
        <v>65.453202584135681</v>
      </c>
      <c r="AD31" s="27">
        <f t="shared" si="12"/>
        <v>68.097076003239309</v>
      </c>
      <c r="AE31" s="27">
        <f t="shared" si="49"/>
        <v>66.857988938727516</v>
      </c>
      <c r="AF31" s="27">
        <f t="shared" si="50"/>
        <v>68.168697749864819</v>
      </c>
      <c r="AG31" s="27">
        <f t="shared" si="51"/>
        <v>67.878557554260624</v>
      </c>
      <c r="AJ31">
        <f>VLOOKUP($A31,data!$AM$9:$AW$396,2+(AJ$9*2),FALSE)</f>
        <v>34885</v>
      </c>
      <c r="AK31">
        <f>VLOOKUP($A31,data!$AM$9:$AW$396,2+(AK$9*2),FALSE)</f>
        <v>37734</v>
      </c>
      <c r="AL31">
        <f>VLOOKUP($A31,data!$AM$9:$AW$396,2+(AL$9*2),FALSE)</f>
        <v>37886</v>
      </c>
      <c r="AM31">
        <f>VLOOKUP($A31,data!$AM$9:$AW$396,2+(AM$9*2),FALSE)</f>
        <v>38823</v>
      </c>
      <c r="AN31">
        <f>VLOOKUP($A31,data!$AM$9:$AW$396,2+(AN$9*2),FALSE)</f>
        <v>37031</v>
      </c>
      <c r="AO31">
        <f>VLOOKUP($A31,data!$AM$9:$BB$396,2+(AO$9*2),FALSE)</f>
        <v>38052</v>
      </c>
      <c r="AP31">
        <f>VLOOKUP($A31,data!$AM$9:$BB$396,2+(AP$9*2),FALSE)</f>
        <v>38266</v>
      </c>
      <c r="AQ31">
        <f>VLOOKUP($A31,data!$AM$9:$BB$396,2+(AQ$9*2),FALSE)</f>
        <v>38034</v>
      </c>
      <c r="AS31" s="27">
        <f t="shared" si="13"/>
        <v>33.505575458378551</v>
      </c>
      <c r="AT31" s="27">
        <f t="shared" si="14"/>
        <v>35.568249300115937</v>
      </c>
      <c r="AU31" s="27">
        <f t="shared" si="15"/>
        <v>34.565625969381237</v>
      </c>
      <c r="AV31" s="27">
        <f t="shared" si="16"/>
        <v>34.546797415864312</v>
      </c>
      <c r="AW31" s="27">
        <f t="shared" si="17"/>
        <v>31.902923996760688</v>
      </c>
      <c r="AX31" s="27">
        <f t="shared" si="52"/>
        <v>33.142011061272484</v>
      </c>
      <c r="AY31" s="27">
        <f t="shared" si="53"/>
        <v>31.831302250135174</v>
      </c>
      <c r="AZ31" s="27">
        <f t="shared" si="54"/>
        <v>32.120597922472761</v>
      </c>
      <c r="BC31">
        <f>VLOOKUP($A31,data!$BF$9:$BP$396,2+(BC$9*2),FALSE)</f>
        <v>19237</v>
      </c>
      <c r="BD31">
        <f>VLOOKUP($A31,data!$BF$9:$BP$396,2+(BD$9*2),FALSE)</f>
        <v>18871</v>
      </c>
      <c r="BE31">
        <f>VLOOKUP($A31,data!$BF$9:$BP$396,2+(BE$9*2),FALSE)</f>
        <v>19229</v>
      </c>
      <c r="BF31">
        <f>VLOOKUP($A31,data!$BF$9:$BP$396,2+(BF$9*2),FALSE)</f>
        <v>18770</v>
      </c>
      <c r="BG31">
        <f>VLOOKUP($A31,data!$BF$9:$BP$396,2+(BG$9*2),FALSE)</f>
        <v>18712</v>
      </c>
      <c r="BH31">
        <f>VLOOKUP($A31,data!$BF$9:$BU$396,2+(BH$9*2),FALSE)</f>
        <v>19228</v>
      </c>
      <c r="BI31">
        <f>VLOOKUP($A31,data!$BF$9:$BU$396,2+(BI$9*2),FALSE)</f>
        <v>20065</v>
      </c>
      <c r="BJ31">
        <f>VLOOKUP($A31,data!$BF$9:$BU$396,2+(BJ$9*2),FALSE)</f>
        <v>20544</v>
      </c>
      <c r="BL31" s="27">
        <f t="shared" si="18"/>
        <v>18.476329513912233</v>
      </c>
      <c r="BM31" s="27">
        <f t="shared" si="19"/>
        <v>17.787895069234324</v>
      </c>
      <c r="BN31" s="27">
        <f t="shared" si="20"/>
        <v>17.543747605058119</v>
      </c>
      <c r="BO31" s="27">
        <f t="shared" si="21"/>
        <v>16.70255744006834</v>
      </c>
      <c r="BP31" s="27">
        <f t="shared" si="22"/>
        <v>16.120750555679997</v>
      </c>
      <c r="BQ31" s="27">
        <f t="shared" si="55"/>
        <v>16.746940730740757</v>
      </c>
      <c r="BR31" s="27">
        <f t="shared" si="56"/>
        <v>16.690928752651498</v>
      </c>
      <c r="BS31" s="27">
        <f t="shared" si="57"/>
        <v>17.349885989359006</v>
      </c>
      <c r="BV31">
        <f>VLOOKUP($A31,data!$BY$9:$CI$396,2+(BV$9*2),FALSE)</f>
        <v>10606</v>
      </c>
      <c r="BW31">
        <f>VLOOKUP($A31,data!$BY$9:$CI$396,2+(BW$9*2),FALSE)</f>
        <v>10362</v>
      </c>
      <c r="BX31">
        <f>VLOOKUP($A31,data!$BY$9:$CI$396,2+(BX$9*2),FALSE)</f>
        <v>10782</v>
      </c>
      <c r="BY31">
        <f>VLOOKUP($A31,data!$BY$9:$CI$396,2+(BY$9*2),FALSE)</f>
        <v>10611</v>
      </c>
      <c r="BZ31">
        <f>VLOOKUP($A31,data!$BY$9:$CI$396,2+(BZ$9*2),FALSE)</f>
        <v>11304</v>
      </c>
      <c r="CA31">
        <f>VLOOKUP($A31,data!$BY$9:$CN$396,2+(CA$9*2),FALSE)</f>
        <v>11398</v>
      </c>
      <c r="CB31">
        <f>VLOOKUP($A31,data!$BY$9:$CN$396,2+(CB$9*2),FALSE)</f>
        <v>11639</v>
      </c>
      <c r="CC31">
        <f>VLOOKUP($A31,data!$BY$9:$CN$396,2+(CC$9*2),FALSE)</f>
        <v>11465</v>
      </c>
      <c r="CE31" s="27">
        <f t="shared" si="23"/>
        <v>55.133336798877167</v>
      </c>
      <c r="CF31" s="27">
        <f t="shared" si="24"/>
        <v>54.909649727094482</v>
      </c>
      <c r="CG31" s="27">
        <f t="shared" si="25"/>
        <v>56.071558583389674</v>
      </c>
      <c r="CH31" s="27">
        <f t="shared" si="26"/>
        <v>56.531699520511452</v>
      </c>
      <c r="CI31" s="27">
        <f t="shared" si="27"/>
        <v>60.410431808465155</v>
      </c>
      <c r="CJ31" s="27">
        <f t="shared" si="58"/>
        <v>59.278136051591432</v>
      </c>
      <c r="CK31" s="27">
        <f t="shared" si="59"/>
        <v>58.006478943433841</v>
      </c>
      <c r="CL31" s="27">
        <f t="shared" si="60"/>
        <v>55.807048286604363</v>
      </c>
      <c r="CO31">
        <f>VLOOKUP($A31,data!$CR$9:$DB$396,2+(CO$9*2),FALSE)</f>
        <v>8630</v>
      </c>
      <c r="CP31">
        <f>VLOOKUP($A31,data!$CR$9:$DB$396,2+(CP$9*2),FALSE)</f>
        <v>8509</v>
      </c>
      <c r="CQ31">
        <f>VLOOKUP($A31,data!$CR$9:$DB$396,2+(CQ$9*2),FALSE)</f>
        <v>8447</v>
      </c>
      <c r="CR31">
        <f>VLOOKUP($A31,data!$CR$9:$DB$396,2+(CR$9*2),FALSE)</f>
        <v>8159</v>
      </c>
      <c r="CS31">
        <f>VLOOKUP($A31,data!$CR$9:$DB$396,2+(CS$9*2),FALSE)</f>
        <v>7408</v>
      </c>
      <c r="CT31">
        <f>VLOOKUP($A31,data!$CR$9:$DG$396,2+(CT$9*2),FALSE)</f>
        <v>7829</v>
      </c>
      <c r="CU31">
        <f>VLOOKUP($A31,data!$CR$9:$DG$396,2+(CU$9*2),FALSE)</f>
        <v>8425</v>
      </c>
      <c r="CV31">
        <f>VLOOKUP($A31,data!$CR$9:$DG$396,2+(CV$9*2),FALSE)</f>
        <v>9079</v>
      </c>
      <c r="CX31" s="27">
        <f t="shared" si="28"/>
        <v>44.861464885377139</v>
      </c>
      <c r="CY31" s="27">
        <f t="shared" si="29"/>
        <v>45.090350272905518</v>
      </c>
      <c r="CZ31" s="27">
        <f t="shared" si="30"/>
        <v>43.928441416610326</v>
      </c>
      <c r="DA31" s="27">
        <f t="shared" si="31"/>
        <v>43.468300479488548</v>
      </c>
      <c r="DB31" s="27">
        <f t="shared" si="32"/>
        <v>39.589568191534845</v>
      </c>
      <c r="DC31" s="27">
        <f t="shared" si="61"/>
        <v>40.716663199500729</v>
      </c>
      <c r="DD31" s="27">
        <f t="shared" si="62"/>
        <v>41.988537253924747</v>
      </c>
      <c r="DE31" s="27">
        <f t="shared" si="63"/>
        <v>44.192951713395637</v>
      </c>
      <c r="DH31">
        <f>VLOOKUP($A31,data!$DK$9:$DU$396,2+(DH$9*2),FALSE)</f>
        <v>84880</v>
      </c>
      <c r="DI31">
        <f>VLOOKUP($A31,data!$DK$9:$DU$396,2+(DI$9*2),FALSE)</f>
        <v>87218</v>
      </c>
      <c r="DJ31">
        <f>VLOOKUP($A31,data!$DK$9:$DU$396,2+(DJ$9*2),FALSE)</f>
        <v>90377</v>
      </c>
      <c r="DK31">
        <f>VLOOKUP($A31,data!$DK$9:$DU$396,2+(DK$9*2),FALSE)</f>
        <v>93608</v>
      </c>
      <c r="DL31">
        <f>VLOOKUP($A31,data!$DK$9:$DU$396,2+(DL$9*2),FALSE)</f>
        <v>97362</v>
      </c>
      <c r="DM31">
        <f>VLOOKUP($A31,data!$DK$9:$DZ$396,2+(DM$9*2),FALSE)</f>
        <v>95587</v>
      </c>
      <c r="DN31">
        <f>VLOOKUP($A31,data!$DK$9:$DZ$396,2+(DN$9*2),FALSE)</f>
        <v>100151</v>
      </c>
      <c r="DO31">
        <f>VLOOKUP($A31,data!$DK$9:$DZ$396,2+(DO$9*2),FALSE)</f>
        <v>97866</v>
      </c>
      <c r="DQ31" s="27">
        <f t="shared" si="33"/>
        <v>81.523670486087767</v>
      </c>
      <c r="DR31" s="27">
        <f t="shared" si="34"/>
        <v>82.212104930765676</v>
      </c>
      <c r="DS31" s="27">
        <f t="shared" si="35"/>
        <v>82.456252394941885</v>
      </c>
      <c r="DT31" s="27">
        <f t="shared" si="36"/>
        <v>83.297442559931653</v>
      </c>
      <c r="DU31" s="27">
        <f t="shared" si="37"/>
        <v>83.87924944432001</v>
      </c>
      <c r="DV31" s="27">
        <f t="shared" si="64"/>
        <v>83.253059269259239</v>
      </c>
      <c r="DW31" s="27">
        <f t="shared" si="65"/>
        <v>83.309903090296558</v>
      </c>
      <c r="DX31" s="27">
        <f t="shared" si="66"/>
        <v>82.650114010640991</v>
      </c>
      <c r="EA31">
        <f>VLOOKUP($A31,data!$ED$9:$EN$396,2+(EA$9*2),FALSE)</f>
        <v>58625</v>
      </c>
      <c r="EB31">
        <f>VLOOKUP($A31,data!$ED$9:$EN$396,2+(EB$9*2),FALSE)</f>
        <v>57993</v>
      </c>
      <c r="EC31">
        <f>VLOOKUP($A31,data!$ED$9:$EN$396,2+(EC$9*2),FALSE)</f>
        <v>60939</v>
      </c>
      <c r="ED31">
        <f>VLOOKUP($A31,data!$ED$9:$EN$396,2+(ED$9*2),FALSE)</f>
        <v>62944</v>
      </c>
      <c r="EE31">
        <f>VLOOKUP($A31,data!$ED$9:$EN$396,2+(EE$9*2),FALSE)</f>
        <v>67739</v>
      </c>
      <c r="EF31">
        <f>VLOOKUP($A31,data!$ED$9:$ES$396,2+(EF$9*2),FALSE)</f>
        <v>65365</v>
      </c>
      <c r="EG31">
        <f>VLOOKUP($A31,data!$ED$9:$ES$396,2+(EG$9*2),FALSE)</f>
        <v>70310</v>
      </c>
      <c r="EH31">
        <f>VLOOKUP($A31,data!$ED$9:$ES$396,2+(EH$9*2),FALSE)</f>
        <v>68910</v>
      </c>
      <c r="EJ31" s="27">
        <f t="shared" si="38"/>
        <v>69.068096135721021</v>
      </c>
      <c r="EK31" s="27">
        <f t="shared" si="39"/>
        <v>66.492008530349239</v>
      </c>
      <c r="EL31" s="27">
        <f t="shared" si="40"/>
        <v>67.427553470462612</v>
      </c>
      <c r="EM31" s="27">
        <f t="shared" si="41"/>
        <v>67.242116058456546</v>
      </c>
      <c r="EN31" s="27">
        <f t="shared" si="42"/>
        <v>69.57437193155441</v>
      </c>
      <c r="EO31" s="27">
        <f t="shared" si="67"/>
        <v>68.382729869124461</v>
      </c>
      <c r="EP31" s="27">
        <f t="shared" si="68"/>
        <v>70.203991972122097</v>
      </c>
      <c r="EQ31" s="27">
        <f t="shared" si="69"/>
        <v>70.412604990497215</v>
      </c>
      <c r="ET31">
        <f>VLOOKUP($A31,data!$EW$9:$FG$396,2+(ET$9*2),FALSE)</f>
        <v>26255</v>
      </c>
      <c r="EU31">
        <f>VLOOKUP($A31,data!$EW$9:$FG$396,2+(EU$9*2),FALSE)</f>
        <v>29225</v>
      </c>
      <c r="EV31">
        <f>VLOOKUP($A31,data!$EW$9:$FG$396,2+(EV$9*2),FALSE)</f>
        <v>29439</v>
      </c>
      <c r="EW31">
        <f>VLOOKUP($A31,data!$EW$9:$FG$396,2+(EW$9*2),FALSE)</f>
        <v>30664</v>
      </c>
      <c r="EX31">
        <f>VLOOKUP($A31,data!$EW$9:$FG$396,2+(EX$9*2),FALSE)</f>
        <v>29623</v>
      </c>
      <c r="EY31">
        <f>VLOOKUP($A31,data!$EW$9:$FL$396,2+(EY$9*2),FALSE)</f>
        <v>30223</v>
      </c>
      <c r="EZ31">
        <f>VLOOKUP($A31,data!$EW$9:$FL$396,2+(EZ$9*2),FALSE)</f>
        <v>29841</v>
      </c>
      <c r="FA31">
        <f>VLOOKUP($A31,data!$EW$9:$FL$396,2+(FA$9*2),FALSE)</f>
        <v>28955</v>
      </c>
      <c r="FC31" s="27">
        <f t="shared" si="43"/>
        <v>30.931903864278983</v>
      </c>
      <c r="FD31" s="27">
        <f t="shared" si="44"/>
        <v>33.507991469650761</v>
      </c>
      <c r="FE31" s="27">
        <f t="shared" si="45"/>
        <v>32.57355300574261</v>
      </c>
      <c r="FF31" s="27">
        <f t="shared" si="46"/>
        <v>32.757883941543454</v>
      </c>
      <c r="FG31" s="27">
        <f t="shared" si="47"/>
        <v>30.425628068445594</v>
      </c>
      <c r="FH31" s="27">
        <f t="shared" si="70"/>
        <v>31.618316298241393</v>
      </c>
      <c r="FI31" s="27">
        <f t="shared" si="71"/>
        <v>29.796008027877903</v>
      </c>
      <c r="FJ31" s="27">
        <f t="shared" si="72"/>
        <v>29.586373204177139</v>
      </c>
    </row>
    <row r="32" spans="1:166" x14ac:dyDescent="0.3">
      <c r="A32" t="s">
        <v>197</v>
      </c>
      <c r="B32" s="24" t="str">
        <f>IFERROR(VLOOKUP($A32,class!$A$1:$B$455,2,FALSE),"")</f>
        <v>Metropolitan District</v>
      </c>
      <c r="C32" s="24" t="str">
        <f>IFERROR(IFERROR(VLOOKUP($A32,classifications!$A$3:$C$336,3,FALSE),VLOOKUP($A32,classifications!$I$2:$K$28,3,FALSE)),"")</f>
        <v>Predominantly Urban</v>
      </c>
      <c r="D32">
        <f>VLOOKUP($A32,data!$A$9:$K$396,2+(D$9*2),FALSE)</f>
        <v>65202</v>
      </c>
      <c r="E32">
        <f>VLOOKUP($A32,data!$A$9:$K$396,2+(E$9*2),FALSE)</f>
        <v>69334</v>
      </c>
      <c r="F32">
        <f>VLOOKUP($A32,data!$A$9:$K$396,2+(F$9*2),FALSE)</f>
        <v>67130</v>
      </c>
      <c r="G32">
        <f>VLOOKUP($A32,data!$A$9:$K$396,2+(G$9*2),FALSE)</f>
        <v>71484</v>
      </c>
      <c r="H32">
        <f>VLOOKUP($A32,data!$A$9:$K$396,2+(H$9*2),FALSE)</f>
        <v>72447</v>
      </c>
      <c r="I32">
        <f>VLOOKUP($A32,data!$A$9:$Q$396,2+(I$9*2),FALSE)</f>
        <v>65459</v>
      </c>
      <c r="J32">
        <f>VLOOKUP($A32,data!$A$9:$Q$396,2+(J$9*2),FALSE)</f>
        <v>69183</v>
      </c>
      <c r="K32">
        <f>VLOOKUP($A32,data!$A$9:$Q$396,2+(K$9*2),FALSE)</f>
        <v>68802</v>
      </c>
      <c r="L32" t="str">
        <f t="shared" si="48"/>
        <v>Metropolitan District</v>
      </c>
      <c r="Q32">
        <f>VLOOKUP($A32,data!$T$9:$AD$396,2+(Q$9*2),FALSE)</f>
        <v>43792</v>
      </c>
      <c r="R32">
        <f>VLOOKUP($A32,data!$T$9:$AD$396,2+(R$9*2),FALSE)</f>
        <v>46037</v>
      </c>
      <c r="S32">
        <f>VLOOKUP($A32,data!$T$9:$AD$396,2+(S$9*2),FALSE)</f>
        <v>44034</v>
      </c>
      <c r="T32">
        <f>VLOOKUP($A32,data!$T$9:$AD$396,2+(T$9*2),FALSE)</f>
        <v>48056</v>
      </c>
      <c r="U32">
        <f>VLOOKUP($A32,data!$T$9:$AD$396,2+(U$9*2),FALSE)</f>
        <v>48863</v>
      </c>
      <c r="V32">
        <f>VLOOKUP($A32,data!$T$9:$AI$396,2+(V$9*2),FALSE)</f>
        <v>43069</v>
      </c>
      <c r="W32">
        <f>VLOOKUP($A32,data!$T$9:$AI$396,2+(W$9*2),FALSE)</f>
        <v>46522</v>
      </c>
      <c r="X32">
        <f>VLOOKUP($A32,data!$T$9:$AI$396,2+(X$9*2),FALSE)</f>
        <v>46490</v>
      </c>
      <c r="Z32" s="27">
        <f t="shared" si="8"/>
        <v>67.163583939142967</v>
      </c>
      <c r="AA32" s="27">
        <f t="shared" si="9"/>
        <v>66.398880779992496</v>
      </c>
      <c r="AB32" s="27">
        <f t="shared" si="10"/>
        <v>65.595113957991956</v>
      </c>
      <c r="AC32" s="27">
        <f t="shared" si="11"/>
        <v>67.226232443623744</v>
      </c>
      <c r="AD32" s="27">
        <f t="shared" si="12"/>
        <v>67.446547131006113</v>
      </c>
      <c r="AE32" s="27">
        <f t="shared" si="49"/>
        <v>65.795383369742893</v>
      </c>
      <c r="AF32" s="27">
        <f t="shared" si="50"/>
        <v>67.244843386381049</v>
      </c>
      <c r="AG32" s="27">
        <f t="shared" si="51"/>
        <v>67.570710153774598</v>
      </c>
      <c r="AJ32">
        <f>VLOOKUP($A32,data!$AM$9:$AW$396,2+(AJ$9*2),FALSE)</f>
        <v>21410</v>
      </c>
      <c r="AK32">
        <f>VLOOKUP($A32,data!$AM$9:$AW$396,2+(AK$9*2),FALSE)</f>
        <v>23297</v>
      </c>
      <c r="AL32">
        <f>VLOOKUP($A32,data!$AM$9:$AW$396,2+(AL$9*2),FALSE)</f>
        <v>23095</v>
      </c>
      <c r="AM32">
        <f>VLOOKUP($A32,data!$AM$9:$AW$396,2+(AM$9*2),FALSE)</f>
        <v>23428</v>
      </c>
      <c r="AN32">
        <f>VLOOKUP($A32,data!$AM$9:$AW$396,2+(AN$9*2),FALSE)</f>
        <v>23584</v>
      </c>
      <c r="AO32">
        <f>VLOOKUP($A32,data!$AM$9:$BB$396,2+(AO$9*2),FALSE)</f>
        <v>22390</v>
      </c>
      <c r="AP32">
        <f>VLOOKUP($A32,data!$AM$9:$BB$396,2+(AP$9*2),FALSE)</f>
        <v>22660</v>
      </c>
      <c r="AQ32">
        <f>VLOOKUP($A32,data!$AM$9:$BB$396,2+(AQ$9*2),FALSE)</f>
        <v>22310</v>
      </c>
      <c r="AS32" s="27">
        <f t="shared" si="13"/>
        <v>32.836416060857026</v>
      </c>
      <c r="AT32" s="27">
        <f t="shared" si="14"/>
        <v>33.601119220007497</v>
      </c>
      <c r="AU32" s="27">
        <f t="shared" si="15"/>
        <v>34.403396395054372</v>
      </c>
      <c r="AV32" s="27">
        <f t="shared" si="16"/>
        <v>32.773767556376249</v>
      </c>
      <c r="AW32" s="27">
        <f t="shared" si="17"/>
        <v>32.553452868993887</v>
      </c>
      <c r="AX32" s="27">
        <f t="shared" si="52"/>
        <v>34.204616630257107</v>
      </c>
      <c r="AY32" s="27">
        <f t="shared" si="53"/>
        <v>32.753711171819667</v>
      </c>
      <c r="AZ32" s="27">
        <f t="shared" si="54"/>
        <v>32.426382953983897</v>
      </c>
      <c r="BC32">
        <f>VLOOKUP($A32,data!$BF$9:$BP$396,2+(BC$9*2),FALSE)</f>
        <v>14344</v>
      </c>
      <c r="BD32">
        <f>VLOOKUP($A32,data!$BF$9:$BP$396,2+(BD$9*2),FALSE)</f>
        <v>14322</v>
      </c>
      <c r="BE32">
        <f>VLOOKUP($A32,data!$BF$9:$BP$396,2+(BE$9*2),FALSE)</f>
        <v>13166</v>
      </c>
      <c r="BF32">
        <f>VLOOKUP($A32,data!$BF$9:$BP$396,2+(BF$9*2),FALSE)</f>
        <v>12661</v>
      </c>
      <c r="BG32">
        <f>VLOOKUP($A32,data!$BF$9:$BP$396,2+(BG$9*2),FALSE)</f>
        <v>12777</v>
      </c>
      <c r="BH32">
        <f>VLOOKUP($A32,data!$BF$9:$BU$396,2+(BH$9*2),FALSE)</f>
        <v>12954</v>
      </c>
      <c r="BI32">
        <f>VLOOKUP($A32,data!$BF$9:$BU$396,2+(BI$9*2),FALSE)</f>
        <v>13258</v>
      </c>
      <c r="BJ32">
        <f>VLOOKUP($A32,data!$BF$9:$BU$396,2+(BJ$9*2),FALSE)</f>
        <v>14078</v>
      </c>
      <c r="BL32" s="27">
        <f t="shared" si="18"/>
        <v>21.999325174074414</v>
      </c>
      <c r="BM32" s="27">
        <f t="shared" si="19"/>
        <v>20.65653214872934</v>
      </c>
      <c r="BN32" s="27">
        <f t="shared" si="20"/>
        <v>19.612691792045286</v>
      </c>
      <c r="BO32" s="27">
        <f t="shared" si="21"/>
        <v>17.711655755134014</v>
      </c>
      <c r="BP32" s="27">
        <f t="shared" si="22"/>
        <v>17.636341049318812</v>
      </c>
      <c r="BQ32" s="27">
        <f t="shared" si="55"/>
        <v>19.789486548832095</v>
      </c>
      <c r="BR32" s="27">
        <f t="shared" si="56"/>
        <v>19.163667374933148</v>
      </c>
      <c r="BS32" s="27">
        <f t="shared" si="57"/>
        <v>20.461614487950932</v>
      </c>
      <c r="BV32">
        <f>VLOOKUP($A32,data!$BY$9:$CI$396,2+(BV$9*2),FALSE)</f>
        <v>8985</v>
      </c>
      <c r="BW32">
        <f>VLOOKUP($A32,data!$BY$9:$CI$396,2+(BW$9*2),FALSE)</f>
        <v>9448</v>
      </c>
      <c r="BX32">
        <f>VLOOKUP($A32,data!$BY$9:$CI$396,2+(BX$9*2),FALSE)</f>
        <v>8083</v>
      </c>
      <c r="BY32">
        <f>VLOOKUP($A32,data!$BY$9:$CI$396,2+(BY$9*2),FALSE)</f>
        <v>8466</v>
      </c>
      <c r="BZ32">
        <f>VLOOKUP($A32,data!$BY$9:$CI$396,2+(BZ$9*2),FALSE)</f>
        <v>8447</v>
      </c>
      <c r="CA32">
        <f>VLOOKUP($A32,data!$BY$9:$CN$396,2+(CA$9*2),FALSE)</f>
        <v>8605</v>
      </c>
      <c r="CB32">
        <f>VLOOKUP($A32,data!$BY$9:$CN$396,2+(CB$9*2),FALSE)</f>
        <v>9288</v>
      </c>
      <c r="CC32">
        <f>VLOOKUP($A32,data!$BY$9:$CN$396,2+(CC$9*2),FALSE)</f>
        <v>10095</v>
      </c>
      <c r="CE32" s="27">
        <f t="shared" si="23"/>
        <v>62.639431121026213</v>
      </c>
      <c r="CF32" s="27">
        <f t="shared" si="24"/>
        <v>65.968440161988553</v>
      </c>
      <c r="CG32" s="27">
        <f t="shared" si="25"/>
        <v>61.392981923135352</v>
      </c>
      <c r="CH32" s="27">
        <f t="shared" si="26"/>
        <v>66.866756180396493</v>
      </c>
      <c r="CI32" s="27">
        <f t="shared" si="27"/>
        <v>66.110980668388507</v>
      </c>
      <c r="CJ32" s="27">
        <f t="shared" si="58"/>
        <v>66.427358344912761</v>
      </c>
      <c r="CK32" s="27">
        <f t="shared" si="59"/>
        <v>70.05581535676572</v>
      </c>
      <c r="CL32" s="27">
        <f t="shared" si="60"/>
        <v>71.707628924563153</v>
      </c>
      <c r="CO32">
        <f>VLOOKUP($A32,data!$CR$9:$DB$396,2+(CO$9*2),FALSE)</f>
        <v>5359</v>
      </c>
      <c r="CP32">
        <f>VLOOKUP($A32,data!$CR$9:$DB$396,2+(CP$9*2),FALSE)</f>
        <v>4874</v>
      </c>
      <c r="CQ32">
        <f>VLOOKUP($A32,data!$CR$9:$DB$396,2+(CQ$9*2),FALSE)</f>
        <v>5083</v>
      </c>
      <c r="CR32">
        <f>VLOOKUP($A32,data!$CR$9:$DB$396,2+(CR$9*2),FALSE)</f>
        <v>4195</v>
      </c>
      <c r="CS32">
        <f>VLOOKUP($A32,data!$CR$9:$DB$396,2+(CS$9*2),FALSE)</f>
        <v>4331</v>
      </c>
      <c r="CT32">
        <f>VLOOKUP($A32,data!$CR$9:$DG$396,2+(CT$9*2),FALSE)</f>
        <v>4349</v>
      </c>
      <c r="CU32">
        <f>VLOOKUP($A32,data!$CR$9:$DG$396,2+(CU$9*2),FALSE)</f>
        <v>3970</v>
      </c>
      <c r="CV32">
        <f>VLOOKUP($A32,data!$CR$9:$DG$396,2+(CV$9*2),FALSE)</f>
        <v>3984</v>
      </c>
      <c r="CX32" s="27">
        <f t="shared" si="28"/>
        <v>37.360568878973787</v>
      </c>
      <c r="CY32" s="27">
        <f t="shared" si="29"/>
        <v>34.031559838011454</v>
      </c>
      <c r="CZ32" s="27">
        <f t="shared" si="30"/>
        <v>38.607018076864648</v>
      </c>
      <c r="DA32" s="27">
        <f t="shared" si="31"/>
        <v>33.133243819603507</v>
      </c>
      <c r="DB32" s="27">
        <f t="shared" si="32"/>
        <v>33.89684589496752</v>
      </c>
      <c r="DC32" s="27">
        <f t="shared" si="61"/>
        <v>33.572641655087232</v>
      </c>
      <c r="DD32" s="27">
        <f t="shared" si="62"/>
        <v>29.944184643234273</v>
      </c>
      <c r="DE32" s="27">
        <f t="shared" si="63"/>
        <v>28.299474357153006</v>
      </c>
      <c r="DH32">
        <f>VLOOKUP($A32,data!$DK$9:$DU$396,2+(DH$9*2),FALSE)</f>
        <v>50858</v>
      </c>
      <c r="DI32">
        <f>VLOOKUP($A32,data!$DK$9:$DU$396,2+(DI$9*2),FALSE)</f>
        <v>55012</v>
      </c>
      <c r="DJ32">
        <f>VLOOKUP($A32,data!$DK$9:$DU$396,2+(DJ$9*2),FALSE)</f>
        <v>53963</v>
      </c>
      <c r="DK32">
        <f>VLOOKUP($A32,data!$DK$9:$DU$396,2+(DK$9*2),FALSE)</f>
        <v>58822</v>
      </c>
      <c r="DL32">
        <f>VLOOKUP($A32,data!$DK$9:$DU$396,2+(DL$9*2),FALSE)</f>
        <v>59670</v>
      </c>
      <c r="DM32">
        <f>VLOOKUP($A32,data!$DK$9:$DZ$396,2+(DM$9*2),FALSE)</f>
        <v>52505</v>
      </c>
      <c r="DN32">
        <f>VLOOKUP($A32,data!$DK$9:$DZ$396,2+(DN$9*2),FALSE)</f>
        <v>55925</v>
      </c>
      <c r="DO32">
        <f>VLOOKUP($A32,data!$DK$9:$DZ$396,2+(DO$9*2),FALSE)</f>
        <v>54724</v>
      </c>
      <c r="DQ32" s="27">
        <f t="shared" si="33"/>
        <v>78.000674825925586</v>
      </c>
      <c r="DR32" s="27">
        <f t="shared" si="34"/>
        <v>79.34346785127066</v>
      </c>
      <c r="DS32" s="27">
        <f t="shared" si="35"/>
        <v>80.385818561001045</v>
      </c>
      <c r="DT32" s="27">
        <f t="shared" si="36"/>
        <v>82.286945330423592</v>
      </c>
      <c r="DU32" s="27">
        <f t="shared" si="37"/>
        <v>82.363658950681184</v>
      </c>
      <c r="DV32" s="27">
        <f t="shared" si="64"/>
        <v>80.210513451167913</v>
      </c>
      <c r="DW32" s="27">
        <f t="shared" si="65"/>
        <v>80.836332625066845</v>
      </c>
      <c r="DX32" s="27">
        <f t="shared" si="66"/>
        <v>79.538385512049075</v>
      </c>
      <c r="EA32">
        <f>VLOOKUP($A32,data!$ED$9:$EN$396,2+(EA$9*2),FALSE)</f>
        <v>34807</v>
      </c>
      <c r="EB32">
        <f>VLOOKUP($A32,data!$ED$9:$EN$396,2+(EB$9*2),FALSE)</f>
        <v>36589</v>
      </c>
      <c r="EC32">
        <f>VLOOKUP($A32,data!$ED$9:$EN$396,2+(EC$9*2),FALSE)</f>
        <v>35951</v>
      </c>
      <c r="ED32">
        <f>VLOOKUP($A32,data!$ED$9:$EN$396,2+(ED$9*2),FALSE)</f>
        <v>39589</v>
      </c>
      <c r="EE32">
        <f>VLOOKUP($A32,data!$ED$9:$EN$396,2+(EE$9*2),FALSE)</f>
        <v>40416</v>
      </c>
      <c r="EF32">
        <f>VLOOKUP($A32,data!$ED$9:$ES$396,2+(EF$9*2),FALSE)</f>
        <v>34464</v>
      </c>
      <c r="EG32">
        <f>VLOOKUP($A32,data!$ED$9:$ES$396,2+(EG$9*2),FALSE)</f>
        <v>37234</v>
      </c>
      <c r="EH32">
        <f>VLOOKUP($A32,data!$ED$9:$ES$396,2+(EH$9*2),FALSE)</f>
        <v>36396</v>
      </c>
      <c r="EJ32" s="27">
        <f t="shared" si="38"/>
        <v>68.43957686106414</v>
      </c>
      <c r="EK32" s="27">
        <f t="shared" si="39"/>
        <v>66.510943066967201</v>
      </c>
      <c r="EL32" s="27">
        <f t="shared" si="40"/>
        <v>66.621574041472854</v>
      </c>
      <c r="EM32" s="27">
        <f t="shared" si="41"/>
        <v>67.303049879296864</v>
      </c>
      <c r="EN32" s="27">
        <f t="shared" si="42"/>
        <v>67.732528908999498</v>
      </c>
      <c r="EO32" s="27">
        <f t="shared" si="67"/>
        <v>65.639462908294448</v>
      </c>
      <c r="EP32" s="27">
        <f t="shared" si="68"/>
        <v>66.578453285650426</v>
      </c>
      <c r="EQ32" s="27">
        <f t="shared" si="69"/>
        <v>66.508296177180029</v>
      </c>
      <c r="ET32">
        <f>VLOOKUP($A32,data!$EW$9:$FG$396,2+(ET$9*2),FALSE)</f>
        <v>16051</v>
      </c>
      <c r="EU32">
        <f>VLOOKUP($A32,data!$EW$9:$FG$396,2+(EU$9*2),FALSE)</f>
        <v>18423</v>
      </c>
      <c r="EV32">
        <f>VLOOKUP($A32,data!$EW$9:$FG$396,2+(EV$9*2),FALSE)</f>
        <v>18012</v>
      </c>
      <c r="EW32">
        <f>VLOOKUP($A32,data!$EW$9:$FG$396,2+(EW$9*2),FALSE)</f>
        <v>19233</v>
      </c>
      <c r="EX32">
        <f>VLOOKUP($A32,data!$EW$9:$FG$396,2+(EX$9*2),FALSE)</f>
        <v>19254</v>
      </c>
      <c r="EY32">
        <f>VLOOKUP($A32,data!$EW$9:$FL$396,2+(EY$9*2),FALSE)</f>
        <v>18041</v>
      </c>
      <c r="EZ32">
        <f>VLOOKUP($A32,data!$EW$9:$FL$396,2+(EZ$9*2),FALSE)</f>
        <v>18690</v>
      </c>
      <c r="FA32">
        <f>VLOOKUP($A32,data!$EW$9:$FL$396,2+(FA$9*2),FALSE)</f>
        <v>18327</v>
      </c>
      <c r="FC32" s="27">
        <f t="shared" si="43"/>
        <v>31.56042313893586</v>
      </c>
      <c r="FD32" s="27">
        <f t="shared" si="44"/>
        <v>33.489056933032792</v>
      </c>
      <c r="FE32" s="27">
        <f t="shared" si="45"/>
        <v>33.378425958527139</v>
      </c>
      <c r="FF32" s="27">
        <f t="shared" si="46"/>
        <v>32.696950120703136</v>
      </c>
      <c r="FG32" s="27">
        <f t="shared" si="47"/>
        <v>32.267471091000502</v>
      </c>
      <c r="FH32" s="27">
        <f t="shared" si="70"/>
        <v>34.360537091705552</v>
      </c>
      <c r="FI32" s="27">
        <f t="shared" si="71"/>
        <v>33.419758605274922</v>
      </c>
      <c r="FJ32" s="27">
        <f t="shared" si="72"/>
        <v>33.489876471018199</v>
      </c>
    </row>
    <row r="33" spans="1:166" x14ac:dyDescent="0.3">
      <c r="A33" t="s">
        <v>199</v>
      </c>
      <c r="B33" s="24" t="str">
        <f>IFERROR(VLOOKUP($A33,class!$A$1:$B$455,2,FALSE),"")</f>
        <v>Metropolitan District</v>
      </c>
      <c r="C33" s="24" t="str">
        <f>IFERROR(IFERROR(VLOOKUP($A33,classifications!$A$3:$C$336,3,FALSE),VLOOKUP($A33,classifications!$I$2:$K$28,3,FALSE)),"")</f>
        <v>Predominantly Urban</v>
      </c>
      <c r="D33">
        <f>VLOOKUP($A33,data!$A$9:$K$396,2+(D$9*2),FALSE)</f>
        <v>350174</v>
      </c>
      <c r="E33">
        <f>VLOOKUP($A33,data!$A$9:$K$396,2+(E$9*2),FALSE)</f>
        <v>375080</v>
      </c>
      <c r="F33">
        <f>VLOOKUP($A33,data!$A$9:$K$396,2+(F$9*2),FALSE)</f>
        <v>388326</v>
      </c>
      <c r="G33">
        <f>VLOOKUP($A33,data!$A$9:$K$396,2+(G$9*2),FALSE)</f>
        <v>392670</v>
      </c>
      <c r="H33">
        <f>VLOOKUP($A33,data!$A$9:$K$396,2+(H$9*2),FALSE)</f>
        <v>404690</v>
      </c>
      <c r="I33">
        <f>VLOOKUP($A33,data!$A$9:$Q$396,2+(I$9*2),FALSE)</f>
        <v>406277</v>
      </c>
      <c r="J33">
        <f>VLOOKUP($A33,data!$A$9:$Q$396,2+(J$9*2),FALSE)</f>
        <v>414784</v>
      </c>
      <c r="K33">
        <f>VLOOKUP($A33,data!$A$9:$Q$396,2+(K$9*2),FALSE)</f>
        <v>425950</v>
      </c>
      <c r="L33" t="str">
        <f t="shared" si="48"/>
        <v>Metropolitan District</v>
      </c>
      <c r="Q33">
        <f>VLOOKUP($A33,data!$T$9:$AD$396,2+(Q$9*2),FALSE)</f>
        <v>248205</v>
      </c>
      <c r="R33">
        <f>VLOOKUP($A33,data!$T$9:$AD$396,2+(R$9*2),FALSE)</f>
        <v>263279</v>
      </c>
      <c r="S33">
        <f>VLOOKUP($A33,data!$T$9:$AD$396,2+(S$9*2),FALSE)</f>
        <v>277678</v>
      </c>
      <c r="T33">
        <f>VLOOKUP($A33,data!$T$9:$AD$396,2+(T$9*2),FALSE)</f>
        <v>280614</v>
      </c>
      <c r="U33">
        <f>VLOOKUP($A33,data!$T$9:$AD$396,2+(U$9*2),FALSE)</f>
        <v>290650</v>
      </c>
      <c r="V33">
        <f>VLOOKUP($A33,data!$T$9:$AI$396,2+(V$9*2),FALSE)</f>
        <v>289969</v>
      </c>
      <c r="W33">
        <f>VLOOKUP($A33,data!$T$9:$AI$396,2+(W$9*2),FALSE)</f>
        <v>300951</v>
      </c>
      <c r="X33">
        <f>VLOOKUP($A33,data!$T$9:$AI$396,2+(X$9*2),FALSE)</f>
        <v>303949</v>
      </c>
      <c r="Z33" s="27">
        <f t="shared" si="8"/>
        <v>70.880476563080066</v>
      </c>
      <c r="AA33" s="27">
        <f t="shared" si="9"/>
        <v>70.192758878106005</v>
      </c>
      <c r="AB33" s="27">
        <f t="shared" si="10"/>
        <v>71.506414713410891</v>
      </c>
      <c r="AC33" s="27">
        <f t="shared" si="11"/>
        <v>71.463060585224241</v>
      </c>
      <c r="AD33" s="27">
        <f t="shared" si="12"/>
        <v>71.820405742667234</v>
      </c>
      <c r="AE33" s="27">
        <f t="shared" si="49"/>
        <v>71.37224110643723</v>
      </c>
      <c r="AF33" s="27">
        <f t="shared" si="50"/>
        <v>72.55607738003394</v>
      </c>
      <c r="AG33" s="27">
        <f t="shared" si="51"/>
        <v>71.357905857495012</v>
      </c>
      <c r="AJ33">
        <f>VLOOKUP($A33,data!$AM$9:$AW$396,2+(AJ$9*2),FALSE)</f>
        <v>101970</v>
      </c>
      <c r="AK33">
        <f>VLOOKUP($A33,data!$AM$9:$AW$396,2+(AK$9*2),FALSE)</f>
        <v>111801</v>
      </c>
      <c r="AL33">
        <f>VLOOKUP($A33,data!$AM$9:$AW$396,2+(AL$9*2),FALSE)</f>
        <v>110648</v>
      </c>
      <c r="AM33">
        <f>VLOOKUP($A33,data!$AM$9:$AW$396,2+(AM$9*2),FALSE)</f>
        <v>112056</v>
      </c>
      <c r="AN33">
        <f>VLOOKUP($A33,data!$AM$9:$AW$396,2+(AN$9*2),FALSE)</f>
        <v>114040</v>
      </c>
      <c r="AO33">
        <f>VLOOKUP($A33,data!$AM$9:$BB$396,2+(AO$9*2),FALSE)</f>
        <v>116308</v>
      </c>
      <c r="AP33">
        <f>VLOOKUP($A33,data!$AM$9:$BB$396,2+(AP$9*2),FALSE)</f>
        <v>113831</v>
      </c>
      <c r="AQ33">
        <f>VLOOKUP($A33,data!$AM$9:$BB$396,2+(AQ$9*2),FALSE)</f>
        <v>122000</v>
      </c>
      <c r="AS33" s="27">
        <f t="shared" si="13"/>
        <v>29.119809009235407</v>
      </c>
      <c r="AT33" s="27">
        <f t="shared" si="14"/>
        <v>29.807241121893995</v>
      </c>
      <c r="AU33" s="27">
        <f t="shared" si="15"/>
        <v>28.493585286589102</v>
      </c>
      <c r="AV33" s="27">
        <f t="shared" si="16"/>
        <v>28.536939414775766</v>
      </c>
      <c r="AW33" s="27">
        <f t="shared" si="17"/>
        <v>28.179594257332774</v>
      </c>
      <c r="AX33" s="27">
        <f t="shared" si="52"/>
        <v>28.627758893562767</v>
      </c>
      <c r="AY33" s="27">
        <f t="shared" si="53"/>
        <v>27.443440441289923</v>
      </c>
      <c r="AZ33" s="27">
        <f t="shared" si="54"/>
        <v>28.641859373165865</v>
      </c>
      <c r="BC33">
        <f>VLOOKUP($A33,data!$BF$9:$BP$396,2+(BC$9*2),FALSE)</f>
        <v>65803</v>
      </c>
      <c r="BD33">
        <f>VLOOKUP($A33,data!$BF$9:$BP$396,2+(BD$9*2),FALSE)</f>
        <v>66336</v>
      </c>
      <c r="BE33">
        <f>VLOOKUP($A33,data!$BF$9:$BP$396,2+(BE$9*2),FALSE)</f>
        <v>69839</v>
      </c>
      <c r="BF33">
        <f>VLOOKUP($A33,data!$BF$9:$BP$396,2+(BF$9*2),FALSE)</f>
        <v>71783</v>
      </c>
      <c r="BG33">
        <f>VLOOKUP($A33,data!$BF$9:$BP$396,2+(BG$9*2),FALSE)</f>
        <v>74019</v>
      </c>
      <c r="BH33">
        <f>VLOOKUP($A33,data!$BF$9:$BU$396,2+(BH$9*2),FALSE)</f>
        <v>77513</v>
      </c>
      <c r="BI33">
        <f>VLOOKUP($A33,data!$BF$9:$BU$396,2+(BI$9*2),FALSE)</f>
        <v>84594</v>
      </c>
      <c r="BJ33">
        <f>VLOOKUP($A33,data!$BF$9:$BU$396,2+(BJ$9*2),FALSE)</f>
        <v>82600</v>
      </c>
      <c r="BL33" s="27">
        <f t="shared" si="18"/>
        <v>18.791515075362533</v>
      </c>
      <c r="BM33" s="27">
        <f t="shared" si="19"/>
        <v>17.685827023568304</v>
      </c>
      <c r="BN33" s="27">
        <f t="shared" si="20"/>
        <v>17.984631469435474</v>
      </c>
      <c r="BO33" s="27">
        <f t="shared" si="21"/>
        <v>18.280744645631192</v>
      </c>
      <c r="BP33" s="27">
        <f t="shared" si="22"/>
        <v>18.290296276162</v>
      </c>
      <c r="BQ33" s="27">
        <f t="shared" si="55"/>
        <v>19.078855066863248</v>
      </c>
      <c r="BR33" s="27">
        <f t="shared" si="56"/>
        <v>20.394711464280203</v>
      </c>
      <c r="BS33" s="27">
        <f t="shared" si="57"/>
        <v>19.391947411668035</v>
      </c>
      <c r="BV33">
        <f>VLOOKUP($A33,data!$BY$9:$CI$396,2+(BV$9*2),FALSE)</f>
        <v>46736</v>
      </c>
      <c r="BW33">
        <f>VLOOKUP($A33,data!$BY$9:$CI$396,2+(BW$9*2),FALSE)</f>
        <v>47655</v>
      </c>
      <c r="BX33">
        <f>VLOOKUP($A33,data!$BY$9:$CI$396,2+(BX$9*2),FALSE)</f>
        <v>50464</v>
      </c>
      <c r="BY33">
        <f>VLOOKUP($A33,data!$BY$9:$CI$396,2+(BY$9*2),FALSE)</f>
        <v>53262</v>
      </c>
      <c r="BZ33">
        <f>VLOOKUP($A33,data!$BY$9:$CI$396,2+(BZ$9*2),FALSE)</f>
        <v>55350</v>
      </c>
      <c r="CA33">
        <f>VLOOKUP($A33,data!$BY$9:$CN$396,2+(CA$9*2),FALSE)</f>
        <v>57238</v>
      </c>
      <c r="CB33">
        <f>VLOOKUP($A33,data!$BY$9:$CN$396,2+(CB$9*2),FALSE)</f>
        <v>63336</v>
      </c>
      <c r="CC33">
        <f>VLOOKUP($A33,data!$BY$9:$CN$396,2+(CC$9*2),FALSE)</f>
        <v>56950</v>
      </c>
      <c r="CE33" s="27">
        <f t="shared" si="23"/>
        <v>71.024117441454038</v>
      </c>
      <c r="CF33" s="27">
        <f t="shared" si="24"/>
        <v>71.838820549927647</v>
      </c>
      <c r="CG33" s="27">
        <f t="shared" si="25"/>
        <v>72.25762109995847</v>
      </c>
      <c r="CH33" s="27">
        <f t="shared" si="26"/>
        <v>74.198626415725172</v>
      </c>
      <c r="CI33" s="27">
        <f t="shared" si="27"/>
        <v>74.778097515502779</v>
      </c>
      <c r="CJ33" s="27">
        <f t="shared" si="58"/>
        <v>73.843097286906712</v>
      </c>
      <c r="CK33" s="27">
        <f t="shared" si="59"/>
        <v>74.870558195616709</v>
      </c>
      <c r="CL33" s="27">
        <f t="shared" si="60"/>
        <v>68.946731234866832</v>
      </c>
      <c r="CO33">
        <f>VLOOKUP($A33,data!$CR$9:$DB$396,2+(CO$9*2),FALSE)</f>
        <v>19067</v>
      </c>
      <c r="CP33">
        <f>VLOOKUP($A33,data!$CR$9:$DB$396,2+(CP$9*2),FALSE)</f>
        <v>18681</v>
      </c>
      <c r="CQ33">
        <f>VLOOKUP($A33,data!$CR$9:$DB$396,2+(CQ$9*2),FALSE)</f>
        <v>19375</v>
      </c>
      <c r="CR33">
        <f>VLOOKUP($A33,data!$CR$9:$DB$396,2+(CR$9*2),FALSE)</f>
        <v>18521</v>
      </c>
      <c r="CS33">
        <f>VLOOKUP($A33,data!$CR$9:$DB$396,2+(CS$9*2),FALSE)</f>
        <v>18669</v>
      </c>
      <c r="CT33">
        <f>VLOOKUP($A33,data!$CR$9:$DG$396,2+(CT$9*2),FALSE)</f>
        <v>20274</v>
      </c>
      <c r="CU33">
        <f>VLOOKUP($A33,data!$CR$9:$DG$396,2+(CU$9*2),FALSE)</f>
        <v>21258</v>
      </c>
      <c r="CV33">
        <f>VLOOKUP($A33,data!$CR$9:$DG$396,2+(CV$9*2),FALSE)</f>
        <v>25650</v>
      </c>
      <c r="CX33" s="27">
        <f t="shared" si="28"/>
        <v>28.975882558545962</v>
      </c>
      <c r="CY33" s="27">
        <f t="shared" si="29"/>
        <v>28.16117945007236</v>
      </c>
      <c r="CZ33" s="27">
        <f t="shared" si="30"/>
        <v>27.742378900041523</v>
      </c>
      <c r="DA33" s="27">
        <f t="shared" si="31"/>
        <v>25.801373584274828</v>
      </c>
      <c r="DB33" s="27">
        <f t="shared" si="32"/>
        <v>25.221902484497225</v>
      </c>
      <c r="DC33" s="27">
        <f t="shared" si="61"/>
        <v>26.155612606917551</v>
      </c>
      <c r="DD33" s="27">
        <f t="shared" si="62"/>
        <v>25.129441804383291</v>
      </c>
      <c r="DE33" s="27">
        <f t="shared" si="63"/>
        <v>31.053268765133172</v>
      </c>
      <c r="DH33">
        <f>VLOOKUP($A33,data!$DK$9:$DU$396,2+(DH$9*2),FALSE)</f>
        <v>284372</v>
      </c>
      <c r="DI33">
        <f>VLOOKUP($A33,data!$DK$9:$DU$396,2+(DI$9*2),FALSE)</f>
        <v>308743</v>
      </c>
      <c r="DJ33">
        <f>VLOOKUP($A33,data!$DK$9:$DU$396,2+(DJ$9*2),FALSE)</f>
        <v>318487</v>
      </c>
      <c r="DK33">
        <f>VLOOKUP($A33,data!$DK$9:$DU$396,2+(DK$9*2),FALSE)</f>
        <v>320887</v>
      </c>
      <c r="DL33">
        <f>VLOOKUP($A33,data!$DK$9:$DU$396,2+(DL$9*2),FALSE)</f>
        <v>330671</v>
      </c>
      <c r="DM33">
        <f>VLOOKUP($A33,data!$DK$9:$DZ$396,2+(DM$9*2),FALSE)</f>
        <v>328765</v>
      </c>
      <c r="DN33">
        <f>VLOOKUP($A33,data!$DK$9:$DZ$396,2+(DN$9*2),FALSE)</f>
        <v>330189</v>
      </c>
      <c r="DO33">
        <f>VLOOKUP($A33,data!$DK$9:$DZ$396,2+(DO$9*2),FALSE)</f>
        <v>343350</v>
      </c>
      <c r="DQ33" s="27">
        <f t="shared" si="33"/>
        <v>81.208770496952937</v>
      </c>
      <c r="DR33" s="27">
        <f t="shared" si="34"/>
        <v>82.313906366641788</v>
      </c>
      <c r="DS33" s="27">
        <f t="shared" si="35"/>
        <v>82.01536853056453</v>
      </c>
      <c r="DT33" s="27">
        <f t="shared" si="36"/>
        <v>81.719255354368812</v>
      </c>
      <c r="DU33" s="27">
        <f t="shared" si="37"/>
        <v>81.709703723838004</v>
      </c>
      <c r="DV33" s="27">
        <f t="shared" si="64"/>
        <v>80.921391070624225</v>
      </c>
      <c r="DW33" s="27">
        <f t="shared" si="65"/>
        <v>79.605047446381732</v>
      </c>
      <c r="DX33" s="27">
        <f t="shared" si="66"/>
        <v>80.608052588331958</v>
      </c>
      <c r="EA33">
        <f>VLOOKUP($A33,data!$ED$9:$EN$396,2+(EA$9*2),FALSE)</f>
        <v>201469</v>
      </c>
      <c r="EB33">
        <f>VLOOKUP($A33,data!$ED$9:$EN$396,2+(EB$9*2),FALSE)</f>
        <v>215623</v>
      </c>
      <c r="EC33">
        <f>VLOOKUP($A33,data!$ED$9:$EN$396,2+(EC$9*2),FALSE)</f>
        <v>227214</v>
      </c>
      <c r="ED33">
        <f>VLOOKUP($A33,data!$ED$9:$EN$396,2+(ED$9*2),FALSE)</f>
        <v>227352</v>
      </c>
      <c r="EE33">
        <f>VLOOKUP($A33,data!$ED$9:$EN$396,2+(EE$9*2),FALSE)</f>
        <v>235300</v>
      </c>
      <c r="EF33">
        <f>VLOOKUP($A33,data!$ED$9:$ES$396,2+(EF$9*2),FALSE)</f>
        <v>232731</v>
      </c>
      <c r="EG33">
        <f>VLOOKUP($A33,data!$ED$9:$ES$396,2+(EG$9*2),FALSE)</f>
        <v>237615</v>
      </c>
      <c r="EH33">
        <f>VLOOKUP($A33,data!$ED$9:$ES$396,2+(EH$9*2),FALSE)</f>
        <v>246999</v>
      </c>
      <c r="EJ33" s="27">
        <f t="shared" si="38"/>
        <v>70.846989155050423</v>
      </c>
      <c r="EK33" s="27">
        <f t="shared" si="39"/>
        <v>69.838992301040022</v>
      </c>
      <c r="EL33" s="27">
        <f t="shared" si="40"/>
        <v>71.341687415812885</v>
      </c>
      <c r="EM33" s="27">
        <f t="shared" si="41"/>
        <v>70.851109580631189</v>
      </c>
      <c r="EN33" s="27">
        <f t="shared" si="42"/>
        <v>71.158341674957882</v>
      </c>
      <c r="EO33" s="27">
        <f t="shared" si="67"/>
        <v>70.78946968199169</v>
      </c>
      <c r="EP33" s="27">
        <f t="shared" si="68"/>
        <v>71.963330092765048</v>
      </c>
      <c r="EQ33" s="27">
        <f t="shared" si="69"/>
        <v>71.93796417649628</v>
      </c>
      <c r="ET33">
        <f>VLOOKUP($A33,data!$EW$9:$FG$396,2+(ET$9*2),FALSE)</f>
        <v>82903</v>
      </c>
      <c r="EU33">
        <f>VLOOKUP($A33,data!$EW$9:$FG$396,2+(EU$9*2),FALSE)</f>
        <v>93120</v>
      </c>
      <c r="EV33">
        <f>VLOOKUP($A33,data!$EW$9:$FG$396,2+(EV$9*2),FALSE)</f>
        <v>91273</v>
      </c>
      <c r="EW33">
        <f>VLOOKUP($A33,data!$EW$9:$FG$396,2+(EW$9*2),FALSE)</f>
        <v>93535</v>
      </c>
      <c r="EX33">
        <f>VLOOKUP($A33,data!$EW$9:$FG$396,2+(EX$9*2),FALSE)</f>
        <v>95371</v>
      </c>
      <c r="EY33">
        <f>VLOOKUP($A33,data!$EW$9:$FL$396,2+(EY$9*2),FALSE)</f>
        <v>96034</v>
      </c>
      <c r="EZ33">
        <f>VLOOKUP($A33,data!$EW$9:$FL$396,2+(EZ$9*2),FALSE)</f>
        <v>92574</v>
      </c>
      <c r="FA33">
        <f>VLOOKUP($A33,data!$EW$9:$FL$396,2+(FA$9*2),FALSE)</f>
        <v>96350</v>
      </c>
      <c r="FC33" s="27">
        <f t="shared" si="43"/>
        <v>29.153010844949574</v>
      </c>
      <c r="FD33" s="27">
        <f t="shared" si="44"/>
        <v>30.161007698959978</v>
      </c>
      <c r="FE33" s="27">
        <f t="shared" si="45"/>
        <v>28.658312584187108</v>
      </c>
      <c r="FF33" s="27">
        <f t="shared" si="46"/>
        <v>29.148890419368811</v>
      </c>
      <c r="FG33" s="27">
        <f t="shared" si="47"/>
        <v>28.841658325042111</v>
      </c>
      <c r="FH33" s="27">
        <f t="shared" si="70"/>
        <v>29.210530318008303</v>
      </c>
      <c r="FI33" s="27">
        <f t="shared" si="71"/>
        <v>28.036669907234948</v>
      </c>
      <c r="FJ33" s="27">
        <f t="shared" si="72"/>
        <v>28.061744575506044</v>
      </c>
    </row>
    <row r="34" spans="1:166" x14ac:dyDescent="0.3">
      <c r="A34" t="s">
        <v>201</v>
      </c>
      <c r="B34" s="24" t="str">
        <f>IFERROR(VLOOKUP($A34,class!$A$1:$B$455,2,FALSE),"")</f>
        <v>Metropolitan District</v>
      </c>
      <c r="C34" s="24" t="str">
        <f>IFERROR(IFERROR(VLOOKUP($A34,classifications!$A$3:$C$336,3,FALSE),VLOOKUP($A34,classifications!$I$2:$K$28,3,FALSE)),"")</f>
        <v>Predominantly Urban</v>
      </c>
      <c r="D34">
        <f>VLOOKUP($A34,data!$A$9:$K$396,2+(D$9*2),FALSE)</f>
        <v>79687</v>
      </c>
      <c r="E34">
        <f>VLOOKUP($A34,data!$A$9:$K$396,2+(E$9*2),FALSE)</f>
        <v>81367</v>
      </c>
      <c r="F34">
        <f>VLOOKUP($A34,data!$A$9:$K$396,2+(F$9*2),FALSE)</f>
        <v>85961</v>
      </c>
      <c r="G34">
        <f>VLOOKUP($A34,data!$A$9:$K$396,2+(G$9*2),FALSE)</f>
        <v>82276</v>
      </c>
      <c r="H34">
        <f>VLOOKUP($A34,data!$A$9:$K$396,2+(H$9*2),FALSE)</f>
        <v>81144</v>
      </c>
      <c r="I34">
        <f>VLOOKUP($A34,data!$A$9:$Q$396,2+(I$9*2),FALSE)</f>
        <v>77801</v>
      </c>
      <c r="J34">
        <f>VLOOKUP($A34,data!$A$9:$Q$396,2+(J$9*2),FALSE)</f>
        <v>82910</v>
      </c>
      <c r="K34">
        <f>VLOOKUP($A34,data!$A$9:$Q$396,2+(K$9*2),FALSE)</f>
        <v>88706</v>
      </c>
      <c r="L34" t="str">
        <f t="shared" si="48"/>
        <v>Metropolitan District</v>
      </c>
      <c r="Q34">
        <f>VLOOKUP($A34,data!$T$9:$AD$396,2+(Q$9*2),FALSE)</f>
        <v>53211</v>
      </c>
      <c r="R34">
        <f>VLOOKUP($A34,data!$T$9:$AD$396,2+(R$9*2),FALSE)</f>
        <v>53478</v>
      </c>
      <c r="S34">
        <f>VLOOKUP($A34,data!$T$9:$AD$396,2+(S$9*2),FALSE)</f>
        <v>57620</v>
      </c>
      <c r="T34">
        <f>VLOOKUP($A34,data!$T$9:$AD$396,2+(T$9*2),FALSE)</f>
        <v>56682</v>
      </c>
      <c r="U34">
        <f>VLOOKUP($A34,data!$T$9:$AD$396,2+(U$9*2),FALSE)</f>
        <v>54928</v>
      </c>
      <c r="V34">
        <f>VLOOKUP($A34,data!$T$9:$AI$396,2+(V$9*2),FALSE)</f>
        <v>53082</v>
      </c>
      <c r="W34">
        <f>VLOOKUP($A34,data!$T$9:$AI$396,2+(W$9*2),FALSE)</f>
        <v>57457</v>
      </c>
      <c r="X34">
        <f>VLOOKUP($A34,data!$T$9:$AI$396,2+(X$9*2),FALSE)</f>
        <v>62109</v>
      </c>
      <c r="Z34" s="27">
        <f t="shared" si="8"/>
        <v>66.775007215731549</v>
      </c>
      <c r="AA34" s="27">
        <f t="shared" si="9"/>
        <v>65.724433738493488</v>
      </c>
      <c r="AB34" s="27">
        <f t="shared" si="10"/>
        <v>67.03039750584567</v>
      </c>
      <c r="AC34" s="27">
        <f t="shared" si="11"/>
        <v>68.892508143322473</v>
      </c>
      <c r="AD34" s="27">
        <f t="shared" si="12"/>
        <v>67.692004337967077</v>
      </c>
      <c r="AE34" s="27">
        <f t="shared" si="49"/>
        <v>68.227914808292951</v>
      </c>
      <c r="AF34" s="27">
        <f t="shared" si="50"/>
        <v>69.300446267036548</v>
      </c>
      <c r="AG34" s="27">
        <f t="shared" si="51"/>
        <v>70.016684328004871</v>
      </c>
      <c r="AJ34">
        <f>VLOOKUP($A34,data!$AM$9:$AW$396,2+(AJ$9*2),FALSE)</f>
        <v>26476</v>
      </c>
      <c r="AK34">
        <f>VLOOKUP($A34,data!$AM$9:$AW$396,2+(AK$9*2),FALSE)</f>
        <v>27889</v>
      </c>
      <c r="AL34">
        <f>VLOOKUP($A34,data!$AM$9:$AW$396,2+(AL$9*2),FALSE)</f>
        <v>28342</v>
      </c>
      <c r="AM34">
        <f>VLOOKUP($A34,data!$AM$9:$AW$396,2+(AM$9*2),FALSE)</f>
        <v>25595</v>
      </c>
      <c r="AN34">
        <f>VLOOKUP($A34,data!$AM$9:$AW$396,2+(AN$9*2),FALSE)</f>
        <v>26216</v>
      </c>
      <c r="AO34">
        <f>VLOOKUP($A34,data!$AM$9:$BB$396,2+(AO$9*2),FALSE)</f>
        <v>24718</v>
      </c>
      <c r="AP34">
        <f>VLOOKUP($A34,data!$AM$9:$BB$396,2+(AP$9*2),FALSE)</f>
        <v>25453</v>
      </c>
      <c r="AQ34">
        <f>VLOOKUP($A34,data!$AM$9:$BB$396,2+(AQ$9*2),FALSE)</f>
        <v>26597</v>
      </c>
      <c r="AS34" s="27">
        <f t="shared" si="13"/>
        <v>33.224992784268451</v>
      </c>
      <c r="AT34" s="27">
        <f t="shared" si="14"/>
        <v>34.275566261506505</v>
      </c>
      <c r="AU34" s="27">
        <f t="shared" si="15"/>
        <v>32.9707658124033</v>
      </c>
      <c r="AV34" s="27">
        <f t="shared" si="16"/>
        <v>31.108707277942536</v>
      </c>
      <c r="AW34" s="27">
        <f t="shared" si="17"/>
        <v>32.30799566203293</v>
      </c>
      <c r="AX34" s="27">
        <f t="shared" si="52"/>
        <v>31.770799861184305</v>
      </c>
      <c r="AY34" s="27">
        <f t="shared" si="53"/>
        <v>30.699553732963455</v>
      </c>
      <c r="AZ34" s="27">
        <f t="shared" si="54"/>
        <v>29.983315671995129</v>
      </c>
      <c r="BC34">
        <f>VLOOKUP($A34,data!$BF$9:$BP$396,2+(BC$9*2),FALSE)</f>
        <v>17058</v>
      </c>
      <c r="BD34">
        <f>VLOOKUP($A34,data!$BF$9:$BP$396,2+(BD$9*2),FALSE)</f>
        <v>17309</v>
      </c>
      <c r="BE34">
        <f>VLOOKUP($A34,data!$BF$9:$BP$396,2+(BE$9*2),FALSE)</f>
        <v>17593</v>
      </c>
      <c r="BF34">
        <f>VLOOKUP($A34,data!$BF$9:$BP$396,2+(BF$9*2),FALSE)</f>
        <v>15969</v>
      </c>
      <c r="BG34">
        <f>VLOOKUP($A34,data!$BF$9:$BP$396,2+(BG$9*2),FALSE)</f>
        <v>15650</v>
      </c>
      <c r="BH34">
        <f>VLOOKUP($A34,data!$BF$9:$BU$396,2+(BH$9*2),FALSE)</f>
        <v>16823</v>
      </c>
      <c r="BI34">
        <f>VLOOKUP($A34,data!$BF$9:$BU$396,2+(BI$9*2),FALSE)</f>
        <v>17127</v>
      </c>
      <c r="BJ34">
        <f>VLOOKUP($A34,data!$BF$9:$BU$396,2+(BJ$9*2),FALSE)</f>
        <v>23124</v>
      </c>
      <c r="BL34" s="27">
        <f t="shared" si="18"/>
        <v>21.406251960796617</v>
      </c>
      <c r="BM34" s="27">
        <f t="shared" si="19"/>
        <v>21.272751852716702</v>
      </c>
      <c r="BN34" s="27">
        <f t="shared" si="20"/>
        <v>20.466257954188528</v>
      </c>
      <c r="BO34" s="27">
        <f t="shared" si="21"/>
        <v>19.409062180951917</v>
      </c>
      <c r="BP34" s="27">
        <f t="shared" si="22"/>
        <v>19.286700187321305</v>
      </c>
      <c r="BQ34" s="27">
        <f t="shared" si="55"/>
        <v>21.623115384121025</v>
      </c>
      <c r="BR34" s="27">
        <f t="shared" si="56"/>
        <v>20.657339283560486</v>
      </c>
      <c r="BS34" s="27">
        <f t="shared" si="57"/>
        <v>26.068135188149618</v>
      </c>
      <c r="BV34">
        <f>VLOOKUP($A34,data!$BY$9:$CI$396,2+(BV$9*2),FALSE)</f>
        <v>10891</v>
      </c>
      <c r="BW34">
        <f>VLOOKUP($A34,data!$BY$9:$CI$396,2+(BW$9*2),FALSE)</f>
        <v>9926</v>
      </c>
      <c r="BX34">
        <f>VLOOKUP($A34,data!$BY$9:$CI$396,2+(BX$9*2),FALSE)</f>
        <v>10727</v>
      </c>
      <c r="BY34">
        <f>VLOOKUP($A34,data!$BY$9:$CI$396,2+(BY$9*2),FALSE)</f>
        <v>10309</v>
      </c>
      <c r="BZ34">
        <f>VLOOKUP($A34,data!$BY$9:$CI$396,2+(BZ$9*2),FALSE)</f>
        <v>10098</v>
      </c>
      <c r="CA34">
        <f>VLOOKUP($A34,data!$BY$9:$CN$396,2+(CA$9*2),FALSE)</f>
        <v>11033</v>
      </c>
      <c r="CB34">
        <f>VLOOKUP($A34,data!$BY$9:$CN$396,2+(CB$9*2),FALSE)</f>
        <v>11301</v>
      </c>
      <c r="CC34">
        <f>VLOOKUP($A34,data!$BY$9:$CN$396,2+(CC$9*2),FALSE)</f>
        <v>15206</v>
      </c>
      <c r="CE34" s="27">
        <f t="shared" si="23"/>
        <v>63.846875366397001</v>
      </c>
      <c r="CF34" s="27">
        <f t="shared" si="24"/>
        <v>57.345889421688142</v>
      </c>
      <c r="CG34" s="27">
        <f t="shared" si="25"/>
        <v>60.973114306826581</v>
      </c>
      <c r="CH34" s="27">
        <f t="shared" si="26"/>
        <v>64.556327885277724</v>
      </c>
      <c r="CI34" s="27">
        <f t="shared" si="27"/>
        <v>64.523961661341858</v>
      </c>
      <c r="CJ34" s="27">
        <f t="shared" si="58"/>
        <v>65.582833026214118</v>
      </c>
      <c r="CK34" s="27">
        <f t="shared" si="59"/>
        <v>65.983534769661944</v>
      </c>
      <c r="CL34" s="27">
        <f t="shared" si="60"/>
        <v>65.758519287320539</v>
      </c>
      <c r="CO34">
        <f>VLOOKUP($A34,data!$CR$9:$DB$396,2+(CO$9*2),FALSE)</f>
        <v>6168</v>
      </c>
      <c r="CP34">
        <f>VLOOKUP($A34,data!$CR$9:$DB$396,2+(CP$9*2),FALSE)</f>
        <v>7382</v>
      </c>
      <c r="CQ34">
        <f>VLOOKUP($A34,data!$CR$9:$DB$396,2+(CQ$9*2),FALSE)</f>
        <v>6865</v>
      </c>
      <c r="CR34">
        <f>VLOOKUP($A34,data!$CR$9:$DB$396,2+(CR$9*2),FALSE)</f>
        <v>5661</v>
      </c>
      <c r="CS34">
        <f>VLOOKUP($A34,data!$CR$9:$DB$396,2+(CS$9*2),FALSE)</f>
        <v>5553</v>
      </c>
      <c r="CT34">
        <f>VLOOKUP($A34,data!$CR$9:$DG$396,2+(CT$9*2),FALSE)</f>
        <v>5790</v>
      </c>
      <c r="CU34">
        <f>VLOOKUP($A34,data!$CR$9:$DG$396,2+(CU$9*2),FALSE)</f>
        <v>5826</v>
      </c>
      <c r="CV34">
        <f>VLOOKUP($A34,data!$CR$9:$DG$396,2+(CV$9*2),FALSE)</f>
        <v>7918</v>
      </c>
      <c r="CX34" s="27">
        <f t="shared" si="28"/>
        <v>36.158986985578615</v>
      </c>
      <c r="CY34" s="27">
        <f t="shared" si="29"/>
        <v>42.648333237044312</v>
      </c>
      <c r="CZ34" s="27">
        <f t="shared" si="30"/>
        <v>39.021201614278404</v>
      </c>
      <c r="DA34" s="27">
        <f t="shared" si="31"/>
        <v>35.449934247604737</v>
      </c>
      <c r="DB34" s="27">
        <f t="shared" si="32"/>
        <v>35.482428115015978</v>
      </c>
      <c r="DC34" s="27">
        <f t="shared" si="61"/>
        <v>34.417166973785889</v>
      </c>
      <c r="DD34" s="27">
        <f t="shared" si="62"/>
        <v>34.016465230338063</v>
      </c>
      <c r="DE34" s="27">
        <f t="shared" si="63"/>
        <v>34.241480712679468</v>
      </c>
      <c r="DH34">
        <f>VLOOKUP($A34,data!$DK$9:$DU$396,2+(DH$9*2),FALSE)</f>
        <v>62628</v>
      </c>
      <c r="DI34">
        <f>VLOOKUP($A34,data!$DK$9:$DU$396,2+(DI$9*2),FALSE)</f>
        <v>64058</v>
      </c>
      <c r="DJ34">
        <f>VLOOKUP($A34,data!$DK$9:$DU$396,2+(DJ$9*2),FALSE)</f>
        <v>68369</v>
      </c>
      <c r="DK34">
        <f>VLOOKUP($A34,data!$DK$9:$DU$396,2+(DK$9*2),FALSE)</f>
        <v>66307</v>
      </c>
      <c r="DL34">
        <f>VLOOKUP($A34,data!$DK$9:$DU$396,2+(DL$9*2),FALSE)</f>
        <v>65493</v>
      </c>
      <c r="DM34">
        <f>VLOOKUP($A34,data!$DK$9:$DZ$396,2+(DM$9*2),FALSE)</f>
        <v>60978</v>
      </c>
      <c r="DN34">
        <f>VLOOKUP($A34,data!$DK$9:$DZ$396,2+(DN$9*2),FALSE)</f>
        <v>65783</v>
      </c>
      <c r="DO34">
        <f>VLOOKUP($A34,data!$DK$9:$DZ$396,2+(DO$9*2),FALSE)</f>
        <v>65582</v>
      </c>
      <c r="DQ34" s="27">
        <f t="shared" si="33"/>
        <v>78.592493129368648</v>
      </c>
      <c r="DR34" s="27">
        <f t="shared" si="34"/>
        <v>78.727248147283291</v>
      </c>
      <c r="DS34" s="27">
        <f t="shared" si="35"/>
        <v>79.53490536406045</v>
      </c>
      <c r="DT34" s="27">
        <f t="shared" si="36"/>
        <v>80.590937819048079</v>
      </c>
      <c r="DU34" s="27">
        <f t="shared" si="37"/>
        <v>80.712067435669923</v>
      </c>
      <c r="DV34" s="27">
        <f t="shared" si="64"/>
        <v>78.376884615878978</v>
      </c>
      <c r="DW34" s="27">
        <f t="shared" si="65"/>
        <v>79.342660716439511</v>
      </c>
      <c r="DX34" s="27">
        <f t="shared" si="66"/>
        <v>73.931864811850389</v>
      </c>
      <c r="EA34">
        <f>VLOOKUP($A34,data!$ED$9:$EN$396,2+(EA$9*2),FALSE)</f>
        <v>42321</v>
      </c>
      <c r="EB34">
        <f>VLOOKUP($A34,data!$ED$9:$EN$396,2+(EB$9*2),FALSE)</f>
        <v>43551</v>
      </c>
      <c r="EC34">
        <f>VLOOKUP($A34,data!$ED$9:$EN$396,2+(EC$9*2),FALSE)</f>
        <v>46892</v>
      </c>
      <c r="ED34">
        <f>VLOOKUP($A34,data!$ED$9:$EN$396,2+(ED$9*2),FALSE)</f>
        <v>46373</v>
      </c>
      <c r="EE34">
        <f>VLOOKUP($A34,data!$ED$9:$EN$396,2+(EE$9*2),FALSE)</f>
        <v>44830</v>
      </c>
      <c r="EF34">
        <f>VLOOKUP($A34,data!$ED$9:$ES$396,2+(EF$9*2),FALSE)</f>
        <v>42049</v>
      </c>
      <c r="EG34">
        <f>VLOOKUP($A34,data!$ED$9:$ES$396,2+(EG$9*2),FALSE)</f>
        <v>46156</v>
      </c>
      <c r="EH34">
        <f>VLOOKUP($A34,data!$ED$9:$ES$396,2+(EH$9*2),FALSE)</f>
        <v>46903</v>
      </c>
      <c r="EJ34" s="27">
        <f t="shared" si="38"/>
        <v>67.575205978156731</v>
      </c>
      <c r="EK34" s="27">
        <f t="shared" si="39"/>
        <v>67.986824440350929</v>
      </c>
      <c r="EL34" s="27">
        <f t="shared" si="40"/>
        <v>68.586640143924882</v>
      </c>
      <c r="EM34" s="27">
        <f t="shared" si="41"/>
        <v>69.93680908501365</v>
      </c>
      <c r="EN34" s="27">
        <f t="shared" si="42"/>
        <v>68.45006336555052</v>
      </c>
      <c r="EO34" s="27">
        <f t="shared" si="67"/>
        <v>68.957656859851099</v>
      </c>
      <c r="EP34" s="27">
        <f t="shared" si="68"/>
        <v>70.164024139975368</v>
      </c>
      <c r="EQ34" s="27">
        <f t="shared" si="69"/>
        <v>71.518099478515452</v>
      </c>
      <c r="ET34">
        <f>VLOOKUP($A34,data!$EW$9:$FG$396,2+(ET$9*2),FALSE)</f>
        <v>20308</v>
      </c>
      <c r="EU34">
        <f>VLOOKUP($A34,data!$EW$9:$FG$396,2+(EU$9*2),FALSE)</f>
        <v>20507</v>
      </c>
      <c r="EV34">
        <f>VLOOKUP($A34,data!$EW$9:$FG$396,2+(EV$9*2),FALSE)</f>
        <v>21476</v>
      </c>
      <c r="EW34">
        <f>VLOOKUP($A34,data!$EW$9:$FG$396,2+(EW$9*2),FALSE)</f>
        <v>19934</v>
      </c>
      <c r="EX34">
        <f>VLOOKUP($A34,data!$EW$9:$FG$396,2+(EX$9*2),FALSE)</f>
        <v>20663</v>
      </c>
      <c r="EY34">
        <f>VLOOKUP($A34,data!$EW$9:$FL$396,2+(EY$9*2),FALSE)</f>
        <v>18929</v>
      </c>
      <c r="EZ34">
        <f>VLOOKUP($A34,data!$EW$9:$FL$396,2+(EZ$9*2),FALSE)</f>
        <v>19627</v>
      </c>
      <c r="FA34">
        <f>VLOOKUP($A34,data!$EW$9:$FL$396,2+(FA$9*2),FALSE)</f>
        <v>18679</v>
      </c>
      <c r="FC34" s="27">
        <f t="shared" si="43"/>
        <v>32.426390751740435</v>
      </c>
      <c r="FD34" s="27">
        <f t="shared" si="44"/>
        <v>32.013175559649071</v>
      </c>
      <c r="FE34" s="27">
        <f t="shared" si="45"/>
        <v>31.411897204873554</v>
      </c>
      <c r="FF34" s="27">
        <f t="shared" si="46"/>
        <v>30.06319091498635</v>
      </c>
      <c r="FG34" s="27">
        <f t="shared" si="47"/>
        <v>31.549936634449484</v>
      </c>
      <c r="FH34" s="27">
        <f t="shared" si="70"/>
        <v>31.042343140148905</v>
      </c>
      <c r="FI34" s="27">
        <f t="shared" si="71"/>
        <v>29.835975860024625</v>
      </c>
      <c r="FJ34" s="27">
        <f t="shared" si="72"/>
        <v>28.481900521484555</v>
      </c>
    </row>
    <row r="35" spans="1:166" x14ac:dyDescent="0.3">
      <c r="A35" t="s">
        <v>203</v>
      </c>
      <c r="B35" s="24" t="str">
        <f>IFERROR(VLOOKUP($A35,class!$A$1:$B$455,2,FALSE),"")</f>
        <v>Metropolitan District</v>
      </c>
      <c r="C35" s="24" t="str">
        <f>IFERROR(IFERROR(VLOOKUP($A35,classifications!$A$3:$C$336,3,FALSE),VLOOKUP($A35,classifications!$I$2:$K$28,3,FALSE)),"")</f>
        <v>Predominantly Urban</v>
      </c>
      <c r="D35">
        <f>VLOOKUP($A35,data!$A$9:$K$396,2+(D$9*2),FALSE)</f>
        <v>70099</v>
      </c>
      <c r="E35">
        <f>VLOOKUP($A35,data!$A$9:$K$396,2+(E$9*2),FALSE)</f>
        <v>71402</v>
      </c>
      <c r="F35">
        <f>VLOOKUP($A35,data!$A$9:$K$396,2+(F$9*2),FALSE)</f>
        <v>74667</v>
      </c>
      <c r="G35">
        <f>VLOOKUP($A35,data!$A$9:$K$396,2+(G$9*2),FALSE)</f>
        <v>79025</v>
      </c>
      <c r="H35">
        <f>VLOOKUP($A35,data!$A$9:$K$396,2+(H$9*2),FALSE)</f>
        <v>76282</v>
      </c>
      <c r="I35">
        <f>VLOOKUP($A35,data!$A$9:$Q$396,2+(I$9*2),FALSE)</f>
        <v>72530</v>
      </c>
      <c r="J35">
        <f>VLOOKUP($A35,data!$A$9:$Q$396,2+(J$9*2),FALSE)</f>
        <v>74959</v>
      </c>
      <c r="K35">
        <f>VLOOKUP($A35,data!$A$9:$Q$396,2+(K$9*2),FALSE)</f>
        <v>79000</v>
      </c>
      <c r="L35" t="str">
        <f t="shared" si="48"/>
        <v>Metropolitan District</v>
      </c>
      <c r="Q35">
        <f>VLOOKUP($A35,data!$T$9:$AD$396,2+(Q$9*2),FALSE)</f>
        <v>48295</v>
      </c>
      <c r="R35">
        <f>VLOOKUP($A35,data!$T$9:$AD$396,2+(R$9*2),FALSE)</f>
        <v>52199</v>
      </c>
      <c r="S35">
        <f>VLOOKUP($A35,data!$T$9:$AD$396,2+(S$9*2),FALSE)</f>
        <v>50885</v>
      </c>
      <c r="T35">
        <f>VLOOKUP($A35,data!$T$9:$AD$396,2+(T$9*2),FALSE)</f>
        <v>56065</v>
      </c>
      <c r="U35">
        <f>VLOOKUP($A35,data!$T$9:$AD$396,2+(U$9*2),FALSE)</f>
        <v>53228</v>
      </c>
      <c r="V35">
        <f>VLOOKUP($A35,data!$T$9:$AI$396,2+(V$9*2),FALSE)</f>
        <v>49961</v>
      </c>
      <c r="W35">
        <f>VLOOKUP($A35,data!$T$9:$AI$396,2+(W$9*2),FALSE)</f>
        <v>52376</v>
      </c>
      <c r="X35">
        <f>VLOOKUP($A35,data!$T$9:$AI$396,2+(X$9*2),FALSE)</f>
        <v>56028</v>
      </c>
      <c r="Z35" s="27">
        <f t="shared" si="8"/>
        <v>68.895419335511207</v>
      </c>
      <c r="AA35" s="27">
        <f t="shared" si="9"/>
        <v>73.105795355872388</v>
      </c>
      <c r="AB35" s="27">
        <f t="shared" si="10"/>
        <v>68.149249333708326</v>
      </c>
      <c r="AC35" s="27">
        <f t="shared" si="11"/>
        <v>70.945903195191391</v>
      </c>
      <c r="AD35" s="27">
        <f t="shared" si="12"/>
        <v>69.77792926247345</v>
      </c>
      <c r="AE35" s="27">
        <f t="shared" si="49"/>
        <v>68.883220736247068</v>
      </c>
      <c r="AF35" s="27">
        <f t="shared" si="50"/>
        <v>69.87286383222829</v>
      </c>
      <c r="AG35" s="27">
        <f t="shared" si="51"/>
        <v>70.92151898734177</v>
      </c>
      <c r="AJ35">
        <f>VLOOKUP($A35,data!$AM$9:$AW$396,2+(AJ$9*2),FALSE)</f>
        <v>21803</v>
      </c>
      <c r="AK35">
        <f>VLOOKUP($A35,data!$AM$9:$AW$396,2+(AK$9*2),FALSE)</f>
        <v>19203</v>
      </c>
      <c r="AL35">
        <f>VLOOKUP($A35,data!$AM$9:$AW$396,2+(AL$9*2),FALSE)</f>
        <v>23781</v>
      </c>
      <c r="AM35">
        <f>VLOOKUP($A35,data!$AM$9:$AW$396,2+(AM$9*2),FALSE)</f>
        <v>22960</v>
      </c>
      <c r="AN35">
        <f>VLOOKUP($A35,data!$AM$9:$AW$396,2+(AN$9*2),FALSE)</f>
        <v>23055</v>
      </c>
      <c r="AO35">
        <f>VLOOKUP($A35,data!$AM$9:$BB$396,2+(AO$9*2),FALSE)</f>
        <v>22570</v>
      </c>
      <c r="AP35">
        <f>VLOOKUP($A35,data!$AM$9:$BB$396,2+(AP$9*2),FALSE)</f>
        <v>22583</v>
      </c>
      <c r="AQ35">
        <f>VLOOKUP($A35,data!$AM$9:$BB$396,2+(AQ$9*2),FALSE)</f>
        <v>22971</v>
      </c>
      <c r="AS35" s="27">
        <f t="shared" si="13"/>
        <v>31.103154110614987</v>
      </c>
      <c r="AT35" s="27">
        <f t="shared" si="14"/>
        <v>26.894204644127615</v>
      </c>
      <c r="AU35" s="27">
        <f t="shared" si="15"/>
        <v>31.849411386556309</v>
      </c>
      <c r="AV35" s="27">
        <f t="shared" si="16"/>
        <v>29.054096804808605</v>
      </c>
      <c r="AW35" s="27">
        <f t="shared" si="17"/>
        <v>30.223381662777587</v>
      </c>
      <c r="AX35" s="27">
        <f t="shared" si="52"/>
        <v>31.118158003584725</v>
      </c>
      <c r="AY35" s="27">
        <f t="shared" si="53"/>
        <v>30.127136167771717</v>
      </c>
      <c r="AZ35" s="27">
        <f t="shared" si="54"/>
        <v>29.077215189873417</v>
      </c>
      <c r="BC35">
        <f>VLOOKUP($A35,data!$BF$9:$BP$396,2+(BC$9*2),FALSE)</f>
        <v>11828</v>
      </c>
      <c r="BD35">
        <f>VLOOKUP($A35,data!$BF$9:$BP$396,2+(BD$9*2),FALSE)</f>
        <v>12027</v>
      </c>
      <c r="BE35">
        <f>VLOOKUP($A35,data!$BF$9:$BP$396,2+(BE$9*2),FALSE)</f>
        <v>12391</v>
      </c>
      <c r="BF35">
        <f>VLOOKUP($A35,data!$BF$9:$BP$396,2+(BF$9*2),FALSE)</f>
        <v>11522</v>
      </c>
      <c r="BG35">
        <f>VLOOKUP($A35,data!$BF$9:$BP$396,2+(BG$9*2),FALSE)</f>
        <v>12728</v>
      </c>
      <c r="BH35">
        <f>VLOOKUP($A35,data!$BF$9:$BU$396,2+(BH$9*2),FALSE)</f>
        <v>11540</v>
      </c>
      <c r="BI35">
        <f>VLOOKUP($A35,data!$BF$9:$BU$396,2+(BI$9*2),FALSE)</f>
        <v>12182</v>
      </c>
      <c r="BJ35">
        <f>VLOOKUP($A35,data!$BF$9:$BU$396,2+(BJ$9*2),FALSE)</f>
        <v>13900</v>
      </c>
      <c r="BL35" s="27">
        <f t="shared" si="18"/>
        <v>16.873279219389719</v>
      </c>
      <c r="BM35" s="27">
        <f t="shared" si="19"/>
        <v>16.844065992549229</v>
      </c>
      <c r="BN35" s="27">
        <f t="shared" si="20"/>
        <v>16.595015200824996</v>
      </c>
      <c r="BO35" s="27">
        <f t="shared" si="21"/>
        <v>14.580196140461879</v>
      </c>
      <c r="BP35" s="27">
        <f t="shared" si="22"/>
        <v>16.685456595264938</v>
      </c>
      <c r="BQ35" s="27">
        <f t="shared" si="55"/>
        <v>15.910657658899765</v>
      </c>
      <c r="BR35" s="27">
        <f t="shared" si="56"/>
        <v>16.251550847796796</v>
      </c>
      <c r="BS35" s="27">
        <f t="shared" si="57"/>
        <v>17.594936708860761</v>
      </c>
      <c r="BV35">
        <f>VLOOKUP($A35,data!$BY$9:$CI$396,2+(BV$9*2),FALSE)</f>
        <v>6039</v>
      </c>
      <c r="BW35">
        <f>VLOOKUP($A35,data!$BY$9:$CI$396,2+(BW$9*2),FALSE)</f>
        <v>10329</v>
      </c>
      <c r="BX35">
        <f>VLOOKUP($A35,data!$BY$9:$CI$396,2+(BX$9*2),FALSE)</f>
        <v>6363</v>
      </c>
      <c r="BY35">
        <f>VLOOKUP($A35,data!$BY$9:$CI$396,2+(BY$9*2),FALSE)</f>
        <v>6350</v>
      </c>
      <c r="BZ35">
        <f>VLOOKUP($A35,data!$BY$9:$CI$396,2+(BZ$9*2),FALSE)</f>
        <v>7442</v>
      </c>
      <c r="CA35">
        <f>VLOOKUP($A35,data!$BY$9:$CN$396,2+(CA$9*2),FALSE)</f>
        <v>6240</v>
      </c>
      <c r="CB35">
        <f>VLOOKUP($A35,data!$BY$9:$CN$396,2+(CB$9*2),FALSE)</f>
        <v>7134</v>
      </c>
      <c r="CC35">
        <f>VLOOKUP($A35,data!$BY$9:$CN$396,2+(CC$9*2),FALSE)</f>
        <v>8340</v>
      </c>
      <c r="CE35" s="27">
        <f t="shared" si="23"/>
        <v>51.056814338856952</v>
      </c>
      <c r="CF35" s="27">
        <f t="shared" si="24"/>
        <v>85.881766026440502</v>
      </c>
      <c r="CG35" s="27">
        <f t="shared" si="25"/>
        <v>51.351787587765315</v>
      </c>
      <c r="CH35" s="27">
        <f t="shared" si="26"/>
        <v>55.11195972921368</v>
      </c>
      <c r="CI35" s="27">
        <f t="shared" si="27"/>
        <v>58.469516027655565</v>
      </c>
      <c r="CJ35" s="27">
        <f t="shared" si="58"/>
        <v>54.072790294627382</v>
      </c>
      <c r="CK35" s="27">
        <f t="shared" si="59"/>
        <v>58.561812510261042</v>
      </c>
      <c r="CL35" s="27">
        <f t="shared" si="60"/>
        <v>60</v>
      </c>
      <c r="CO35">
        <f>VLOOKUP($A35,data!$CR$9:$DB$396,2+(CO$9*2),FALSE)</f>
        <v>5788</v>
      </c>
      <c r="CP35">
        <f>VLOOKUP($A35,data!$CR$9:$DB$396,2+(CP$9*2),FALSE)</f>
        <v>1698</v>
      </c>
      <c r="CQ35">
        <f>VLOOKUP($A35,data!$CR$9:$DB$396,2+(CQ$9*2),FALSE)</f>
        <v>6028</v>
      </c>
      <c r="CR35">
        <f>VLOOKUP($A35,data!$CR$9:$DB$396,2+(CR$9*2),FALSE)</f>
        <v>5172</v>
      </c>
      <c r="CS35">
        <f>VLOOKUP($A35,data!$CR$9:$DB$396,2+(CS$9*2),FALSE)</f>
        <v>5287</v>
      </c>
      <c r="CT35">
        <f>VLOOKUP($A35,data!$CR$9:$DG$396,2+(CT$9*2),FALSE)</f>
        <v>5300</v>
      </c>
      <c r="CU35">
        <f>VLOOKUP($A35,data!$CR$9:$DG$396,2+(CU$9*2),FALSE)</f>
        <v>5048</v>
      </c>
      <c r="CV35">
        <f>VLOOKUP($A35,data!$CR$9:$DG$396,2+(CV$9*2),FALSE)</f>
        <v>5560</v>
      </c>
      <c r="CX35" s="27">
        <f t="shared" si="28"/>
        <v>48.934731146432192</v>
      </c>
      <c r="CY35" s="27">
        <f t="shared" si="29"/>
        <v>14.118233973559491</v>
      </c>
      <c r="CZ35" s="27">
        <f t="shared" si="30"/>
        <v>48.648212412234685</v>
      </c>
      <c r="DA35" s="27">
        <f t="shared" si="31"/>
        <v>44.88804027078632</v>
      </c>
      <c r="DB35" s="27">
        <f t="shared" si="32"/>
        <v>41.538340666247642</v>
      </c>
      <c r="DC35" s="27">
        <f t="shared" si="61"/>
        <v>45.927209705372618</v>
      </c>
      <c r="DD35" s="27">
        <f t="shared" si="62"/>
        <v>41.438187489738958</v>
      </c>
      <c r="DE35" s="27">
        <f t="shared" si="63"/>
        <v>40</v>
      </c>
      <c r="DH35">
        <f>VLOOKUP($A35,data!$DK$9:$DU$396,2+(DH$9*2),FALSE)</f>
        <v>58271</v>
      </c>
      <c r="DI35">
        <f>VLOOKUP($A35,data!$DK$9:$DU$396,2+(DI$9*2),FALSE)</f>
        <v>59375</v>
      </c>
      <c r="DJ35">
        <f>VLOOKUP($A35,data!$DK$9:$DU$396,2+(DJ$9*2),FALSE)</f>
        <v>62276</v>
      </c>
      <c r="DK35">
        <f>VLOOKUP($A35,data!$DK$9:$DU$396,2+(DK$9*2),FALSE)</f>
        <v>67503</v>
      </c>
      <c r="DL35">
        <f>VLOOKUP($A35,data!$DK$9:$DU$396,2+(DL$9*2),FALSE)</f>
        <v>63554</v>
      </c>
      <c r="DM35">
        <f>VLOOKUP($A35,data!$DK$9:$DZ$396,2+(DM$9*2),FALSE)</f>
        <v>60991</v>
      </c>
      <c r="DN35">
        <f>VLOOKUP($A35,data!$DK$9:$DZ$396,2+(DN$9*2),FALSE)</f>
        <v>62777</v>
      </c>
      <c r="DO35">
        <f>VLOOKUP($A35,data!$DK$9:$DZ$396,2+(DO$9*2),FALSE)</f>
        <v>65100</v>
      </c>
      <c r="DQ35" s="27">
        <f t="shared" si="33"/>
        <v>83.126720780610285</v>
      </c>
      <c r="DR35" s="27">
        <f t="shared" si="34"/>
        <v>83.155934007450767</v>
      </c>
      <c r="DS35" s="27">
        <f t="shared" si="35"/>
        <v>83.404984799174997</v>
      </c>
      <c r="DT35" s="27">
        <f t="shared" si="36"/>
        <v>85.419803859538121</v>
      </c>
      <c r="DU35" s="27">
        <f t="shared" si="37"/>
        <v>83.314543404735062</v>
      </c>
      <c r="DV35" s="27">
        <f t="shared" si="64"/>
        <v>84.090721080932028</v>
      </c>
      <c r="DW35" s="27">
        <f t="shared" si="65"/>
        <v>83.748449152203207</v>
      </c>
      <c r="DX35" s="27">
        <f t="shared" si="66"/>
        <v>82.405063291139243</v>
      </c>
      <c r="EA35">
        <f>VLOOKUP($A35,data!$ED$9:$EN$396,2+(EA$9*2),FALSE)</f>
        <v>42256</v>
      </c>
      <c r="EB35">
        <f>VLOOKUP($A35,data!$ED$9:$EN$396,2+(EB$9*2),FALSE)</f>
        <v>41871</v>
      </c>
      <c r="EC35">
        <f>VLOOKUP($A35,data!$ED$9:$EN$396,2+(EC$9*2),FALSE)</f>
        <v>44523</v>
      </c>
      <c r="ED35">
        <f>VLOOKUP($A35,data!$ED$9:$EN$396,2+(ED$9*2),FALSE)</f>
        <v>49715</v>
      </c>
      <c r="EE35">
        <f>VLOOKUP($A35,data!$ED$9:$EN$396,2+(EE$9*2),FALSE)</f>
        <v>45786</v>
      </c>
      <c r="EF35">
        <f>VLOOKUP($A35,data!$ED$9:$ES$396,2+(EF$9*2),FALSE)</f>
        <v>43721</v>
      </c>
      <c r="EG35">
        <f>VLOOKUP($A35,data!$ED$9:$ES$396,2+(EG$9*2),FALSE)</f>
        <v>45242</v>
      </c>
      <c r="EH35">
        <f>VLOOKUP($A35,data!$ED$9:$ES$396,2+(EH$9*2),FALSE)</f>
        <v>47688</v>
      </c>
      <c r="EJ35" s="27">
        <f t="shared" si="38"/>
        <v>72.516346038338114</v>
      </c>
      <c r="EK35" s="27">
        <f t="shared" si="39"/>
        <v>70.519578947368416</v>
      </c>
      <c r="EL35" s="27">
        <f t="shared" si="40"/>
        <v>71.4930310231871</v>
      </c>
      <c r="EM35" s="27">
        <f t="shared" si="41"/>
        <v>73.648578581692661</v>
      </c>
      <c r="EN35" s="27">
        <f t="shared" si="42"/>
        <v>72.042672373100046</v>
      </c>
      <c r="EO35" s="27">
        <f t="shared" si="67"/>
        <v>71.684346870849794</v>
      </c>
      <c r="EP35" s="27">
        <f t="shared" si="68"/>
        <v>72.067795530210105</v>
      </c>
      <c r="EQ35" s="27">
        <f t="shared" si="69"/>
        <v>73.253456221198164</v>
      </c>
      <c r="ET35">
        <f>VLOOKUP($A35,data!$EW$9:$FG$396,2+(ET$9*2),FALSE)</f>
        <v>16015</v>
      </c>
      <c r="EU35">
        <f>VLOOKUP($A35,data!$EW$9:$FG$396,2+(EU$9*2),FALSE)</f>
        <v>17504</v>
      </c>
      <c r="EV35">
        <f>VLOOKUP($A35,data!$EW$9:$FG$396,2+(EV$9*2),FALSE)</f>
        <v>17753</v>
      </c>
      <c r="EW35">
        <f>VLOOKUP($A35,data!$EW$9:$FG$396,2+(EW$9*2),FALSE)</f>
        <v>17789</v>
      </c>
      <c r="EX35">
        <f>VLOOKUP($A35,data!$EW$9:$FG$396,2+(EX$9*2),FALSE)</f>
        <v>17768</v>
      </c>
      <c r="EY35">
        <f>VLOOKUP($A35,data!$EW$9:$FL$396,2+(EY$9*2),FALSE)</f>
        <v>17270</v>
      </c>
      <c r="EZ35">
        <f>VLOOKUP($A35,data!$EW$9:$FL$396,2+(EZ$9*2),FALSE)</f>
        <v>17535</v>
      </c>
      <c r="FA35">
        <f>VLOOKUP($A35,data!$EW$9:$FL$396,2+(FA$9*2),FALSE)</f>
        <v>17411</v>
      </c>
      <c r="FC35" s="27">
        <f t="shared" si="43"/>
        <v>27.48365396166189</v>
      </c>
      <c r="FD35" s="27">
        <f t="shared" si="44"/>
        <v>29.480421052631581</v>
      </c>
      <c r="FE35" s="27">
        <f t="shared" si="45"/>
        <v>28.506968976812896</v>
      </c>
      <c r="FF35" s="27">
        <f t="shared" si="46"/>
        <v>26.352902833948121</v>
      </c>
      <c r="FG35" s="27">
        <f t="shared" si="47"/>
        <v>27.957327626899961</v>
      </c>
      <c r="FH35" s="27">
        <f t="shared" si="70"/>
        <v>28.315653129150203</v>
      </c>
      <c r="FI35" s="27">
        <f t="shared" si="71"/>
        <v>27.932204469789891</v>
      </c>
      <c r="FJ35" s="27">
        <f t="shared" si="72"/>
        <v>26.74500768049155</v>
      </c>
    </row>
    <row r="36" spans="1:166" x14ac:dyDescent="0.3">
      <c r="A36" t="s">
        <v>205</v>
      </c>
      <c r="B36" s="24" t="str">
        <f>IFERROR(VLOOKUP($A36,class!$A$1:$B$455,2,FALSE),"")</f>
        <v>Metropolitan District</v>
      </c>
      <c r="C36" s="24" t="str">
        <f>IFERROR(IFERROR(VLOOKUP($A36,classifications!$A$3:$C$336,3,FALSE),VLOOKUP($A36,classifications!$I$2:$K$28,3,FALSE)),"")</f>
        <v>Predominantly Urban</v>
      </c>
      <c r="D36">
        <f>VLOOKUP($A36,data!$A$9:$K$396,2+(D$9*2),FALSE)</f>
        <v>118273</v>
      </c>
      <c r="E36">
        <f>VLOOKUP($A36,data!$A$9:$K$396,2+(E$9*2),FALSE)</f>
        <v>120061</v>
      </c>
      <c r="F36">
        <f>VLOOKUP($A36,data!$A$9:$K$396,2+(F$9*2),FALSE)</f>
        <v>128813</v>
      </c>
      <c r="G36">
        <f>VLOOKUP($A36,data!$A$9:$K$396,2+(G$9*2),FALSE)</f>
        <v>130776</v>
      </c>
      <c r="H36">
        <f>VLOOKUP($A36,data!$A$9:$K$396,2+(H$9*2),FALSE)</f>
        <v>139767</v>
      </c>
      <c r="I36">
        <f>VLOOKUP($A36,data!$A$9:$Q$396,2+(I$9*2),FALSE)</f>
        <v>134230</v>
      </c>
      <c r="J36">
        <f>VLOOKUP($A36,data!$A$9:$Q$396,2+(J$9*2),FALSE)</f>
        <v>143132</v>
      </c>
      <c r="K36">
        <f>VLOOKUP($A36,data!$A$9:$Q$396,2+(K$9*2),FALSE)</f>
        <v>156305</v>
      </c>
      <c r="L36" t="str">
        <f t="shared" si="48"/>
        <v>Metropolitan District</v>
      </c>
      <c r="Q36">
        <f>VLOOKUP($A36,data!$T$9:$AD$396,2+(Q$9*2),FALSE)</f>
        <v>87006</v>
      </c>
      <c r="R36">
        <f>VLOOKUP($A36,data!$T$9:$AD$396,2+(R$9*2),FALSE)</f>
        <v>86914</v>
      </c>
      <c r="S36">
        <f>VLOOKUP($A36,data!$T$9:$AD$396,2+(S$9*2),FALSE)</f>
        <v>94644</v>
      </c>
      <c r="T36">
        <f>VLOOKUP($A36,data!$T$9:$AD$396,2+(T$9*2),FALSE)</f>
        <v>96627</v>
      </c>
      <c r="U36">
        <f>VLOOKUP($A36,data!$T$9:$AD$396,2+(U$9*2),FALSE)</f>
        <v>102490</v>
      </c>
      <c r="V36">
        <f>VLOOKUP($A36,data!$T$9:$AI$396,2+(V$9*2),FALSE)</f>
        <v>97628</v>
      </c>
      <c r="W36">
        <f>VLOOKUP($A36,data!$T$9:$AI$396,2+(W$9*2),FALSE)</f>
        <v>106704</v>
      </c>
      <c r="X36">
        <f>VLOOKUP($A36,data!$T$9:$AI$396,2+(X$9*2),FALSE)</f>
        <v>117991</v>
      </c>
      <c r="Z36" s="27">
        <f t="shared" si="8"/>
        <v>73.563704311212192</v>
      </c>
      <c r="AA36" s="27">
        <f t="shared" si="9"/>
        <v>72.391534303395773</v>
      </c>
      <c r="AB36" s="27">
        <f t="shared" si="10"/>
        <v>73.473950610575017</v>
      </c>
      <c r="AC36" s="27">
        <f t="shared" si="11"/>
        <v>73.887410534042942</v>
      </c>
      <c r="AD36" s="27">
        <f t="shared" si="12"/>
        <v>73.329183569798303</v>
      </c>
      <c r="AE36" s="27">
        <f t="shared" si="49"/>
        <v>72.731878119645387</v>
      </c>
      <c r="AF36" s="27">
        <f t="shared" si="50"/>
        <v>74.549367017857648</v>
      </c>
      <c r="AG36" s="27">
        <f t="shared" si="51"/>
        <v>75.487668340744065</v>
      </c>
      <c r="AJ36">
        <f>VLOOKUP($A36,data!$AM$9:$AW$396,2+(AJ$9*2),FALSE)</f>
        <v>31266</v>
      </c>
      <c r="AK36">
        <f>VLOOKUP($A36,data!$AM$9:$AW$396,2+(AK$9*2),FALSE)</f>
        <v>33147</v>
      </c>
      <c r="AL36">
        <f>VLOOKUP($A36,data!$AM$9:$AW$396,2+(AL$9*2),FALSE)</f>
        <v>34169</v>
      </c>
      <c r="AM36">
        <f>VLOOKUP($A36,data!$AM$9:$AW$396,2+(AM$9*2),FALSE)</f>
        <v>34149</v>
      </c>
      <c r="AN36">
        <f>VLOOKUP($A36,data!$AM$9:$AW$396,2+(AN$9*2),FALSE)</f>
        <v>37277</v>
      </c>
      <c r="AO36">
        <f>VLOOKUP($A36,data!$AM$9:$BB$396,2+(AO$9*2),FALSE)</f>
        <v>36602</v>
      </c>
      <c r="AP36">
        <f>VLOOKUP($A36,data!$AM$9:$BB$396,2+(AP$9*2),FALSE)</f>
        <v>36428</v>
      </c>
      <c r="AQ36">
        <f>VLOOKUP($A36,data!$AM$9:$BB$396,2+(AQ$9*2),FALSE)</f>
        <v>38315</v>
      </c>
      <c r="AS36" s="27">
        <f t="shared" si="13"/>
        <v>26.435450187278583</v>
      </c>
      <c r="AT36" s="27">
        <f t="shared" si="14"/>
        <v>27.608465696604227</v>
      </c>
      <c r="AU36" s="27">
        <f t="shared" si="15"/>
        <v>26.52604938942498</v>
      </c>
      <c r="AV36" s="27">
        <f t="shared" si="16"/>
        <v>26.112589465957058</v>
      </c>
      <c r="AW36" s="27">
        <f t="shared" si="17"/>
        <v>26.670816430201693</v>
      </c>
      <c r="AX36" s="27">
        <f t="shared" si="52"/>
        <v>27.268121880354617</v>
      </c>
      <c r="AY36" s="27">
        <f t="shared" si="53"/>
        <v>25.450632982142359</v>
      </c>
      <c r="AZ36" s="27">
        <f t="shared" si="54"/>
        <v>24.512971434055213</v>
      </c>
      <c r="BC36">
        <f>VLOOKUP($A36,data!$BF$9:$BP$396,2+(BC$9*2),FALSE)</f>
        <v>24411</v>
      </c>
      <c r="BD36">
        <f>VLOOKUP($A36,data!$BF$9:$BP$396,2+(BD$9*2),FALSE)</f>
        <v>25306</v>
      </c>
      <c r="BE36">
        <f>VLOOKUP($A36,data!$BF$9:$BP$396,2+(BE$9*2),FALSE)</f>
        <v>27083</v>
      </c>
      <c r="BF36">
        <f>VLOOKUP($A36,data!$BF$9:$BP$396,2+(BF$9*2),FALSE)</f>
        <v>27773</v>
      </c>
      <c r="BG36">
        <f>VLOOKUP($A36,data!$BF$9:$BP$396,2+(BG$9*2),FALSE)</f>
        <v>28128</v>
      </c>
      <c r="BH36">
        <f>VLOOKUP($A36,data!$BF$9:$BU$396,2+(BH$9*2),FALSE)</f>
        <v>28043</v>
      </c>
      <c r="BI36">
        <f>VLOOKUP($A36,data!$BF$9:$BU$396,2+(BI$9*2),FALSE)</f>
        <v>29182</v>
      </c>
      <c r="BJ36">
        <f>VLOOKUP($A36,data!$BF$9:$BU$396,2+(BJ$9*2),FALSE)</f>
        <v>41131</v>
      </c>
      <c r="BL36" s="27">
        <f t="shared" si="18"/>
        <v>20.639537341574155</v>
      </c>
      <c r="BM36" s="27">
        <f t="shared" si="19"/>
        <v>21.077618877070822</v>
      </c>
      <c r="BN36" s="27">
        <f t="shared" si="20"/>
        <v>21.025051819303954</v>
      </c>
      <c r="BO36" s="27">
        <f t="shared" si="21"/>
        <v>21.237077139536307</v>
      </c>
      <c r="BP36" s="27">
        <f t="shared" si="22"/>
        <v>20.124922191933717</v>
      </c>
      <c r="BQ36" s="27">
        <f t="shared" si="55"/>
        <v>20.891752961335023</v>
      </c>
      <c r="BR36" s="27">
        <f t="shared" si="56"/>
        <v>20.388173154850069</v>
      </c>
      <c r="BS36" s="27">
        <f t="shared" si="57"/>
        <v>26.314577268801383</v>
      </c>
      <c r="BV36">
        <f>VLOOKUP($A36,data!$BY$9:$CI$396,2+(BV$9*2),FALSE)</f>
        <v>18050</v>
      </c>
      <c r="BW36">
        <f>VLOOKUP($A36,data!$BY$9:$CI$396,2+(BW$9*2),FALSE)</f>
        <v>18402</v>
      </c>
      <c r="BX36">
        <f>VLOOKUP($A36,data!$BY$9:$CI$396,2+(BX$9*2),FALSE)</f>
        <v>19733</v>
      </c>
      <c r="BY36">
        <f>VLOOKUP($A36,data!$BY$9:$CI$396,2+(BY$9*2),FALSE)</f>
        <v>20945</v>
      </c>
      <c r="BZ36">
        <f>VLOOKUP($A36,data!$BY$9:$CI$396,2+(BZ$9*2),FALSE)</f>
        <v>20649</v>
      </c>
      <c r="CA36">
        <f>VLOOKUP($A36,data!$BY$9:$CN$396,2+(CA$9*2),FALSE)</f>
        <v>20914</v>
      </c>
      <c r="CB36">
        <f>VLOOKUP($A36,data!$BY$9:$CN$396,2+(CB$9*2),FALSE)</f>
        <v>21904</v>
      </c>
      <c r="CC36">
        <f>VLOOKUP($A36,data!$BY$9:$CN$396,2+(CC$9*2),FALSE)</f>
        <v>31722</v>
      </c>
      <c r="CE36" s="27">
        <f t="shared" si="23"/>
        <v>73.942075293924873</v>
      </c>
      <c r="CF36" s="27">
        <f t="shared" si="24"/>
        <v>72.717932506125024</v>
      </c>
      <c r="CG36" s="27">
        <f t="shared" si="25"/>
        <v>72.861204445593174</v>
      </c>
      <c r="CH36" s="27">
        <f t="shared" si="26"/>
        <v>75.414971375076519</v>
      </c>
      <c r="CI36" s="27">
        <f t="shared" si="27"/>
        <v>73.410836177474408</v>
      </c>
      <c r="CJ36" s="27">
        <f t="shared" si="58"/>
        <v>74.578326141996214</v>
      </c>
      <c r="CK36" s="27">
        <f t="shared" si="59"/>
        <v>75.05996847371668</v>
      </c>
      <c r="CL36" s="27">
        <f t="shared" si="60"/>
        <v>77.124310131044709</v>
      </c>
      <c r="CO36">
        <f>VLOOKUP($A36,data!$CR$9:$DB$396,2+(CO$9*2),FALSE)</f>
        <v>6360</v>
      </c>
      <c r="CP36">
        <f>VLOOKUP($A36,data!$CR$9:$DB$396,2+(CP$9*2),FALSE)</f>
        <v>6904</v>
      </c>
      <c r="CQ36">
        <f>VLOOKUP($A36,data!$CR$9:$DB$396,2+(CQ$9*2),FALSE)</f>
        <v>7350</v>
      </c>
      <c r="CR36">
        <f>VLOOKUP($A36,data!$CR$9:$DB$396,2+(CR$9*2),FALSE)</f>
        <v>6829</v>
      </c>
      <c r="CS36">
        <f>VLOOKUP($A36,data!$CR$9:$DB$396,2+(CS$9*2),FALSE)</f>
        <v>7479</v>
      </c>
      <c r="CT36">
        <f>VLOOKUP($A36,data!$CR$9:$DG$396,2+(CT$9*2),FALSE)</f>
        <v>7130</v>
      </c>
      <c r="CU36">
        <f>VLOOKUP($A36,data!$CR$9:$DG$396,2+(CU$9*2),FALSE)</f>
        <v>7278</v>
      </c>
      <c r="CV36">
        <f>VLOOKUP($A36,data!$CR$9:$DG$396,2+(CV$9*2),FALSE)</f>
        <v>9409</v>
      </c>
      <c r="CX36" s="27">
        <f t="shared" si="28"/>
        <v>26.053828192208432</v>
      </c>
      <c r="CY36" s="27">
        <f t="shared" si="29"/>
        <v>27.282067493874969</v>
      </c>
      <c r="CZ36" s="27">
        <f t="shared" si="30"/>
        <v>27.138795554406823</v>
      </c>
      <c r="DA36" s="27">
        <f t="shared" si="31"/>
        <v>24.588629244230006</v>
      </c>
      <c r="DB36" s="27">
        <f t="shared" si="32"/>
        <v>26.589163822525599</v>
      </c>
      <c r="DC36" s="27">
        <f t="shared" si="61"/>
        <v>25.425239810291338</v>
      </c>
      <c r="DD36" s="27">
        <f t="shared" si="62"/>
        <v>24.940031526283324</v>
      </c>
      <c r="DE36" s="27">
        <f t="shared" si="63"/>
        <v>22.875689868955288</v>
      </c>
      <c r="DH36">
        <f>VLOOKUP($A36,data!$DK$9:$DU$396,2+(DH$9*2),FALSE)</f>
        <v>93862</v>
      </c>
      <c r="DI36">
        <f>VLOOKUP($A36,data!$DK$9:$DU$396,2+(DI$9*2),FALSE)</f>
        <v>94755</v>
      </c>
      <c r="DJ36">
        <f>VLOOKUP($A36,data!$DK$9:$DU$396,2+(DJ$9*2),FALSE)</f>
        <v>101730</v>
      </c>
      <c r="DK36">
        <f>VLOOKUP($A36,data!$DK$9:$DU$396,2+(DK$9*2),FALSE)</f>
        <v>103002</v>
      </c>
      <c r="DL36">
        <f>VLOOKUP($A36,data!$DK$9:$DU$396,2+(DL$9*2),FALSE)</f>
        <v>111639</v>
      </c>
      <c r="DM36">
        <f>VLOOKUP($A36,data!$DK$9:$DZ$396,2+(DM$9*2),FALSE)</f>
        <v>106187</v>
      </c>
      <c r="DN36">
        <f>VLOOKUP($A36,data!$DK$9:$DZ$396,2+(DN$9*2),FALSE)</f>
        <v>113950</v>
      </c>
      <c r="DO36">
        <f>VLOOKUP($A36,data!$DK$9:$DZ$396,2+(DO$9*2),FALSE)</f>
        <v>115174</v>
      </c>
      <c r="DQ36" s="27">
        <f t="shared" si="33"/>
        <v>79.360462658425845</v>
      </c>
      <c r="DR36" s="27">
        <f t="shared" si="34"/>
        <v>78.922381122929181</v>
      </c>
      <c r="DS36" s="27">
        <f t="shared" si="35"/>
        <v>78.974948180696046</v>
      </c>
      <c r="DT36" s="27">
        <f t="shared" si="36"/>
        <v>78.762158194164073</v>
      </c>
      <c r="DU36" s="27">
        <f t="shared" si="37"/>
        <v>79.87507780806628</v>
      </c>
      <c r="DV36" s="27">
        <f t="shared" si="64"/>
        <v>79.108247038664985</v>
      </c>
      <c r="DW36" s="27">
        <f t="shared" si="65"/>
        <v>79.611826845149935</v>
      </c>
      <c r="DX36" s="27">
        <f t="shared" si="66"/>
        <v>73.685422731198614</v>
      </c>
      <c r="EA36">
        <f>VLOOKUP($A36,data!$ED$9:$EN$396,2+(EA$9*2),FALSE)</f>
        <v>68956</v>
      </c>
      <c r="EB36">
        <f>VLOOKUP($A36,data!$ED$9:$EN$396,2+(EB$9*2),FALSE)</f>
        <v>68512</v>
      </c>
      <c r="EC36">
        <f>VLOOKUP($A36,data!$ED$9:$EN$396,2+(EC$9*2),FALSE)</f>
        <v>74912</v>
      </c>
      <c r="ED36">
        <f>VLOOKUP($A36,data!$ED$9:$EN$396,2+(ED$9*2),FALSE)</f>
        <v>75682</v>
      </c>
      <c r="EE36">
        <f>VLOOKUP($A36,data!$ED$9:$EN$396,2+(EE$9*2),FALSE)</f>
        <v>81841</v>
      </c>
      <c r="EF36">
        <f>VLOOKUP($A36,data!$ED$9:$ES$396,2+(EF$9*2),FALSE)</f>
        <v>76715</v>
      </c>
      <c r="EG36">
        <f>VLOOKUP($A36,data!$ED$9:$ES$396,2+(EG$9*2),FALSE)</f>
        <v>84801</v>
      </c>
      <c r="EH36">
        <f>VLOOKUP($A36,data!$ED$9:$ES$396,2+(EH$9*2),FALSE)</f>
        <v>86269</v>
      </c>
      <c r="EJ36" s="27">
        <f t="shared" si="38"/>
        <v>73.465300121454902</v>
      </c>
      <c r="EK36" s="27">
        <f t="shared" si="39"/>
        <v>72.304363885810773</v>
      </c>
      <c r="EL36" s="27">
        <f t="shared" si="40"/>
        <v>73.638061535436947</v>
      </c>
      <c r="EM36" s="27">
        <f t="shared" si="41"/>
        <v>73.476243179744088</v>
      </c>
      <c r="EN36" s="27">
        <f t="shared" si="42"/>
        <v>73.308610790136058</v>
      </c>
      <c r="EO36" s="27">
        <f t="shared" si="67"/>
        <v>72.245190089182287</v>
      </c>
      <c r="EP36" s="27">
        <f t="shared" si="68"/>
        <v>74.41948222904783</v>
      </c>
      <c r="EQ36" s="27">
        <f t="shared" si="69"/>
        <v>74.90318995606647</v>
      </c>
      <c r="ET36">
        <f>VLOOKUP($A36,data!$EW$9:$FG$396,2+(ET$9*2),FALSE)</f>
        <v>24906</v>
      </c>
      <c r="EU36">
        <f>VLOOKUP($A36,data!$EW$9:$FG$396,2+(EU$9*2),FALSE)</f>
        <v>26243</v>
      </c>
      <c r="EV36">
        <f>VLOOKUP($A36,data!$EW$9:$FG$396,2+(EV$9*2),FALSE)</f>
        <v>26819</v>
      </c>
      <c r="EW36">
        <f>VLOOKUP($A36,data!$EW$9:$FG$396,2+(EW$9*2),FALSE)</f>
        <v>27320</v>
      </c>
      <c r="EX36">
        <f>VLOOKUP($A36,data!$EW$9:$FG$396,2+(EX$9*2),FALSE)</f>
        <v>29798</v>
      </c>
      <c r="EY36">
        <f>VLOOKUP($A36,data!$EW$9:$FL$396,2+(EY$9*2),FALSE)</f>
        <v>29472</v>
      </c>
      <c r="EZ36">
        <f>VLOOKUP($A36,data!$EW$9:$FL$396,2+(EZ$9*2),FALSE)</f>
        <v>29150</v>
      </c>
      <c r="FA36">
        <f>VLOOKUP($A36,data!$EW$9:$FL$396,2+(FA$9*2),FALSE)</f>
        <v>28906</v>
      </c>
      <c r="FC36" s="27">
        <f t="shared" si="43"/>
        <v>26.534699878545098</v>
      </c>
      <c r="FD36" s="27">
        <f t="shared" si="44"/>
        <v>27.695636114189224</v>
      </c>
      <c r="FE36" s="27">
        <f t="shared" si="45"/>
        <v>26.362921458763392</v>
      </c>
      <c r="FF36" s="27">
        <f t="shared" si="46"/>
        <v>26.523756820255919</v>
      </c>
      <c r="FG36" s="27">
        <f t="shared" si="47"/>
        <v>26.691389209863935</v>
      </c>
      <c r="FH36" s="27">
        <f t="shared" si="70"/>
        <v>27.754809910817709</v>
      </c>
      <c r="FI36" s="27">
        <f t="shared" si="71"/>
        <v>25.581395348837209</v>
      </c>
      <c r="FJ36" s="27">
        <f t="shared" si="72"/>
        <v>25.097678295448624</v>
      </c>
    </row>
    <row r="37" spans="1:166" x14ac:dyDescent="0.3">
      <c r="A37" t="s">
        <v>206</v>
      </c>
      <c r="B37" s="24" t="str">
        <f>IFERROR(VLOOKUP($A37,class!$A$1:$B$455,2,FALSE),"")</f>
        <v>Metropolitan District</v>
      </c>
      <c r="C37" s="24" t="str">
        <f>IFERROR(IFERROR(VLOOKUP($A37,classifications!$A$3:$C$336,3,FALSE),VLOOKUP($A37,classifications!$I$2:$K$28,3,FALSE)),"")</f>
        <v>Predominantly Urban</v>
      </c>
      <c r="D37">
        <f>VLOOKUP($A37,data!$A$9:$K$396,2+(D$9*2),FALSE)</f>
        <v>122469</v>
      </c>
      <c r="E37">
        <f>VLOOKUP($A37,data!$A$9:$K$396,2+(E$9*2),FALSE)</f>
        <v>125483</v>
      </c>
      <c r="F37">
        <f>VLOOKUP($A37,data!$A$9:$K$396,2+(F$9*2),FALSE)</f>
        <v>127993</v>
      </c>
      <c r="G37">
        <f>VLOOKUP($A37,data!$A$9:$K$396,2+(G$9*2),FALSE)</f>
        <v>135243</v>
      </c>
      <c r="H37">
        <f>VLOOKUP($A37,data!$A$9:$K$396,2+(H$9*2),FALSE)</f>
        <v>137446</v>
      </c>
      <c r="I37">
        <f>VLOOKUP($A37,data!$A$9:$Q$396,2+(I$9*2),FALSE)</f>
        <v>131548</v>
      </c>
      <c r="J37">
        <f>VLOOKUP($A37,data!$A$9:$Q$396,2+(J$9*2),FALSE)</f>
        <v>141015</v>
      </c>
      <c r="K37">
        <f>VLOOKUP($A37,data!$A$9:$Q$396,2+(K$9*2),FALSE)</f>
        <v>134870</v>
      </c>
      <c r="L37" t="str">
        <f t="shared" si="48"/>
        <v>Metropolitan District</v>
      </c>
      <c r="Q37">
        <f>VLOOKUP($A37,data!$T$9:$AD$396,2+(Q$9*2),FALSE)</f>
        <v>82830</v>
      </c>
      <c r="R37">
        <f>VLOOKUP($A37,data!$T$9:$AD$396,2+(R$9*2),FALSE)</f>
        <v>83177</v>
      </c>
      <c r="S37">
        <f>VLOOKUP($A37,data!$T$9:$AD$396,2+(S$9*2),FALSE)</f>
        <v>84259</v>
      </c>
      <c r="T37">
        <f>VLOOKUP($A37,data!$T$9:$AD$396,2+(T$9*2),FALSE)</f>
        <v>91625</v>
      </c>
      <c r="U37">
        <f>VLOOKUP($A37,data!$T$9:$AD$396,2+(U$9*2),FALSE)</f>
        <v>94136</v>
      </c>
      <c r="V37">
        <f>VLOOKUP($A37,data!$T$9:$AI$396,2+(V$9*2),FALSE)</f>
        <v>89740</v>
      </c>
      <c r="W37">
        <f>VLOOKUP($A37,data!$T$9:$AI$396,2+(W$9*2),FALSE)</f>
        <v>98305</v>
      </c>
      <c r="X37">
        <f>VLOOKUP($A37,data!$T$9:$AI$396,2+(X$9*2),FALSE)</f>
        <v>92725</v>
      </c>
      <c r="Z37" s="27">
        <f t="shared" si="8"/>
        <v>67.633441932244082</v>
      </c>
      <c r="AA37" s="27">
        <f t="shared" si="9"/>
        <v>66.285472932588476</v>
      </c>
      <c r="AB37" s="27">
        <f t="shared" si="10"/>
        <v>65.83094387974343</v>
      </c>
      <c r="AC37" s="27">
        <f t="shared" si="11"/>
        <v>67.7484232085949</v>
      </c>
      <c r="AD37" s="27">
        <f t="shared" si="12"/>
        <v>68.489443126755233</v>
      </c>
      <c r="AE37" s="27">
        <f t="shared" si="49"/>
        <v>68.218444978258887</v>
      </c>
      <c r="AF37" s="27">
        <f t="shared" si="50"/>
        <v>69.712441938800836</v>
      </c>
      <c r="AG37" s="27">
        <f t="shared" si="51"/>
        <v>68.751390227626601</v>
      </c>
      <c r="AJ37">
        <f>VLOOKUP($A37,data!$AM$9:$AW$396,2+(AJ$9*2),FALSE)</f>
        <v>39640</v>
      </c>
      <c r="AK37">
        <f>VLOOKUP($A37,data!$AM$9:$AW$396,2+(AK$9*2),FALSE)</f>
        <v>42306</v>
      </c>
      <c r="AL37">
        <f>VLOOKUP($A37,data!$AM$9:$AW$396,2+(AL$9*2),FALSE)</f>
        <v>43734</v>
      </c>
      <c r="AM37">
        <f>VLOOKUP($A37,data!$AM$9:$AW$396,2+(AM$9*2),FALSE)</f>
        <v>43618</v>
      </c>
      <c r="AN37">
        <f>VLOOKUP($A37,data!$AM$9:$AW$396,2+(AN$9*2),FALSE)</f>
        <v>43310</v>
      </c>
      <c r="AO37">
        <f>VLOOKUP($A37,data!$AM$9:$BB$396,2+(AO$9*2),FALSE)</f>
        <v>41808</v>
      </c>
      <c r="AP37">
        <f>VLOOKUP($A37,data!$AM$9:$BB$396,2+(AP$9*2),FALSE)</f>
        <v>42711</v>
      </c>
      <c r="AQ37">
        <f>VLOOKUP($A37,data!$AM$9:$BB$396,2+(AQ$9*2),FALSE)</f>
        <v>42145</v>
      </c>
      <c r="AS37" s="27">
        <f t="shared" si="13"/>
        <v>32.367374600919419</v>
      </c>
      <c r="AT37" s="27">
        <f t="shared" si="14"/>
        <v>33.714527067411524</v>
      </c>
      <c r="AU37" s="27">
        <f t="shared" si="15"/>
        <v>34.169056120256577</v>
      </c>
      <c r="AV37" s="27">
        <f t="shared" si="16"/>
        <v>32.2515767914051</v>
      </c>
      <c r="AW37" s="27">
        <f t="shared" si="17"/>
        <v>31.510556873244767</v>
      </c>
      <c r="AX37" s="27">
        <f t="shared" si="52"/>
        <v>31.781555021741113</v>
      </c>
      <c r="AY37" s="27">
        <f t="shared" si="53"/>
        <v>30.288267205616425</v>
      </c>
      <c r="AZ37" s="27">
        <f t="shared" si="54"/>
        <v>31.248609772373396</v>
      </c>
      <c r="BC37">
        <f>VLOOKUP($A37,data!$BF$9:$BP$396,2+(BC$9*2),FALSE)</f>
        <v>18130</v>
      </c>
      <c r="BD37">
        <f>VLOOKUP($A37,data!$BF$9:$BP$396,2+(BD$9*2),FALSE)</f>
        <v>19013</v>
      </c>
      <c r="BE37">
        <f>VLOOKUP($A37,data!$BF$9:$BP$396,2+(BE$9*2),FALSE)</f>
        <v>18753</v>
      </c>
      <c r="BF37">
        <f>VLOOKUP($A37,data!$BF$9:$BP$396,2+(BF$9*2),FALSE)</f>
        <v>18392</v>
      </c>
      <c r="BG37">
        <f>VLOOKUP($A37,data!$BF$9:$BP$396,2+(BG$9*2),FALSE)</f>
        <v>18887</v>
      </c>
      <c r="BH37">
        <f>VLOOKUP($A37,data!$BF$9:$BU$396,2+(BH$9*2),FALSE)</f>
        <v>19204</v>
      </c>
      <c r="BI37">
        <f>VLOOKUP($A37,data!$BF$9:$BU$396,2+(BI$9*2),FALSE)</f>
        <v>19220</v>
      </c>
      <c r="BJ37">
        <f>VLOOKUP($A37,data!$BF$9:$BU$396,2+(BJ$9*2),FALSE)</f>
        <v>19354</v>
      </c>
      <c r="BL37" s="27">
        <f t="shared" si="18"/>
        <v>14.803746254154113</v>
      </c>
      <c r="BM37" s="27">
        <f t="shared" si="19"/>
        <v>15.151853239084179</v>
      </c>
      <c r="BN37" s="27">
        <f t="shared" si="20"/>
        <v>14.651582508418429</v>
      </c>
      <c r="BO37" s="27">
        <f t="shared" si="21"/>
        <v>13.599225098526356</v>
      </c>
      <c r="BP37" s="27">
        <f t="shared" si="22"/>
        <v>13.741396621218515</v>
      </c>
      <c r="BQ37" s="27">
        <f t="shared" si="55"/>
        <v>14.598473560981542</v>
      </c>
      <c r="BR37" s="27">
        <f t="shared" si="56"/>
        <v>13.629755699748253</v>
      </c>
      <c r="BS37" s="27">
        <f t="shared" si="57"/>
        <v>14.350114925483799</v>
      </c>
      <c r="BV37">
        <f>VLOOKUP($A37,data!$BY$9:$CI$396,2+(BV$9*2),FALSE)</f>
        <v>10098</v>
      </c>
      <c r="BW37">
        <f>VLOOKUP($A37,data!$BY$9:$CI$396,2+(BW$9*2),FALSE)</f>
        <v>10364</v>
      </c>
      <c r="BX37">
        <f>VLOOKUP($A37,data!$BY$9:$CI$396,2+(BX$9*2),FALSE)</f>
        <v>10466</v>
      </c>
      <c r="BY37">
        <f>VLOOKUP($A37,data!$BY$9:$CI$396,2+(BY$9*2),FALSE)</f>
        <v>10408</v>
      </c>
      <c r="BZ37">
        <f>VLOOKUP($A37,data!$BY$9:$CI$396,2+(BZ$9*2),FALSE)</f>
        <v>11588</v>
      </c>
      <c r="CA37">
        <f>VLOOKUP($A37,data!$BY$9:$CN$396,2+(CA$9*2),FALSE)</f>
        <v>11728</v>
      </c>
      <c r="CB37">
        <f>VLOOKUP($A37,data!$BY$9:$CN$396,2+(CB$9*2),FALSE)</f>
        <v>12175</v>
      </c>
      <c r="CC37">
        <f>VLOOKUP($A37,data!$BY$9:$CN$396,2+(CC$9*2),FALSE)</f>
        <v>12198</v>
      </c>
      <c r="CE37" s="27">
        <f t="shared" si="23"/>
        <v>55.697738554881411</v>
      </c>
      <c r="CF37" s="27">
        <f t="shared" si="24"/>
        <v>54.510072055961707</v>
      </c>
      <c r="CG37" s="27">
        <f t="shared" si="25"/>
        <v>55.809737108729273</v>
      </c>
      <c r="CH37" s="27">
        <f t="shared" si="26"/>
        <v>56.589821661591998</v>
      </c>
      <c r="CI37" s="27">
        <f t="shared" si="27"/>
        <v>61.35437073119077</v>
      </c>
      <c r="CJ37" s="27">
        <f t="shared" si="58"/>
        <v>61.070610289523017</v>
      </c>
      <c r="CK37" s="27">
        <f t="shared" si="59"/>
        <v>63.345473465140479</v>
      </c>
      <c r="CL37" s="27">
        <f t="shared" si="60"/>
        <v>63.025731115014985</v>
      </c>
      <c r="CO37">
        <f>VLOOKUP($A37,data!$CR$9:$DB$396,2+(CO$9*2),FALSE)</f>
        <v>8032</v>
      </c>
      <c r="CP37">
        <f>VLOOKUP($A37,data!$CR$9:$DB$396,2+(CP$9*2),FALSE)</f>
        <v>8649</v>
      </c>
      <c r="CQ37">
        <f>VLOOKUP($A37,data!$CR$9:$DB$396,2+(CQ$9*2),FALSE)</f>
        <v>8286</v>
      </c>
      <c r="CR37">
        <f>VLOOKUP($A37,data!$CR$9:$DB$396,2+(CR$9*2),FALSE)</f>
        <v>7984</v>
      </c>
      <c r="CS37">
        <f>VLOOKUP($A37,data!$CR$9:$DB$396,2+(CS$9*2),FALSE)</f>
        <v>7298</v>
      </c>
      <c r="CT37">
        <f>VLOOKUP($A37,data!$CR$9:$DG$396,2+(CT$9*2),FALSE)</f>
        <v>7477</v>
      </c>
      <c r="CU37">
        <f>VLOOKUP($A37,data!$CR$9:$DG$396,2+(CU$9*2),FALSE)</f>
        <v>7045</v>
      </c>
      <c r="CV37">
        <f>VLOOKUP($A37,data!$CR$9:$DG$396,2+(CV$9*2),FALSE)</f>
        <v>7156</v>
      </c>
      <c r="CX37" s="27">
        <f t="shared" si="28"/>
        <v>44.302261445118589</v>
      </c>
      <c r="CY37" s="27">
        <f t="shared" si="29"/>
        <v>45.489927944038293</v>
      </c>
      <c r="CZ37" s="27">
        <f t="shared" si="30"/>
        <v>44.184930411134218</v>
      </c>
      <c r="DA37" s="27">
        <f t="shared" si="31"/>
        <v>43.410178338408002</v>
      </c>
      <c r="DB37" s="27">
        <f t="shared" si="32"/>
        <v>38.640334621697463</v>
      </c>
      <c r="DC37" s="27">
        <f t="shared" si="61"/>
        <v>38.934596958966885</v>
      </c>
      <c r="DD37" s="27">
        <f t="shared" si="62"/>
        <v>36.654526534859521</v>
      </c>
      <c r="DE37" s="27">
        <f t="shared" si="63"/>
        <v>36.974268884985015</v>
      </c>
      <c r="DH37">
        <f>VLOOKUP($A37,data!$DK$9:$DU$396,2+(DH$9*2),FALSE)</f>
        <v>104339</v>
      </c>
      <c r="DI37">
        <f>VLOOKUP($A37,data!$DK$9:$DU$396,2+(DI$9*2),FALSE)</f>
        <v>106470</v>
      </c>
      <c r="DJ37">
        <f>VLOOKUP($A37,data!$DK$9:$DU$396,2+(DJ$9*2),FALSE)</f>
        <v>109240</v>
      </c>
      <c r="DK37">
        <f>VLOOKUP($A37,data!$DK$9:$DU$396,2+(DK$9*2),FALSE)</f>
        <v>116852</v>
      </c>
      <c r="DL37">
        <f>VLOOKUP($A37,data!$DK$9:$DU$396,2+(DL$9*2),FALSE)</f>
        <v>118560</v>
      </c>
      <c r="DM37">
        <f>VLOOKUP($A37,data!$DK$9:$DZ$396,2+(DM$9*2),FALSE)</f>
        <v>112344</v>
      </c>
      <c r="DN37">
        <f>VLOOKUP($A37,data!$DK$9:$DZ$396,2+(DN$9*2),FALSE)</f>
        <v>121795</v>
      </c>
      <c r="DO37">
        <f>VLOOKUP($A37,data!$DK$9:$DZ$396,2+(DO$9*2),FALSE)</f>
        <v>115516</v>
      </c>
      <c r="DQ37" s="27">
        <f t="shared" si="33"/>
        <v>85.196253745845894</v>
      </c>
      <c r="DR37" s="27">
        <f t="shared" si="34"/>
        <v>84.848146760915824</v>
      </c>
      <c r="DS37" s="27">
        <f t="shared" si="35"/>
        <v>85.348417491581571</v>
      </c>
      <c r="DT37" s="27">
        <f t="shared" si="36"/>
        <v>86.401514311276742</v>
      </c>
      <c r="DU37" s="27">
        <f t="shared" si="37"/>
        <v>86.259330937240804</v>
      </c>
      <c r="DV37" s="27">
        <f t="shared" si="64"/>
        <v>85.401526439018454</v>
      </c>
      <c r="DW37" s="27">
        <f t="shared" si="65"/>
        <v>86.370244300251741</v>
      </c>
      <c r="DX37" s="27">
        <f t="shared" si="66"/>
        <v>85.649885074516206</v>
      </c>
      <c r="EA37">
        <f>VLOOKUP($A37,data!$ED$9:$EN$396,2+(EA$9*2),FALSE)</f>
        <v>72732</v>
      </c>
      <c r="EB37">
        <f>VLOOKUP($A37,data!$ED$9:$EN$396,2+(EB$9*2),FALSE)</f>
        <v>72813</v>
      </c>
      <c r="EC37">
        <f>VLOOKUP($A37,data!$ED$9:$EN$396,2+(EC$9*2),FALSE)</f>
        <v>73792</v>
      </c>
      <c r="ED37">
        <f>VLOOKUP($A37,data!$ED$9:$EN$396,2+(ED$9*2),FALSE)</f>
        <v>81217</v>
      </c>
      <c r="EE37">
        <f>VLOOKUP($A37,data!$ED$9:$EN$396,2+(EE$9*2),FALSE)</f>
        <v>82548</v>
      </c>
      <c r="EF37">
        <f>VLOOKUP($A37,data!$ED$9:$ES$396,2+(EF$9*2),FALSE)</f>
        <v>78012</v>
      </c>
      <c r="EG37">
        <f>VLOOKUP($A37,data!$ED$9:$ES$396,2+(EG$9*2),FALSE)</f>
        <v>86130</v>
      </c>
      <c r="EH37">
        <f>VLOOKUP($A37,data!$ED$9:$ES$396,2+(EH$9*2),FALSE)</f>
        <v>80527</v>
      </c>
      <c r="EJ37" s="27">
        <f t="shared" si="38"/>
        <v>69.707396083918766</v>
      </c>
      <c r="EK37" s="27">
        <f t="shared" si="39"/>
        <v>68.388278388278394</v>
      </c>
      <c r="EL37" s="27">
        <f t="shared" si="40"/>
        <v>67.550347857927505</v>
      </c>
      <c r="EM37" s="27">
        <f t="shared" si="41"/>
        <v>69.504159107246778</v>
      </c>
      <c r="EN37" s="27">
        <f t="shared" si="42"/>
        <v>69.625506072874501</v>
      </c>
      <c r="EO37" s="27">
        <f t="shared" si="67"/>
        <v>69.440290536210213</v>
      </c>
      <c r="EP37" s="27">
        <f t="shared" si="68"/>
        <v>70.717188718748716</v>
      </c>
      <c r="EQ37" s="27">
        <f t="shared" si="69"/>
        <v>69.710689428304306</v>
      </c>
      <c r="ET37">
        <f>VLOOKUP($A37,data!$EW$9:$FG$396,2+(ET$9*2),FALSE)</f>
        <v>31608</v>
      </c>
      <c r="EU37">
        <f>VLOOKUP($A37,data!$EW$9:$FG$396,2+(EU$9*2),FALSE)</f>
        <v>33657</v>
      </c>
      <c r="EV37">
        <f>VLOOKUP($A37,data!$EW$9:$FG$396,2+(EV$9*2),FALSE)</f>
        <v>35448</v>
      </c>
      <c r="EW37">
        <f>VLOOKUP($A37,data!$EW$9:$FG$396,2+(EW$9*2),FALSE)</f>
        <v>35634</v>
      </c>
      <c r="EX37">
        <f>VLOOKUP($A37,data!$EW$9:$FG$396,2+(EX$9*2),FALSE)</f>
        <v>36011</v>
      </c>
      <c r="EY37">
        <f>VLOOKUP($A37,data!$EW$9:$FL$396,2+(EY$9*2),FALSE)</f>
        <v>34332</v>
      </c>
      <c r="EZ37">
        <f>VLOOKUP($A37,data!$EW$9:$FL$396,2+(EZ$9*2),FALSE)</f>
        <v>35666</v>
      </c>
      <c r="FA37">
        <f>VLOOKUP($A37,data!$EW$9:$FL$396,2+(FA$9*2),FALSE)</f>
        <v>34990</v>
      </c>
      <c r="FC37" s="27">
        <f t="shared" si="43"/>
        <v>30.293562330480452</v>
      </c>
      <c r="FD37" s="27">
        <f t="shared" si="44"/>
        <v>31.611721611721613</v>
      </c>
      <c r="FE37" s="27">
        <f t="shared" si="45"/>
        <v>32.449652142072502</v>
      </c>
      <c r="FF37" s="27">
        <f t="shared" si="46"/>
        <v>30.494985109369118</v>
      </c>
      <c r="FG37" s="27">
        <f t="shared" si="47"/>
        <v>30.373650472334681</v>
      </c>
      <c r="FH37" s="27">
        <f t="shared" si="70"/>
        <v>30.559709463789787</v>
      </c>
      <c r="FI37" s="27">
        <f t="shared" si="71"/>
        <v>29.283632333018598</v>
      </c>
      <c r="FJ37" s="27">
        <f t="shared" si="72"/>
        <v>30.290176252640325</v>
      </c>
    </row>
    <row r="38" spans="1:166" x14ac:dyDescent="0.3">
      <c r="A38" t="s">
        <v>208</v>
      </c>
      <c r="B38" s="24" t="str">
        <f>IFERROR(VLOOKUP($A38,class!$A$1:$B$455,2,FALSE),"")</f>
        <v>Metropolitan District</v>
      </c>
      <c r="C38" s="24" t="str">
        <f>IFERROR(IFERROR(VLOOKUP($A38,classifications!$A$3:$C$336,3,FALSE),VLOOKUP($A38,classifications!$I$2:$K$28,3,FALSE)),"")</f>
        <v>Predominantly Urban</v>
      </c>
      <c r="D38">
        <f>VLOOKUP($A38,data!$A$9:$K$396,2+(D$9*2),FALSE)</f>
        <v>66094</v>
      </c>
      <c r="E38">
        <f>VLOOKUP($A38,data!$A$9:$K$396,2+(E$9*2),FALSE)</f>
        <v>66012</v>
      </c>
      <c r="F38">
        <f>VLOOKUP($A38,data!$A$9:$K$396,2+(F$9*2),FALSE)</f>
        <v>67482</v>
      </c>
      <c r="G38">
        <f>VLOOKUP($A38,data!$A$9:$K$396,2+(G$9*2),FALSE)</f>
        <v>68862</v>
      </c>
      <c r="H38">
        <f>VLOOKUP($A38,data!$A$9:$K$396,2+(H$9*2),FALSE)</f>
        <v>71681</v>
      </c>
      <c r="I38">
        <f>VLOOKUP($A38,data!$A$9:$Q$396,2+(I$9*2),FALSE)</f>
        <v>68051</v>
      </c>
      <c r="J38">
        <f>VLOOKUP($A38,data!$A$9:$Q$396,2+(J$9*2),FALSE)</f>
        <v>70680</v>
      </c>
      <c r="K38">
        <f>VLOOKUP($A38,data!$A$9:$Q$396,2+(K$9*2),FALSE)</f>
        <v>70352</v>
      </c>
      <c r="L38" t="str">
        <f t="shared" si="48"/>
        <v>Metropolitan District</v>
      </c>
      <c r="Q38">
        <f>VLOOKUP($A38,data!$T$9:$AD$396,2+(Q$9*2),FALSE)</f>
        <v>45842</v>
      </c>
      <c r="R38">
        <f>VLOOKUP($A38,data!$T$9:$AD$396,2+(R$9*2),FALSE)</f>
        <v>44465</v>
      </c>
      <c r="S38">
        <f>VLOOKUP($A38,data!$T$9:$AD$396,2+(S$9*2),FALSE)</f>
        <v>44788</v>
      </c>
      <c r="T38">
        <f>VLOOKUP($A38,data!$T$9:$AD$396,2+(T$9*2),FALSE)</f>
        <v>45736</v>
      </c>
      <c r="U38">
        <f>VLOOKUP($A38,data!$T$9:$AD$396,2+(U$9*2),FALSE)</f>
        <v>47191</v>
      </c>
      <c r="V38">
        <f>VLOOKUP($A38,data!$T$9:$AI$396,2+(V$9*2),FALSE)</f>
        <v>44364</v>
      </c>
      <c r="W38">
        <f>VLOOKUP($A38,data!$T$9:$AI$396,2+(W$9*2),FALSE)</f>
        <v>47515</v>
      </c>
      <c r="X38">
        <f>VLOOKUP($A38,data!$T$9:$AI$396,2+(X$9*2),FALSE)</f>
        <v>47299</v>
      </c>
      <c r="Z38" s="27">
        <f t="shared" si="8"/>
        <v>69.358792023481712</v>
      </c>
      <c r="AA38" s="27">
        <f t="shared" si="9"/>
        <v>67.358965036659995</v>
      </c>
      <c r="AB38" s="27">
        <f t="shared" si="10"/>
        <v>66.370291336949109</v>
      </c>
      <c r="AC38" s="27">
        <f t="shared" si="11"/>
        <v>66.416891754523533</v>
      </c>
      <c r="AD38" s="27">
        <f t="shared" si="12"/>
        <v>65.834740028738437</v>
      </c>
      <c r="AE38" s="27">
        <f t="shared" si="49"/>
        <v>65.192282258894068</v>
      </c>
      <c r="AF38" s="27">
        <f t="shared" si="50"/>
        <v>67.225523486134691</v>
      </c>
      <c r="AG38" s="27">
        <f t="shared" si="51"/>
        <v>67.231919490561751</v>
      </c>
      <c r="AJ38">
        <f>VLOOKUP($A38,data!$AM$9:$AW$396,2+(AJ$9*2),FALSE)</f>
        <v>20252</v>
      </c>
      <c r="AK38">
        <f>VLOOKUP($A38,data!$AM$9:$AW$396,2+(AK$9*2),FALSE)</f>
        <v>21547</v>
      </c>
      <c r="AL38">
        <f>VLOOKUP($A38,data!$AM$9:$AW$396,2+(AL$9*2),FALSE)</f>
        <v>22694</v>
      </c>
      <c r="AM38">
        <f>VLOOKUP($A38,data!$AM$9:$AW$396,2+(AM$9*2),FALSE)</f>
        <v>23126</v>
      </c>
      <c r="AN38">
        <f>VLOOKUP($A38,data!$AM$9:$AW$396,2+(AN$9*2),FALSE)</f>
        <v>24489</v>
      </c>
      <c r="AO38">
        <f>VLOOKUP($A38,data!$AM$9:$BB$396,2+(AO$9*2),FALSE)</f>
        <v>23687</v>
      </c>
      <c r="AP38">
        <f>VLOOKUP($A38,data!$AM$9:$BB$396,2+(AP$9*2),FALSE)</f>
        <v>23165</v>
      </c>
      <c r="AQ38">
        <f>VLOOKUP($A38,data!$AM$9:$BB$396,2+(AQ$9*2),FALSE)</f>
        <v>23052</v>
      </c>
      <c r="AS38" s="27">
        <f t="shared" si="13"/>
        <v>30.641207976518292</v>
      </c>
      <c r="AT38" s="27">
        <f t="shared" si="14"/>
        <v>32.641034963339997</v>
      </c>
      <c r="AU38" s="27">
        <f t="shared" si="15"/>
        <v>33.629708663050884</v>
      </c>
      <c r="AV38" s="27">
        <f t="shared" si="16"/>
        <v>33.58310824547646</v>
      </c>
      <c r="AW38" s="27">
        <f t="shared" si="17"/>
        <v>34.163864901438316</v>
      </c>
      <c r="AX38" s="27">
        <f t="shared" si="52"/>
        <v>34.807717741105932</v>
      </c>
      <c r="AY38" s="27">
        <f t="shared" si="53"/>
        <v>32.774476513865309</v>
      </c>
      <c r="AZ38" s="27">
        <f t="shared" si="54"/>
        <v>32.76665908574028</v>
      </c>
      <c r="BC38">
        <f>VLOOKUP($A38,data!$BF$9:$BP$396,2+(BC$9*2),FALSE)</f>
        <v>14748</v>
      </c>
      <c r="BD38">
        <f>VLOOKUP($A38,data!$BF$9:$BP$396,2+(BD$9*2),FALSE)</f>
        <v>14132</v>
      </c>
      <c r="BE38">
        <f>VLOOKUP($A38,data!$BF$9:$BP$396,2+(BE$9*2),FALSE)</f>
        <v>13473</v>
      </c>
      <c r="BF38">
        <f>VLOOKUP($A38,data!$BF$9:$BP$396,2+(BF$9*2),FALSE)</f>
        <v>15503</v>
      </c>
      <c r="BG38">
        <f>VLOOKUP($A38,data!$BF$9:$BP$396,2+(BG$9*2),FALSE)</f>
        <v>16960</v>
      </c>
      <c r="BH38">
        <f>VLOOKUP($A38,data!$BF$9:$BU$396,2+(BH$9*2),FALSE)</f>
        <v>16301</v>
      </c>
      <c r="BI38">
        <f>VLOOKUP($A38,data!$BF$9:$BU$396,2+(BI$9*2),FALSE)</f>
        <v>16949</v>
      </c>
      <c r="BJ38">
        <f>VLOOKUP($A38,data!$BF$9:$BU$396,2+(BJ$9*2),FALSE)</f>
        <v>16088</v>
      </c>
      <c r="BL38" s="27">
        <f t="shared" si="18"/>
        <v>22.313674463642691</v>
      </c>
      <c r="BM38" s="27">
        <f t="shared" si="19"/>
        <v>21.408228806883596</v>
      </c>
      <c r="BN38" s="27">
        <f t="shared" si="20"/>
        <v>19.965324086423045</v>
      </c>
      <c r="BO38" s="27">
        <f t="shared" si="21"/>
        <v>22.51314222648195</v>
      </c>
      <c r="BP38" s="27">
        <f t="shared" si="22"/>
        <v>23.66038420222932</v>
      </c>
      <c r="BQ38" s="27">
        <f t="shared" si="55"/>
        <v>23.954093253589221</v>
      </c>
      <c r="BR38" s="27">
        <f t="shared" si="56"/>
        <v>23.979909451046971</v>
      </c>
      <c r="BS38" s="27">
        <f t="shared" si="57"/>
        <v>22.867864453036162</v>
      </c>
      <c r="BV38">
        <f>VLOOKUP($A38,data!$BY$9:$CI$396,2+(BV$9*2),FALSE)</f>
        <v>10019</v>
      </c>
      <c r="BW38">
        <f>VLOOKUP($A38,data!$BY$9:$CI$396,2+(BW$9*2),FALSE)</f>
        <v>9599</v>
      </c>
      <c r="BX38">
        <f>VLOOKUP($A38,data!$BY$9:$CI$396,2+(BX$9*2),FALSE)</f>
        <v>8921</v>
      </c>
      <c r="BY38">
        <f>VLOOKUP($A38,data!$BY$9:$CI$396,2+(BY$9*2),FALSE)</f>
        <v>9727</v>
      </c>
      <c r="BZ38">
        <f>VLOOKUP($A38,data!$BY$9:$CI$396,2+(BZ$9*2),FALSE)</f>
        <v>10549</v>
      </c>
      <c r="CA38">
        <f>VLOOKUP($A38,data!$BY$9:$CN$396,2+(CA$9*2),FALSE)</f>
        <v>9801</v>
      </c>
      <c r="CB38">
        <f>VLOOKUP($A38,data!$BY$9:$CN$396,2+(CB$9*2),FALSE)</f>
        <v>11355</v>
      </c>
      <c r="CC38">
        <f>VLOOKUP($A38,data!$BY$9:$CN$396,2+(CC$9*2),FALSE)</f>
        <v>10823</v>
      </c>
      <c r="CE38" s="27">
        <f t="shared" si="23"/>
        <v>67.934635204773528</v>
      </c>
      <c r="CF38" s="27">
        <f t="shared" si="24"/>
        <v>67.923860741579389</v>
      </c>
      <c r="CG38" s="27">
        <f t="shared" si="25"/>
        <v>66.213909300081639</v>
      </c>
      <c r="CH38" s="27">
        <f t="shared" si="26"/>
        <v>62.742694962265368</v>
      </c>
      <c r="CI38" s="27">
        <f t="shared" si="27"/>
        <v>62.199292452830186</v>
      </c>
      <c r="CJ38" s="27">
        <f t="shared" si="58"/>
        <v>60.125145696583033</v>
      </c>
      <c r="CK38" s="27">
        <f t="shared" si="59"/>
        <v>66.995102955926598</v>
      </c>
      <c r="CL38" s="27">
        <f t="shared" si="60"/>
        <v>67.273744405768269</v>
      </c>
      <c r="CO38">
        <f>VLOOKUP($A38,data!$CR$9:$DB$396,2+(CO$9*2),FALSE)</f>
        <v>4730</v>
      </c>
      <c r="CP38">
        <f>VLOOKUP($A38,data!$CR$9:$DB$396,2+(CP$9*2),FALSE)</f>
        <v>4534</v>
      </c>
      <c r="CQ38">
        <f>VLOOKUP($A38,data!$CR$9:$DB$396,2+(CQ$9*2),FALSE)</f>
        <v>4551</v>
      </c>
      <c r="CR38">
        <f>VLOOKUP($A38,data!$CR$9:$DB$396,2+(CR$9*2),FALSE)</f>
        <v>5776</v>
      </c>
      <c r="CS38">
        <f>VLOOKUP($A38,data!$CR$9:$DB$396,2+(CS$9*2),FALSE)</f>
        <v>6411</v>
      </c>
      <c r="CT38">
        <f>VLOOKUP($A38,data!$CR$9:$DG$396,2+(CT$9*2),FALSE)</f>
        <v>6500</v>
      </c>
      <c r="CU38">
        <f>VLOOKUP($A38,data!$CR$9:$DG$396,2+(CU$9*2),FALSE)</f>
        <v>5594</v>
      </c>
      <c r="CV38">
        <f>VLOOKUP($A38,data!$CR$9:$DG$396,2+(CV$9*2),FALSE)</f>
        <v>5265</v>
      </c>
      <c r="CX38" s="27">
        <f t="shared" si="28"/>
        <v>32.072145375644155</v>
      </c>
      <c r="CY38" s="27">
        <f t="shared" si="29"/>
        <v>32.083215397679027</v>
      </c>
      <c r="CZ38" s="27">
        <f t="shared" si="30"/>
        <v>33.778668448007124</v>
      </c>
      <c r="DA38" s="27">
        <f t="shared" si="31"/>
        <v>37.257305037734632</v>
      </c>
      <c r="DB38" s="27">
        <f t="shared" si="32"/>
        <v>37.800707547169814</v>
      </c>
      <c r="DC38" s="27">
        <f t="shared" si="61"/>
        <v>39.874854303416967</v>
      </c>
      <c r="DD38" s="27">
        <f t="shared" si="62"/>
        <v>33.004897044073395</v>
      </c>
      <c r="DE38" s="27">
        <f t="shared" si="63"/>
        <v>32.726255594231723</v>
      </c>
      <c r="DH38">
        <f>VLOOKUP($A38,data!$DK$9:$DU$396,2+(DH$9*2),FALSE)</f>
        <v>51345</v>
      </c>
      <c r="DI38">
        <f>VLOOKUP($A38,data!$DK$9:$DU$396,2+(DI$9*2),FALSE)</f>
        <v>51880</v>
      </c>
      <c r="DJ38">
        <f>VLOOKUP($A38,data!$DK$9:$DU$396,2+(DJ$9*2),FALSE)</f>
        <v>54010</v>
      </c>
      <c r="DK38">
        <f>VLOOKUP($A38,data!$DK$9:$DU$396,2+(DK$9*2),FALSE)</f>
        <v>53359</v>
      </c>
      <c r="DL38">
        <f>VLOOKUP($A38,data!$DK$9:$DU$396,2+(DL$9*2),FALSE)</f>
        <v>54720</v>
      </c>
      <c r="DM38">
        <f>VLOOKUP($A38,data!$DK$9:$DZ$396,2+(DM$9*2),FALSE)</f>
        <v>51750</v>
      </c>
      <c r="DN38">
        <f>VLOOKUP($A38,data!$DK$9:$DZ$396,2+(DN$9*2),FALSE)</f>
        <v>53731</v>
      </c>
      <c r="DO38">
        <f>VLOOKUP($A38,data!$DK$9:$DZ$396,2+(DO$9*2),FALSE)</f>
        <v>54265</v>
      </c>
      <c r="DQ38" s="27">
        <f t="shared" si="33"/>
        <v>77.684812539716162</v>
      </c>
      <c r="DR38" s="27">
        <f t="shared" si="34"/>
        <v>78.591771193116401</v>
      </c>
      <c r="DS38" s="27">
        <f t="shared" si="35"/>
        <v>80.036157790225545</v>
      </c>
      <c r="DT38" s="27">
        <f t="shared" si="36"/>
        <v>77.486857773518054</v>
      </c>
      <c r="DU38" s="27">
        <f t="shared" si="37"/>
        <v>76.33822072794743</v>
      </c>
      <c r="DV38" s="27">
        <f t="shared" si="64"/>
        <v>76.045906746410779</v>
      </c>
      <c r="DW38" s="27">
        <f t="shared" si="65"/>
        <v>76.020090548953021</v>
      </c>
      <c r="DX38" s="27">
        <f t="shared" si="66"/>
        <v>77.133556970661814</v>
      </c>
      <c r="EA38">
        <f>VLOOKUP($A38,data!$ED$9:$EN$396,2+(EA$9*2),FALSE)</f>
        <v>35823</v>
      </c>
      <c r="EB38">
        <f>VLOOKUP($A38,data!$ED$9:$EN$396,2+(EB$9*2),FALSE)</f>
        <v>34866</v>
      </c>
      <c r="EC38">
        <f>VLOOKUP($A38,data!$ED$9:$EN$396,2+(EC$9*2),FALSE)</f>
        <v>35867</v>
      </c>
      <c r="ED38">
        <f>VLOOKUP($A38,data!$ED$9:$EN$396,2+(ED$9*2),FALSE)</f>
        <v>36009</v>
      </c>
      <c r="EE38">
        <f>VLOOKUP($A38,data!$ED$9:$EN$396,2+(EE$9*2),FALSE)</f>
        <v>36642</v>
      </c>
      <c r="EF38">
        <f>VLOOKUP($A38,data!$ED$9:$ES$396,2+(EF$9*2),FALSE)</f>
        <v>34563</v>
      </c>
      <c r="EG38">
        <f>VLOOKUP($A38,data!$ED$9:$ES$396,2+(EG$9*2),FALSE)</f>
        <v>36161</v>
      </c>
      <c r="EH38">
        <f>VLOOKUP($A38,data!$ED$9:$ES$396,2+(EH$9*2),FALSE)</f>
        <v>36476</v>
      </c>
      <c r="EJ38" s="27">
        <f t="shared" si="38"/>
        <v>69.769208296815663</v>
      </c>
      <c r="EK38" s="27">
        <f t="shared" si="39"/>
        <v>67.205088666152662</v>
      </c>
      <c r="EL38" s="27">
        <f t="shared" si="40"/>
        <v>66.408072579152005</v>
      </c>
      <c r="EM38" s="27">
        <f t="shared" si="41"/>
        <v>67.484398133398301</v>
      </c>
      <c r="EN38" s="27">
        <f t="shared" si="42"/>
        <v>66.962719298245617</v>
      </c>
      <c r="EO38" s="27">
        <f t="shared" si="67"/>
        <v>66.788405797101447</v>
      </c>
      <c r="EP38" s="27">
        <f t="shared" si="68"/>
        <v>67.300068861551054</v>
      </c>
      <c r="EQ38" s="27">
        <f t="shared" si="69"/>
        <v>67.218280659725423</v>
      </c>
      <c r="ET38">
        <f>VLOOKUP($A38,data!$EW$9:$FG$396,2+(ET$9*2),FALSE)</f>
        <v>15523</v>
      </c>
      <c r="EU38">
        <f>VLOOKUP($A38,data!$EW$9:$FG$396,2+(EU$9*2),FALSE)</f>
        <v>17013</v>
      </c>
      <c r="EV38">
        <f>VLOOKUP($A38,data!$EW$9:$FG$396,2+(EV$9*2),FALSE)</f>
        <v>18143</v>
      </c>
      <c r="EW38">
        <f>VLOOKUP($A38,data!$EW$9:$FG$396,2+(EW$9*2),FALSE)</f>
        <v>17350</v>
      </c>
      <c r="EX38">
        <f>VLOOKUP($A38,data!$EW$9:$FG$396,2+(EX$9*2),FALSE)</f>
        <v>18079</v>
      </c>
      <c r="EY38">
        <f>VLOOKUP($A38,data!$EW$9:$FL$396,2+(EY$9*2),FALSE)</f>
        <v>17187</v>
      </c>
      <c r="EZ38">
        <f>VLOOKUP($A38,data!$EW$9:$FL$396,2+(EZ$9*2),FALSE)</f>
        <v>17571</v>
      </c>
      <c r="FA38">
        <f>VLOOKUP($A38,data!$EW$9:$FL$396,2+(FA$9*2),FALSE)</f>
        <v>17787</v>
      </c>
      <c r="FC38" s="27">
        <f t="shared" si="43"/>
        <v>30.232739312493912</v>
      </c>
      <c r="FD38" s="27">
        <f t="shared" si="44"/>
        <v>32.792983808789515</v>
      </c>
      <c r="FE38" s="27">
        <f t="shared" si="45"/>
        <v>33.591927420847988</v>
      </c>
      <c r="FF38" s="27">
        <f t="shared" si="46"/>
        <v>32.515601866601699</v>
      </c>
      <c r="FG38" s="27">
        <f t="shared" si="47"/>
        <v>33.039108187134502</v>
      </c>
      <c r="FH38" s="27">
        <f t="shared" si="70"/>
        <v>33.211594202898553</v>
      </c>
      <c r="FI38" s="27">
        <f t="shared" si="71"/>
        <v>32.701792261450557</v>
      </c>
      <c r="FJ38" s="27">
        <f t="shared" si="72"/>
        <v>32.778033723394451</v>
      </c>
    </row>
    <row r="39" spans="1:166" x14ac:dyDescent="0.3">
      <c r="A39" t="s">
        <v>211</v>
      </c>
      <c r="B39" s="24" t="str">
        <f>IFERROR(VLOOKUP($A39,class!$A$1:$B$455,2,FALSE),"")</f>
        <v>Metropolitan District</v>
      </c>
      <c r="C39" s="24" t="str">
        <f>IFERROR(IFERROR(VLOOKUP($A39,classifications!$A$3:$C$336,3,FALSE),VLOOKUP($A39,classifications!$I$2:$K$28,3,FALSE)),"")</f>
        <v>Predominantly Urban</v>
      </c>
      <c r="D39">
        <f>VLOOKUP($A39,data!$A$9:$K$396,2+(D$9*2),FALSE)</f>
        <v>144979</v>
      </c>
      <c r="E39">
        <f>VLOOKUP($A39,data!$A$9:$K$396,2+(E$9*2),FALSE)</f>
        <v>147385</v>
      </c>
      <c r="F39">
        <f>VLOOKUP($A39,data!$A$9:$K$396,2+(F$9*2),FALSE)</f>
        <v>150153</v>
      </c>
      <c r="G39">
        <f>VLOOKUP($A39,data!$A$9:$K$396,2+(G$9*2),FALSE)</f>
        <v>153528</v>
      </c>
      <c r="H39">
        <f>VLOOKUP($A39,data!$A$9:$K$396,2+(H$9*2),FALSE)</f>
        <v>153118</v>
      </c>
      <c r="I39">
        <f>VLOOKUP($A39,data!$A$9:$Q$396,2+(I$9*2),FALSE)</f>
        <v>148883</v>
      </c>
      <c r="J39">
        <f>VLOOKUP($A39,data!$A$9:$Q$396,2+(J$9*2),FALSE)</f>
        <v>164748</v>
      </c>
      <c r="K39">
        <f>VLOOKUP($A39,data!$A$9:$Q$396,2+(K$9*2),FALSE)</f>
        <v>171923</v>
      </c>
      <c r="L39" t="str">
        <f t="shared" si="48"/>
        <v>Metropolitan District</v>
      </c>
      <c r="Q39">
        <f>VLOOKUP($A39,data!$T$9:$AD$396,2+(Q$9*2),FALSE)</f>
        <v>100947</v>
      </c>
      <c r="R39">
        <f>VLOOKUP($A39,data!$T$9:$AD$396,2+(R$9*2),FALSE)</f>
        <v>100153</v>
      </c>
      <c r="S39">
        <f>VLOOKUP($A39,data!$T$9:$AD$396,2+(S$9*2),FALSE)</f>
        <v>103261</v>
      </c>
      <c r="T39">
        <f>VLOOKUP($A39,data!$T$9:$AD$396,2+(T$9*2),FALSE)</f>
        <v>107166</v>
      </c>
      <c r="U39">
        <f>VLOOKUP($A39,data!$T$9:$AD$396,2+(U$9*2),FALSE)</f>
        <v>106362</v>
      </c>
      <c r="V39">
        <f>VLOOKUP($A39,data!$T$9:$AI$396,2+(V$9*2),FALSE)</f>
        <v>103236</v>
      </c>
      <c r="W39">
        <f>VLOOKUP($A39,data!$T$9:$AI$396,2+(W$9*2),FALSE)</f>
        <v>118221</v>
      </c>
      <c r="X39">
        <f>VLOOKUP($A39,data!$T$9:$AI$396,2+(X$9*2),FALSE)</f>
        <v>121332</v>
      </c>
      <c r="Z39" s="27">
        <f t="shared" si="8"/>
        <v>69.62870484690886</v>
      </c>
      <c r="AA39" s="27">
        <f t="shared" si="9"/>
        <v>67.953319537266339</v>
      </c>
      <c r="AB39" s="27">
        <f t="shared" si="10"/>
        <v>68.770520735516442</v>
      </c>
      <c r="AC39" s="27">
        <f t="shared" si="11"/>
        <v>69.802251055182111</v>
      </c>
      <c r="AD39" s="27">
        <f t="shared" si="12"/>
        <v>69.464073459684684</v>
      </c>
      <c r="AE39" s="27">
        <f t="shared" si="49"/>
        <v>69.340354506558839</v>
      </c>
      <c r="AF39" s="27">
        <f t="shared" si="50"/>
        <v>71.758685993153179</v>
      </c>
      <c r="AG39" s="27">
        <f t="shared" si="51"/>
        <v>70.573454395281615</v>
      </c>
      <c r="AJ39">
        <f>VLOOKUP($A39,data!$AM$9:$AW$396,2+(AJ$9*2),FALSE)</f>
        <v>44032</v>
      </c>
      <c r="AK39">
        <f>VLOOKUP($A39,data!$AM$9:$AW$396,2+(AK$9*2),FALSE)</f>
        <v>47231</v>
      </c>
      <c r="AL39">
        <f>VLOOKUP($A39,data!$AM$9:$AW$396,2+(AL$9*2),FALSE)</f>
        <v>46892</v>
      </c>
      <c r="AM39">
        <f>VLOOKUP($A39,data!$AM$9:$AW$396,2+(AM$9*2),FALSE)</f>
        <v>46362</v>
      </c>
      <c r="AN39">
        <f>VLOOKUP($A39,data!$AM$9:$AW$396,2+(AN$9*2),FALSE)</f>
        <v>46756</v>
      </c>
      <c r="AO39">
        <f>VLOOKUP($A39,data!$AM$9:$BB$396,2+(AO$9*2),FALSE)</f>
        <v>45646</v>
      </c>
      <c r="AP39">
        <f>VLOOKUP($A39,data!$AM$9:$BB$396,2+(AP$9*2),FALSE)</f>
        <v>46526</v>
      </c>
      <c r="AQ39">
        <f>VLOOKUP($A39,data!$AM$9:$BB$396,2+(AQ$9*2),FALSE)</f>
        <v>50589</v>
      </c>
      <c r="AS39" s="27">
        <f t="shared" si="13"/>
        <v>30.371295153091136</v>
      </c>
      <c r="AT39" s="27">
        <f t="shared" si="14"/>
        <v>32.046001967635782</v>
      </c>
      <c r="AU39" s="27">
        <f t="shared" si="15"/>
        <v>31.229479264483562</v>
      </c>
      <c r="AV39" s="27">
        <f t="shared" si="16"/>
        <v>30.197748944817885</v>
      </c>
      <c r="AW39" s="27">
        <f t="shared" si="17"/>
        <v>30.535926540315312</v>
      </c>
      <c r="AX39" s="27">
        <f t="shared" si="52"/>
        <v>30.658973825084125</v>
      </c>
      <c r="AY39" s="27">
        <f t="shared" si="53"/>
        <v>28.24070701920509</v>
      </c>
      <c r="AZ39" s="27">
        <f t="shared" si="54"/>
        <v>29.425382293235927</v>
      </c>
      <c r="BC39">
        <f>VLOOKUP($A39,data!$BF$9:$BP$396,2+(BC$9*2),FALSE)</f>
        <v>12236</v>
      </c>
      <c r="BD39">
        <f>VLOOKUP($A39,data!$BF$9:$BP$396,2+(BD$9*2),FALSE)</f>
        <v>11951</v>
      </c>
      <c r="BE39">
        <f>VLOOKUP($A39,data!$BF$9:$BP$396,2+(BE$9*2),FALSE)</f>
        <v>11426</v>
      </c>
      <c r="BF39">
        <f>VLOOKUP($A39,data!$BF$9:$BP$396,2+(BF$9*2),FALSE)</f>
        <v>11809</v>
      </c>
      <c r="BG39">
        <f>VLOOKUP($A39,data!$BF$9:$BP$396,2+(BG$9*2),FALSE)</f>
        <v>11763</v>
      </c>
      <c r="BH39">
        <f>VLOOKUP($A39,data!$BF$9:$BU$396,2+(BH$9*2),FALSE)</f>
        <v>11365</v>
      </c>
      <c r="BI39">
        <f>VLOOKUP($A39,data!$BF$9:$BU$396,2+(BI$9*2),FALSE)</f>
        <v>11251</v>
      </c>
      <c r="BJ39">
        <f>VLOOKUP($A39,data!$BF$9:$BU$396,2+(BJ$9*2),FALSE)</f>
        <v>11500</v>
      </c>
      <c r="BL39" s="27">
        <f t="shared" si="18"/>
        <v>8.4398430117465288</v>
      </c>
      <c r="BM39" s="27">
        <f t="shared" si="19"/>
        <v>8.1086949146792406</v>
      </c>
      <c r="BN39" s="27">
        <f t="shared" si="20"/>
        <v>7.6095715703315951</v>
      </c>
      <c r="BO39" s="27">
        <f t="shared" si="21"/>
        <v>7.6917565525506744</v>
      </c>
      <c r="BP39" s="27">
        <f t="shared" si="22"/>
        <v>7.6823103750048984</v>
      </c>
      <c r="BQ39" s="27">
        <f t="shared" si="55"/>
        <v>7.6335108776690426</v>
      </c>
      <c r="BR39" s="27">
        <f t="shared" si="56"/>
        <v>6.8292179571223928</v>
      </c>
      <c r="BS39" s="27">
        <f t="shared" si="57"/>
        <v>6.6890410241794296</v>
      </c>
      <c r="BV39">
        <f>VLOOKUP($A39,data!$BY$9:$CI$396,2+(BV$9*2),FALSE)</f>
        <v>7794</v>
      </c>
      <c r="BW39">
        <f>VLOOKUP($A39,data!$BY$9:$CI$396,2+(BW$9*2),FALSE)</f>
        <v>7305</v>
      </c>
      <c r="BX39">
        <f>VLOOKUP($A39,data!$BY$9:$CI$396,2+(BX$9*2),FALSE)</f>
        <v>7032</v>
      </c>
      <c r="BY39">
        <f>VLOOKUP($A39,data!$BY$9:$CI$396,2+(BY$9*2),FALSE)</f>
        <v>8250</v>
      </c>
      <c r="BZ39">
        <f>VLOOKUP($A39,data!$BY$9:$CI$396,2+(BZ$9*2),FALSE)</f>
        <v>6418</v>
      </c>
      <c r="CA39">
        <f>VLOOKUP($A39,data!$BY$9:$CN$396,2+(CA$9*2),FALSE)</f>
        <v>5996</v>
      </c>
      <c r="CB39">
        <f>VLOOKUP($A39,data!$BY$9:$CN$396,2+(CB$9*2),FALSE)</f>
        <v>5567</v>
      </c>
      <c r="CC39">
        <f>VLOOKUP($A39,data!$BY$9:$CN$396,2+(CC$9*2),FALSE)</f>
        <v>5972</v>
      </c>
      <c r="CE39" s="27">
        <f t="shared" si="23"/>
        <v>63.697286694998368</v>
      </c>
      <c r="CF39" s="27">
        <f t="shared" si="24"/>
        <v>61.124592084344407</v>
      </c>
      <c r="CG39" s="27">
        <f t="shared" si="25"/>
        <v>61.543847365657271</v>
      </c>
      <c r="CH39" s="27">
        <f t="shared" si="26"/>
        <v>69.861969684139211</v>
      </c>
      <c r="CI39" s="27">
        <f t="shared" si="27"/>
        <v>54.560911332143164</v>
      </c>
      <c r="CJ39" s="27">
        <f t="shared" si="58"/>
        <v>52.758468983721954</v>
      </c>
      <c r="CK39" s="27">
        <f t="shared" si="59"/>
        <v>49.480046218113948</v>
      </c>
      <c r="CL39" s="27">
        <f t="shared" si="60"/>
        <v>51.930434782608693</v>
      </c>
      <c r="CO39">
        <f>VLOOKUP($A39,data!$CR$9:$DB$396,2+(CO$9*2),FALSE)</f>
        <v>4442</v>
      </c>
      <c r="CP39">
        <f>VLOOKUP($A39,data!$CR$9:$DB$396,2+(CP$9*2),FALSE)</f>
        <v>4646</v>
      </c>
      <c r="CQ39">
        <f>VLOOKUP($A39,data!$CR$9:$DB$396,2+(CQ$9*2),FALSE)</f>
        <v>4394</v>
      </c>
      <c r="CR39">
        <f>VLOOKUP($A39,data!$CR$9:$DB$396,2+(CR$9*2),FALSE)</f>
        <v>3559</v>
      </c>
      <c r="CS39">
        <f>VLOOKUP($A39,data!$CR$9:$DB$396,2+(CS$9*2),FALSE)</f>
        <v>5345</v>
      </c>
      <c r="CT39">
        <f>VLOOKUP($A39,data!$CR$9:$DG$396,2+(CT$9*2),FALSE)</f>
        <v>5368</v>
      </c>
      <c r="CU39">
        <f>VLOOKUP($A39,data!$CR$9:$DG$396,2+(CU$9*2),FALSE)</f>
        <v>5685</v>
      </c>
      <c r="CV39">
        <f>VLOOKUP($A39,data!$CR$9:$DG$396,2+(CV$9*2),FALSE)</f>
        <v>5528</v>
      </c>
      <c r="CX39" s="27">
        <f t="shared" si="28"/>
        <v>36.302713305001632</v>
      </c>
      <c r="CY39" s="27">
        <f t="shared" si="29"/>
        <v>38.875407915655593</v>
      </c>
      <c r="CZ39" s="27">
        <f t="shared" si="30"/>
        <v>38.456152634342729</v>
      </c>
      <c r="DA39" s="27">
        <f t="shared" si="31"/>
        <v>30.138030315860785</v>
      </c>
      <c r="DB39" s="27">
        <f t="shared" si="32"/>
        <v>45.439088667856836</v>
      </c>
      <c r="DC39" s="27">
        <f t="shared" si="61"/>
        <v>47.232732072151343</v>
      </c>
      <c r="DD39" s="27">
        <f t="shared" si="62"/>
        <v>50.528841880721714</v>
      </c>
      <c r="DE39" s="27">
        <f t="shared" si="63"/>
        <v>48.069565217391307</v>
      </c>
      <c r="DH39">
        <f>VLOOKUP($A39,data!$DK$9:$DU$396,2+(DH$9*2),FALSE)</f>
        <v>132743</v>
      </c>
      <c r="DI39">
        <f>VLOOKUP($A39,data!$DK$9:$DU$396,2+(DI$9*2),FALSE)</f>
        <v>135434</v>
      </c>
      <c r="DJ39">
        <f>VLOOKUP($A39,data!$DK$9:$DU$396,2+(DJ$9*2),FALSE)</f>
        <v>138726</v>
      </c>
      <c r="DK39">
        <f>VLOOKUP($A39,data!$DK$9:$DU$396,2+(DK$9*2),FALSE)</f>
        <v>141719</v>
      </c>
      <c r="DL39">
        <f>VLOOKUP($A39,data!$DK$9:$DU$396,2+(DL$9*2),FALSE)</f>
        <v>141356</v>
      </c>
      <c r="DM39">
        <f>VLOOKUP($A39,data!$DK$9:$DZ$396,2+(DM$9*2),FALSE)</f>
        <v>137518</v>
      </c>
      <c r="DN39">
        <f>VLOOKUP($A39,data!$DK$9:$DZ$396,2+(DN$9*2),FALSE)</f>
        <v>153496</v>
      </c>
      <c r="DO39">
        <f>VLOOKUP($A39,data!$DK$9:$DZ$396,2+(DO$9*2),FALSE)</f>
        <v>160423</v>
      </c>
      <c r="DQ39" s="27">
        <f t="shared" si="33"/>
        <v>91.560156988253468</v>
      </c>
      <c r="DR39" s="27">
        <f t="shared" si="34"/>
        <v>91.891305085320752</v>
      </c>
      <c r="DS39" s="27">
        <f t="shared" si="35"/>
        <v>92.38976244230885</v>
      </c>
      <c r="DT39" s="27">
        <f t="shared" si="36"/>
        <v>92.308243447449328</v>
      </c>
      <c r="DU39" s="27">
        <f t="shared" si="37"/>
        <v>92.318342716075179</v>
      </c>
      <c r="DV39" s="27">
        <f t="shared" si="64"/>
        <v>92.366489122330961</v>
      </c>
      <c r="DW39" s="27">
        <f t="shared" si="65"/>
        <v>93.170175055235873</v>
      </c>
      <c r="DX39" s="27">
        <f t="shared" si="66"/>
        <v>93.310958975820569</v>
      </c>
      <c r="EA39">
        <f>VLOOKUP($A39,data!$ED$9:$EN$396,2+(EA$9*2),FALSE)</f>
        <v>93153</v>
      </c>
      <c r="EB39">
        <f>VLOOKUP($A39,data!$ED$9:$EN$396,2+(EB$9*2),FALSE)</f>
        <v>92849</v>
      </c>
      <c r="EC39">
        <f>VLOOKUP($A39,data!$ED$9:$EN$396,2+(EC$9*2),FALSE)</f>
        <v>96229</v>
      </c>
      <c r="ED39">
        <f>VLOOKUP($A39,data!$ED$9:$EN$396,2+(ED$9*2),FALSE)</f>
        <v>98916</v>
      </c>
      <c r="EE39">
        <f>VLOOKUP($A39,data!$ED$9:$EN$396,2+(EE$9*2),FALSE)</f>
        <v>99944</v>
      </c>
      <c r="EF39">
        <f>VLOOKUP($A39,data!$ED$9:$ES$396,2+(EF$9*2),FALSE)</f>
        <v>97240</v>
      </c>
      <c r="EG39">
        <f>VLOOKUP($A39,data!$ED$9:$ES$396,2+(EG$9*2),FALSE)</f>
        <v>112655</v>
      </c>
      <c r="EH39">
        <f>VLOOKUP($A39,data!$ED$9:$ES$396,2+(EH$9*2),FALSE)</f>
        <v>115361</v>
      </c>
      <c r="EJ39" s="27">
        <f t="shared" si="38"/>
        <v>70.175451812901628</v>
      </c>
      <c r="EK39" s="27">
        <f t="shared" si="39"/>
        <v>68.556640134678148</v>
      </c>
      <c r="EL39" s="27">
        <f t="shared" si="40"/>
        <v>69.36623271773135</v>
      </c>
      <c r="EM39" s="27">
        <f t="shared" si="41"/>
        <v>69.797274889040992</v>
      </c>
      <c r="EN39" s="27">
        <f t="shared" si="42"/>
        <v>70.703755058151046</v>
      </c>
      <c r="EO39" s="27">
        <f t="shared" si="67"/>
        <v>70.710743320874357</v>
      </c>
      <c r="EP39" s="27">
        <f t="shared" si="68"/>
        <v>73.392791994579667</v>
      </c>
      <c r="EQ39" s="27">
        <f t="shared" si="69"/>
        <v>71.910511584997167</v>
      </c>
      <c r="ET39">
        <f>VLOOKUP($A39,data!$EW$9:$FG$396,2+(ET$9*2),FALSE)</f>
        <v>39589</v>
      </c>
      <c r="EU39">
        <f>VLOOKUP($A39,data!$EW$9:$FG$396,2+(EU$9*2),FALSE)</f>
        <v>42585</v>
      </c>
      <c r="EV39">
        <f>VLOOKUP($A39,data!$EW$9:$FG$396,2+(EV$9*2),FALSE)</f>
        <v>42497</v>
      </c>
      <c r="EW39">
        <f>VLOOKUP($A39,data!$EW$9:$FG$396,2+(EW$9*2),FALSE)</f>
        <v>42803</v>
      </c>
      <c r="EX39">
        <f>VLOOKUP($A39,data!$EW$9:$FG$396,2+(EX$9*2),FALSE)</f>
        <v>41411</v>
      </c>
      <c r="EY39">
        <f>VLOOKUP($A39,data!$EW$9:$FL$396,2+(EY$9*2),FALSE)</f>
        <v>40278</v>
      </c>
      <c r="EZ39">
        <f>VLOOKUP($A39,data!$EW$9:$FL$396,2+(EZ$9*2),FALSE)</f>
        <v>40842</v>
      </c>
      <c r="FA39">
        <f>VLOOKUP($A39,data!$EW$9:$FL$396,2+(FA$9*2),FALSE)</f>
        <v>45061</v>
      </c>
      <c r="FC39" s="27">
        <f t="shared" si="43"/>
        <v>29.823794851705927</v>
      </c>
      <c r="FD39" s="27">
        <f t="shared" si="44"/>
        <v>31.443359865321852</v>
      </c>
      <c r="FE39" s="27">
        <f t="shared" si="45"/>
        <v>30.633767282268646</v>
      </c>
      <c r="FF39" s="27">
        <f t="shared" si="46"/>
        <v>30.202725110959012</v>
      </c>
      <c r="FG39" s="27">
        <f t="shared" si="47"/>
        <v>29.295537508135489</v>
      </c>
      <c r="FH39" s="27">
        <f t="shared" si="70"/>
        <v>29.289256679125643</v>
      </c>
      <c r="FI39" s="27">
        <f t="shared" si="71"/>
        <v>26.607859488195132</v>
      </c>
      <c r="FJ39" s="27">
        <f t="shared" si="72"/>
        <v>28.088865062989722</v>
      </c>
    </row>
    <row r="40" spans="1:166" x14ac:dyDescent="0.3">
      <c r="A40" t="s">
        <v>214</v>
      </c>
      <c r="B40" s="24" t="str">
        <f>IFERROR(VLOOKUP($A40,class!$A$1:$B$455,2,FALSE),"")</f>
        <v>Metropolitan District</v>
      </c>
      <c r="C40" s="24" t="str">
        <f>IFERROR(IFERROR(VLOOKUP($A40,classifications!$A$3:$C$336,3,FALSE),VLOOKUP($A40,classifications!$I$2:$K$28,3,FALSE)),"")</f>
        <v>Predominantly Urban</v>
      </c>
      <c r="D40">
        <f>VLOOKUP($A40,data!$A$9:$K$396,2+(D$9*2),FALSE)</f>
        <v>103090</v>
      </c>
      <c r="E40">
        <f>VLOOKUP($A40,data!$A$9:$K$396,2+(E$9*2),FALSE)</f>
        <v>104602</v>
      </c>
      <c r="F40">
        <f>VLOOKUP($A40,data!$A$9:$K$396,2+(F$9*2),FALSE)</f>
        <v>106506</v>
      </c>
      <c r="G40">
        <f>VLOOKUP($A40,data!$A$9:$K$396,2+(G$9*2),FALSE)</f>
        <v>104628</v>
      </c>
      <c r="H40">
        <f>VLOOKUP($A40,data!$A$9:$K$396,2+(H$9*2),FALSE)</f>
        <v>105603</v>
      </c>
      <c r="I40">
        <f>VLOOKUP($A40,data!$A$9:$Q$396,2+(I$9*2),FALSE)</f>
        <v>101820</v>
      </c>
      <c r="J40">
        <f>VLOOKUP($A40,data!$A$9:$Q$396,2+(J$9*2),FALSE)</f>
        <v>105300</v>
      </c>
      <c r="K40">
        <f>VLOOKUP($A40,data!$A$9:$Q$396,2+(K$9*2),FALSE)</f>
        <v>108884</v>
      </c>
      <c r="L40" t="str">
        <f t="shared" si="48"/>
        <v>Metropolitan District</v>
      </c>
      <c r="Q40">
        <f>VLOOKUP($A40,data!$T$9:$AD$396,2+(Q$9*2),FALSE)</f>
        <v>68534</v>
      </c>
      <c r="R40">
        <f>VLOOKUP($A40,data!$T$9:$AD$396,2+(R$9*2),FALSE)</f>
        <v>66886</v>
      </c>
      <c r="S40">
        <f>VLOOKUP($A40,data!$T$9:$AD$396,2+(S$9*2),FALSE)</f>
        <v>69845</v>
      </c>
      <c r="T40">
        <f>VLOOKUP($A40,data!$T$9:$AD$396,2+(T$9*2),FALSE)</f>
        <v>68501</v>
      </c>
      <c r="U40">
        <f>VLOOKUP($A40,data!$T$9:$AD$396,2+(U$9*2),FALSE)</f>
        <v>69599</v>
      </c>
      <c r="V40">
        <f>VLOOKUP($A40,data!$T$9:$AI$396,2+(V$9*2),FALSE)</f>
        <v>67452</v>
      </c>
      <c r="W40">
        <f>VLOOKUP($A40,data!$T$9:$AI$396,2+(W$9*2),FALSE)</f>
        <v>69985</v>
      </c>
      <c r="X40">
        <f>VLOOKUP($A40,data!$T$9:$AI$396,2+(X$9*2),FALSE)</f>
        <v>73050</v>
      </c>
      <c r="Z40" s="27">
        <f t="shared" si="8"/>
        <v>66.479774953923751</v>
      </c>
      <c r="AA40" s="27">
        <f t="shared" si="9"/>
        <v>63.94332804344085</v>
      </c>
      <c r="AB40" s="27">
        <f t="shared" si="10"/>
        <v>65.578465063001147</v>
      </c>
      <c r="AC40" s="27">
        <f t="shared" si="11"/>
        <v>65.471002026226245</v>
      </c>
      <c r="AD40" s="27">
        <f t="shared" si="12"/>
        <v>65.90627160213252</v>
      </c>
      <c r="AE40" s="27">
        <f t="shared" si="49"/>
        <v>66.246317030053035</v>
      </c>
      <c r="AF40" s="27">
        <f t="shared" si="50"/>
        <v>66.462488129154792</v>
      </c>
      <c r="AG40" s="27">
        <f t="shared" si="51"/>
        <v>67.089746886594909</v>
      </c>
      <c r="AJ40">
        <f>VLOOKUP($A40,data!$AM$9:$AW$396,2+(AJ$9*2),FALSE)</f>
        <v>34556</v>
      </c>
      <c r="AK40">
        <f>VLOOKUP($A40,data!$AM$9:$AW$396,2+(AK$9*2),FALSE)</f>
        <v>37716</v>
      </c>
      <c r="AL40">
        <f>VLOOKUP($A40,data!$AM$9:$AW$396,2+(AL$9*2),FALSE)</f>
        <v>36661</v>
      </c>
      <c r="AM40">
        <f>VLOOKUP($A40,data!$AM$9:$AW$396,2+(AM$9*2),FALSE)</f>
        <v>36127</v>
      </c>
      <c r="AN40">
        <f>VLOOKUP($A40,data!$AM$9:$AW$396,2+(AN$9*2),FALSE)</f>
        <v>36003</v>
      </c>
      <c r="AO40">
        <f>VLOOKUP($A40,data!$AM$9:$BB$396,2+(AO$9*2),FALSE)</f>
        <v>34368</v>
      </c>
      <c r="AP40">
        <f>VLOOKUP($A40,data!$AM$9:$BB$396,2+(AP$9*2),FALSE)</f>
        <v>35315</v>
      </c>
      <c r="AQ40">
        <f>VLOOKUP($A40,data!$AM$9:$BB$396,2+(AQ$9*2),FALSE)</f>
        <v>35834</v>
      </c>
      <c r="AS40" s="27">
        <f t="shared" si="13"/>
        <v>33.520225046076241</v>
      </c>
      <c r="AT40" s="27">
        <f t="shared" si="14"/>
        <v>36.05667195655915</v>
      </c>
      <c r="AU40" s="27">
        <f t="shared" si="15"/>
        <v>34.421534936998853</v>
      </c>
      <c r="AV40" s="27">
        <f t="shared" si="16"/>
        <v>34.528997973773748</v>
      </c>
      <c r="AW40" s="27">
        <f t="shared" si="17"/>
        <v>34.092781455072299</v>
      </c>
      <c r="AX40" s="27">
        <f t="shared" si="52"/>
        <v>33.753682969946965</v>
      </c>
      <c r="AY40" s="27">
        <f t="shared" si="53"/>
        <v>33.537511870845201</v>
      </c>
      <c r="AZ40" s="27">
        <f t="shared" si="54"/>
        <v>32.910253113405091</v>
      </c>
      <c r="BC40">
        <f>VLOOKUP($A40,data!$BF$9:$BP$396,2+(BC$9*2),FALSE)</f>
        <v>21585</v>
      </c>
      <c r="BD40">
        <f>VLOOKUP($A40,data!$BF$9:$BP$396,2+(BD$9*2),FALSE)</f>
        <v>22257</v>
      </c>
      <c r="BE40">
        <f>VLOOKUP($A40,data!$BF$9:$BP$396,2+(BE$9*2),FALSE)</f>
        <v>22060</v>
      </c>
      <c r="BF40">
        <f>VLOOKUP($A40,data!$BF$9:$BP$396,2+(BF$9*2),FALSE)</f>
        <v>22066</v>
      </c>
      <c r="BG40">
        <f>VLOOKUP($A40,data!$BF$9:$BP$396,2+(BG$9*2),FALSE)</f>
        <v>19941</v>
      </c>
      <c r="BH40">
        <f>VLOOKUP($A40,data!$BF$9:$BU$396,2+(BH$9*2),FALSE)</f>
        <v>20209</v>
      </c>
      <c r="BI40">
        <f>VLOOKUP($A40,data!$BF$9:$BU$396,2+(BI$9*2),FALSE)</f>
        <v>21047</v>
      </c>
      <c r="BJ40">
        <f>VLOOKUP($A40,data!$BF$9:$BU$396,2+(BJ$9*2),FALSE)</f>
        <v>21533</v>
      </c>
      <c r="BL40" s="27">
        <f t="shared" si="18"/>
        <v>20.938015326413812</v>
      </c>
      <c r="BM40" s="27">
        <f t="shared" si="19"/>
        <v>21.277795835643676</v>
      </c>
      <c r="BN40" s="27">
        <f t="shared" si="20"/>
        <v>20.712448124988263</v>
      </c>
      <c r="BO40" s="27">
        <f t="shared" si="21"/>
        <v>21.08995679932714</v>
      </c>
      <c r="BP40" s="27">
        <f t="shared" si="22"/>
        <v>18.882986278798899</v>
      </c>
      <c r="BQ40" s="27">
        <f t="shared" si="55"/>
        <v>19.847770575525438</v>
      </c>
      <c r="BR40" s="27">
        <f t="shared" si="56"/>
        <v>19.987654320987655</v>
      </c>
      <c r="BS40" s="27">
        <f t="shared" si="57"/>
        <v>19.776091987803532</v>
      </c>
      <c r="BV40">
        <f>VLOOKUP($A40,data!$BY$9:$CI$396,2+(BV$9*2),FALSE)</f>
        <v>12199</v>
      </c>
      <c r="BW40">
        <f>VLOOKUP($A40,data!$BY$9:$CI$396,2+(BW$9*2),FALSE)</f>
        <v>12146</v>
      </c>
      <c r="BX40">
        <f>VLOOKUP($A40,data!$BY$9:$CI$396,2+(BX$9*2),FALSE)</f>
        <v>12513</v>
      </c>
      <c r="BY40">
        <f>VLOOKUP($A40,data!$BY$9:$CI$396,2+(BY$9*2),FALSE)</f>
        <v>12673</v>
      </c>
      <c r="BZ40">
        <f>VLOOKUP($A40,data!$BY$9:$CI$396,2+(BZ$9*2),FALSE)</f>
        <v>11016</v>
      </c>
      <c r="CA40">
        <f>VLOOKUP($A40,data!$BY$9:$CN$396,2+(CA$9*2),FALSE)</f>
        <v>11505</v>
      </c>
      <c r="CB40">
        <f>VLOOKUP($A40,data!$BY$9:$CN$396,2+(CB$9*2),FALSE)</f>
        <v>12127</v>
      </c>
      <c r="CC40">
        <f>VLOOKUP($A40,data!$BY$9:$CN$396,2+(CC$9*2),FALSE)</f>
        <v>12385</v>
      </c>
      <c r="CE40" s="27">
        <f t="shared" si="23"/>
        <v>56.516099142923323</v>
      </c>
      <c r="CF40" s="27">
        <f t="shared" si="24"/>
        <v>54.571595453115876</v>
      </c>
      <c r="CG40" s="27">
        <f t="shared" si="25"/>
        <v>56.722574796010882</v>
      </c>
      <c r="CH40" s="27">
        <f t="shared" si="26"/>
        <v>57.432248708420197</v>
      </c>
      <c r="CI40" s="27">
        <f t="shared" si="27"/>
        <v>55.242966751918161</v>
      </c>
      <c r="CJ40" s="27">
        <f t="shared" si="58"/>
        <v>56.930080657132962</v>
      </c>
      <c r="CK40" s="27">
        <f t="shared" si="59"/>
        <v>57.618662992350451</v>
      </c>
      <c r="CL40" s="27">
        <f t="shared" si="60"/>
        <v>57.516370222449261</v>
      </c>
      <c r="CO40">
        <f>VLOOKUP($A40,data!$CR$9:$DB$396,2+(CO$9*2),FALSE)</f>
        <v>9386</v>
      </c>
      <c r="CP40">
        <f>VLOOKUP($A40,data!$CR$9:$DB$396,2+(CP$9*2),FALSE)</f>
        <v>10110</v>
      </c>
      <c r="CQ40">
        <f>VLOOKUP($A40,data!$CR$9:$DB$396,2+(CQ$9*2),FALSE)</f>
        <v>9547</v>
      </c>
      <c r="CR40">
        <f>VLOOKUP($A40,data!$CR$9:$DB$396,2+(CR$9*2),FALSE)</f>
        <v>9393</v>
      </c>
      <c r="CS40">
        <f>VLOOKUP($A40,data!$CR$9:$DB$396,2+(CS$9*2),FALSE)</f>
        <v>8925</v>
      </c>
      <c r="CT40">
        <f>VLOOKUP($A40,data!$CR$9:$DG$396,2+(CT$9*2),FALSE)</f>
        <v>8704</v>
      </c>
      <c r="CU40">
        <f>VLOOKUP($A40,data!$CR$9:$DG$396,2+(CU$9*2),FALSE)</f>
        <v>8920</v>
      </c>
      <c r="CV40">
        <f>VLOOKUP($A40,data!$CR$9:$DG$396,2+(CV$9*2),FALSE)</f>
        <v>9148</v>
      </c>
      <c r="CX40" s="27">
        <f t="shared" si="28"/>
        <v>43.483900857076677</v>
      </c>
      <c r="CY40" s="27">
        <f t="shared" si="29"/>
        <v>45.423911578379837</v>
      </c>
      <c r="CZ40" s="27">
        <f t="shared" si="30"/>
        <v>43.277425203989118</v>
      </c>
      <c r="DA40" s="27">
        <f t="shared" si="31"/>
        <v>42.567751291579803</v>
      </c>
      <c r="DB40" s="27">
        <f t="shared" si="32"/>
        <v>44.757033248081839</v>
      </c>
      <c r="DC40" s="27">
        <f t="shared" si="61"/>
        <v>43.069919342867038</v>
      </c>
      <c r="DD40" s="27">
        <f t="shared" si="62"/>
        <v>42.381337007649549</v>
      </c>
      <c r="DE40" s="27">
        <f t="shared" si="63"/>
        <v>42.483629777550739</v>
      </c>
      <c r="DH40">
        <f>VLOOKUP($A40,data!$DK$9:$DU$396,2+(DH$9*2),FALSE)</f>
        <v>81504</v>
      </c>
      <c r="DI40">
        <f>VLOOKUP($A40,data!$DK$9:$DU$396,2+(DI$9*2),FALSE)</f>
        <v>82345</v>
      </c>
      <c r="DJ40">
        <f>VLOOKUP($A40,data!$DK$9:$DU$396,2+(DJ$9*2),FALSE)</f>
        <v>84447</v>
      </c>
      <c r="DK40">
        <f>VLOOKUP($A40,data!$DK$9:$DU$396,2+(DK$9*2),FALSE)</f>
        <v>82563</v>
      </c>
      <c r="DL40">
        <f>VLOOKUP($A40,data!$DK$9:$DU$396,2+(DL$9*2),FALSE)</f>
        <v>85661</v>
      </c>
      <c r="DM40">
        <f>VLOOKUP($A40,data!$DK$9:$DZ$396,2+(DM$9*2),FALSE)</f>
        <v>81611</v>
      </c>
      <c r="DN40">
        <f>VLOOKUP($A40,data!$DK$9:$DZ$396,2+(DN$9*2),FALSE)</f>
        <v>84253</v>
      </c>
      <c r="DO40">
        <f>VLOOKUP($A40,data!$DK$9:$DZ$396,2+(DO$9*2),FALSE)</f>
        <v>87351</v>
      </c>
      <c r="DQ40" s="27">
        <f t="shared" si="33"/>
        <v>79.061014647395481</v>
      </c>
      <c r="DR40" s="27">
        <f t="shared" si="34"/>
        <v>78.722204164356327</v>
      </c>
      <c r="DS40" s="27">
        <f t="shared" si="35"/>
        <v>79.288490789251313</v>
      </c>
      <c r="DT40" s="27">
        <f t="shared" si="36"/>
        <v>78.910998967771533</v>
      </c>
      <c r="DU40" s="27">
        <f t="shared" si="37"/>
        <v>81.116066778405923</v>
      </c>
      <c r="DV40" s="27">
        <f t="shared" si="64"/>
        <v>80.152229424474569</v>
      </c>
      <c r="DW40" s="27">
        <f t="shared" si="65"/>
        <v>80.012345679012341</v>
      </c>
      <c r="DX40" s="27">
        <f t="shared" si="66"/>
        <v>80.223908012196461</v>
      </c>
      <c r="EA40">
        <f>VLOOKUP($A40,data!$ED$9:$EN$396,2+(EA$9*2),FALSE)</f>
        <v>56335</v>
      </c>
      <c r="EB40">
        <f>VLOOKUP($A40,data!$ED$9:$EN$396,2+(EB$9*2),FALSE)</f>
        <v>54739</v>
      </c>
      <c r="EC40">
        <f>VLOOKUP($A40,data!$ED$9:$EN$396,2+(EC$9*2),FALSE)</f>
        <v>57333</v>
      </c>
      <c r="ED40">
        <f>VLOOKUP($A40,data!$ED$9:$EN$396,2+(ED$9*2),FALSE)</f>
        <v>55828</v>
      </c>
      <c r="EE40">
        <f>VLOOKUP($A40,data!$ED$9:$EN$396,2+(EE$9*2),FALSE)</f>
        <v>58583</v>
      </c>
      <c r="EF40">
        <f>VLOOKUP($A40,data!$ED$9:$ES$396,2+(EF$9*2),FALSE)</f>
        <v>55947</v>
      </c>
      <c r="EG40">
        <f>VLOOKUP($A40,data!$ED$9:$ES$396,2+(EG$9*2),FALSE)</f>
        <v>57858</v>
      </c>
      <c r="EH40">
        <f>VLOOKUP($A40,data!$ED$9:$ES$396,2+(EH$9*2),FALSE)</f>
        <v>60665</v>
      </c>
      <c r="EJ40" s="27">
        <f t="shared" si="38"/>
        <v>69.119307027875934</v>
      </c>
      <c r="EK40" s="27">
        <f t="shared" si="39"/>
        <v>66.47519582245431</v>
      </c>
      <c r="EL40" s="27">
        <f t="shared" si="40"/>
        <v>67.892287470247609</v>
      </c>
      <c r="EM40" s="27">
        <f t="shared" si="41"/>
        <v>67.618666957353781</v>
      </c>
      <c r="EN40" s="27">
        <f t="shared" si="42"/>
        <v>68.389348711782489</v>
      </c>
      <c r="EO40" s="27">
        <f t="shared" si="67"/>
        <v>68.553258751883931</v>
      </c>
      <c r="EP40" s="27">
        <f t="shared" si="68"/>
        <v>68.67173869179733</v>
      </c>
      <c r="EQ40" s="27">
        <f t="shared" si="69"/>
        <v>69.449691474625368</v>
      </c>
      <c r="ET40">
        <f>VLOOKUP($A40,data!$EW$9:$FG$396,2+(ET$9*2),FALSE)</f>
        <v>25170</v>
      </c>
      <c r="EU40">
        <f>VLOOKUP($A40,data!$EW$9:$FG$396,2+(EU$9*2),FALSE)</f>
        <v>27606</v>
      </c>
      <c r="EV40">
        <f>VLOOKUP($A40,data!$EW$9:$FG$396,2+(EV$9*2),FALSE)</f>
        <v>27114</v>
      </c>
      <c r="EW40">
        <f>VLOOKUP($A40,data!$EW$9:$FG$396,2+(EW$9*2),FALSE)</f>
        <v>26735</v>
      </c>
      <c r="EX40">
        <f>VLOOKUP($A40,data!$EW$9:$FG$396,2+(EX$9*2),FALSE)</f>
        <v>27078</v>
      </c>
      <c r="EY40">
        <f>VLOOKUP($A40,data!$EW$9:$FL$396,2+(EY$9*2),FALSE)</f>
        <v>25664</v>
      </c>
      <c r="EZ40">
        <f>VLOOKUP($A40,data!$EW$9:$FL$396,2+(EZ$9*2),FALSE)</f>
        <v>26394</v>
      </c>
      <c r="FA40">
        <f>VLOOKUP($A40,data!$EW$9:$FL$396,2+(FA$9*2),FALSE)</f>
        <v>26686</v>
      </c>
      <c r="FC40" s="27">
        <f t="shared" si="43"/>
        <v>30.881919905771497</v>
      </c>
      <c r="FD40" s="27">
        <f t="shared" si="44"/>
        <v>33.52480417754569</v>
      </c>
      <c r="FE40" s="27">
        <f t="shared" si="45"/>
        <v>32.107712529752391</v>
      </c>
      <c r="FF40" s="27">
        <f t="shared" si="46"/>
        <v>32.381333042646219</v>
      </c>
      <c r="FG40" s="27">
        <f t="shared" si="47"/>
        <v>31.610651288217507</v>
      </c>
      <c r="FH40" s="27">
        <f t="shared" si="70"/>
        <v>31.446741248116062</v>
      </c>
      <c r="FI40" s="27">
        <f t="shared" si="71"/>
        <v>31.327074406846048</v>
      </c>
      <c r="FJ40" s="27">
        <f t="shared" si="72"/>
        <v>30.550308525374639</v>
      </c>
    </row>
    <row r="41" spans="1:166" x14ac:dyDescent="0.3">
      <c r="A41" t="s">
        <v>31</v>
      </c>
      <c r="B41" s="24" t="str">
        <f>IFERROR(VLOOKUP($A41,class!$A$1:$B$455,2,FALSE),"")</f>
        <v>Shire County</v>
      </c>
      <c r="C41" s="24" t="str">
        <f>IFERROR(IFERROR(VLOOKUP($A41,classifications!$A$3:$C$336,3,FALSE),VLOOKUP($A41,classifications!$I$2:$K$28,3,FALSE)),"")</f>
        <v>Predominantly Urban</v>
      </c>
      <c r="D41">
        <f>VLOOKUP($A41,data!$A$9:$K$396,2+(D$9*2),FALSE)</f>
        <v>500487</v>
      </c>
      <c r="E41">
        <f>VLOOKUP($A41,data!$A$9:$K$396,2+(E$9*2),FALSE)</f>
        <v>506898</v>
      </c>
      <c r="F41">
        <f>VLOOKUP($A41,data!$A$9:$K$396,2+(F$9*2),FALSE)</f>
        <v>507458</v>
      </c>
      <c r="G41">
        <f>VLOOKUP($A41,data!$A$9:$K$396,2+(G$9*2),FALSE)</f>
        <v>504228</v>
      </c>
      <c r="H41">
        <f>VLOOKUP($A41,data!$A$9:$K$396,2+(H$9*2),FALSE)</f>
        <v>514706</v>
      </c>
      <c r="I41">
        <f>VLOOKUP($A41,data!$A$9:$Q$396,2+(I$9*2),FALSE)</f>
        <v>501553</v>
      </c>
      <c r="J41">
        <f>VLOOKUP($A41,data!$A$9:$Q$396,2+(J$9*2),FALSE)</f>
        <v>506626</v>
      </c>
      <c r="K41">
        <f>VLOOKUP($A41,data!$A$9:$Q$396,2+(K$9*2),FALSE)</f>
        <v>514472</v>
      </c>
      <c r="L41" t="str">
        <f t="shared" si="48"/>
        <v>Shire County</v>
      </c>
      <c r="Q41">
        <f>VLOOKUP($A41,data!$T$9:$AD$396,2+(Q$9*2),FALSE)</f>
        <v>352743</v>
      </c>
      <c r="R41">
        <f>VLOOKUP($A41,data!$T$9:$AD$396,2+(R$9*2),FALSE)</f>
        <v>348401</v>
      </c>
      <c r="S41">
        <f>VLOOKUP($A41,data!$T$9:$AD$396,2+(S$9*2),FALSE)</f>
        <v>347584</v>
      </c>
      <c r="T41">
        <f>VLOOKUP($A41,data!$T$9:$AD$396,2+(T$9*2),FALSE)</f>
        <v>347804</v>
      </c>
      <c r="U41">
        <f>VLOOKUP($A41,data!$T$9:$AD$396,2+(U$9*2),FALSE)</f>
        <v>351051</v>
      </c>
      <c r="V41">
        <f>VLOOKUP($A41,data!$T$9:$AI$396,2+(V$9*2),FALSE)</f>
        <v>340156</v>
      </c>
      <c r="W41">
        <f>VLOOKUP($A41,data!$T$9:$AI$396,2+(W$9*2),FALSE)</f>
        <v>352349</v>
      </c>
      <c r="X41">
        <f>VLOOKUP($A41,data!$T$9:$AI$396,2+(X$9*2),FALSE)</f>
        <v>359611</v>
      </c>
      <c r="Z41" s="27">
        <f t="shared" si="8"/>
        <v>70.479952526239444</v>
      </c>
      <c r="AA41" s="27">
        <f t="shared" si="9"/>
        <v>68.731973690959521</v>
      </c>
      <c r="AB41" s="27">
        <f t="shared" si="10"/>
        <v>68.495126690287663</v>
      </c>
      <c r="AC41" s="27">
        <f t="shared" si="11"/>
        <v>68.977526039807387</v>
      </c>
      <c r="AD41" s="27">
        <f t="shared" si="12"/>
        <v>68.204178696187725</v>
      </c>
      <c r="AE41" s="27">
        <f t="shared" si="49"/>
        <v>67.820549373645463</v>
      </c>
      <c r="AF41" s="27">
        <f t="shared" si="50"/>
        <v>69.548147943453358</v>
      </c>
      <c r="AG41" s="27">
        <f t="shared" si="51"/>
        <v>69.899042124741484</v>
      </c>
      <c r="AJ41">
        <f>VLOOKUP($A41,data!$AM$9:$AW$396,2+(AJ$9*2),FALSE)</f>
        <v>147745</v>
      </c>
      <c r="AK41">
        <f>VLOOKUP($A41,data!$AM$9:$AW$396,2+(AK$9*2),FALSE)</f>
        <v>158497</v>
      </c>
      <c r="AL41">
        <f>VLOOKUP($A41,data!$AM$9:$AW$396,2+(AL$9*2),FALSE)</f>
        <v>159874</v>
      </c>
      <c r="AM41">
        <f>VLOOKUP($A41,data!$AM$9:$AW$396,2+(AM$9*2),FALSE)</f>
        <v>156425</v>
      </c>
      <c r="AN41">
        <f>VLOOKUP($A41,data!$AM$9:$AW$396,2+(AN$9*2),FALSE)</f>
        <v>163655</v>
      </c>
      <c r="AO41">
        <f>VLOOKUP($A41,data!$AM$9:$BB$396,2+(AO$9*2),FALSE)</f>
        <v>161397</v>
      </c>
      <c r="AP41">
        <f>VLOOKUP($A41,data!$AM$9:$BB$396,2+(AP$9*2),FALSE)</f>
        <v>154276</v>
      </c>
      <c r="AQ41">
        <f>VLOOKUP($A41,data!$AM$9:$BB$396,2+(AQ$9*2),FALSE)</f>
        <v>154884</v>
      </c>
      <c r="AS41" s="27">
        <f t="shared" si="13"/>
        <v>29.520247279150109</v>
      </c>
      <c r="AT41" s="27">
        <f t="shared" si="14"/>
        <v>31.268026309040479</v>
      </c>
      <c r="AU41" s="27">
        <f t="shared" si="15"/>
        <v>31.50487330971233</v>
      </c>
      <c r="AV41" s="27">
        <f t="shared" si="16"/>
        <v>31.022672283173485</v>
      </c>
      <c r="AW41" s="27">
        <f t="shared" si="17"/>
        <v>31.795821303812275</v>
      </c>
      <c r="AX41" s="27">
        <f t="shared" si="52"/>
        <v>32.179450626354544</v>
      </c>
      <c r="AY41" s="27">
        <f t="shared" si="53"/>
        <v>30.451654672282906</v>
      </c>
      <c r="AZ41" s="27">
        <f t="shared" si="54"/>
        <v>30.105428478129035</v>
      </c>
      <c r="BC41">
        <f>VLOOKUP($A41,data!$BF$9:$BP$396,2+(BC$9*2),FALSE)</f>
        <v>90657</v>
      </c>
      <c r="BD41">
        <f>VLOOKUP($A41,data!$BF$9:$BP$396,2+(BD$9*2),FALSE)</f>
        <v>91093</v>
      </c>
      <c r="BE41">
        <f>VLOOKUP($A41,data!$BF$9:$BP$396,2+(BE$9*2),FALSE)</f>
        <v>87907</v>
      </c>
      <c r="BF41">
        <f>VLOOKUP($A41,data!$BF$9:$BP$396,2+(BF$9*2),FALSE)</f>
        <v>85683</v>
      </c>
      <c r="BG41">
        <f>VLOOKUP($A41,data!$BF$9:$BP$396,2+(BG$9*2),FALSE)</f>
        <v>87766</v>
      </c>
      <c r="BH41">
        <f>VLOOKUP($A41,data!$BF$9:$BU$396,2+(BH$9*2),FALSE)</f>
        <v>89169</v>
      </c>
      <c r="BI41">
        <f>VLOOKUP($A41,data!$BF$9:$BU$396,2+(BI$9*2),FALSE)</f>
        <v>92253</v>
      </c>
      <c r="BJ41">
        <f>VLOOKUP($A41,data!$BF$9:$BU$396,2+(BJ$9*2),FALSE)</f>
        <v>91919</v>
      </c>
      <c r="BL41" s="27">
        <f t="shared" si="18"/>
        <v>18.113757200486727</v>
      </c>
      <c r="BM41" s="27">
        <f t="shared" si="19"/>
        <v>17.970676546366331</v>
      </c>
      <c r="BN41" s="27">
        <f t="shared" si="20"/>
        <v>17.323009983092195</v>
      </c>
      <c r="BO41" s="27">
        <f t="shared" si="21"/>
        <v>16.992907970203955</v>
      </c>
      <c r="BP41" s="27">
        <f t="shared" si="22"/>
        <v>17.051676102474033</v>
      </c>
      <c r="BQ41" s="27">
        <f t="shared" si="55"/>
        <v>17.778579731354412</v>
      </c>
      <c r="BR41" s="27">
        <f t="shared" si="56"/>
        <v>18.209290482525571</v>
      </c>
      <c r="BS41" s="27">
        <f t="shared" si="57"/>
        <v>17.866667184997436</v>
      </c>
      <c r="BV41">
        <f>VLOOKUP($A41,data!$BY$9:$CI$396,2+(BV$9*2),FALSE)</f>
        <v>58332</v>
      </c>
      <c r="BW41">
        <f>VLOOKUP($A41,data!$BY$9:$CI$396,2+(BW$9*2),FALSE)</f>
        <v>57505</v>
      </c>
      <c r="BX41">
        <f>VLOOKUP($A41,data!$BY$9:$CI$396,2+(BX$9*2),FALSE)</f>
        <v>53929</v>
      </c>
      <c r="BY41">
        <f>VLOOKUP($A41,data!$BY$9:$CI$396,2+(BY$9*2),FALSE)</f>
        <v>52831</v>
      </c>
      <c r="BZ41">
        <f>VLOOKUP($A41,data!$BY$9:$CI$396,2+(BZ$9*2),FALSE)</f>
        <v>50625</v>
      </c>
      <c r="CA41">
        <f>VLOOKUP($A41,data!$BY$9:$CN$396,2+(CA$9*2),FALSE)</f>
        <v>52240</v>
      </c>
      <c r="CB41">
        <f>VLOOKUP($A41,data!$BY$9:$CN$396,2+(CB$9*2),FALSE)</f>
        <v>61085</v>
      </c>
      <c r="CC41">
        <f>VLOOKUP($A41,data!$BY$9:$CN$396,2+(CC$9*2),FALSE)</f>
        <v>60475</v>
      </c>
      <c r="CE41" s="27">
        <f t="shared" si="23"/>
        <v>64.343624871769421</v>
      </c>
      <c r="CF41" s="27">
        <f t="shared" si="24"/>
        <v>63.127792475821416</v>
      </c>
      <c r="CG41" s="27">
        <f t="shared" si="25"/>
        <v>61.34778800323069</v>
      </c>
      <c r="CH41" s="27">
        <f t="shared" si="26"/>
        <v>61.65867208197659</v>
      </c>
      <c r="CI41" s="27">
        <f t="shared" si="27"/>
        <v>57.681790214889595</v>
      </c>
      <c r="CJ41" s="27">
        <f t="shared" si="58"/>
        <v>58.585382812412384</v>
      </c>
      <c r="CK41" s="27">
        <f t="shared" si="59"/>
        <v>66.214648846107991</v>
      </c>
      <c r="CL41" s="27">
        <f t="shared" si="60"/>
        <v>65.79162088360404</v>
      </c>
      <c r="CO41">
        <f>VLOOKUP($A41,data!$CR$9:$DB$396,2+(CO$9*2),FALSE)</f>
        <v>32324</v>
      </c>
      <c r="CP41">
        <f>VLOOKUP($A41,data!$CR$9:$DB$396,2+(CP$9*2),FALSE)</f>
        <v>33588</v>
      </c>
      <c r="CQ41">
        <f>VLOOKUP($A41,data!$CR$9:$DB$396,2+(CQ$9*2),FALSE)</f>
        <v>33978</v>
      </c>
      <c r="CR41">
        <f>VLOOKUP($A41,data!$CR$9:$DB$396,2+(CR$9*2),FALSE)</f>
        <v>32852</v>
      </c>
      <c r="CS41">
        <f>VLOOKUP($A41,data!$CR$9:$DB$396,2+(CS$9*2),FALSE)</f>
        <v>37141</v>
      </c>
      <c r="CT41">
        <f>VLOOKUP($A41,data!$CR$9:$DG$396,2+(CT$9*2),FALSE)</f>
        <v>36929</v>
      </c>
      <c r="CU41">
        <f>VLOOKUP($A41,data!$CR$9:$DG$396,2+(CU$9*2),FALSE)</f>
        <v>31169</v>
      </c>
      <c r="CV41">
        <f>VLOOKUP($A41,data!$CR$9:$DG$396,2+(CV$9*2),FALSE)</f>
        <v>31444</v>
      </c>
      <c r="CX41" s="27">
        <f t="shared" si="28"/>
        <v>35.655272069448579</v>
      </c>
      <c r="CY41" s="27">
        <f t="shared" si="29"/>
        <v>36.872207524178584</v>
      </c>
      <c r="CZ41" s="27">
        <f t="shared" si="30"/>
        <v>38.65221199676931</v>
      </c>
      <c r="DA41" s="27">
        <f t="shared" si="31"/>
        <v>38.34132791802341</v>
      </c>
      <c r="DB41" s="27">
        <f t="shared" si="32"/>
        <v>42.318209785110405</v>
      </c>
      <c r="DC41" s="27">
        <f t="shared" si="61"/>
        <v>41.414617187587616</v>
      </c>
      <c r="DD41" s="27">
        <f t="shared" si="62"/>
        <v>33.786435129480886</v>
      </c>
      <c r="DE41" s="27">
        <f t="shared" si="63"/>
        <v>34.20837911639596</v>
      </c>
      <c r="DH41">
        <f>VLOOKUP($A41,data!$DK$9:$DU$396,2+(DH$9*2),FALSE)</f>
        <v>409831</v>
      </c>
      <c r="DI41">
        <f>VLOOKUP($A41,data!$DK$9:$DU$396,2+(DI$9*2),FALSE)</f>
        <v>415805</v>
      </c>
      <c r="DJ41">
        <f>VLOOKUP($A41,data!$DK$9:$DU$396,2+(DJ$9*2),FALSE)</f>
        <v>419551</v>
      </c>
      <c r="DK41">
        <f>VLOOKUP($A41,data!$DK$9:$DU$396,2+(DK$9*2),FALSE)</f>
        <v>418546</v>
      </c>
      <c r="DL41">
        <f>VLOOKUP($A41,data!$DK$9:$DU$396,2+(DL$9*2),FALSE)</f>
        <v>426940</v>
      </c>
      <c r="DM41">
        <f>VLOOKUP($A41,data!$DK$9:$DZ$396,2+(DM$9*2),FALSE)</f>
        <v>412384</v>
      </c>
      <c r="DN41">
        <f>VLOOKUP($A41,data!$DK$9:$DZ$396,2+(DN$9*2),FALSE)</f>
        <v>414373</v>
      </c>
      <c r="DO41">
        <f>VLOOKUP($A41,data!$DK$9:$DZ$396,2+(DO$9*2),FALSE)</f>
        <v>422553</v>
      </c>
      <c r="DQ41" s="27">
        <f t="shared" si="33"/>
        <v>81.886442604902825</v>
      </c>
      <c r="DR41" s="27">
        <f t="shared" si="34"/>
        <v>82.029323453633666</v>
      </c>
      <c r="DS41" s="27">
        <f t="shared" si="35"/>
        <v>82.676990016907808</v>
      </c>
      <c r="DT41" s="27">
        <f t="shared" si="36"/>
        <v>83.00729035277692</v>
      </c>
      <c r="DU41" s="27">
        <f t="shared" si="37"/>
        <v>82.948323897525967</v>
      </c>
      <c r="DV41" s="27">
        <f t="shared" si="64"/>
        <v>82.221420268645588</v>
      </c>
      <c r="DW41" s="27">
        <f t="shared" si="65"/>
        <v>81.790709517474426</v>
      </c>
      <c r="DX41" s="27">
        <f t="shared" si="66"/>
        <v>82.133332815002561</v>
      </c>
      <c r="EA41">
        <f>VLOOKUP($A41,data!$ED$9:$EN$396,2+(EA$9*2),FALSE)</f>
        <v>294410</v>
      </c>
      <c r="EB41">
        <f>VLOOKUP($A41,data!$ED$9:$EN$396,2+(EB$9*2),FALSE)</f>
        <v>290896</v>
      </c>
      <c r="EC41">
        <f>VLOOKUP($A41,data!$ED$9:$EN$396,2+(EC$9*2),FALSE)</f>
        <v>293655</v>
      </c>
      <c r="ED41">
        <f>VLOOKUP($A41,data!$ED$9:$EN$396,2+(ED$9*2),FALSE)</f>
        <v>294973</v>
      </c>
      <c r="EE41">
        <f>VLOOKUP($A41,data!$ED$9:$EN$396,2+(EE$9*2),FALSE)</f>
        <v>300426</v>
      </c>
      <c r="EF41">
        <f>VLOOKUP($A41,data!$ED$9:$ES$396,2+(EF$9*2),FALSE)</f>
        <v>287916</v>
      </c>
      <c r="EG41">
        <f>VLOOKUP($A41,data!$ED$9:$ES$396,2+(EG$9*2),FALSE)</f>
        <v>291265</v>
      </c>
      <c r="EH41">
        <f>VLOOKUP($A41,data!$ED$9:$ES$396,2+(EH$9*2),FALSE)</f>
        <v>299135</v>
      </c>
      <c r="EJ41" s="27">
        <f t="shared" si="38"/>
        <v>71.836927904428904</v>
      </c>
      <c r="EK41" s="27">
        <f t="shared" si="39"/>
        <v>69.959716694123443</v>
      </c>
      <c r="EL41" s="27">
        <f t="shared" si="40"/>
        <v>69.992682653598735</v>
      </c>
      <c r="EM41" s="27">
        <f t="shared" si="41"/>
        <v>70.475646643379704</v>
      </c>
      <c r="EN41" s="27">
        <f t="shared" si="42"/>
        <v>70.367264721038083</v>
      </c>
      <c r="EO41" s="27">
        <f t="shared" si="67"/>
        <v>69.817451695507103</v>
      </c>
      <c r="EP41" s="27">
        <f t="shared" si="68"/>
        <v>70.290535338933765</v>
      </c>
      <c r="EQ41" s="27">
        <f t="shared" si="69"/>
        <v>70.792302977377986</v>
      </c>
      <c r="ET41">
        <f>VLOOKUP($A41,data!$EW$9:$FG$396,2+(ET$9*2),FALSE)</f>
        <v>115421</v>
      </c>
      <c r="EU41">
        <f>VLOOKUP($A41,data!$EW$9:$FG$396,2+(EU$9*2),FALSE)</f>
        <v>124909</v>
      </c>
      <c r="EV41">
        <f>VLOOKUP($A41,data!$EW$9:$FG$396,2+(EV$9*2),FALSE)</f>
        <v>125896</v>
      </c>
      <c r="EW41">
        <f>VLOOKUP($A41,data!$EW$9:$FG$396,2+(EW$9*2),FALSE)</f>
        <v>123573</v>
      </c>
      <c r="EX41">
        <f>VLOOKUP($A41,data!$EW$9:$FG$396,2+(EX$9*2),FALSE)</f>
        <v>126514</v>
      </c>
      <c r="EY41">
        <f>VLOOKUP($A41,data!$EW$9:$FL$396,2+(EY$9*2),FALSE)</f>
        <v>124468</v>
      </c>
      <c r="EZ41">
        <f>VLOOKUP($A41,data!$EW$9:$FL$396,2+(EZ$9*2),FALSE)</f>
        <v>123107</v>
      </c>
      <c r="FA41">
        <f>VLOOKUP($A41,data!$EW$9:$FL$396,2+(FA$9*2),FALSE)</f>
        <v>123440</v>
      </c>
      <c r="FC41" s="27">
        <f t="shared" si="43"/>
        <v>28.163072095571103</v>
      </c>
      <c r="FD41" s="27">
        <f t="shared" si="44"/>
        <v>30.040283305876553</v>
      </c>
      <c r="FE41" s="27">
        <f t="shared" si="45"/>
        <v>30.007317346401273</v>
      </c>
      <c r="FF41" s="27">
        <f t="shared" si="46"/>
        <v>29.524353356620299</v>
      </c>
      <c r="FG41" s="27">
        <f t="shared" si="47"/>
        <v>29.632735278961913</v>
      </c>
      <c r="FH41" s="27">
        <f t="shared" si="70"/>
        <v>30.182548304492901</v>
      </c>
      <c r="FI41" s="27">
        <f t="shared" si="71"/>
        <v>29.709223332601304</v>
      </c>
      <c r="FJ41" s="27">
        <f t="shared" si="72"/>
        <v>29.212903470097242</v>
      </c>
    </row>
    <row r="42" spans="1:166" x14ac:dyDescent="0.3">
      <c r="A42" t="s">
        <v>218</v>
      </c>
      <c r="B42" s="24" t="str">
        <f>IFERROR(VLOOKUP($A42,class!$A$1:$B$455,2,FALSE),"")</f>
        <v>Metropolitan District</v>
      </c>
      <c r="C42" s="24" t="str">
        <f>IFERROR(IFERROR(VLOOKUP($A42,classifications!$A$3:$C$336,3,FALSE),VLOOKUP($A42,classifications!$I$2:$K$28,3,FALSE)),"")</f>
        <v>Predominantly Urban</v>
      </c>
      <c r="D42">
        <f>VLOOKUP($A42,data!$A$9:$K$396,2+(D$9*2),FALSE)</f>
        <v>64664</v>
      </c>
      <c r="E42">
        <f>VLOOKUP($A42,data!$A$9:$K$396,2+(E$9*2),FALSE)</f>
        <v>66934</v>
      </c>
      <c r="F42">
        <f>VLOOKUP($A42,data!$A$9:$K$396,2+(F$9*2),FALSE)</f>
        <v>64972</v>
      </c>
      <c r="G42">
        <f>VLOOKUP($A42,data!$A$9:$K$396,2+(G$9*2),FALSE)</f>
        <v>64142</v>
      </c>
      <c r="H42">
        <f>VLOOKUP($A42,data!$A$9:$K$396,2+(H$9*2),FALSE)</f>
        <v>74262</v>
      </c>
      <c r="I42">
        <f>VLOOKUP($A42,data!$A$9:$Q$396,2+(I$9*2),FALSE)</f>
        <v>68352</v>
      </c>
      <c r="J42">
        <f>VLOOKUP($A42,data!$A$9:$Q$396,2+(J$9*2),FALSE)</f>
        <v>75103</v>
      </c>
      <c r="K42">
        <f>VLOOKUP($A42,data!$A$9:$Q$396,2+(K$9*2),FALSE)</f>
        <v>75825</v>
      </c>
      <c r="L42" t="str">
        <f t="shared" si="48"/>
        <v>Metropolitan District</v>
      </c>
      <c r="Q42">
        <f>VLOOKUP($A42,data!$T$9:$AD$396,2+(Q$9*2),FALSE)</f>
        <v>47740</v>
      </c>
      <c r="R42">
        <f>VLOOKUP($A42,data!$T$9:$AD$396,2+(R$9*2),FALSE)</f>
        <v>47762</v>
      </c>
      <c r="S42">
        <f>VLOOKUP($A42,data!$T$9:$AD$396,2+(S$9*2),FALSE)</f>
        <v>46111</v>
      </c>
      <c r="T42">
        <f>VLOOKUP($A42,data!$T$9:$AD$396,2+(T$9*2),FALSE)</f>
        <v>43973</v>
      </c>
      <c r="U42">
        <f>VLOOKUP($A42,data!$T$9:$AD$396,2+(U$9*2),FALSE)</f>
        <v>51690</v>
      </c>
      <c r="V42">
        <f>VLOOKUP($A42,data!$T$9:$AI$396,2+(V$9*2),FALSE)</f>
        <v>45769</v>
      </c>
      <c r="W42">
        <f>VLOOKUP($A42,data!$T$9:$AI$396,2+(W$9*2),FALSE)</f>
        <v>49382</v>
      </c>
      <c r="X42">
        <f>VLOOKUP($A42,data!$T$9:$AI$396,2+(X$9*2),FALSE)</f>
        <v>49009</v>
      </c>
      <c r="Z42" s="27">
        <f t="shared" si="8"/>
        <v>73.827786712854135</v>
      </c>
      <c r="AA42" s="27">
        <f t="shared" si="9"/>
        <v>71.356858995428325</v>
      </c>
      <c r="AB42" s="27">
        <f t="shared" si="10"/>
        <v>70.970571938681275</v>
      </c>
      <c r="AC42" s="27">
        <f t="shared" si="11"/>
        <v>68.555704530572797</v>
      </c>
      <c r="AD42" s="27">
        <f t="shared" si="12"/>
        <v>69.604912337400023</v>
      </c>
      <c r="AE42" s="27">
        <f t="shared" si="49"/>
        <v>66.960732677902627</v>
      </c>
      <c r="AF42" s="27">
        <f t="shared" si="50"/>
        <v>65.752366749663793</v>
      </c>
      <c r="AG42" s="27">
        <f t="shared" si="51"/>
        <v>64.634355423672929</v>
      </c>
      <c r="AJ42">
        <f>VLOOKUP($A42,data!$AM$9:$AW$396,2+(AJ$9*2),FALSE)</f>
        <v>16924</v>
      </c>
      <c r="AK42">
        <f>VLOOKUP($A42,data!$AM$9:$AW$396,2+(AK$9*2),FALSE)</f>
        <v>19172</v>
      </c>
      <c r="AL42">
        <f>VLOOKUP($A42,data!$AM$9:$AW$396,2+(AL$9*2),FALSE)</f>
        <v>18861</v>
      </c>
      <c r="AM42">
        <f>VLOOKUP($A42,data!$AM$9:$AW$396,2+(AM$9*2),FALSE)</f>
        <v>20169</v>
      </c>
      <c r="AN42">
        <f>VLOOKUP($A42,data!$AM$9:$AW$396,2+(AN$9*2),FALSE)</f>
        <v>22573</v>
      </c>
      <c r="AO42">
        <f>VLOOKUP($A42,data!$AM$9:$BB$396,2+(AO$9*2),FALSE)</f>
        <v>22583</v>
      </c>
      <c r="AP42">
        <f>VLOOKUP($A42,data!$AM$9:$BB$396,2+(AP$9*2),FALSE)</f>
        <v>25720</v>
      </c>
      <c r="AQ42">
        <f>VLOOKUP($A42,data!$AM$9:$BB$396,2+(AQ$9*2),FALSE)</f>
        <v>26816</v>
      </c>
      <c r="AS42" s="27">
        <f t="shared" si="13"/>
        <v>26.172213287145862</v>
      </c>
      <c r="AT42" s="27">
        <f t="shared" si="14"/>
        <v>28.643141004571667</v>
      </c>
      <c r="AU42" s="27">
        <f t="shared" si="15"/>
        <v>29.029428061318722</v>
      </c>
      <c r="AV42" s="27">
        <f t="shared" si="16"/>
        <v>31.444295469427207</v>
      </c>
      <c r="AW42" s="27">
        <f t="shared" si="17"/>
        <v>30.396434246317092</v>
      </c>
      <c r="AX42" s="27">
        <f t="shared" si="52"/>
        <v>33.03926732209738</v>
      </c>
      <c r="AY42" s="27">
        <f t="shared" si="53"/>
        <v>34.246301745602707</v>
      </c>
      <c r="AZ42" s="27">
        <f t="shared" si="54"/>
        <v>35.365644576327071</v>
      </c>
      <c r="BC42">
        <f>VLOOKUP($A42,data!$BF$9:$BP$396,2+(BC$9*2),FALSE)</f>
        <v>13452</v>
      </c>
      <c r="BD42">
        <f>VLOOKUP($A42,data!$BF$9:$BP$396,2+(BD$9*2),FALSE)</f>
        <v>15205</v>
      </c>
      <c r="BE42">
        <f>VLOOKUP($A42,data!$BF$9:$BP$396,2+(BE$9*2),FALSE)</f>
        <v>15353</v>
      </c>
      <c r="BF42">
        <f>VLOOKUP($A42,data!$BF$9:$BP$396,2+(BF$9*2),FALSE)</f>
        <v>15947</v>
      </c>
      <c r="BG42">
        <f>VLOOKUP($A42,data!$BF$9:$BP$396,2+(BG$9*2),FALSE)</f>
        <v>16243</v>
      </c>
      <c r="BH42">
        <f>VLOOKUP($A42,data!$BF$9:$BU$396,2+(BH$9*2),FALSE)</f>
        <v>18633</v>
      </c>
      <c r="BI42">
        <f>VLOOKUP($A42,data!$BF$9:$BU$396,2+(BI$9*2),FALSE)</f>
        <v>25307</v>
      </c>
      <c r="BJ42">
        <f>VLOOKUP($A42,data!$BF$9:$BU$396,2+(BJ$9*2),FALSE)</f>
        <v>25576</v>
      </c>
      <c r="BL42" s="27">
        <f t="shared" si="18"/>
        <v>20.802919708029197</v>
      </c>
      <c r="BM42" s="27">
        <f t="shared" si="19"/>
        <v>22.716407207099532</v>
      </c>
      <c r="BN42" s="27">
        <f t="shared" si="20"/>
        <v>23.630179154097149</v>
      </c>
      <c r="BO42" s="27">
        <f t="shared" si="21"/>
        <v>24.862024882292413</v>
      </c>
      <c r="BP42" s="27">
        <f t="shared" si="22"/>
        <v>21.87255931701274</v>
      </c>
      <c r="BQ42" s="27">
        <f t="shared" si="55"/>
        <v>27.260358146067414</v>
      </c>
      <c r="BR42" s="27">
        <f t="shared" si="56"/>
        <v>33.69639029066748</v>
      </c>
      <c r="BS42" s="27">
        <f t="shared" si="57"/>
        <v>33.730300032970653</v>
      </c>
      <c r="BV42">
        <f>VLOOKUP($A42,data!$BY$9:$CI$396,2+(BV$9*2),FALSE)</f>
        <v>8268</v>
      </c>
      <c r="BW42">
        <f>VLOOKUP($A42,data!$BY$9:$CI$396,2+(BW$9*2),FALSE)</f>
        <v>8688</v>
      </c>
      <c r="BX42">
        <f>VLOOKUP($A42,data!$BY$9:$CI$396,2+(BX$9*2),FALSE)</f>
        <v>8860</v>
      </c>
      <c r="BY42">
        <f>VLOOKUP($A42,data!$BY$9:$CI$396,2+(BY$9*2),FALSE)</f>
        <v>8828</v>
      </c>
      <c r="BZ42">
        <f>VLOOKUP($A42,data!$BY$9:$CI$396,2+(BZ$9*2),FALSE)</f>
        <v>8970</v>
      </c>
      <c r="CA42">
        <f>VLOOKUP($A42,data!$BY$9:$CN$396,2+(CA$9*2),FALSE)</f>
        <v>10113</v>
      </c>
      <c r="CB42">
        <f>VLOOKUP($A42,data!$BY$9:$CN$396,2+(CB$9*2),FALSE)</f>
        <v>13348</v>
      </c>
      <c r="CC42">
        <f>VLOOKUP($A42,data!$BY$9:$CN$396,2+(CC$9*2),FALSE)</f>
        <v>13029</v>
      </c>
      <c r="CE42" s="27">
        <f t="shared" si="23"/>
        <v>61.462979482604815</v>
      </c>
      <c r="CF42" s="27">
        <f t="shared" si="24"/>
        <v>57.13909898059849</v>
      </c>
      <c r="CG42" s="27">
        <f t="shared" si="25"/>
        <v>57.708591154823161</v>
      </c>
      <c r="CH42" s="27">
        <f t="shared" si="26"/>
        <v>55.358374615915217</v>
      </c>
      <c r="CI42" s="27">
        <f t="shared" si="27"/>
        <v>55.223788708982333</v>
      </c>
      <c r="CJ42" s="27">
        <f t="shared" si="58"/>
        <v>54.274673965544999</v>
      </c>
      <c r="CK42" s="27">
        <f t="shared" si="59"/>
        <v>52.744299996048525</v>
      </c>
      <c r="CL42" s="27">
        <f t="shared" si="60"/>
        <v>50.942289646543635</v>
      </c>
      <c r="CO42">
        <f>VLOOKUP($A42,data!$CR$9:$DB$396,2+(CO$9*2),FALSE)</f>
        <v>5184</v>
      </c>
      <c r="CP42">
        <f>VLOOKUP($A42,data!$CR$9:$DB$396,2+(CP$9*2),FALSE)</f>
        <v>6517</v>
      </c>
      <c r="CQ42">
        <f>VLOOKUP($A42,data!$CR$9:$DB$396,2+(CQ$9*2),FALSE)</f>
        <v>6493</v>
      </c>
      <c r="CR42">
        <f>VLOOKUP($A42,data!$CR$9:$DB$396,2+(CR$9*2),FALSE)</f>
        <v>7119</v>
      </c>
      <c r="CS42">
        <f>VLOOKUP($A42,data!$CR$9:$DB$396,2+(CS$9*2),FALSE)</f>
        <v>7273</v>
      </c>
      <c r="CT42">
        <f>VLOOKUP($A42,data!$CR$9:$DG$396,2+(CT$9*2),FALSE)</f>
        <v>8520</v>
      </c>
      <c r="CU42">
        <f>VLOOKUP($A42,data!$CR$9:$DG$396,2+(CU$9*2),FALSE)</f>
        <v>11959</v>
      </c>
      <c r="CV42">
        <f>VLOOKUP($A42,data!$CR$9:$DG$396,2+(CV$9*2),FALSE)</f>
        <v>12547</v>
      </c>
      <c r="CX42" s="27">
        <f t="shared" si="28"/>
        <v>38.537020517395185</v>
      </c>
      <c r="CY42" s="27">
        <f t="shared" si="29"/>
        <v>42.86090101940151</v>
      </c>
      <c r="CZ42" s="27">
        <f t="shared" si="30"/>
        <v>42.291408845176839</v>
      </c>
      <c r="DA42" s="27">
        <f t="shared" si="31"/>
        <v>44.641625384084783</v>
      </c>
      <c r="DB42" s="27">
        <f t="shared" si="32"/>
        <v>44.776211291017667</v>
      </c>
      <c r="DC42" s="27">
        <f t="shared" si="61"/>
        <v>45.725326034455001</v>
      </c>
      <c r="DD42" s="27">
        <f t="shared" si="62"/>
        <v>47.255700003951475</v>
      </c>
      <c r="DE42" s="27">
        <f t="shared" si="63"/>
        <v>49.057710353456365</v>
      </c>
      <c r="DH42">
        <f>VLOOKUP($A42,data!$DK$9:$DU$396,2+(DH$9*2),FALSE)</f>
        <v>51213</v>
      </c>
      <c r="DI42">
        <f>VLOOKUP($A42,data!$DK$9:$DU$396,2+(DI$9*2),FALSE)</f>
        <v>51729</v>
      </c>
      <c r="DJ42">
        <f>VLOOKUP($A42,data!$DK$9:$DU$396,2+(DJ$9*2),FALSE)</f>
        <v>49619</v>
      </c>
      <c r="DK42">
        <f>VLOOKUP($A42,data!$DK$9:$DU$396,2+(DK$9*2),FALSE)</f>
        <v>48195</v>
      </c>
      <c r="DL42">
        <f>VLOOKUP($A42,data!$DK$9:$DU$396,2+(DL$9*2),FALSE)</f>
        <v>58019</v>
      </c>
      <c r="DM42">
        <f>VLOOKUP($A42,data!$DK$9:$DZ$396,2+(DM$9*2),FALSE)</f>
        <v>49719</v>
      </c>
      <c r="DN42">
        <f>VLOOKUP($A42,data!$DK$9:$DZ$396,2+(DN$9*2),FALSE)</f>
        <v>49797</v>
      </c>
      <c r="DO42">
        <f>VLOOKUP($A42,data!$DK$9:$DZ$396,2+(DO$9*2),FALSE)</f>
        <v>50249</v>
      </c>
      <c r="DQ42" s="27">
        <f t="shared" si="33"/>
        <v>79.198626747494743</v>
      </c>
      <c r="DR42" s="27">
        <f t="shared" si="34"/>
        <v>77.283592792900464</v>
      </c>
      <c r="DS42" s="27">
        <f t="shared" si="35"/>
        <v>76.369820845902851</v>
      </c>
      <c r="DT42" s="27">
        <f t="shared" si="36"/>
        <v>75.137975117707583</v>
      </c>
      <c r="DU42" s="27">
        <f t="shared" si="37"/>
        <v>78.127440682987256</v>
      </c>
      <c r="DV42" s="27">
        <f t="shared" si="64"/>
        <v>72.739641853932582</v>
      </c>
      <c r="DW42" s="27">
        <f t="shared" si="65"/>
        <v>66.304941214066019</v>
      </c>
      <c r="DX42" s="27">
        <f t="shared" si="66"/>
        <v>66.269699967029339</v>
      </c>
      <c r="EA42">
        <f>VLOOKUP($A42,data!$ED$9:$EN$396,2+(EA$9*2),FALSE)</f>
        <v>39473</v>
      </c>
      <c r="EB42">
        <f>VLOOKUP($A42,data!$ED$9:$EN$396,2+(EB$9*2),FALSE)</f>
        <v>39074</v>
      </c>
      <c r="EC42">
        <f>VLOOKUP($A42,data!$ED$9:$EN$396,2+(EC$9*2),FALSE)</f>
        <v>37251</v>
      </c>
      <c r="ED42">
        <f>VLOOKUP($A42,data!$ED$9:$EN$396,2+(ED$9*2),FALSE)</f>
        <v>35145</v>
      </c>
      <c r="EE42">
        <f>VLOOKUP($A42,data!$ED$9:$EN$396,2+(EE$9*2),FALSE)</f>
        <v>42719</v>
      </c>
      <c r="EF42">
        <f>VLOOKUP($A42,data!$ED$9:$ES$396,2+(EF$9*2),FALSE)</f>
        <v>35655</v>
      </c>
      <c r="EG42">
        <f>VLOOKUP($A42,data!$ED$9:$ES$396,2+(EG$9*2),FALSE)</f>
        <v>36034</v>
      </c>
      <c r="EH42">
        <f>VLOOKUP($A42,data!$ED$9:$ES$396,2+(EH$9*2),FALSE)</f>
        <v>35980</v>
      </c>
      <c r="EJ42" s="27">
        <f t="shared" si="38"/>
        <v>77.076133013102137</v>
      </c>
      <c r="EK42" s="27">
        <f t="shared" si="39"/>
        <v>75.535966285835798</v>
      </c>
      <c r="EL42" s="27">
        <f t="shared" si="40"/>
        <v>75.074064370503237</v>
      </c>
      <c r="EM42" s="27">
        <f t="shared" si="41"/>
        <v>72.922502334267037</v>
      </c>
      <c r="EN42" s="27">
        <f t="shared" si="42"/>
        <v>73.629328323480237</v>
      </c>
      <c r="EO42" s="27">
        <f t="shared" si="67"/>
        <v>71.713027212936709</v>
      </c>
      <c r="EP42" s="27">
        <f t="shared" si="68"/>
        <v>72.361788862782902</v>
      </c>
      <c r="EQ42" s="27">
        <f t="shared" si="69"/>
        <v>71.603414993333203</v>
      </c>
      <c r="ET42">
        <f>VLOOKUP($A42,data!$EW$9:$FG$396,2+(ET$9*2),FALSE)</f>
        <v>11740</v>
      </c>
      <c r="EU42">
        <f>VLOOKUP($A42,data!$EW$9:$FG$396,2+(EU$9*2),FALSE)</f>
        <v>12655</v>
      </c>
      <c r="EV42">
        <f>VLOOKUP($A42,data!$EW$9:$FG$396,2+(EV$9*2),FALSE)</f>
        <v>12368</v>
      </c>
      <c r="EW42">
        <f>VLOOKUP($A42,data!$EW$9:$FG$396,2+(EW$9*2),FALSE)</f>
        <v>13050</v>
      </c>
      <c r="EX42">
        <f>VLOOKUP($A42,data!$EW$9:$FG$396,2+(EX$9*2),FALSE)</f>
        <v>15300</v>
      </c>
      <c r="EY42">
        <f>VLOOKUP($A42,data!$EW$9:$FL$396,2+(EY$9*2),FALSE)</f>
        <v>14063</v>
      </c>
      <c r="EZ42">
        <f>VLOOKUP($A42,data!$EW$9:$FL$396,2+(EZ$9*2),FALSE)</f>
        <v>13762</v>
      </c>
      <c r="FA42">
        <f>VLOOKUP($A42,data!$EW$9:$FL$396,2+(FA$9*2),FALSE)</f>
        <v>14269</v>
      </c>
      <c r="FC42" s="27">
        <f t="shared" si="43"/>
        <v>22.92386698689786</v>
      </c>
      <c r="FD42" s="27">
        <f t="shared" si="44"/>
        <v>24.464033714164202</v>
      </c>
      <c r="FE42" s="27">
        <f t="shared" si="45"/>
        <v>24.925935629496767</v>
      </c>
      <c r="FF42" s="27">
        <f t="shared" si="46"/>
        <v>27.07749766573296</v>
      </c>
      <c r="FG42" s="27">
        <f t="shared" si="47"/>
        <v>26.370671676519759</v>
      </c>
      <c r="FH42" s="27">
        <f t="shared" si="70"/>
        <v>28.284961483537479</v>
      </c>
      <c r="FI42" s="27">
        <f t="shared" si="71"/>
        <v>27.63620298411551</v>
      </c>
      <c r="FJ42" s="27">
        <f t="shared" si="72"/>
        <v>28.3965850066668</v>
      </c>
    </row>
    <row r="43" spans="1:166" x14ac:dyDescent="0.3">
      <c r="A43" t="s">
        <v>221</v>
      </c>
      <c r="B43" s="24" t="str">
        <f>IFERROR(VLOOKUP($A43,class!$A$1:$B$455,2,FALSE),"")</f>
        <v>Metropolitan District</v>
      </c>
      <c r="C43" s="24" t="str">
        <f>IFERROR(IFERROR(VLOOKUP($A43,classifications!$A$3:$C$336,3,FALSE),VLOOKUP($A43,classifications!$I$2:$K$28,3,FALSE)),"")</f>
        <v>Predominantly Urban</v>
      </c>
      <c r="D43">
        <f>VLOOKUP($A43,data!$A$9:$K$396,2+(D$9*2),FALSE)</f>
        <v>231727</v>
      </c>
      <c r="E43">
        <f>VLOOKUP($A43,data!$A$9:$K$396,2+(E$9*2),FALSE)</f>
        <v>240561</v>
      </c>
      <c r="F43">
        <f>VLOOKUP($A43,data!$A$9:$K$396,2+(F$9*2),FALSE)</f>
        <v>243261</v>
      </c>
      <c r="G43">
        <f>VLOOKUP($A43,data!$A$9:$K$396,2+(G$9*2),FALSE)</f>
        <v>251212</v>
      </c>
      <c r="H43">
        <f>VLOOKUP($A43,data!$A$9:$K$396,2+(H$9*2),FALSE)</f>
        <v>259390</v>
      </c>
      <c r="I43">
        <f>VLOOKUP($A43,data!$A$9:$Q$396,2+(I$9*2),FALSE)</f>
        <v>254276</v>
      </c>
      <c r="J43">
        <f>VLOOKUP($A43,data!$A$9:$Q$396,2+(J$9*2),FALSE)</f>
        <v>268768</v>
      </c>
      <c r="K43">
        <f>VLOOKUP($A43,data!$A$9:$Q$396,2+(K$9*2),FALSE)</f>
        <v>273594</v>
      </c>
      <c r="L43" t="str">
        <f t="shared" si="48"/>
        <v>Metropolitan District</v>
      </c>
      <c r="Q43">
        <f>VLOOKUP($A43,data!$T$9:$AD$396,2+(Q$9*2),FALSE)</f>
        <v>152656</v>
      </c>
      <c r="R43">
        <f>VLOOKUP($A43,data!$T$9:$AD$396,2+(R$9*2),FALSE)</f>
        <v>154763</v>
      </c>
      <c r="S43">
        <f>VLOOKUP($A43,data!$T$9:$AD$396,2+(S$9*2),FALSE)</f>
        <v>157077</v>
      </c>
      <c r="T43">
        <f>VLOOKUP($A43,data!$T$9:$AD$396,2+(T$9*2),FALSE)</f>
        <v>162379</v>
      </c>
      <c r="U43">
        <f>VLOOKUP($A43,data!$T$9:$AD$396,2+(U$9*2),FALSE)</f>
        <v>169518</v>
      </c>
      <c r="V43">
        <f>VLOOKUP($A43,data!$T$9:$AI$396,2+(V$9*2),FALSE)</f>
        <v>165814</v>
      </c>
      <c r="W43">
        <f>VLOOKUP($A43,data!$T$9:$AI$396,2+(W$9*2),FALSE)</f>
        <v>177514</v>
      </c>
      <c r="X43">
        <f>VLOOKUP($A43,data!$T$9:$AI$396,2+(X$9*2),FALSE)</f>
        <v>181926</v>
      </c>
      <c r="Z43" s="27">
        <f t="shared" si="8"/>
        <v>65.877519667539815</v>
      </c>
      <c r="AA43" s="27">
        <f t="shared" si="9"/>
        <v>64.334202135840812</v>
      </c>
      <c r="AB43" s="27">
        <f t="shared" si="10"/>
        <v>64.571386288800923</v>
      </c>
      <c r="AC43" s="27">
        <f t="shared" si="11"/>
        <v>64.638233842332369</v>
      </c>
      <c r="AD43" s="27">
        <f t="shared" si="12"/>
        <v>65.352557924360994</v>
      </c>
      <c r="AE43" s="27">
        <f t="shared" si="49"/>
        <v>65.210243986848937</v>
      </c>
      <c r="AF43" s="27">
        <f t="shared" si="50"/>
        <v>66.047297297297291</v>
      </c>
      <c r="AG43" s="27">
        <f t="shared" si="51"/>
        <v>66.494879273668289</v>
      </c>
      <c r="AJ43">
        <f>VLOOKUP($A43,data!$AM$9:$AW$396,2+(AJ$9*2),FALSE)</f>
        <v>79071</v>
      </c>
      <c r="AK43">
        <f>VLOOKUP($A43,data!$AM$9:$AW$396,2+(AK$9*2),FALSE)</f>
        <v>85798</v>
      </c>
      <c r="AL43">
        <f>VLOOKUP($A43,data!$AM$9:$AW$396,2+(AL$9*2),FALSE)</f>
        <v>86184</v>
      </c>
      <c r="AM43">
        <f>VLOOKUP($A43,data!$AM$9:$AW$396,2+(AM$9*2),FALSE)</f>
        <v>88833</v>
      </c>
      <c r="AN43">
        <f>VLOOKUP($A43,data!$AM$9:$AW$396,2+(AN$9*2),FALSE)</f>
        <v>89871</v>
      </c>
      <c r="AO43">
        <f>VLOOKUP($A43,data!$AM$9:$BB$396,2+(AO$9*2),FALSE)</f>
        <v>88461</v>
      </c>
      <c r="AP43">
        <f>VLOOKUP($A43,data!$AM$9:$BB$396,2+(AP$9*2),FALSE)</f>
        <v>91254</v>
      </c>
      <c r="AQ43">
        <f>VLOOKUP($A43,data!$AM$9:$BB$396,2+(AQ$9*2),FALSE)</f>
        <v>91667</v>
      </c>
      <c r="AS43" s="27">
        <f t="shared" si="13"/>
        <v>34.122480332460178</v>
      </c>
      <c r="AT43" s="27">
        <f t="shared" si="14"/>
        <v>35.665797864159195</v>
      </c>
      <c r="AU43" s="27">
        <f t="shared" si="15"/>
        <v>35.428613711199084</v>
      </c>
      <c r="AV43" s="27">
        <f t="shared" si="16"/>
        <v>35.361766157667624</v>
      </c>
      <c r="AW43" s="27">
        <f t="shared" si="17"/>
        <v>34.647056555765452</v>
      </c>
      <c r="AX43" s="27">
        <f t="shared" si="52"/>
        <v>34.789362739700167</v>
      </c>
      <c r="AY43" s="27">
        <f t="shared" si="53"/>
        <v>33.952702702702702</v>
      </c>
      <c r="AZ43" s="27">
        <f t="shared" si="54"/>
        <v>33.504755221240231</v>
      </c>
      <c r="BC43">
        <f>VLOOKUP($A43,data!$BF$9:$BP$396,2+(BC$9*2),FALSE)</f>
        <v>57288</v>
      </c>
      <c r="BD43">
        <f>VLOOKUP($A43,data!$BF$9:$BP$396,2+(BD$9*2),FALSE)</f>
        <v>58266</v>
      </c>
      <c r="BE43">
        <f>VLOOKUP($A43,data!$BF$9:$BP$396,2+(BE$9*2),FALSE)</f>
        <v>58627</v>
      </c>
      <c r="BF43">
        <f>VLOOKUP($A43,data!$BF$9:$BP$396,2+(BF$9*2),FALSE)</f>
        <v>61491</v>
      </c>
      <c r="BG43">
        <f>VLOOKUP($A43,data!$BF$9:$BP$396,2+(BG$9*2),FALSE)</f>
        <v>63401</v>
      </c>
      <c r="BH43">
        <f>VLOOKUP($A43,data!$BF$9:$BU$396,2+(BH$9*2),FALSE)</f>
        <v>65638</v>
      </c>
      <c r="BI43">
        <f>VLOOKUP($A43,data!$BF$9:$BU$396,2+(BI$9*2),FALSE)</f>
        <v>70420</v>
      </c>
      <c r="BJ43">
        <f>VLOOKUP($A43,data!$BF$9:$BU$396,2+(BJ$9*2),FALSE)</f>
        <v>71126</v>
      </c>
      <c r="BL43" s="27">
        <f t="shared" si="18"/>
        <v>24.722194651464871</v>
      </c>
      <c r="BM43" s="27">
        <f t="shared" si="19"/>
        <v>24.220883684387744</v>
      </c>
      <c r="BN43" s="27">
        <f t="shared" si="20"/>
        <v>24.100451778131308</v>
      </c>
      <c r="BO43" s="27">
        <f t="shared" si="21"/>
        <v>24.477731955479832</v>
      </c>
      <c r="BP43" s="27">
        <f t="shared" si="22"/>
        <v>24.442345502910676</v>
      </c>
      <c r="BQ43" s="27">
        <f t="shared" si="55"/>
        <v>25.813682769903568</v>
      </c>
      <c r="BR43" s="27">
        <f t="shared" si="56"/>
        <v>26.201035837599715</v>
      </c>
      <c r="BS43" s="27">
        <f t="shared" si="57"/>
        <v>25.996915137027859</v>
      </c>
      <c r="BV43">
        <f>VLOOKUP($A43,data!$BY$9:$CI$396,2+(BV$9*2),FALSE)</f>
        <v>40153</v>
      </c>
      <c r="BW43">
        <f>VLOOKUP($A43,data!$BY$9:$CI$396,2+(BW$9*2),FALSE)</f>
        <v>39699</v>
      </c>
      <c r="BX43">
        <f>VLOOKUP($A43,data!$BY$9:$CI$396,2+(BX$9*2),FALSE)</f>
        <v>41081</v>
      </c>
      <c r="BY43">
        <f>VLOOKUP($A43,data!$BY$9:$CI$396,2+(BY$9*2),FALSE)</f>
        <v>40513</v>
      </c>
      <c r="BZ43">
        <f>VLOOKUP($A43,data!$BY$9:$CI$396,2+(BZ$9*2),FALSE)</f>
        <v>42718</v>
      </c>
      <c r="CA43">
        <f>VLOOKUP($A43,data!$BY$9:$CN$396,2+(CA$9*2),FALSE)</f>
        <v>44776</v>
      </c>
      <c r="CB43">
        <f>VLOOKUP($A43,data!$BY$9:$CN$396,2+(CB$9*2),FALSE)</f>
        <v>48553</v>
      </c>
      <c r="CC43">
        <f>VLOOKUP($A43,data!$BY$9:$CN$396,2+(CC$9*2),FALSE)</f>
        <v>49484</v>
      </c>
      <c r="CE43" s="27">
        <f t="shared" si="23"/>
        <v>70.089722105851138</v>
      </c>
      <c r="CF43" s="27">
        <f t="shared" si="24"/>
        <v>68.134074760580788</v>
      </c>
      <c r="CG43" s="27">
        <f t="shared" si="25"/>
        <v>70.071809916932466</v>
      </c>
      <c r="CH43" s="27">
        <f t="shared" si="26"/>
        <v>65.88443837309525</v>
      </c>
      <c r="CI43" s="27">
        <f t="shared" si="27"/>
        <v>67.377486159524295</v>
      </c>
      <c r="CJ43" s="27">
        <f t="shared" si="58"/>
        <v>68.216581858070015</v>
      </c>
      <c r="CK43" s="27">
        <f t="shared" si="59"/>
        <v>68.947742118716278</v>
      </c>
      <c r="CL43" s="27">
        <f t="shared" si="60"/>
        <v>69.572308297950116</v>
      </c>
      <c r="CO43">
        <f>VLOOKUP($A43,data!$CR$9:$DB$396,2+(CO$9*2),FALSE)</f>
        <v>17135</v>
      </c>
      <c r="CP43">
        <f>VLOOKUP($A43,data!$CR$9:$DB$396,2+(CP$9*2),FALSE)</f>
        <v>18567</v>
      </c>
      <c r="CQ43">
        <f>VLOOKUP($A43,data!$CR$9:$DB$396,2+(CQ$9*2),FALSE)</f>
        <v>17545</v>
      </c>
      <c r="CR43">
        <f>VLOOKUP($A43,data!$CR$9:$DB$396,2+(CR$9*2),FALSE)</f>
        <v>20978</v>
      </c>
      <c r="CS43">
        <f>VLOOKUP($A43,data!$CR$9:$DB$396,2+(CS$9*2),FALSE)</f>
        <v>20683</v>
      </c>
      <c r="CT43">
        <f>VLOOKUP($A43,data!$CR$9:$DG$396,2+(CT$9*2),FALSE)</f>
        <v>20863</v>
      </c>
      <c r="CU43">
        <f>VLOOKUP($A43,data!$CR$9:$DG$396,2+(CU$9*2),FALSE)</f>
        <v>21867</v>
      </c>
      <c r="CV43">
        <f>VLOOKUP($A43,data!$CR$9:$DG$396,2+(CV$9*2),FALSE)</f>
        <v>21642</v>
      </c>
      <c r="CX43" s="27">
        <f t="shared" si="28"/>
        <v>29.910277894148862</v>
      </c>
      <c r="CY43" s="27">
        <f t="shared" si="29"/>
        <v>31.865925239419216</v>
      </c>
      <c r="CZ43" s="27">
        <f t="shared" si="30"/>
        <v>29.926484384328042</v>
      </c>
      <c r="DA43" s="27">
        <f t="shared" si="31"/>
        <v>34.11556162690475</v>
      </c>
      <c r="DB43" s="27">
        <f t="shared" si="32"/>
        <v>32.622513840475705</v>
      </c>
      <c r="DC43" s="27">
        <f t="shared" si="61"/>
        <v>31.784941649654165</v>
      </c>
      <c r="DD43" s="27">
        <f t="shared" si="62"/>
        <v>31.052257881283726</v>
      </c>
      <c r="DE43" s="27">
        <f t="shared" si="63"/>
        <v>30.427691702049884</v>
      </c>
      <c r="DH43">
        <f>VLOOKUP($A43,data!$DK$9:$DU$396,2+(DH$9*2),FALSE)</f>
        <v>174439</v>
      </c>
      <c r="DI43">
        <f>VLOOKUP($A43,data!$DK$9:$DU$396,2+(DI$9*2),FALSE)</f>
        <v>182295</v>
      </c>
      <c r="DJ43">
        <f>VLOOKUP($A43,data!$DK$9:$DU$396,2+(DJ$9*2),FALSE)</f>
        <v>184635</v>
      </c>
      <c r="DK43">
        <f>VLOOKUP($A43,data!$DK$9:$DU$396,2+(DK$9*2),FALSE)</f>
        <v>189721</v>
      </c>
      <c r="DL43">
        <f>VLOOKUP($A43,data!$DK$9:$DU$396,2+(DL$9*2),FALSE)</f>
        <v>195989</v>
      </c>
      <c r="DM43">
        <f>VLOOKUP($A43,data!$DK$9:$DZ$396,2+(DM$9*2),FALSE)</f>
        <v>188637</v>
      </c>
      <c r="DN43">
        <f>VLOOKUP($A43,data!$DK$9:$DZ$396,2+(DN$9*2),FALSE)</f>
        <v>198348</v>
      </c>
      <c r="DO43">
        <f>VLOOKUP($A43,data!$DK$9:$DZ$396,2+(DO$9*2),FALSE)</f>
        <v>202468</v>
      </c>
      <c r="DQ43" s="27">
        <f t="shared" si="33"/>
        <v>75.277805348535125</v>
      </c>
      <c r="DR43" s="27">
        <f t="shared" si="34"/>
        <v>75.779116315612256</v>
      </c>
      <c r="DS43" s="27">
        <f t="shared" si="35"/>
        <v>75.899959302970885</v>
      </c>
      <c r="DT43" s="27">
        <f t="shared" si="36"/>
        <v>75.52226804452016</v>
      </c>
      <c r="DU43" s="27">
        <f t="shared" si="37"/>
        <v>75.557654497089331</v>
      </c>
      <c r="DV43" s="27">
        <f t="shared" si="64"/>
        <v>74.185923956645539</v>
      </c>
      <c r="DW43" s="27">
        <f t="shared" si="65"/>
        <v>73.798964162400281</v>
      </c>
      <c r="DX43" s="27">
        <f t="shared" si="66"/>
        <v>74.003084862972145</v>
      </c>
      <c r="EA43">
        <f>VLOOKUP($A43,data!$ED$9:$EN$396,2+(EA$9*2),FALSE)</f>
        <v>112503</v>
      </c>
      <c r="EB43">
        <f>VLOOKUP($A43,data!$ED$9:$EN$396,2+(EB$9*2),FALSE)</f>
        <v>115064</v>
      </c>
      <c r="EC43">
        <f>VLOOKUP($A43,data!$ED$9:$EN$396,2+(EC$9*2),FALSE)</f>
        <v>115996</v>
      </c>
      <c r="ED43">
        <f>VLOOKUP($A43,data!$ED$9:$EN$396,2+(ED$9*2),FALSE)</f>
        <v>121866</v>
      </c>
      <c r="EE43">
        <f>VLOOKUP($A43,data!$ED$9:$EN$396,2+(EE$9*2),FALSE)</f>
        <v>126800</v>
      </c>
      <c r="EF43">
        <f>VLOOKUP($A43,data!$ED$9:$ES$396,2+(EF$9*2),FALSE)</f>
        <v>121039</v>
      </c>
      <c r="EG43">
        <f>VLOOKUP($A43,data!$ED$9:$ES$396,2+(EG$9*2),FALSE)</f>
        <v>128962</v>
      </c>
      <c r="EH43">
        <f>VLOOKUP($A43,data!$ED$9:$ES$396,2+(EH$9*2),FALSE)</f>
        <v>132442</v>
      </c>
      <c r="EJ43" s="27">
        <f t="shared" si="38"/>
        <v>64.494178480729659</v>
      </c>
      <c r="EK43" s="27">
        <f t="shared" si="39"/>
        <v>63.119668668915772</v>
      </c>
      <c r="EL43" s="27">
        <f t="shared" si="40"/>
        <v>62.824491564437942</v>
      </c>
      <c r="EM43" s="27">
        <f t="shared" si="41"/>
        <v>64.234323032242088</v>
      </c>
      <c r="EN43" s="27">
        <f t="shared" si="42"/>
        <v>64.697508533642193</v>
      </c>
      <c r="EO43" s="27">
        <f t="shared" si="67"/>
        <v>64.165036551683926</v>
      </c>
      <c r="EP43" s="27">
        <f t="shared" si="68"/>
        <v>65.018049085445782</v>
      </c>
      <c r="EQ43" s="27">
        <f t="shared" si="69"/>
        <v>65.413793784696836</v>
      </c>
      <c r="ET43">
        <f>VLOOKUP($A43,data!$EW$9:$FG$396,2+(ET$9*2),FALSE)</f>
        <v>61936</v>
      </c>
      <c r="EU43">
        <f>VLOOKUP($A43,data!$EW$9:$FG$396,2+(EU$9*2),FALSE)</f>
        <v>67231</v>
      </c>
      <c r="EV43">
        <f>VLOOKUP($A43,data!$EW$9:$FG$396,2+(EV$9*2),FALSE)</f>
        <v>68639</v>
      </c>
      <c r="EW43">
        <f>VLOOKUP($A43,data!$EW$9:$FG$396,2+(EW$9*2),FALSE)</f>
        <v>67855</v>
      </c>
      <c r="EX43">
        <f>VLOOKUP($A43,data!$EW$9:$FG$396,2+(EX$9*2),FALSE)</f>
        <v>69188</v>
      </c>
      <c r="EY43">
        <f>VLOOKUP($A43,data!$EW$9:$FL$396,2+(EY$9*2),FALSE)</f>
        <v>67599</v>
      </c>
      <c r="EZ43">
        <f>VLOOKUP($A43,data!$EW$9:$FL$396,2+(EZ$9*2),FALSE)</f>
        <v>69387</v>
      </c>
      <c r="FA43">
        <f>VLOOKUP($A43,data!$EW$9:$FL$396,2+(FA$9*2),FALSE)</f>
        <v>70025</v>
      </c>
      <c r="FC43" s="27">
        <f t="shared" si="43"/>
        <v>35.505821519270349</v>
      </c>
      <c r="FD43" s="27">
        <f t="shared" si="44"/>
        <v>36.880331331084228</v>
      </c>
      <c r="FE43" s="27">
        <f t="shared" si="45"/>
        <v>37.175508435562058</v>
      </c>
      <c r="FF43" s="27">
        <f t="shared" si="46"/>
        <v>35.765676967757919</v>
      </c>
      <c r="FG43" s="27">
        <f t="shared" si="47"/>
        <v>35.30198123364066</v>
      </c>
      <c r="FH43" s="27">
        <f t="shared" si="70"/>
        <v>35.835493567009657</v>
      </c>
      <c r="FI43" s="27">
        <f t="shared" si="71"/>
        <v>34.982455078952142</v>
      </c>
      <c r="FJ43" s="27">
        <f t="shared" si="72"/>
        <v>34.585712310093449</v>
      </c>
    </row>
    <row r="44" spans="1:166" x14ac:dyDescent="0.3">
      <c r="A44" t="s">
        <v>222</v>
      </c>
      <c r="B44" s="24" t="str">
        <f>IFERROR(VLOOKUP($A44,class!$A$1:$B$455,2,FALSE),"")</f>
        <v>Metropolitan District</v>
      </c>
      <c r="C44" s="24" t="str">
        <f>IFERROR(IFERROR(VLOOKUP($A44,classifications!$A$3:$C$336,3,FALSE),VLOOKUP($A44,classifications!$I$2:$K$28,3,FALSE)),"")</f>
        <v>Predominantly Urban</v>
      </c>
      <c r="D44">
        <f>VLOOKUP($A44,data!$A$9:$K$396,2+(D$9*2),FALSE)</f>
        <v>90751</v>
      </c>
      <c r="E44">
        <f>VLOOKUP($A44,data!$A$9:$K$396,2+(E$9*2),FALSE)</f>
        <v>91943</v>
      </c>
      <c r="F44">
        <f>VLOOKUP($A44,data!$A$9:$K$396,2+(F$9*2),FALSE)</f>
        <v>91650</v>
      </c>
      <c r="G44">
        <f>VLOOKUP($A44,data!$A$9:$K$396,2+(G$9*2),FALSE)</f>
        <v>90726</v>
      </c>
      <c r="H44">
        <f>VLOOKUP($A44,data!$A$9:$K$396,2+(H$9*2),FALSE)</f>
        <v>94274</v>
      </c>
      <c r="I44">
        <f>VLOOKUP($A44,data!$A$9:$Q$396,2+(I$9*2),FALSE)</f>
        <v>94852</v>
      </c>
      <c r="J44">
        <f>VLOOKUP($A44,data!$A$9:$Q$396,2+(J$9*2),FALSE)</f>
        <v>96164</v>
      </c>
      <c r="K44">
        <f>VLOOKUP($A44,data!$A$9:$Q$396,2+(K$9*2),FALSE)</f>
        <v>90646</v>
      </c>
      <c r="L44" t="str">
        <f t="shared" si="48"/>
        <v>Metropolitan District</v>
      </c>
      <c r="Q44">
        <f>VLOOKUP($A44,data!$T$9:$AD$396,2+(Q$9*2),FALSE)</f>
        <v>55070</v>
      </c>
      <c r="R44">
        <f>VLOOKUP($A44,data!$T$9:$AD$396,2+(R$9*2),FALSE)</f>
        <v>54741</v>
      </c>
      <c r="S44">
        <f>VLOOKUP($A44,data!$T$9:$AD$396,2+(S$9*2),FALSE)</f>
        <v>55397</v>
      </c>
      <c r="T44">
        <f>VLOOKUP($A44,data!$T$9:$AD$396,2+(T$9*2),FALSE)</f>
        <v>55511</v>
      </c>
      <c r="U44">
        <f>VLOOKUP($A44,data!$T$9:$AD$396,2+(U$9*2),FALSE)</f>
        <v>57865</v>
      </c>
      <c r="V44">
        <f>VLOOKUP($A44,data!$T$9:$AI$396,2+(V$9*2),FALSE)</f>
        <v>58919</v>
      </c>
      <c r="W44">
        <f>VLOOKUP($A44,data!$T$9:$AI$396,2+(W$9*2),FALSE)</f>
        <v>60656</v>
      </c>
      <c r="X44">
        <f>VLOOKUP($A44,data!$T$9:$AI$396,2+(X$9*2),FALSE)</f>
        <v>58799</v>
      </c>
      <c r="Z44" s="27">
        <f t="shared" si="8"/>
        <v>60.682526914303978</v>
      </c>
      <c r="AA44" s="27">
        <f t="shared" si="9"/>
        <v>59.53797461470694</v>
      </c>
      <c r="AB44" s="27">
        <f t="shared" si="10"/>
        <v>60.44408074195308</v>
      </c>
      <c r="AC44" s="27">
        <f t="shared" si="11"/>
        <v>61.185327249079648</v>
      </c>
      <c r="AD44" s="27">
        <f t="shared" si="12"/>
        <v>61.379595646731865</v>
      </c>
      <c r="AE44" s="27">
        <f t="shared" si="49"/>
        <v>62.116771391220006</v>
      </c>
      <c r="AF44" s="27">
        <f t="shared" si="50"/>
        <v>63.075579218834491</v>
      </c>
      <c r="AG44" s="27">
        <f t="shared" si="51"/>
        <v>64.866624009884603</v>
      </c>
      <c r="AJ44">
        <f>VLOOKUP($A44,data!$AM$9:$AW$396,2+(AJ$9*2),FALSE)</f>
        <v>35681</v>
      </c>
      <c r="AK44">
        <f>VLOOKUP($A44,data!$AM$9:$AW$396,2+(AK$9*2),FALSE)</f>
        <v>37202</v>
      </c>
      <c r="AL44">
        <f>VLOOKUP($A44,data!$AM$9:$AW$396,2+(AL$9*2),FALSE)</f>
        <v>36254</v>
      </c>
      <c r="AM44">
        <f>VLOOKUP($A44,data!$AM$9:$AW$396,2+(AM$9*2),FALSE)</f>
        <v>35215</v>
      </c>
      <c r="AN44">
        <f>VLOOKUP($A44,data!$AM$9:$AW$396,2+(AN$9*2),FALSE)</f>
        <v>36409</v>
      </c>
      <c r="AO44">
        <f>VLOOKUP($A44,data!$AM$9:$BB$396,2+(AO$9*2),FALSE)</f>
        <v>35933</v>
      </c>
      <c r="AP44">
        <f>VLOOKUP($A44,data!$AM$9:$BB$396,2+(AP$9*2),FALSE)</f>
        <v>35507</v>
      </c>
      <c r="AQ44">
        <f>VLOOKUP($A44,data!$AM$9:$BB$396,2+(AQ$9*2),FALSE)</f>
        <v>31850</v>
      </c>
      <c r="AS44" s="27">
        <f t="shared" si="13"/>
        <v>39.317473085696022</v>
      </c>
      <c r="AT44" s="27">
        <f t="shared" si="14"/>
        <v>40.46202538529306</v>
      </c>
      <c r="AU44" s="27">
        <f t="shared" si="15"/>
        <v>39.557010365521002</v>
      </c>
      <c r="AV44" s="27">
        <f t="shared" si="16"/>
        <v>38.814672750920352</v>
      </c>
      <c r="AW44" s="27">
        <f t="shared" si="17"/>
        <v>38.620404353268135</v>
      </c>
      <c r="AX44" s="27">
        <f t="shared" si="52"/>
        <v>37.883228608779994</v>
      </c>
      <c r="AY44" s="27">
        <f t="shared" si="53"/>
        <v>36.92338089097791</v>
      </c>
      <c r="AZ44" s="27">
        <f t="shared" si="54"/>
        <v>35.13668556803389</v>
      </c>
      <c r="BC44">
        <f>VLOOKUP($A44,data!$BF$9:$BP$396,2+(BC$9*2),FALSE)</f>
        <v>21909</v>
      </c>
      <c r="BD44">
        <f>VLOOKUP($A44,data!$BF$9:$BP$396,2+(BD$9*2),FALSE)</f>
        <v>22592</v>
      </c>
      <c r="BE44">
        <f>VLOOKUP($A44,data!$BF$9:$BP$396,2+(BE$9*2),FALSE)</f>
        <v>22544</v>
      </c>
      <c r="BF44">
        <f>VLOOKUP($A44,data!$BF$9:$BP$396,2+(BF$9*2),FALSE)</f>
        <v>22522</v>
      </c>
      <c r="BG44">
        <f>VLOOKUP($A44,data!$BF$9:$BP$396,2+(BG$9*2),FALSE)</f>
        <v>22966</v>
      </c>
      <c r="BH44">
        <f>VLOOKUP($A44,data!$BF$9:$BU$396,2+(BH$9*2),FALSE)</f>
        <v>23332</v>
      </c>
      <c r="BI44">
        <f>VLOOKUP($A44,data!$BF$9:$BU$396,2+(BI$9*2),FALSE)</f>
        <v>23561</v>
      </c>
      <c r="BJ44">
        <f>VLOOKUP($A44,data!$BF$9:$BU$396,2+(BJ$9*2),FALSE)</f>
        <v>22513</v>
      </c>
      <c r="BL44" s="27">
        <f t="shared" si="18"/>
        <v>24.141882734074557</v>
      </c>
      <c r="BM44" s="27">
        <f t="shared" si="19"/>
        <v>24.571745537996367</v>
      </c>
      <c r="BN44" s="27">
        <f t="shared" si="20"/>
        <v>24.597926895799237</v>
      </c>
      <c r="BO44" s="27">
        <f t="shared" si="21"/>
        <v>24.824195930604237</v>
      </c>
      <c r="BP44" s="27">
        <f t="shared" si="22"/>
        <v>24.360905445828116</v>
      </c>
      <c r="BQ44" s="27">
        <f t="shared" si="55"/>
        <v>24.598321595749166</v>
      </c>
      <c r="BR44" s="27">
        <f t="shared" si="56"/>
        <v>24.500852709953829</v>
      </c>
      <c r="BS44" s="27">
        <f t="shared" si="57"/>
        <v>24.83617589303444</v>
      </c>
      <c r="BV44">
        <f>VLOOKUP($A44,data!$BY$9:$CI$396,2+(BV$9*2),FALSE)</f>
        <v>12673</v>
      </c>
      <c r="BW44">
        <f>VLOOKUP($A44,data!$BY$9:$CI$396,2+(BW$9*2),FALSE)</f>
        <v>12993</v>
      </c>
      <c r="BX44">
        <f>VLOOKUP($A44,data!$BY$9:$CI$396,2+(BX$9*2),FALSE)</f>
        <v>13511</v>
      </c>
      <c r="BY44">
        <f>VLOOKUP($A44,data!$BY$9:$CI$396,2+(BY$9*2),FALSE)</f>
        <v>13536</v>
      </c>
      <c r="BZ44">
        <f>VLOOKUP($A44,data!$BY$9:$CI$396,2+(BZ$9*2),FALSE)</f>
        <v>13637</v>
      </c>
      <c r="CA44">
        <f>VLOOKUP($A44,data!$BY$9:$CN$396,2+(CA$9*2),FALSE)</f>
        <v>15604</v>
      </c>
      <c r="CB44">
        <f>VLOOKUP($A44,data!$BY$9:$CN$396,2+(CB$9*2),FALSE)</f>
        <v>16111</v>
      </c>
      <c r="CC44">
        <f>VLOOKUP($A44,data!$BY$9:$CN$396,2+(CC$9*2),FALSE)</f>
        <v>15049</v>
      </c>
      <c r="CE44" s="27">
        <f t="shared" si="23"/>
        <v>57.843808480533113</v>
      </c>
      <c r="CF44" s="27">
        <f t="shared" si="24"/>
        <v>57.511508498583567</v>
      </c>
      <c r="CG44" s="27">
        <f t="shared" si="25"/>
        <v>59.931689141234919</v>
      </c>
      <c r="CH44" s="27">
        <f t="shared" si="26"/>
        <v>60.101234348636886</v>
      </c>
      <c r="CI44" s="27">
        <f t="shared" si="27"/>
        <v>59.379082121396848</v>
      </c>
      <c r="CJ44" s="27">
        <f t="shared" si="58"/>
        <v>66.878107320418309</v>
      </c>
      <c r="CK44" s="27">
        <f t="shared" si="59"/>
        <v>68.379949917236104</v>
      </c>
      <c r="CL44" s="27">
        <f t="shared" si="60"/>
        <v>66.845822413716519</v>
      </c>
      <c r="CO44">
        <f>VLOOKUP($A44,data!$CR$9:$DB$396,2+(CO$9*2),FALSE)</f>
        <v>9236</v>
      </c>
      <c r="CP44">
        <f>VLOOKUP($A44,data!$CR$9:$DB$396,2+(CP$9*2),FALSE)</f>
        <v>9599</v>
      </c>
      <c r="CQ44">
        <f>VLOOKUP($A44,data!$CR$9:$DB$396,2+(CQ$9*2),FALSE)</f>
        <v>9033</v>
      </c>
      <c r="CR44">
        <f>VLOOKUP($A44,data!$CR$9:$DB$396,2+(CR$9*2),FALSE)</f>
        <v>8986</v>
      </c>
      <c r="CS44">
        <f>VLOOKUP($A44,data!$CR$9:$DB$396,2+(CS$9*2),FALSE)</f>
        <v>9329</v>
      </c>
      <c r="CT44">
        <f>VLOOKUP($A44,data!$CR$9:$DG$396,2+(CT$9*2),FALSE)</f>
        <v>7728</v>
      </c>
      <c r="CU44">
        <f>VLOOKUP($A44,data!$CR$9:$DG$396,2+(CU$9*2),FALSE)</f>
        <v>7450</v>
      </c>
      <c r="CV44">
        <f>VLOOKUP($A44,data!$CR$9:$DG$396,2+(CV$9*2),FALSE)</f>
        <v>7464</v>
      </c>
      <c r="CX44" s="27">
        <f t="shared" si="28"/>
        <v>42.156191519466887</v>
      </c>
      <c r="CY44" s="27">
        <f t="shared" si="29"/>
        <v>42.488491501416433</v>
      </c>
      <c r="CZ44" s="27">
        <f t="shared" si="30"/>
        <v>40.068310858765081</v>
      </c>
      <c r="DA44" s="27">
        <f t="shared" si="31"/>
        <v>39.898765651363114</v>
      </c>
      <c r="DB44" s="27">
        <f t="shared" si="32"/>
        <v>40.620917878603152</v>
      </c>
      <c r="DC44" s="27">
        <f t="shared" si="61"/>
        <v>33.121892679581691</v>
      </c>
      <c r="DD44" s="27">
        <f t="shared" si="62"/>
        <v>31.620050082763889</v>
      </c>
      <c r="DE44" s="27">
        <f t="shared" si="63"/>
        <v>33.154177586283481</v>
      </c>
      <c r="DH44">
        <f>VLOOKUP($A44,data!$DK$9:$DU$396,2+(DH$9*2),FALSE)</f>
        <v>68842</v>
      </c>
      <c r="DI44">
        <f>VLOOKUP($A44,data!$DK$9:$DU$396,2+(DI$9*2),FALSE)</f>
        <v>69350</v>
      </c>
      <c r="DJ44">
        <f>VLOOKUP($A44,data!$DK$9:$DU$396,2+(DJ$9*2),FALSE)</f>
        <v>69106</v>
      </c>
      <c r="DK44">
        <f>VLOOKUP($A44,data!$DK$9:$DU$396,2+(DK$9*2),FALSE)</f>
        <v>68205</v>
      </c>
      <c r="DL44">
        <f>VLOOKUP($A44,data!$DK$9:$DU$396,2+(DL$9*2),FALSE)</f>
        <v>71308</v>
      </c>
      <c r="DM44">
        <f>VLOOKUP($A44,data!$DK$9:$DZ$396,2+(DM$9*2),FALSE)</f>
        <v>71520</v>
      </c>
      <c r="DN44">
        <f>VLOOKUP($A44,data!$DK$9:$DZ$396,2+(DN$9*2),FALSE)</f>
        <v>72603</v>
      </c>
      <c r="DO44">
        <f>VLOOKUP($A44,data!$DK$9:$DZ$396,2+(DO$9*2),FALSE)</f>
        <v>68133</v>
      </c>
      <c r="DQ44" s="27">
        <f t="shared" si="33"/>
        <v>75.858117265925443</v>
      </c>
      <c r="DR44" s="27">
        <f t="shared" si="34"/>
        <v>75.427166831623936</v>
      </c>
      <c r="DS44" s="27">
        <f t="shared" si="35"/>
        <v>75.402073104200767</v>
      </c>
      <c r="DT44" s="27">
        <f t="shared" si="36"/>
        <v>75.176906289266583</v>
      </c>
      <c r="DU44" s="27">
        <f t="shared" si="37"/>
        <v>75.639094554171876</v>
      </c>
      <c r="DV44" s="27">
        <f t="shared" si="64"/>
        <v>75.401678404250831</v>
      </c>
      <c r="DW44" s="27">
        <f t="shared" si="65"/>
        <v>75.499147290046167</v>
      </c>
      <c r="DX44" s="27">
        <f t="shared" si="66"/>
        <v>75.163824106965563</v>
      </c>
      <c r="EA44">
        <f>VLOOKUP($A44,data!$ED$9:$EN$396,2+(EA$9*2),FALSE)</f>
        <v>42397</v>
      </c>
      <c r="EB44">
        <f>VLOOKUP($A44,data!$ED$9:$EN$396,2+(EB$9*2),FALSE)</f>
        <v>41747</v>
      </c>
      <c r="EC44">
        <f>VLOOKUP($A44,data!$ED$9:$EN$396,2+(EC$9*2),FALSE)</f>
        <v>41886</v>
      </c>
      <c r="ED44">
        <f>VLOOKUP($A44,data!$ED$9:$EN$396,2+(ED$9*2),FALSE)</f>
        <v>41975</v>
      </c>
      <c r="EE44">
        <f>VLOOKUP($A44,data!$ED$9:$EN$396,2+(EE$9*2),FALSE)</f>
        <v>44229</v>
      </c>
      <c r="EF44">
        <f>VLOOKUP($A44,data!$ED$9:$ES$396,2+(EF$9*2),FALSE)</f>
        <v>43316</v>
      </c>
      <c r="EG44">
        <f>VLOOKUP($A44,data!$ED$9:$ES$396,2+(EG$9*2),FALSE)</f>
        <v>44544</v>
      </c>
      <c r="EH44">
        <f>VLOOKUP($A44,data!$ED$9:$ES$396,2+(EH$9*2),FALSE)</f>
        <v>43749</v>
      </c>
      <c r="EJ44" s="27">
        <f t="shared" si="38"/>
        <v>61.585950437233087</v>
      </c>
      <c r="EK44" s="27">
        <f t="shared" si="39"/>
        <v>60.197548666186016</v>
      </c>
      <c r="EL44" s="27">
        <f t="shared" si="40"/>
        <v>60.611234914479205</v>
      </c>
      <c r="EM44" s="27">
        <f t="shared" si="41"/>
        <v>61.54240891430247</v>
      </c>
      <c r="EN44" s="27">
        <f t="shared" si="42"/>
        <v>62.025298704212709</v>
      </c>
      <c r="EO44" s="27">
        <f t="shared" si="67"/>
        <v>60.564876957494405</v>
      </c>
      <c r="EP44" s="27">
        <f t="shared" si="68"/>
        <v>61.352836659642165</v>
      </c>
      <c r="EQ44" s="27">
        <f t="shared" si="69"/>
        <v>64.211175201444235</v>
      </c>
      <c r="ET44">
        <f>VLOOKUP($A44,data!$EW$9:$FG$396,2+(ET$9*2),FALSE)</f>
        <v>26445</v>
      </c>
      <c r="EU44">
        <f>VLOOKUP($A44,data!$EW$9:$FG$396,2+(EU$9*2),FALSE)</f>
        <v>27603</v>
      </c>
      <c r="EV44">
        <f>VLOOKUP($A44,data!$EW$9:$FG$396,2+(EV$9*2),FALSE)</f>
        <v>27220</v>
      </c>
      <c r="EW44">
        <f>VLOOKUP($A44,data!$EW$9:$FG$396,2+(EW$9*2),FALSE)</f>
        <v>26230</v>
      </c>
      <c r="EX44">
        <f>VLOOKUP($A44,data!$EW$9:$FG$396,2+(EX$9*2),FALSE)</f>
        <v>27079</v>
      </c>
      <c r="EY44">
        <f>VLOOKUP($A44,data!$EW$9:$FL$396,2+(EY$9*2),FALSE)</f>
        <v>28204</v>
      </c>
      <c r="EZ44">
        <f>VLOOKUP($A44,data!$EW$9:$FL$396,2+(EZ$9*2),FALSE)</f>
        <v>28058</v>
      </c>
      <c r="FA44">
        <f>VLOOKUP($A44,data!$EW$9:$FL$396,2+(FA$9*2),FALSE)</f>
        <v>24386</v>
      </c>
      <c r="FC44" s="27">
        <f t="shared" si="43"/>
        <v>38.414049562766913</v>
      </c>
      <c r="FD44" s="27">
        <f t="shared" si="44"/>
        <v>39.802451333813984</v>
      </c>
      <c r="FE44" s="27">
        <f t="shared" si="45"/>
        <v>39.388765085520795</v>
      </c>
      <c r="FF44" s="27">
        <f t="shared" si="46"/>
        <v>38.45759108569753</v>
      </c>
      <c r="FG44" s="27">
        <f t="shared" si="47"/>
        <v>37.974701295787291</v>
      </c>
      <c r="FH44" s="27">
        <f t="shared" si="70"/>
        <v>39.435123042505595</v>
      </c>
      <c r="FI44" s="27">
        <f t="shared" si="71"/>
        <v>38.645785986804952</v>
      </c>
      <c r="FJ44" s="27">
        <f t="shared" si="72"/>
        <v>35.791760233660632</v>
      </c>
    </row>
    <row r="45" spans="1:166" x14ac:dyDescent="0.3">
      <c r="A45" t="s">
        <v>224</v>
      </c>
      <c r="B45" s="24" t="str">
        <f>IFERROR(VLOOKUP($A45,class!$A$1:$B$455,2,FALSE),"")</f>
        <v>Metropolitan District</v>
      </c>
      <c r="C45" s="24" t="str">
        <f>IFERROR(IFERROR(VLOOKUP($A45,classifications!$A$3:$C$336,3,FALSE),VLOOKUP($A45,classifications!$I$2:$K$28,3,FALSE)),"")</f>
        <v>Predominantly Urban</v>
      </c>
      <c r="D45">
        <f>VLOOKUP($A45,data!$A$9:$K$396,2+(D$9*2),FALSE)</f>
        <v>59807</v>
      </c>
      <c r="E45">
        <f>VLOOKUP($A45,data!$A$9:$K$396,2+(E$9*2),FALSE)</f>
        <v>59231</v>
      </c>
      <c r="F45">
        <f>VLOOKUP($A45,data!$A$9:$K$396,2+(F$9*2),FALSE)</f>
        <v>62684</v>
      </c>
      <c r="G45">
        <f>VLOOKUP($A45,data!$A$9:$K$396,2+(G$9*2),FALSE)</f>
        <v>60933</v>
      </c>
      <c r="H45">
        <f>VLOOKUP($A45,data!$A$9:$K$396,2+(H$9*2),FALSE)</f>
        <v>61043</v>
      </c>
      <c r="I45">
        <f>VLOOKUP($A45,data!$A$9:$Q$396,2+(I$9*2),FALSE)</f>
        <v>59031</v>
      </c>
      <c r="J45">
        <f>VLOOKUP($A45,data!$A$9:$Q$396,2+(J$9*2),FALSE)</f>
        <v>64637</v>
      </c>
      <c r="K45">
        <f>VLOOKUP($A45,data!$A$9:$Q$396,2+(K$9*2),FALSE)</f>
        <v>65502</v>
      </c>
      <c r="L45" t="str">
        <f t="shared" si="48"/>
        <v>Metropolitan District</v>
      </c>
      <c r="Q45">
        <f>VLOOKUP($A45,data!$T$9:$AD$396,2+(Q$9*2),FALSE)</f>
        <v>41183</v>
      </c>
      <c r="R45">
        <f>VLOOKUP($A45,data!$T$9:$AD$396,2+(R$9*2),FALSE)</f>
        <v>40765</v>
      </c>
      <c r="S45">
        <f>VLOOKUP($A45,data!$T$9:$AD$396,2+(S$9*2),FALSE)</f>
        <v>42945</v>
      </c>
      <c r="T45">
        <f>VLOOKUP($A45,data!$T$9:$AD$396,2+(T$9*2),FALSE)</f>
        <v>41884</v>
      </c>
      <c r="U45">
        <f>VLOOKUP($A45,data!$T$9:$AD$396,2+(U$9*2),FALSE)</f>
        <v>41804</v>
      </c>
      <c r="V45">
        <f>VLOOKUP($A45,data!$T$9:$AI$396,2+(V$9*2),FALSE)</f>
        <v>39537</v>
      </c>
      <c r="W45">
        <f>VLOOKUP($A45,data!$T$9:$AI$396,2+(W$9*2),FALSE)</f>
        <v>43076</v>
      </c>
      <c r="X45">
        <f>VLOOKUP($A45,data!$T$9:$AI$396,2+(X$9*2),FALSE)</f>
        <v>44298</v>
      </c>
      <c r="Z45" s="27">
        <f t="shared" si="8"/>
        <v>68.859832461083144</v>
      </c>
      <c r="AA45" s="27">
        <f t="shared" si="9"/>
        <v>68.823757829514946</v>
      </c>
      <c r="AB45" s="27">
        <f t="shared" si="10"/>
        <v>68.510305660136552</v>
      </c>
      <c r="AC45" s="27">
        <f t="shared" si="11"/>
        <v>68.737793970426537</v>
      </c>
      <c r="AD45" s="27">
        <f t="shared" si="12"/>
        <v>68.482872729059849</v>
      </c>
      <c r="AE45" s="27">
        <f t="shared" si="49"/>
        <v>66.976673273364838</v>
      </c>
      <c r="AF45" s="27">
        <f t="shared" si="50"/>
        <v>66.642944443584938</v>
      </c>
      <c r="AG45" s="27">
        <f t="shared" si="51"/>
        <v>67.628469359714202</v>
      </c>
      <c r="AJ45">
        <f>VLOOKUP($A45,data!$AM$9:$AW$396,2+(AJ$9*2),FALSE)</f>
        <v>18625</v>
      </c>
      <c r="AK45">
        <f>VLOOKUP($A45,data!$AM$9:$AW$396,2+(AK$9*2),FALSE)</f>
        <v>18466</v>
      </c>
      <c r="AL45">
        <f>VLOOKUP($A45,data!$AM$9:$AW$396,2+(AL$9*2),FALSE)</f>
        <v>19739</v>
      </c>
      <c r="AM45">
        <f>VLOOKUP($A45,data!$AM$9:$AW$396,2+(AM$9*2),FALSE)</f>
        <v>19049</v>
      </c>
      <c r="AN45">
        <f>VLOOKUP($A45,data!$AM$9:$AW$396,2+(AN$9*2),FALSE)</f>
        <v>19239</v>
      </c>
      <c r="AO45">
        <f>VLOOKUP($A45,data!$AM$9:$BB$396,2+(AO$9*2),FALSE)</f>
        <v>19494</v>
      </c>
      <c r="AP45">
        <f>VLOOKUP($A45,data!$AM$9:$BB$396,2+(AP$9*2),FALSE)</f>
        <v>21561</v>
      </c>
      <c r="AQ45">
        <f>VLOOKUP($A45,data!$AM$9:$BB$396,2+(AQ$9*2),FALSE)</f>
        <v>21205</v>
      </c>
      <c r="AS45" s="27">
        <f t="shared" si="13"/>
        <v>31.141839583995186</v>
      </c>
      <c r="AT45" s="27">
        <f t="shared" si="14"/>
        <v>31.17624217048505</v>
      </c>
      <c r="AU45" s="27">
        <f t="shared" si="15"/>
        <v>31.489694339863441</v>
      </c>
      <c r="AV45" s="27">
        <f t="shared" si="16"/>
        <v>31.262206029573466</v>
      </c>
      <c r="AW45" s="27">
        <f t="shared" si="17"/>
        <v>31.517127270940158</v>
      </c>
      <c r="AX45" s="27">
        <f t="shared" si="52"/>
        <v>33.023326726635155</v>
      </c>
      <c r="AY45" s="27">
        <f t="shared" si="53"/>
        <v>33.357055556415055</v>
      </c>
      <c r="AZ45" s="27">
        <f t="shared" si="54"/>
        <v>32.373057311227136</v>
      </c>
      <c r="BC45">
        <f>VLOOKUP($A45,data!$BF$9:$BP$396,2+(BC$9*2),FALSE)</f>
        <v>9305</v>
      </c>
      <c r="BD45">
        <f>VLOOKUP($A45,data!$BF$9:$BP$396,2+(BD$9*2),FALSE)</f>
        <v>8926</v>
      </c>
      <c r="BE45">
        <f>VLOOKUP($A45,data!$BF$9:$BP$396,2+(BE$9*2),FALSE)</f>
        <v>9270</v>
      </c>
      <c r="BF45">
        <f>VLOOKUP($A45,data!$BF$9:$BP$396,2+(BF$9*2),FALSE)</f>
        <v>8977</v>
      </c>
      <c r="BG45">
        <f>VLOOKUP($A45,data!$BF$9:$BP$396,2+(BG$9*2),FALSE)</f>
        <v>9030</v>
      </c>
      <c r="BH45">
        <f>VLOOKUP($A45,data!$BF$9:$BU$396,2+(BH$9*2),FALSE)</f>
        <v>8905</v>
      </c>
      <c r="BI45">
        <f>VLOOKUP($A45,data!$BF$9:$BU$396,2+(BI$9*2),FALSE)</f>
        <v>11261</v>
      </c>
      <c r="BJ45">
        <f>VLOOKUP($A45,data!$BF$9:$BU$396,2+(BJ$9*2),FALSE)</f>
        <v>11787</v>
      </c>
      <c r="BL45" s="27">
        <f t="shared" si="18"/>
        <v>15.558379453910078</v>
      </c>
      <c r="BM45" s="27">
        <f t="shared" si="19"/>
        <v>15.069811416319157</v>
      </c>
      <c r="BN45" s="27">
        <f t="shared" si="20"/>
        <v>14.788462765618021</v>
      </c>
      <c r="BO45" s="27">
        <f t="shared" si="21"/>
        <v>14.7325751234963</v>
      </c>
      <c r="BP45" s="27">
        <f t="shared" si="22"/>
        <v>14.792850941139852</v>
      </c>
      <c r="BQ45" s="27">
        <f t="shared" si="55"/>
        <v>15.085294167471329</v>
      </c>
      <c r="BR45" s="27">
        <f t="shared" si="56"/>
        <v>17.421910051518481</v>
      </c>
      <c r="BS45" s="27">
        <f t="shared" si="57"/>
        <v>17.994870385637078</v>
      </c>
      <c r="BV45">
        <f>VLOOKUP($A45,data!$BY$9:$CI$396,2+(BV$9*2),FALSE)</f>
        <v>5496</v>
      </c>
      <c r="BW45">
        <f>VLOOKUP($A45,data!$BY$9:$CI$396,2+(BW$9*2),FALSE)</f>
        <v>5410</v>
      </c>
      <c r="BX45">
        <f>VLOOKUP($A45,data!$BY$9:$CI$396,2+(BX$9*2),FALSE)</f>
        <v>5511</v>
      </c>
      <c r="BY45">
        <f>VLOOKUP($A45,data!$BY$9:$CI$396,2+(BY$9*2),FALSE)</f>
        <v>5340</v>
      </c>
      <c r="BZ45">
        <f>VLOOKUP($A45,data!$BY$9:$CI$396,2+(BZ$9*2),FALSE)</f>
        <v>5370</v>
      </c>
      <c r="CA45">
        <f>VLOOKUP($A45,data!$BY$9:$CN$396,2+(CA$9*2),FALSE)</f>
        <v>5387</v>
      </c>
      <c r="CB45">
        <f>VLOOKUP($A45,data!$BY$9:$CN$396,2+(CB$9*2),FALSE)</f>
        <v>6450</v>
      </c>
      <c r="CC45">
        <f>VLOOKUP($A45,data!$BY$9:$CN$396,2+(CC$9*2),FALSE)</f>
        <v>6422</v>
      </c>
      <c r="CE45" s="27">
        <f t="shared" si="23"/>
        <v>59.065018807092962</v>
      </c>
      <c r="CF45" s="27">
        <f t="shared" si="24"/>
        <v>60.609455523190682</v>
      </c>
      <c r="CG45" s="27">
        <f t="shared" si="25"/>
        <v>59.449838187702262</v>
      </c>
      <c r="CH45" s="27">
        <f t="shared" si="26"/>
        <v>59.485351453715047</v>
      </c>
      <c r="CI45" s="27">
        <f t="shared" si="27"/>
        <v>59.46843853820598</v>
      </c>
      <c r="CJ45" s="27">
        <f t="shared" si="58"/>
        <v>60.494104435710277</v>
      </c>
      <c r="CK45" s="27">
        <f t="shared" si="59"/>
        <v>57.27732883402895</v>
      </c>
      <c r="CL45" s="27">
        <f t="shared" si="60"/>
        <v>54.483753287520152</v>
      </c>
      <c r="CO45">
        <f>VLOOKUP($A45,data!$CR$9:$DB$396,2+(CO$9*2),FALSE)</f>
        <v>3809</v>
      </c>
      <c r="CP45">
        <f>VLOOKUP($A45,data!$CR$9:$DB$396,2+(CP$9*2),FALSE)</f>
        <v>3516</v>
      </c>
      <c r="CQ45">
        <f>VLOOKUP($A45,data!$CR$9:$DB$396,2+(CQ$9*2),FALSE)</f>
        <v>3759</v>
      </c>
      <c r="CR45">
        <f>VLOOKUP($A45,data!$CR$9:$DB$396,2+(CR$9*2),FALSE)</f>
        <v>3637</v>
      </c>
      <c r="CS45">
        <f>VLOOKUP($A45,data!$CR$9:$DB$396,2+(CS$9*2),FALSE)</f>
        <v>3660</v>
      </c>
      <c r="CT45">
        <f>VLOOKUP($A45,data!$CR$9:$DG$396,2+(CT$9*2),FALSE)</f>
        <v>3518</v>
      </c>
      <c r="CU45">
        <f>VLOOKUP($A45,data!$CR$9:$DG$396,2+(CU$9*2),FALSE)</f>
        <v>4811</v>
      </c>
      <c r="CV45">
        <f>VLOOKUP($A45,data!$CR$9:$DG$396,2+(CV$9*2),FALSE)</f>
        <v>5365</v>
      </c>
      <c r="CX45" s="27">
        <f t="shared" si="28"/>
        <v>40.934981192907038</v>
      </c>
      <c r="CY45" s="27">
        <f t="shared" si="29"/>
        <v>39.390544476809318</v>
      </c>
      <c r="CZ45" s="27">
        <f t="shared" si="30"/>
        <v>40.550161812297738</v>
      </c>
      <c r="DA45" s="27">
        <f t="shared" si="31"/>
        <v>40.514648546284953</v>
      </c>
      <c r="DB45" s="27">
        <f t="shared" si="32"/>
        <v>40.53156146179402</v>
      </c>
      <c r="DC45" s="27">
        <f t="shared" si="61"/>
        <v>39.505895564289723</v>
      </c>
      <c r="DD45" s="27">
        <f t="shared" si="62"/>
        <v>42.72267116597105</v>
      </c>
      <c r="DE45" s="27">
        <f t="shared" si="63"/>
        <v>45.516246712479848</v>
      </c>
      <c r="DH45">
        <f>VLOOKUP($A45,data!$DK$9:$DU$396,2+(DH$9*2),FALSE)</f>
        <v>50503</v>
      </c>
      <c r="DI45">
        <f>VLOOKUP($A45,data!$DK$9:$DU$396,2+(DI$9*2),FALSE)</f>
        <v>50305</v>
      </c>
      <c r="DJ45">
        <f>VLOOKUP($A45,data!$DK$9:$DU$396,2+(DJ$9*2),FALSE)</f>
        <v>53414</v>
      </c>
      <c r="DK45">
        <f>VLOOKUP($A45,data!$DK$9:$DU$396,2+(DK$9*2),FALSE)</f>
        <v>51956</v>
      </c>
      <c r="DL45">
        <f>VLOOKUP($A45,data!$DK$9:$DU$396,2+(DL$9*2),FALSE)</f>
        <v>52013</v>
      </c>
      <c r="DM45">
        <f>VLOOKUP($A45,data!$DK$9:$DZ$396,2+(DM$9*2),FALSE)</f>
        <v>50127</v>
      </c>
      <c r="DN45">
        <f>VLOOKUP($A45,data!$DK$9:$DZ$396,2+(DN$9*2),FALSE)</f>
        <v>53376</v>
      </c>
      <c r="DO45">
        <f>VLOOKUP($A45,data!$DK$9:$DZ$396,2+(DO$9*2),FALSE)</f>
        <v>53715</v>
      </c>
      <c r="DQ45" s="27">
        <f t="shared" si="33"/>
        <v>84.443292591168259</v>
      </c>
      <c r="DR45" s="27">
        <f t="shared" si="34"/>
        <v>84.930188583680845</v>
      </c>
      <c r="DS45" s="27">
        <f t="shared" si="35"/>
        <v>85.211537234381979</v>
      </c>
      <c r="DT45" s="27">
        <f t="shared" si="36"/>
        <v>85.267424876503696</v>
      </c>
      <c r="DU45" s="27">
        <f t="shared" si="37"/>
        <v>85.207149058860153</v>
      </c>
      <c r="DV45" s="27">
        <f t="shared" si="64"/>
        <v>84.91639985770189</v>
      </c>
      <c r="DW45" s="27">
        <f t="shared" si="65"/>
        <v>82.578089948481519</v>
      </c>
      <c r="DX45" s="27">
        <f t="shared" si="66"/>
        <v>82.005129614362914</v>
      </c>
      <c r="EA45">
        <f>VLOOKUP($A45,data!$ED$9:$EN$396,2+(EA$9*2),FALSE)</f>
        <v>35687</v>
      </c>
      <c r="EB45">
        <f>VLOOKUP($A45,data!$ED$9:$EN$396,2+(EB$9*2),FALSE)</f>
        <v>35355</v>
      </c>
      <c r="EC45">
        <f>VLOOKUP($A45,data!$ED$9:$EN$396,2+(EC$9*2),FALSE)</f>
        <v>37434</v>
      </c>
      <c r="ED45">
        <f>VLOOKUP($A45,data!$ED$9:$EN$396,2+(ED$9*2),FALSE)</f>
        <v>36544</v>
      </c>
      <c r="EE45">
        <f>VLOOKUP($A45,data!$ED$9:$EN$396,2+(EE$9*2),FALSE)</f>
        <v>36434</v>
      </c>
      <c r="EF45">
        <f>VLOOKUP($A45,data!$ED$9:$ES$396,2+(EF$9*2),FALSE)</f>
        <v>34150</v>
      </c>
      <c r="EG45">
        <f>VLOOKUP($A45,data!$ED$9:$ES$396,2+(EG$9*2),FALSE)</f>
        <v>36627</v>
      </c>
      <c r="EH45">
        <f>VLOOKUP($A45,data!$ED$9:$ES$396,2+(EH$9*2),FALSE)</f>
        <v>37876</v>
      </c>
      <c r="EJ45" s="27">
        <f t="shared" si="38"/>
        <v>70.663128923034279</v>
      </c>
      <c r="EK45" s="27">
        <f t="shared" si="39"/>
        <v>70.281284166583845</v>
      </c>
      <c r="EL45" s="27">
        <f t="shared" si="40"/>
        <v>70.082749840865688</v>
      </c>
      <c r="EM45" s="27">
        <f t="shared" si="41"/>
        <v>70.336438524905688</v>
      </c>
      <c r="EN45" s="27">
        <f t="shared" si="42"/>
        <v>70.047872647222803</v>
      </c>
      <c r="EO45" s="27">
        <f t="shared" si="67"/>
        <v>68.126957527879185</v>
      </c>
      <c r="EP45" s="27">
        <f t="shared" si="68"/>
        <v>68.620728417266193</v>
      </c>
      <c r="EQ45" s="27">
        <f t="shared" si="69"/>
        <v>70.512892115796333</v>
      </c>
      <c r="ET45">
        <f>VLOOKUP($A45,data!$EW$9:$FG$396,2+(ET$9*2),FALSE)</f>
        <v>14816</v>
      </c>
      <c r="EU45">
        <f>VLOOKUP($A45,data!$EW$9:$FG$396,2+(EU$9*2),FALSE)</f>
        <v>14950</v>
      </c>
      <c r="EV45">
        <f>VLOOKUP($A45,data!$EW$9:$FG$396,2+(EV$9*2),FALSE)</f>
        <v>15980</v>
      </c>
      <c r="EW45">
        <f>VLOOKUP($A45,data!$EW$9:$FG$396,2+(EW$9*2),FALSE)</f>
        <v>15412</v>
      </c>
      <c r="EX45">
        <f>VLOOKUP($A45,data!$EW$9:$FG$396,2+(EX$9*2),FALSE)</f>
        <v>15579</v>
      </c>
      <c r="EY45">
        <f>VLOOKUP($A45,data!$EW$9:$FL$396,2+(EY$9*2),FALSE)</f>
        <v>15977</v>
      </c>
      <c r="EZ45">
        <f>VLOOKUP($A45,data!$EW$9:$FL$396,2+(EZ$9*2),FALSE)</f>
        <v>16750</v>
      </c>
      <c r="FA45">
        <f>VLOOKUP($A45,data!$EW$9:$FL$396,2+(FA$9*2),FALSE)</f>
        <v>15840</v>
      </c>
      <c r="FC45" s="27">
        <f t="shared" si="43"/>
        <v>29.336871076965725</v>
      </c>
      <c r="FD45" s="27">
        <f t="shared" si="44"/>
        <v>29.718715833416162</v>
      </c>
      <c r="FE45" s="27">
        <f t="shared" si="45"/>
        <v>29.917250159134309</v>
      </c>
      <c r="FF45" s="27">
        <f t="shared" si="46"/>
        <v>29.663561475094312</v>
      </c>
      <c r="FG45" s="27">
        <f t="shared" si="47"/>
        <v>29.95212735277719</v>
      </c>
      <c r="FH45" s="27">
        <f t="shared" si="70"/>
        <v>31.873042472120812</v>
      </c>
      <c r="FI45" s="27">
        <f t="shared" si="71"/>
        <v>31.381145083932854</v>
      </c>
      <c r="FJ45" s="27">
        <f t="shared" si="72"/>
        <v>29.488969561574979</v>
      </c>
    </row>
    <row r="46" spans="1:166" x14ac:dyDescent="0.3">
      <c r="A46" t="s">
        <v>226</v>
      </c>
      <c r="B46" s="24" t="str">
        <f>IFERROR(VLOOKUP($A46,class!$A$1:$B$455,2,FALSE),"")</f>
        <v>Metropolitan District</v>
      </c>
      <c r="C46" s="24" t="str">
        <f>IFERROR(IFERROR(VLOOKUP($A46,classifications!$A$3:$C$336,3,FALSE),VLOOKUP($A46,classifications!$I$2:$K$28,3,FALSE)),"")</f>
        <v>Predominantly Urban</v>
      </c>
      <c r="D46">
        <f>VLOOKUP($A46,data!$A$9:$K$396,2+(D$9*2),FALSE)</f>
        <v>101736</v>
      </c>
      <c r="E46">
        <f>VLOOKUP($A46,data!$A$9:$K$396,2+(E$9*2),FALSE)</f>
        <v>99677</v>
      </c>
      <c r="F46">
        <f>VLOOKUP($A46,data!$A$9:$K$396,2+(F$9*2),FALSE)</f>
        <v>103743</v>
      </c>
      <c r="G46">
        <f>VLOOKUP($A46,data!$A$9:$K$396,2+(G$9*2),FALSE)</f>
        <v>101436</v>
      </c>
      <c r="H46">
        <f>VLOOKUP($A46,data!$A$9:$K$396,2+(H$9*2),FALSE)</f>
        <v>101660</v>
      </c>
      <c r="I46">
        <f>VLOOKUP($A46,data!$A$9:$Q$396,2+(I$9*2),FALSE)</f>
        <v>97144</v>
      </c>
      <c r="J46">
        <f>VLOOKUP($A46,data!$A$9:$Q$396,2+(J$9*2),FALSE)</f>
        <v>103303</v>
      </c>
      <c r="K46">
        <f>VLOOKUP($A46,data!$A$9:$Q$396,2+(K$9*2),FALSE)</f>
        <v>101848</v>
      </c>
      <c r="L46" t="str">
        <f t="shared" si="48"/>
        <v>Metropolitan District</v>
      </c>
      <c r="Q46">
        <f>VLOOKUP($A46,data!$T$9:$AD$396,2+(Q$9*2),FALSE)</f>
        <v>61873</v>
      </c>
      <c r="R46">
        <f>VLOOKUP($A46,data!$T$9:$AD$396,2+(R$9*2),FALSE)</f>
        <v>61576</v>
      </c>
      <c r="S46">
        <f>VLOOKUP($A46,data!$T$9:$AD$396,2+(S$9*2),FALSE)</f>
        <v>62264</v>
      </c>
      <c r="T46">
        <f>VLOOKUP($A46,data!$T$9:$AD$396,2+(T$9*2),FALSE)</f>
        <v>62849</v>
      </c>
      <c r="U46">
        <f>VLOOKUP($A46,data!$T$9:$AD$396,2+(U$9*2),FALSE)</f>
        <v>63336</v>
      </c>
      <c r="V46">
        <f>VLOOKUP($A46,data!$T$9:$AI$396,2+(V$9*2),FALSE)</f>
        <v>59759</v>
      </c>
      <c r="W46">
        <f>VLOOKUP($A46,data!$T$9:$AI$396,2+(W$9*2),FALSE)</f>
        <v>64741</v>
      </c>
      <c r="X46">
        <f>VLOOKUP($A46,data!$T$9:$AI$396,2+(X$9*2),FALSE)</f>
        <v>64878</v>
      </c>
      <c r="Z46" s="27">
        <f t="shared" si="8"/>
        <v>60.817213179208935</v>
      </c>
      <c r="AA46" s="27">
        <f t="shared" si="9"/>
        <v>61.775534977978872</v>
      </c>
      <c r="AB46" s="27">
        <f t="shared" si="10"/>
        <v>60.017543352322569</v>
      </c>
      <c r="AC46" s="27">
        <f t="shared" si="11"/>
        <v>61.959264955242716</v>
      </c>
      <c r="AD46" s="27">
        <f t="shared" si="12"/>
        <v>62.301790281329922</v>
      </c>
      <c r="AE46" s="27">
        <f t="shared" si="49"/>
        <v>61.515893930659637</v>
      </c>
      <c r="AF46" s="27">
        <f t="shared" si="50"/>
        <v>62.670977609556353</v>
      </c>
      <c r="AG46" s="27">
        <f t="shared" si="51"/>
        <v>63.700809048778574</v>
      </c>
      <c r="AJ46">
        <f>VLOOKUP($A46,data!$AM$9:$AW$396,2+(AJ$9*2),FALSE)</f>
        <v>39863</v>
      </c>
      <c r="AK46">
        <f>VLOOKUP($A46,data!$AM$9:$AW$396,2+(AK$9*2),FALSE)</f>
        <v>38100</v>
      </c>
      <c r="AL46">
        <f>VLOOKUP($A46,data!$AM$9:$AW$396,2+(AL$9*2),FALSE)</f>
        <v>41479</v>
      </c>
      <c r="AM46">
        <f>VLOOKUP($A46,data!$AM$9:$AW$396,2+(AM$9*2),FALSE)</f>
        <v>38587</v>
      </c>
      <c r="AN46">
        <f>VLOOKUP($A46,data!$AM$9:$AW$396,2+(AN$9*2),FALSE)</f>
        <v>38324</v>
      </c>
      <c r="AO46">
        <f>VLOOKUP($A46,data!$AM$9:$BB$396,2+(AO$9*2),FALSE)</f>
        <v>37385</v>
      </c>
      <c r="AP46">
        <f>VLOOKUP($A46,data!$AM$9:$BB$396,2+(AP$9*2),FALSE)</f>
        <v>38567</v>
      </c>
      <c r="AQ46">
        <f>VLOOKUP($A46,data!$AM$9:$BB$396,2+(AQ$9*2),FALSE)</f>
        <v>36973</v>
      </c>
      <c r="AS46" s="27">
        <f t="shared" si="13"/>
        <v>39.182786820791065</v>
      </c>
      <c r="AT46" s="27">
        <f t="shared" si="14"/>
        <v>38.22346178155442</v>
      </c>
      <c r="AU46" s="27">
        <f t="shared" si="15"/>
        <v>39.982456647677431</v>
      </c>
      <c r="AV46" s="27">
        <f t="shared" si="16"/>
        <v>38.040735044757284</v>
      </c>
      <c r="AW46" s="27">
        <f t="shared" si="17"/>
        <v>37.698209718670078</v>
      </c>
      <c r="AX46" s="27">
        <f t="shared" si="52"/>
        <v>38.484106069340363</v>
      </c>
      <c r="AY46" s="27">
        <f t="shared" si="53"/>
        <v>37.333862520933565</v>
      </c>
      <c r="AZ46" s="27">
        <f t="shared" si="54"/>
        <v>36.302136517162829</v>
      </c>
      <c r="BC46">
        <f>VLOOKUP($A46,data!$BF$9:$BP$396,2+(BC$9*2),FALSE)</f>
        <v>26666</v>
      </c>
      <c r="BD46">
        <f>VLOOKUP($A46,data!$BF$9:$BP$396,2+(BD$9*2),FALSE)</f>
        <v>24120</v>
      </c>
      <c r="BE46">
        <f>VLOOKUP($A46,data!$BF$9:$BP$396,2+(BE$9*2),FALSE)</f>
        <v>27355</v>
      </c>
      <c r="BF46">
        <f>VLOOKUP($A46,data!$BF$9:$BP$396,2+(BF$9*2),FALSE)</f>
        <v>25033</v>
      </c>
      <c r="BG46">
        <f>VLOOKUP($A46,data!$BF$9:$BP$396,2+(BG$9*2),FALSE)</f>
        <v>24301</v>
      </c>
      <c r="BH46">
        <f>VLOOKUP($A46,data!$BF$9:$BU$396,2+(BH$9*2),FALSE)</f>
        <v>24302</v>
      </c>
      <c r="BI46">
        <f>VLOOKUP($A46,data!$BF$9:$BU$396,2+(BI$9*2),FALSE)</f>
        <v>25359</v>
      </c>
      <c r="BJ46">
        <f>VLOOKUP($A46,data!$BF$9:$BU$396,2+(BJ$9*2),FALSE)</f>
        <v>25359</v>
      </c>
      <c r="BL46" s="27">
        <f t="shared" si="18"/>
        <v>26.210977431784226</v>
      </c>
      <c r="BM46" s="27">
        <f t="shared" si="19"/>
        <v>24.198160056984058</v>
      </c>
      <c r="BN46" s="27">
        <f t="shared" si="20"/>
        <v>26.368044109000124</v>
      </c>
      <c r="BO46" s="27">
        <f t="shared" si="21"/>
        <v>24.678615087345715</v>
      </c>
      <c r="BP46" s="27">
        <f t="shared" si="22"/>
        <v>23.904190438717293</v>
      </c>
      <c r="BQ46" s="27">
        <f t="shared" si="55"/>
        <v>25.016470394465948</v>
      </c>
      <c r="BR46" s="27">
        <f t="shared" si="56"/>
        <v>24.548173818766156</v>
      </c>
      <c r="BS46" s="27">
        <f t="shared" si="57"/>
        <v>24.898868902678501</v>
      </c>
      <c r="BV46">
        <f>VLOOKUP($A46,data!$BY$9:$CI$396,2+(BV$9*2),FALSE)</f>
        <v>12699</v>
      </c>
      <c r="BW46">
        <f>VLOOKUP($A46,data!$BY$9:$CI$396,2+(BW$9*2),FALSE)</f>
        <v>13054</v>
      </c>
      <c r="BX46">
        <f>VLOOKUP($A46,data!$BY$9:$CI$396,2+(BX$9*2),FALSE)</f>
        <v>13532</v>
      </c>
      <c r="BY46">
        <f>VLOOKUP($A46,data!$BY$9:$CI$396,2+(BY$9*2),FALSE)</f>
        <v>13709</v>
      </c>
      <c r="BZ46">
        <f>VLOOKUP($A46,data!$BY$9:$CI$396,2+(BZ$9*2),FALSE)</f>
        <v>13142</v>
      </c>
      <c r="CA46">
        <f>VLOOKUP($A46,data!$BY$9:$CN$396,2+(CA$9*2),FALSE)</f>
        <v>13130</v>
      </c>
      <c r="CB46">
        <f>VLOOKUP($A46,data!$BY$9:$CN$396,2+(CB$9*2),FALSE)</f>
        <v>13860</v>
      </c>
      <c r="CC46">
        <f>VLOOKUP($A46,data!$BY$9:$CN$396,2+(CC$9*2),FALSE)</f>
        <v>13998</v>
      </c>
      <c r="CE46" s="27">
        <f t="shared" si="23"/>
        <v>47.622440561014024</v>
      </c>
      <c r="CF46" s="27">
        <f t="shared" si="24"/>
        <v>54.121061359867333</v>
      </c>
      <c r="CG46" s="27">
        <f t="shared" si="25"/>
        <v>49.468104551270336</v>
      </c>
      <c r="CH46" s="27">
        <f t="shared" si="26"/>
        <v>54.763711900291618</v>
      </c>
      <c r="CI46" s="27">
        <f t="shared" si="27"/>
        <v>54.080079009094277</v>
      </c>
      <c r="CJ46" s="27">
        <f t="shared" si="58"/>
        <v>54.028475022631881</v>
      </c>
      <c r="CK46" s="27">
        <f t="shared" si="59"/>
        <v>54.65515201703537</v>
      </c>
      <c r="CL46" s="27">
        <f t="shared" si="60"/>
        <v>55.199337513308883</v>
      </c>
      <c r="CO46">
        <f>VLOOKUP($A46,data!$CR$9:$DB$396,2+(CO$9*2),FALSE)</f>
        <v>13967</v>
      </c>
      <c r="CP46">
        <f>VLOOKUP($A46,data!$CR$9:$DB$396,2+(CP$9*2),FALSE)</f>
        <v>11067</v>
      </c>
      <c r="CQ46">
        <f>VLOOKUP($A46,data!$CR$9:$DB$396,2+(CQ$9*2),FALSE)</f>
        <v>13823</v>
      </c>
      <c r="CR46">
        <f>VLOOKUP($A46,data!$CR$9:$DB$396,2+(CR$9*2),FALSE)</f>
        <v>11324</v>
      </c>
      <c r="CS46">
        <f>VLOOKUP($A46,data!$CR$9:$DB$396,2+(CS$9*2),FALSE)</f>
        <v>11159</v>
      </c>
      <c r="CT46">
        <f>VLOOKUP($A46,data!$CR$9:$DG$396,2+(CT$9*2),FALSE)</f>
        <v>11172</v>
      </c>
      <c r="CU46">
        <f>VLOOKUP($A46,data!$CR$9:$DG$396,2+(CU$9*2),FALSE)</f>
        <v>11499</v>
      </c>
      <c r="CV46">
        <f>VLOOKUP($A46,data!$CR$9:$DG$396,2+(CV$9*2),FALSE)</f>
        <v>11362</v>
      </c>
      <c r="CX46" s="27">
        <f t="shared" si="28"/>
        <v>52.377559438985976</v>
      </c>
      <c r="CY46" s="27">
        <f t="shared" si="29"/>
        <v>45.883084577114431</v>
      </c>
      <c r="CZ46" s="27">
        <f t="shared" si="30"/>
        <v>50.531895448729664</v>
      </c>
      <c r="DA46" s="27">
        <f t="shared" si="31"/>
        <v>45.236288099708382</v>
      </c>
      <c r="DB46" s="27">
        <f t="shared" si="32"/>
        <v>45.919920990905723</v>
      </c>
      <c r="DC46" s="27">
        <f t="shared" si="61"/>
        <v>45.971524977368119</v>
      </c>
      <c r="DD46" s="27">
        <f t="shared" si="62"/>
        <v>45.34484798296463</v>
      </c>
      <c r="DE46" s="27">
        <f t="shared" si="63"/>
        <v>44.804605859852515</v>
      </c>
      <c r="DH46">
        <f>VLOOKUP($A46,data!$DK$9:$DU$396,2+(DH$9*2),FALSE)</f>
        <v>75070</v>
      </c>
      <c r="DI46">
        <f>VLOOKUP($A46,data!$DK$9:$DU$396,2+(DI$9*2),FALSE)</f>
        <v>75556</v>
      </c>
      <c r="DJ46">
        <f>VLOOKUP($A46,data!$DK$9:$DU$396,2+(DJ$9*2),FALSE)</f>
        <v>76388</v>
      </c>
      <c r="DK46">
        <f>VLOOKUP($A46,data!$DK$9:$DU$396,2+(DK$9*2),FALSE)</f>
        <v>76403</v>
      </c>
      <c r="DL46">
        <f>VLOOKUP($A46,data!$DK$9:$DU$396,2+(DL$9*2),FALSE)</f>
        <v>77359</v>
      </c>
      <c r="DM46">
        <f>VLOOKUP($A46,data!$DK$9:$DZ$396,2+(DM$9*2),FALSE)</f>
        <v>72842</v>
      </c>
      <c r="DN46">
        <f>VLOOKUP($A46,data!$DK$9:$DZ$396,2+(DN$9*2),FALSE)</f>
        <v>77944</v>
      </c>
      <c r="DO46">
        <f>VLOOKUP($A46,data!$DK$9:$DZ$396,2+(DO$9*2),FALSE)</f>
        <v>76489</v>
      </c>
      <c r="DQ46" s="27">
        <f t="shared" si="33"/>
        <v>73.789022568215771</v>
      </c>
      <c r="DR46" s="27">
        <f t="shared" si="34"/>
        <v>75.800836702549233</v>
      </c>
      <c r="DS46" s="27">
        <f t="shared" si="35"/>
        <v>73.631955890999876</v>
      </c>
      <c r="DT46" s="27">
        <f t="shared" si="36"/>
        <v>75.321384912654281</v>
      </c>
      <c r="DU46" s="27">
        <f t="shared" si="37"/>
        <v>76.095809561282707</v>
      </c>
      <c r="DV46" s="27">
        <f t="shared" si="64"/>
        <v>74.983529605534059</v>
      </c>
      <c r="DW46" s="27">
        <f t="shared" si="65"/>
        <v>75.451826181233841</v>
      </c>
      <c r="DX46" s="27">
        <f t="shared" si="66"/>
        <v>75.101131097321499</v>
      </c>
      <c r="EA46">
        <f>VLOOKUP($A46,data!$ED$9:$EN$396,2+(EA$9*2),FALSE)</f>
        <v>49174</v>
      </c>
      <c r="EB46">
        <f>VLOOKUP($A46,data!$ED$9:$EN$396,2+(EB$9*2),FALSE)</f>
        <v>48523</v>
      </c>
      <c r="EC46">
        <f>VLOOKUP($A46,data!$ED$9:$EN$396,2+(EC$9*2),FALSE)</f>
        <v>48732</v>
      </c>
      <c r="ED46">
        <f>VLOOKUP($A46,data!$ED$9:$EN$396,2+(ED$9*2),FALSE)</f>
        <v>49140</v>
      </c>
      <c r="EE46">
        <f>VLOOKUP($A46,data!$ED$9:$EN$396,2+(EE$9*2),FALSE)</f>
        <v>50194</v>
      </c>
      <c r="EF46">
        <f>VLOOKUP($A46,data!$ED$9:$ES$396,2+(EF$9*2),FALSE)</f>
        <v>46629</v>
      </c>
      <c r="EG46">
        <f>VLOOKUP($A46,data!$ED$9:$ES$396,2+(EG$9*2),FALSE)</f>
        <v>50881</v>
      </c>
      <c r="EH46">
        <f>VLOOKUP($A46,data!$ED$9:$ES$396,2+(EH$9*2),FALSE)</f>
        <v>50880</v>
      </c>
      <c r="EJ46" s="27">
        <f t="shared" si="38"/>
        <v>65.504196083655259</v>
      </c>
      <c r="EK46" s="27">
        <f t="shared" si="39"/>
        <v>64.221239875059553</v>
      </c>
      <c r="EL46" s="27">
        <f t="shared" si="40"/>
        <v>63.795360527831598</v>
      </c>
      <c r="EM46" s="27">
        <f t="shared" si="41"/>
        <v>64.316846197138858</v>
      </c>
      <c r="EN46" s="27">
        <f t="shared" si="42"/>
        <v>64.884499541100581</v>
      </c>
      <c r="EO46" s="27">
        <f t="shared" si="67"/>
        <v>64.01389308366052</v>
      </c>
      <c r="EP46" s="27">
        <f t="shared" si="68"/>
        <v>65.278918197680383</v>
      </c>
      <c r="EQ46" s="27">
        <f t="shared" si="69"/>
        <v>66.519368798127829</v>
      </c>
      <c r="ET46">
        <f>VLOOKUP($A46,data!$EW$9:$FG$396,2+(ET$9*2),FALSE)</f>
        <v>25896</v>
      </c>
      <c r="EU46">
        <f>VLOOKUP($A46,data!$EW$9:$FG$396,2+(EU$9*2),FALSE)</f>
        <v>27033</v>
      </c>
      <c r="EV46">
        <f>VLOOKUP($A46,data!$EW$9:$FG$396,2+(EV$9*2),FALSE)</f>
        <v>27656</v>
      </c>
      <c r="EW46">
        <f>VLOOKUP($A46,data!$EW$9:$FG$396,2+(EW$9*2),FALSE)</f>
        <v>27263</v>
      </c>
      <c r="EX46">
        <f>VLOOKUP($A46,data!$EW$9:$FG$396,2+(EX$9*2),FALSE)</f>
        <v>27164</v>
      </c>
      <c r="EY46">
        <f>VLOOKUP($A46,data!$EW$9:$FL$396,2+(EY$9*2),FALSE)</f>
        <v>26213</v>
      </c>
      <c r="EZ46">
        <f>VLOOKUP($A46,data!$EW$9:$FL$396,2+(EZ$9*2),FALSE)</f>
        <v>27068</v>
      </c>
      <c r="FA46">
        <f>VLOOKUP($A46,data!$EW$9:$FL$396,2+(FA$9*2),FALSE)</f>
        <v>25611</v>
      </c>
      <c r="FC46" s="27">
        <f t="shared" si="43"/>
        <v>34.495803916344748</v>
      </c>
      <c r="FD46" s="27">
        <f t="shared" si="44"/>
        <v>35.77876012494044</v>
      </c>
      <c r="FE46" s="27">
        <f t="shared" si="45"/>
        <v>36.204639472168402</v>
      </c>
      <c r="FF46" s="27">
        <f t="shared" si="46"/>
        <v>35.683153802861142</v>
      </c>
      <c r="FG46" s="27">
        <f t="shared" si="47"/>
        <v>35.114207784485323</v>
      </c>
      <c r="FH46" s="27">
        <f t="shared" si="70"/>
        <v>35.986106916339473</v>
      </c>
      <c r="FI46" s="27">
        <f t="shared" si="71"/>
        <v>34.727496664271783</v>
      </c>
      <c r="FJ46" s="27">
        <f t="shared" si="72"/>
        <v>33.483245956934987</v>
      </c>
    </row>
    <row r="47" spans="1:166" x14ac:dyDescent="0.3">
      <c r="A47" t="s">
        <v>43</v>
      </c>
      <c r="B47" s="24" t="str">
        <f>IFERROR(VLOOKUP($A47,class!$A$1:$B$455,2,FALSE),"")</f>
        <v>Unitary Authority</v>
      </c>
      <c r="C47" s="24" t="str">
        <f>IFERROR(IFERROR(VLOOKUP($A47,classifications!$A$3:$C$336,3,FALSE),VLOOKUP($A47,classifications!$I$2:$K$28,3,FALSE)),"")</f>
        <v>Predominantly Rural</v>
      </c>
      <c r="D47">
        <f>VLOOKUP($A47,data!$A$9:$K$396,2+(D$9*2),FALSE)</f>
        <v>122138</v>
      </c>
      <c r="E47">
        <f>VLOOKUP($A47,data!$A$9:$K$396,2+(E$9*2),FALSE)</f>
        <v>125633</v>
      </c>
      <c r="F47">
        <f>VLOOKUP($A47,data!$A$9:$K$396,2+(F$9*2),FALSE)</f>
        <v>127040</v>
      </c>
      <c r="G47">
        <f>VLOOKUP($A47,data!$A$9:$K$396,2+(G$9*2),FALSE)</f>
        <v>125391</v>
      </c>
      <c r="H47">
        <f>VLOOKUP($A47,data!$A$9:$K$396,2+(H$9*2),FALSE)</f>
        <v>126817</v>
      </c>
      <c r="I47">
        <f>VLOOKUP($A47,data!$A$9:$Q$396,2+(I$9*2),FALSE)</f>
        <v>121940</v>
      </c>
      <c r="J47">
        <f>VLOOKUP($A47,data!$A$9:$Q$396,2+(J$9*2),FALSE)</f>
        <v>128689</v>
      </c>
      <c r="K47">
        <f>VLOOKUP($A47,data!$A$9:$Q$396,2+(K$9*2),FALSE)</f>
        <v>130199</v>
      </c>
      <c r="L47" t="str">
        <f t="shared" si="48"/>
        <v>Unitary Authority</v>
      </c>
      <c r="Q47">
        <f>VLOOKUP($A47,data!$T$9:$AD$396,2+(Q$9*2),FALSE)</f>
        <v>79974</v>
      </c>
      <c r="R47">
        <f>VLOOKUP($A47,data!$T$9:$AD$396,2+(R$9*2),FALSE)</f>
        <v>81702</v>
      </c>
      <c r="S47">
        <f>VLOOKUP($A47,data!$T$9:$AD$396,2+(S$9*2),FALSE)</f>
        <v>82041</v>
      </c>
      <c r="T47">
        <f>VLOOKUP($A47,data!$T$9:$AD$396,2+(T$9*2),FALSE)</f>
        <v>80874</v>
      </c>
      <c r="U47">
        <f>VLOOKUP($A47,data!$T$9:$AD$396,2+(U$9*2),FALSE)</f>
        <v>82770</v>
      </c>
      <c r="V47">
        <f>VLOOKUP($A47,data!$T$9:$AI$396,2+(V$9*2),FALSE)</f>
        <v>80067</v>
      </c>
      <c r="W47">
        <f>VLOOKUP($A47,data!$T$9:$AI$396,2+(W$9*2),FALSE)</f>
        <v>83553</v>
      </c>
      <c r="X47">
        <f>VLOOKUP($A47,data!$T$9:$AI$396,2+(X$9*2),FALSE)</f>
        <v>86414</v>
      </c>
      <c r="Z47" s="27">
        <f t="shared" si="8"/>
        <v>65.478393292832692</v>
      </c>
      <c r="AA47" s="27">
        <f t="shared" si="9"/>
        <v>65.032276551542992</v>
      </c>
      <c r="AB47" s="27">
        <f t="shared" si="10"/>
        <v>64.578872795969772</v>
      </c>
      <c r="AC47" s="27">
        <f t="shared" si="11"/>
        <v>64.497451970237094</v>
      </c>
      <c r="AD47" s="27">
        <f t="shared" si="12"/>
        <v>65.26727489216745</v>
      </c>
      <c r="AE47" s="27">
        <f t="shared" si="49"/>
        <v>65.660980810234548</v>
      </c>
      <c r="AF47" s="27">
        <f t="shared" si="50"/>
        <v>64.926295176743935</v>
      </c>
      <c r="AG47" s="27">
        <f t="shared" si="51"/>
        <v>66.370709452453553</v>
      </c>
      <c r="AJ47">
        <f>VLOOKUP($A47,data!$AM$9:$AW$396,2+(AJ$9*2),FALSE)</f>
        <v>42164</v>
      </c>
      <c r="AK47">
        <f>VLOOKUP($A47,data!$AM$9:$AW$396,2+(AK$9*2),FALSE)</f>
        <v>43930</v>
      </c>
      <c r="AL47">
        <f>VLOOKUP($A47,data!$AM$9:$AW$396,2+(AL$9*2),FALSE)</f>
        <v>44998</v>
      </c>
      <c r="AM47">
        <f>VLOOKUP($A47,data!$AM$9:$AW$396,2+(AM$9*2),FALSE)</f>
        <v>44517</v>
      </c>
      <c r="AN47">
        <f>VLOOKUP($A47,data!$AM$9:$AW$396,2+(AN$9*2),FALSE)</f>
        <v>44047</v>
      </c>
      <c r="AO47">
        <f>VLOOKUP($A47,data!$AM$9:$BB$396,2+(AO$9*2),FALSE)</f>
        <v>41873</v>
      </c>
      <c r="AP47">
        <f>VLOOKUP($A47,data!$AM$9:$BB$396,2+(AP$9*2),FALSE)</f>
        <v>45136</v>
      </c>
      <c r="AQ47">
        <f>VLOOKUP($A47,data!$AM$9:$BB$396,2+(AQ$9*2),FALSE)</f>
        <v>43798</v>
      </c>
      <c r="AS47" s="27">
        <f t="shared" si="13"/>
        <v>34.521606707167301</v>
      </c>
      <c r="AT47" s="27">
        <f t="shared" si="14"/>
        <v>34.966927479245101</v>
      </c>
      <c r="AU47" s="27">
        <f t="shared" si="15"/>
        <v>35.420340050377831</v>
      </c>
      <c r="AV47" s="27">
        <f t="shared" si="16"/>
        <v>35.502548029762899</v>
      </c>
      <c r="AW47" s="27">
        <f t="shared" si="17"/>
        <v>34.732725107832543</v>
      </c>
      <c r="AX47" s="27">
        <f t="shared" si="52"/>
        <v>34.339019189765459</v>
      </c>
      <c r="AY47" s="27">
        <f t="shared" si="53"/>
        <v>35.073704823256065</v>
      </c>
      <c r="AZ47" s="27">
        <f t="shared" si="54"/>
        <v>33.639275263250873</v>
      </c>
      <c r="BC47">
        <f>VLOOKUP($A47,data!$BF$9:$BP$396,2+(BC$9*2),FALSE)</f>
        <v>27019</v>
      </c>
      <c r="BD47">
        <f>VLOOKUP($A47,data!$BF$9:$BP$396,2+(BD$9*2),FALSE)</f>
        <v>23699</v>
      </c>
      <c r="BE47">
        <f>VLOOKUP($A47,data!$BF$9:$BP$396,2+(BE$9*2),FALSE)</f>
        <v>25018</v>
      </c>
      <c r="BF47">
        <f>VLOOKUP($A47,data!$BF$9:$BP$396,2+(BF$9*2),FALSE)</f>
        <v>24212</v>
      </c>
      <c r="BG47">
        <f>VLOOKUP($A47,data!$BF$9:$BP$396,2+(BG$9*2),FALSE)</f>
        <v>23806</v>
      </c>
      <c r="BH47">
        <f>VLOOKUP($A47,data!$BF$9:$BU$396,2+(BH$9*2),FALSE)</f>
        <v>24851</v>
      </c>
      <c r="BI47">
        <f>VLOOKUP($A47,data!$BF$9:$BU$396,2+(BI$9*2),FALSE)</f>
        <v>24682</v>
      </c>
      <c r="BJ47">
        <f>VLOOKUP($A47,data!$BF$9:$BU$396,2+(BJ$9*2),FALSE)</f>
        <v>24639</v>
      </c>
      <c r="BL47" s="27">
        <f t="shared" si="18"/>
        <v>22.121698406720267</v>
      </c>
      <c r="BM47" s="27">
        <f t="shared" si="19"/>
        <v>18.863674353076021</v>
      </c>
      <c r="BN47" s="27">
        <f t="shared" si="20"/>
        <v>19.69301007556675</v>
      </c>
      <c r="BO47" s="27">
        <f t="shared" si="21"/>
        <v>19.309200819835553</v>
      </c>
      <c r="BP47" s="27">
        <f t="shared" si="22"/>
        <v>18.771931207961078</v>
      </c>
      <c r="BQ47" s="27">
        <f t="shared" si="55"/>
        <v>20.379694931933738</v>
      </c>
      <c r="BR47" s="27">
        <f t="shared" si="56"/>
        <v>19.17957245763041</v>
      </c>
      <c r="BS47" s="27">
        <f t="shared" si="57"/>
        <v>18.924108480095853</v>
      </c>
      <c r="BV47">
        <f>VLOOKUP($A47,data!$BY$9:$CI$396,2+(BV$9*2),FALSE)</f>
        <v>14533</v>
      </c>
      <c r="BW47">
        <f>VLOOKUP($A47,data!$BY$9:$CI$396,2+(BW$9*2),FALSE)</f>
        <v>13290</v>
      </c>
      <c r="BX47">
        <f>VLOOKUP($A47,data!$BY$9:$CI$396,2+(BX$9*2),FALSE)</f>
        <v>13858</v>
      </c>
      <c r="BY47">
        <f>VLOOKUP($A47,data!$BY$9:$CI$396,2+(BY$9*2),FALSE)</f>
        <v>13507</v>
      </c>
      <c r="BZ47">
        <f>VLOOKUP($A47,data!$BY$9:$CI$396,2+(BZ$9*2),FALSE)</f>
        <v>12935</v>
      </c>
      <c r="CA47">
        <f>VLOOKUP($A47,data!$BY$9:$CN$396,2+(CA$9*2),FALSE)</f>
        <v>13813</v>
      </c>
      <c r="CB47">
        <f>VLOOKUP($A47,data!$BY$9:$CN$396,2+(CB$9*2),FALSE)</f>
        <v>13800</v>
      </c>
      <c r="CC47">
        <f>VLOOKUP($A47,data!$BY$9:$CN$396,2+(CC$9*2),FALSE)</f>
        <v>14543</v>
      </c>
      <c r="CE47" s="27">
        <f t="shared" si="23"/>
        <v>53.788075058292314</v>
      </c>
      <c r="CF47" s="27">
        <f t="shared" si="24"/>
        <v>56.078315540740114</v>
      </c>
      <c r="CG47" s="27">
        <f t="shared" si="25"/>
        <v>55.392117675273802</v>
      </c>
      <c r="CH47" s="27">
        <f t="shared" si="26"/>
        <v>55.786386915579051</v>
      </c>
      <c r="CI47" s="27">
        <f t="shared" si="27"/>
        <v>54.335041586154752</v>
      </c>
      <c r="CJ47" s="27">
        <f t="shared" si="58"/>
        <v>55.583276326908376</v>
      </c>
      <c r="CK47" s="27">
        <f t="shared" si="59"/>
        <v>55.911190341139289</v>
      </c>
      <c r="CL47" s="27">
        <f t="shared" si="60"/>
        <v>59.024311051584888</v>
      </c>
      <c r="CO47">
        <f>VLOOKUP($A47,data!$CR$9:$DB$396,2+(CO$9*2),FALSE)</f>
        <v>12487</v>
      </c>
      <c r="CP47">
        <f>VLOOKUP($A47,data!$CR$9:$DB$396,2+(CP$9*2),FALSE)</f>
        <v>10409</v>
      </c>
      <c r="CQ47">
        <f>VLOOKUP($A47,data!$CR$9:$DB$396,2+(CQ$9*2),FALSE)</f>
        <v>11160</v>
      </c>
      <c r="CR47">
        <f>VLOOKUP($A47,data!$CR$9:$DB$396,2+(CR$9*2),FALSE)</f>
        <v>10705</v>
      </c>
      <c r="CS47">
        <f>VLOOKUP($A47,data!$CR$9:$DB$396,2+(CS$9*2),FALSE)</f>
        <v>10871</v>
      </c>
      <c r="CT47">
        <f>VLOOKUP($A47,data!$CR$9:$DG$396,2+(CT$9*2),FALSE)</f>
        <v>11038</v>
      </c>
      <c r="CU47">
        <f>VLOOKUP($A47,data!$CR$9:$DG$396,2+(CU$9*2),FALSE)</f>
        <v>10882</v>
      </c>
      <c r="CV47">
        <f>VLOOKUP($A47,data!$CR$9:$DG$396,2+(CV$9*2),FALSE)</f>
        <v>10096</v>
      </c>
      <c r="CX47" s="27">
        <f t="shared" si="28"/>
        <v>46.215626040934154</v>
      </c>
      <c r="CY47" s="27">
        <f t="shared" si="29"/>
        <v>43.921684459259886</v>
      </c>
      <c r="CZ47" s="27">
        <f t="shared" si="30"/>
        <v>44.607882324726198</v>
      </c>
      <c r="DA47" s="27">
        <f t="shared" si="31"/>
        <v>44.213613084420949</v>
      </c>
      <c r="DB47" s="27">
        <f t="shared" si="32"/>
        <v>45.664958413845248</v>
      </c>
      <c r="DC47" s="27">
        <f t="shared" si="61"/>
        <v>44.416723673091624</v>
      </c>
      <c r="DD47" s="27">
        <f t="shared" si="62"/>
        <v>44.088809658860711</v>
      </c>
      <c r="DE47" s="27">
        <f t="shared" si="63"/>
        <v>40.975688948415112</v>
      </c>
      <c r="DH47">
        <f>VLOOKUP($A47,data!$DK$9:$DU$396,2+(DH$9*2),FALSE)</f>
        <v>95119</v>
      </c>
      <c r="DI47">
        <f>VLOOKUP($A47,data!$DK$9:$DU$396,2+(DI$9*2),FALSE)</f>
        <v>101934</v>
      </c>
      <c r="DJ47">
        <f>VLOOKUP($A47,data!$DK$9:$DU$396,2+(DJ$9*2),FALSE)</f>
        <v>102021</v>
      </c>
      <c r="DK47">
        <f>VLOOKUP($A47,data!$DK$9:$DU$396,2+(DK$9*2),FALSE)</f>
        <v>101179</v>
      </c>
      <c r="DL47">
        <f>VLOOKUP($A47,data!$DK$9:$DU$396,2+(DL$9*2),FALSE)</f>
        <v>103011</v>
      </c>
      <c r="DM47">
        <f>VLOOKUP($A47,data!$DK$9:$DZ$396,2+(DM$9*2),FALSE)</f>
        <v>97089</v>
      </c>
      <c r="DN47">
        <f>VLOOKUP($A47,data!$DK$9:$DZ$396,2+(DN$9*2),FALSE)</f>
        <v>104007</v>
      </c>
      <c r="DO47">
        <f>VLOOKUP($A47,data!$DK$9:$DZ$396,2+(DO$9*2),FALSE)</f>
        <v>105559</v>
      </c>
      <c r="DQ47" s="27">
        <f t="shared" si="33"/>
        <v>77.87830159327973</v>
      </c>
      <c r="DR47" s="27">
        <f t="shared" si="34"/>
        <v>81.136325646923979</v>
      </c>
      <c r="DS47" s="27">
        <f t="shared" si="35"/>
        <v>80.306202770780857</v>
      </c>
      <c r="DT47" s="27">
        <f t="shared" si="36"/>
        <v>80.690799180164447</v>
      </c>
      <c r="DU47" s="27">
        <f t="shared" si="37"/>
        <v>81.228068792038925</v>
      </c>
      <c r="DV47" s="27">
        <f t="shared" si="64"/>
        <v>79.620305068066259</v>
      </c>
      <c r="DW47" s="27">
        <f t="shared" si="65"/>
        <v>80.820427542369586</v>
      </c>
      <c r="DX47" s="27">
        <f t="shared" si="66"/>
        <v>81.075123464849966</v>
      </c>
      <c r="EA47">
        <f>VLOOKUP($A47,data!$ED$9:$EN$396,2+(EA$9*2),FALSE)</f>
        <v>65441</v>
      </c>
      <c r="EB47">
        <f>VLOOKUP($A47,data!$ED$9:$EN$396,2+(EB$9*2),FALSE)</f>
        <v>68412</v>
      </c>
      <c r="EC47">
        <f>VLOOKUP($A47,data!$ED$9:$EN$396,2+(EC$9*2),FALSE)</f>
        <v>68183</v>
      </c>
      <c r="ED47">
        <f>VLOOKUP($A47,data!$ED$9:$EN$396,2+(ED$9*2),FALSE)</f>
        <v>67367</v>
      </c>
      <c r="EE47">
        <f>VLOOKUP($A47,data!$ED$9:$EN$396,2+(EE$9*2),FALSE)</f>
        <v>69835</v>
      </c>
      <c r="EF47">
        <f>VLOOKUP($A47,data!$ED$9:$ES$396,2+(EF$9*2),FALSE)</f>
        <v>66254</v>
      </c>
      <c r="EG47">
        <f>VLOOKUP($A47,data!$ED$9:$ES$396,2+(EG$9*2),FALSE)</f>
        <v>69753</v>
      </c>
      <c r="EH47">
        <f>VLOOKUP($A47,data!$ED$9:$ES$396,2+(EH$9*2),FALSE)</f>
        <v>71871</v>
      </c>
      <c r="EJ47" s="27">
        <f t="shared" si="38"/>
        <v>68.799083253608643</v>
      </c>
      <c r="EK47" s="27">
        <f t="shared" si="39"/>
        <v>67.114014950850546</v>
      </c>
      <c r="EL47" s="27">
        <f t="shared" si="40"/>
        <v>66.832318836318009</v>
      </c>
      <c r="EM47" s="27">
        <f t="shared" si="41"/>
        <v>66.581998240741655</v>
      </c>
      <c r="EN47" s="27">
        <f t="shared" si="42"/>
        <v>67.793730766617159</v>
      </c>
      <c r="EO47" s="27">
        <f t="shared" si="67"/>
        <v>68.240480383977584</v>
      </c>
      <c r="EP47" s="27">
        <f t="shared" si="68"/>
        <v>67.065678271654789</v>
      </c>
      <c r="EQ47" s="27">
        <f t="shared" si="69"/>
        <v>68.086094032721036</v>
      </c>
      <c r="ET47">
        <f>VLOOKUP($A47,data!$EW$9:$FG$396,2+(ET$9*2),FALSE)</f>
        <v>29678</v>
      </c>
      <c r="EU47">
        <f>VLOOKUP($A47,data!$EW$9:$FG$396,2+(EU$9*2),FALSE)</f>
        <v>33521</v>
      </c>
      <c r="EV47">
        <f>VLOOKUP($A47,data!$EW$9:$FG$396,2+(EV$9*2),FALSE)</f>
        <v>33838</v>
      </c>
      <c r="EW47">
        <f>VLOOKUP($A47,data!$EW$9:$FG$396,2+(EW$9*2),FALSE)</f>
        <v>33812</v>
      </c>
      <c r="EX47">
        <f>VLOOKUP($A47,data!$EW$9:$FG$396,2+(EX$9*2),FALSE)</f>
        <v>33176</v>
      </c>
      <c r="EY47">
        <f>VLOOKUP($A47,data!$EW$9:$FL$396,2+(EY$9*2),FALSE)</f>
        <v>30835</v>
      </c>
      <c r="EZ47">
        <f>VLOOKUP($A47,data!$EW$9:$FL$396,2+(EZ$9*2),FALSE)</f>
        <v>34254</v>
      </c>
      <c r="FA47">
        <f>VLOOKUP($A47,data!$EW$9:$FL$396,2+(FA$9*2),FALSE)</f>
        <v>33702</v>
      </c>
      <c r="FC47" s="27">
        <f t="shared" si="43"/>
        <v>31.200916746391364</v>
      </c>
      <c r="FD47" s="27">
        <f t="shared" si="44"/>
        <v>32.885004022210452</v>
      </c>
      <c r="FE47" s="27">
        <f t="shared" si="45"/>
        <v>33.167681163681983</v>
      </c>
      <c r="FF47" s="27">
        <f t="shared" si="46"/>
        <v>33.418001759258345</v>
      </c>
      <c r="FG47" s="27">
        <f t="shared" si="47"/>
        <v>32.206269233382841</v>
      </c>
      <c r="FH47" s="27">
        <f t="shared" si="70"/>
        <v>31.759519616022413</v>
      </c>
      <c r="FI47" s="27">
        <f t="shared" si="71"/>
        <v>32.934321728345211</v>
      </c>
      <c r="FJ47" s="27">
        <f t="shared" si="72"/>
        <v>31.927168692390037</v>
      </c>
    </row>
    <row r="48" spans="1:166" x14ac:dyDescent="0.3">
      <c r="A48" t="s">
        <v>55</v>
      </c>
      <c r="B48" s="24" t="str">
        <f>IFERROR(VLOOKUP($A48,class!$A$1:$B$455,2,FALSE),"")</f>
        <v>Unitary Authority</v>
      </c>
      <c r="C48" s="24" t="str">
        <f>IFERROR(IFERROR(VLOOKUP($A48,classifications!$A$3:$C$336,3,FALSE),VLOOKUP($A48,classifications!$I$2:$K$28,3,FALSE)),"")</f>
        <v>Predominantly Urban</v>
      </c>
      <c r="D48">
        <f>VLOOKUP($A48,data!$A$9:$K$396,2+(D$9*2),FALSE)</f>
        <v>119204</v>
      </c>
      <c r="E48">
        <f>VLOOKUP($A48,data!$A$9:$K$396,2+(E$9*2),FALSE)</f>
        <v>120396</v>
      </c>
      <c r="F48">
        <f>VLOOKUP($A48,data!$A$9:$K$396,2+(F$9*2),FALSE)</f>
        <v>125290</v>
      </c>
      <c r="G48">
        <f>VLOOKUP($A48,data!$A$9:$K$396,2+(G$9*2),FALSE)</f>
        <v>124552</v>
      </c>
      <c r="H48">
        <f>VLOOKUP($A48,data!$A$9:$K$396,2+(H$9*2),FALSE)</f>
        <v>122604</v>
      </c>
      <c r="I48">
        <f>VLOOKUP($A48,data!$A$9:$Q$396,2+(I$9*2),FALSE)</f>
        <v>119674</v>
      </c>
      <c r="J48">
        <f>VLOOKUP($A48,data!$A$9:$Q$396,2+(J$9*2),FALSE)</f>
        <v>123183</v>
      </c>
      <c r="K48">
        <f>VLOOKUP($A48,data!$A$9:$Q$396,2+(K$9*2),FALSE)</f>
        <v>126844</v>
      </c>
      <c r="L48" t="str">
        <f t="shared" si="48"/>
        <v>Unitary Authority</v>
      </c>
      <c r="Q48">
        <f>VLOOKUP($A48,data!$T$9:$AD$396,2+(Q$9*2),FALSE)</f>
        <v>80042</v>
      </c>
      <c r="R48">
        <f>VLOOKUP($A48,data!$T$9:$AD$396,2+(R$9*2),FALSE)</f>
        <v>80243</v>
      </c>
      <c r="S48">
        <f>VLOOKUP($A48,data!$T$9:$AD$396,2+(S$9*2),FALSE)</f>
        <v>84004</v>
      </c>
      <c r="T48">
        <f>VLOOKUP($A48,data!$T$9:$AD$396,2+(T$9*2),FALSE)</f>
        <v>84229</v>
      </c>
      <c r="U48">
        <f>VLOOKUP($A48,data!$T$9:$AD$396,2+(U$9*2),FALSE)</f>
        <v>81675</v>
      </c>
      <c r="V48">
        <f>VLOOKUP($A48,data!$T$9:$AI$396,2+(V$9*2),FALSE)</f>
        <v>81626</v>
      </c>
      <c r="W48">
        <f>VLOOKUP($A48,data!$T$9:$AI$396,2+(W$9*2),FALSE)</f>
        <v>82535</v>
      </c>
      <c r="X48">
        <f>VLOOKUP($A48,data!$T$9:$AI$396,2+(X$9*2),FALSE)</f>
        <v>87403</v>
      </c>
      <c r="Z48" s="27">
        <f t="shared" si="8"/>
        <v>67.147075601489888</v>
      </c>
      <c r="AA48" s="27">
        <f t="shared" si="9"/>
        <v>66.649224226718502</v>
      </c>
      <c r="AB48" s="27">
        <f t="shared" si="10"/>
        <v>67.04764945326842</v>
      </c>
      <c r="AC48" s="27">
        <f t="shared" si="11"/>
        <v>67.62557004303423</v>
      </c>
      <c r="AD48" s="27">
        <f t="shared" si="12"/>
        <v>66.616912988156997</v>
      </c>
      <c r="AE48" s="27">
        <f t="shared" si="49"/>
        <v>68.206962247438881</v>
      </c>
      <c r="AF48" s="27">
        <f t="shared" si="50"/>
        <v>67.001940202787722</v>
      </c>
      <c r="AG48" s="27">
        <f t="shared" si="51"/>
        <v>68.905900160827471</v>
      </c>
      <c r="AJ48">
        <f>VLOOKUP($A48,data!$AM$9:$AW$396,2+(AJ$9*2),FALSE)</f>
        <v>39162</v>
      </c>
      <c r="AK48">
        <f>VLOOKUP($A48,data!$AM$9:$AW$396,2+(AK$9*2),FALSE)</f>
        <v>40153</v>
      </c>
      <c r="AL48">
        <f>VLOOKUP($A48,data!$AM$9:$AW$396,2+(AL$9*2),FALSE)</f>
        <v>41285</v>
      </c>
      <c r="AM48">
        <f>VLOOKUP($A48,data!$AM$9:$AW$396,2+(AM$9*2),FALSE)</f>
        <v>40323</v>
      </c>
      <c r="AN48">
        <f>VLOOKUP($A48,data!$AM$9:$AW$396,2+(AN$9*2),FALSE)</f>
        <v>40929</v>
      </c>
      <c r="AO48">
        <f>VLOOKUP($A48,data!$AM$9:$BB$396,2+(AO$9*2),FALSE)</f>
        <v>38048</v>
      </c>
      <c r="AP48">
        <f>VLOOKUP($A48,data!$AM$9:$BB$396,2+(AP$9*2),FALSE)</f>
        <v>40649</v>
      </c>
      <c r="AQ48">
        <f>VLOOKUP($A48,data!$AM$9:$BB$396,2+(AQ$9*2),FALSE)</f>
        <v>39444</v>
      </c>
      <c r="AS48" s="27">
        <f t="shared" si="13"/>
        <v>32.852924398510119</v>
      </c>
      <c r="AT48" s="27">
        <f t="shared" si="14"/>
        <v>33.350775773281505</v>
      </c>
      <c r="AU48" s="27">
        <f t="shared" si="15"/>
        <v>32.951552398435631</v>
      </c>
      <c r="AV48" s="27">
        <f t="shared" si="16"/>
        <v>32.374429956965763</v>
      </c>
      <c r="AW48" s="27">
        <f t="shared" si="17"/>
        <v>33.38308701184301</v>
      </c>
      <c r="AX48" s="27">
        <f t="shared" si="52"/>
        <v>31.793037752561123</v>
      </c>
      <c r="AY48" s="27">
        <f t="shared" si="53"/>
        <v>32.998871597541871</v>
      </c>
      <c r="AZ48" s="27">
        <f t="shared" si="54"/>
        <v>31.096464949071301</v>
      </c>
      <c r="BC48">
        <f>VLOOKUP($A48,data!$BF$9:$BP$396,2+(BC$9*2),FALSE)</f>
        <v>23301</v>
      </c>
      <c r="BD48">
        <f>VLOOKUP($A48,data!$BF$9:$BP$396,2+(BD$9*2),FALSE)</f>
        <v>22892</v>
      </c>
      <c r="BE48">
        <f>VLOOKUP($A48,data!$BF$9:$BP$396,2+(BE$9*2),FALSE)</f>
        <v>22870</v>
      </c>
      <c r="BF48">
        <f>VLOOKUP($A48,data!$BF$9:$BP$396,2+(BF$9*2),FALSE)</f>
        <v>24214</v>
      </c>
      <c r="BG48">
        <f>VLOOKUP($A48,data!$BF$9:$BP$396,2+(BG$9*2),FALSE)</f>
        <v>24197</v>
      </c>
      <c r="BH48">
        <f>VLOOKUP($A48,data!$BF$9:$BU$396,2+(BH$9*2),FALSE)</f>
        <v>24049</v>
      </c>
      <c r="BI48">
        <f>VLOOKUP($A48,data!$BF$9:$BU$396,2+(BI$9*2),FALSE)</f>
        <v>24807</v>
      </c>
      <c r="BJ48">
        <f>VLOOKUP($A48,data!$BF$9:$BU$396,2+(BJ$9*2),FALSE)</f>
        <v>24312</v>
      </c>
      <c r="BL48" s="27">
        <f t="shared" si="18"/>
        <v>19.547162846884333</v>
      </c>
      <c r="BM48" s="27">
        <f t="shared" si="19"/>
        <v>19.013920728263397</v>
      </c>
      <c r="BN48" s="27">
        <f t="shared" si="20"/>
        <v>18.253651528453986</v>
      </c>
      <c r="BO48" s="27">
        <f t="shared" si="21"/>
        <v>19.440876099942194</v>
      </c>
      <c r="BP48" s="27">
        <f t="shared" si="22"/>
        <v>19.735897686861765</v>
      </c>
      <c r="BQ48" s="27">
        <f t="shared" si="55"/>
        <v>20.095425907047478</v>
      </c>
      <c r="BR48" s="27">
        <f t="shared" si="56"/>
        <v>20.138330776162295</v>
      </c>
      <c r="BS48" s="27">
        <f t="shared" si="57"/>
        <v>19.166850619658792</v>
      </c>
      <c r="BV48">
        <f>VLOOKUP($A48,data!$BY$9:$CI$396,2+(BV$9*2),FALSE)</f>
        <v>13660</v>
      </c>
      <c r="BW48">
        <f>VLOOKUP($A48,data!$BY$9:$CI$396,2+(BW$9*2),FALSE)</f>
        <v>13363</v>
      </c>
      <c r="BX48">
        <f>VLOOKUP($A48,data!$BY$9:$CI$396,2+(BX$9*2),FALSE)</f>
        <v>13541</v>
      </c>
      <c r="BY48">
        <f>VLOOKUP($A48,data!$BY$9:$CI$396,2+(BY$9*2),FALSE)</f>
        <v>15759</v>
      </c>
      <c r="BZ48">
        <f>VLOOKUP($A48,data!$BY$9:$CI$396,2+(BZ$9*2),FALSE)</f>
        <v>14806</v>
      </c>
      <c r="CA48">
        <f>VLOOKUP($A48,data!$BY$9:$CN$396,2+(CA$9*2),FALSE)</f>
        <v>14962</v>
      </c>
      <c r="CB48">
        <f>VLOOKUP($A48,data!$BY$9:$CN$396,2+(CB$9*2),FALSE)</f>
        <v>15337</v>
      </c>
      <c r="CC48">
        <f>VLOOKUP($A48,data!$BY$9:$CN$396,2+(CC$9*2),FALSE)</f>
        <v>16321</v>
      </c>
      <c r="CE48" s="27">
        <f t="shared" si="23"/>
        <v>58.62409338654993</v>
      </c>
      <c r="CF48" s="27">
        <f t="shared" si="24"/>
        <v>58.374104490651753</v>
      </c>
      <c r="CG48" s="27">
        <f t="shared" si="25"/>
        <v>59.208570179274162</v>
      </c>
      <c r="CH48" s="27">
        <f t="shared" si="26"/>
        <v>65.082183860576521</v>
      </c>
      <c r="CI48" s="27">
        <f t="shared" si="27"/>
        <v>61.18940364507997</v>
      </c>
      <c r="CJ48" s="27">
        <f t="shared" si="58"/>
        <v>62.214645099588338</v>
      </c>
      <c r="CK48" s="27">
        <f t="shared" si="59"/>
        <v>61.825291248437942</v>
      </c>
      <c r="CL48" s="27">
        <f t="shared" si="60"/>
        <v>67.131457716354063</v>
      </c>
      <c r="CO48">
        <f>VLOOKUP($A48,data!$CR$9:$DB$396,2+(CO$9*2),FALSE)</f>
        <v>9642</v>
      </c>
      <c r="CP48">
        <f>VLOOKUP($A48,data!$CR$9:$DB$396,2+(CP$9*2),FALSE)</f>
        <v>9529</v>
      </c>
      <c r="CQ48">
        <f>VLOOKUP($A48,data!$CR$9:$DB$396,2+(CQ$9*2),FALSE)</f>
        <v>9329</v>
      </c>
      <c r="CR48">
        <f>VLOOKUP($A48,data!$CR$9:$DB$396,2+(CR$9*2),FALSE)</f>
        <v>8455</v>
      </c>
      <c r="CS48">
        <f>VLOOKUP($A48,data!$CR$9:$DB$396,2+(CS$9*2),FALSE)</f>
        <v>9391</v>
      </c>
      <c r="CT48">
        <f>VLOOKUP($A48,data!$CR$9:$DG$396,2+(CT$9*2),FALSE)</f>
        <v>9087</v>
      </c>
      <c r="CU48">
        <f>VLOOKUP($A48,data!$CR$9:$DG$396,2+(CU$9*2),FALSE)</f>
        <v>9470</v>
      </c>
      <c r="CV48">
        <f>VLOOKUP($A48,data!$CR$9:$DG$396,2+(CV$9*2),FALSE)</f>
        <v>7991</v>
      </c>
      <c r="CX48" s="27">
        <f t="shared" si="28"/>
        <v>41.380198274752154</v>
      </c>
      <c r="CY48" s="27">
        <f t="shared" si="29"/>
        <v>41.625895509348247</v>
      </c>
      <c r="CZ48" s="27">
        <f t="shared" si="30"/>
        <v>40.791429820725838</v>
      </c>
      <c r="DA48" s="27">
        <f t="shared" si="31"/>
        <v>34.917816139423472</v>
      </c>
      <c r="DB48" s="27">
        <f t="shared" si="32"/>
        <v>38.81059635492003</v>
      </c>
      <c r="DC48" s="27">
        <f t="shared" si="61"/>
        <v>37.785354900411662</v>
      </c>
      <c r="DD48" s="27">
        <f t="shared" si="62"/>
        <v>38.174708751562058</v>
      </c>
      <c r="DE48" s="27">
        <f t="shared" si="63"/>
        <v>32.868542283645937</v>
      </c>
      <c r="DH48">
        <f>VLOOKUP($A48,data!$DK$9:$DU$396,2+(DH$9*2),FALSE)</f>
        <v>95902</v>
      </c>
      <c r="DI48">
        <f>VLOOKUP($A48,data!$DK$9:$DU$396,2+(DI$9*2),FALSE)</f>
        <v>97504</v>
      </c>
      <c r="DJ48">
        <f>VLOOKUP($A48,data!$DK$9:$DU$396,2+(DJ$9*2),FALSE)</f>
        <v>102420</v>
      </c>
      <c r="DK48">
        <f>VLOOKUP($A48,data!$DK$9:$DU$396,2+(DK$9*2),FALSE)</f>
        <v>100338</v>
      </c>
      <c r="DL48">
        <f>VLOOKUP($A48,data!$DK$9:$DU$396,2+(DL$9*2),FALSE)</f>
        <v>98407</v>
      </c>
      <c r="DM48">
        <f>VLOOKUP($A48,data!$DK$9:$DZ$396,2+(DM$9*2),FALSE)</f>
        <v>95625</v>
      </c>
      <c r="DN48">
        <f>VLOOKUP($A48,data!$DK$9:$DZ$396,2+(DN$9*2),FALSE)</f>
        <v>98376</v>
      </c>
      <c r="DO48">
        <f>VLOOKUP($A48,data!$DK$9:$DZ$396,2+(DO$9*2),FALSE)</f>
        <v>102532</v>
      </c>
      <c r="DQ48" s="27">
        <f t="shared" si="33"/>
        <v>80.451998255092107</v>
      </c>
      <c r="DR48" s="27">
        <f t="shared" si="34"/>
        <v>80.9860792717366</v>
      </c>
      <c r="DS48" s="27">
        <f t="shared" si="35"/>
        <v>81.746348471546014</v>
      </c>
      <c r="DT48" s="27">
        <f t="shared" si="36"/>
        <v>80.559123900057813</v>
      </c>
      <c r="DU48" s="27">
        <f t="shared" si="37"/>
        <v>80.264102313138238</v>
      </c>
      <c r="DV48" s="27">
        <f t="shared" si="64"/>
        <v>79.904574092952515</v>
      </c>
      <c r="DW48" s="27">
        <f t="shared" si="65"/>
        <v>79.861669223837708</v>
      </c>
      <c r="DX48" s="27">
        <f t="shared" si="66"/>
        <v>80.833149380341212</v>
      </c>
      <c r="EA48">
        <f>VLOOKUP($A48,data!$ED$9:$EN$396,2+(EA$9*2),FALSE)</f>
        <v>66382</v>
      </c>
      <c r="EB48">
        <f>VLOOKUP($A48,data!$ED$9:$EN$396,2+(EB$9*2),FALSE)</f>
        <v>66879</v>
      </c>
      <c r="EC48">
        <f>VLOOKUP($A48,data!$ED$9:$EN$396,2+(EC$9*2),FALSE)</f>
        <v>70463</v>
      </c>
      <c r="ED48">
        <f>VLOOKUP($A48,data!$ED$9:$EN$396,2+(ED$9*2),FALSE)</f>
        <v>68471</v>
      </c>
      <c r="EE48">
        <f>VLOOKUP($A48,data!$ED$9:$EN$396,2+(EE$9*2),FALSE)</f>
        <v>66869</v>
      </c>
      <c r="EF48">
        <f>VLOOKUP($A48,data!$ED$9:$ES$396,2+(EF$9*2),FALSE)</f>
        <v>66664</v>
      </c>
      <c r="EG48">
        <f>VLOOKUP($A48,data!$ED$9:$ES$396,2+(EG$9*2),FALSE)</f>
        <v>67198</v>
      </c>
      <c r="EH48">
        <f>VLOOKUP($A48,data!$ED$9:$ES$396,2+(EH$9*2),FALSE)</f>
        <v>71082</v>
      </c>
      <c r="EJ48" s="27">
        <f t="shared" si="38"/>
        <v>69.21857729765803</v>
      </c>
      <c r="EK48" s="27">
        <f t="shared" si="39"/>
        <v>68.591032162783065</v>
      </c>
      <c r="EL48" s="27">
        <f t="shared" si="40"/>
        <v>68.798086311267326</v>
      </c>
      <c r="EM48" s="27">
        <f t="shared" si="41"/>
        <v>68.240347625027411</v>
      </c>
      <c r="EN48" s="27">
        <f t="shared" si="42"/>
        <v>67.951466867194412</v>
      </c>
      <c r="EO48" s="27">
        <f t="shared" si="67"/>
        <v>69.713986928104575</v>
      </c>
      <c r="EP48" s="27">
        <f t="shared" si="68"/>
        <v>68.307310726193379</v>
      </c>
      <c r="EQ48" s="27">
        <f t="shared" si="69"/>
        <v>69.326649241212493</v>
      </c>
      <c r="ET48">
        <f>VLOOKUP($A48,data!$EW$9:$FG$396,2+(ET$9*2),FALSE)</f>
        <v>29520</v>
      </c>
      <c r="EU48">
        <f>VLOOKUP($A48,data!$EW$9:$FG$396,2+(EU$9*2),FALSE)</f>
        <v>30625</v>
      </c>
      <c r="EV48">
        <f>VLOOKUP($A48,data!$EW$9:$FG$396,2+(EV$9*2),FALSE)</f>
        <v>31957</v>
      </c>
      <c r="EW48">
        <f>VLOOKUP($A48,data!$EW$9:$FG$396,2+(EW$9*2),FALSE)</f>
        <v>31868</v>
      </c>
      <c r="EX48">
        <f>VLOOKUP($A48,data!$EW$9:$FG$396,2+(EX$9*2),FALSE)</f>
        <v>31538</v>
      </c>
      <c r="EY48">
        <f>VLOOKUP($A48,data!$EW$9:$FL$396,2+(EY$9*2),FALSE)</f>
        <v>28961</v>
      </c>
      <c r="EZ48">
        <f>VLOOKUP($A48,data!$EW$9:$FL$396,2+(EZ$9*2),FALSE)</f>
        <v>31180</v>
      </c>
      <c r="FA48">
        <f>VLOOKUP($A48,data!$EW$9:$FL$396,2+(FA$9*2),FALSE)</f>
        <v>31453</v>
      </c>
      <c r="FC48" s="27">
        <f t="shared" si="43"/>
        <v>30.781422702341974</v>
      </c>
      <c r="FD48" s="27">
        <f t="shared" si="44"/>
        <v>31.408967837216935</v>
      </c>
      <c r="FE48" s="27">
        <f t="shared" si="45"/>
        <v>31.20191368873267</v>
      </c>
      <c r="FF48" s="27">
        <f t="shared" si="46"/>
        <v>31.760649006358509</v>
      </c>
      <c r="FG48" s="27">
        <f t="shared" si="47"/>
        <v>32.048533132805595</v>
      </c>
      <c r="FH48" s="27">
        <f t="shared" si="70"/>
        <v>30.286013071895425</v>
      </c>
      <c r="FI48" s="27">
        <f t="shared" si="71"/>
        <v>31.694722289989429</v>
      </c>
      <c r="FJ48" s="27">
        <f t="shared" si="72"/>
        <v>30.676276674599151</v>
      </c>
    </row>
    <row r="49" spans="1:166" x14ac:dyDescent="0.3">
      <c r="A49" t="s">
        <v>69</v>
      </c>
      <c r="B49" s="24" t="str">
        <f>IFERROR(VLOOKUP($A49,class!$A$1:$B$455,2,FALSE),"")</f>
        <v>Unitary Authority</v>
      </c>
      <c r="C49" s="24" t="str">
        <f>IFERROR(IFERROR(VLOOKUP($A49,classifications!$A$3:$C$336,3,FALSE),VLOOKUP($A49,classifications!$I$2:$K$28,3,FALSE)),"")</f>
        <v>Predominantly Urban</v>
      </c>
      <c r="D49">
        <f>VLOOKUP($A49,data!$A$9:$K$396,2+(D$9*2),FALSE)</f>
        <v>66915</v>
      </c>
      <c r="E49">
        <f>VLOOKUP($A49,data!$A$9:$K$396,2+(E$9*2),FALSE)</f>
        <v>67701</v>
      </c>
      <c r="F49">
        <f>VLOOKUP($A49,data!$A$9:$K$396,2+(F$9*2),FALSE)</f>
        <v>68820</v>
      </c>
      <c r="G49">
        <f>VLOOKUP($A49,data!$A$9:$K$396,2+(G$9*2),FALSE)</f>
        <v>67254</v>
      </c>
      <c r="H49">
        <f>VLOOKUP($A49,data!$A$9:$K$396,2+(H$9*2),FALSE)</f>
        <v>66230</v>
      </c>
      <c r="I49">
        <f>VLOOKUP($A49,data!$A$9:$Q$396,2+(I$9*2),FALSE)</f>
        <v>65963</v>
      </c>
      <c r="J49">
        <f>VLOOKUP($A49,data!$A$9:$Q$396,2+(J$9*2),FALSE)</f>
        <v>68860</v>
      </c>
      <c r="K49">
        <f>VLOOKUP($A49,data!$A$9:$Q$396,2+(K$9*2),FALSE)</f>
        <v>66199</v>
      </c>
      <c r="L49" t="str">
        <f t="shared" si="48"/>
        <v>Unitary Authority</v>
      </c>
      <c r="Q49">
        <f>VLOOKUP($A49,data!$T$9:$AD$396,2+(Q$9*2),FALSE)</f>
        <v>44606</v>
      </c>
      <c r="R49">
        <f>VLOOKUP($A49,data!$T$9:$AD$396,2+(R$9*2),FALSE)</f>
        <v>44681</v>
      </c>
      <c r="S49">
        <f>VLOOKUP($A49,data!$T$9:$AD$396,2+(S$9*2),FALSE)</f>
        <v>45655</v>
      </c>
      <c r="T49">
        <f>VLOOKUP($A49,data!$T$9:$AD$396,2+(T$9*2),FALSE)</f>
        <v>44102</v>
      </c>
      <c r="U49">
        <f>VLOOKUP($A49,data!$T$9:$AD$396,2+(U$9*2),FALSE)</f>
        <v>43486</v>
      </c>
      <c r="V49">
        <f>VLOOKUP($A49,data!$T$9:$AI$396,2+(V$9*2),FALSE)</f>
        <v>43627</v>
      </c>
      <c r="W49">
        <f>VLOOKUP($A49,data!$T$9:$AI$396,2+(W$9*2),FALSE)</f>
        <v>44074</v>
      </c>
      <c r="X49">
        <f>VLOOKUP($A49,data!$T$9:$AI$396,2+(X$9*2),FALSE)</f>
        <v>43896</v>
      </c>
      <c r="Z49" s="27">
        <f t="shared" si="8"/>
        <v>66.660688933721886</v>
      </c>
      <c r="AA49" s="27">
        <f t="shared" si="9"/>
        <v>65.997548042126411</v>
      </c>
      <c r="AB49" s="27">
        <f t="shared" si="10"/>
        <v>66.339726823597786</v>
      </c>
      <c r="AC49" s="27">
        <f t="shared" si="11"/>
        <v>65.575281767627203</v>
      </c>
      <c r="AD49" s="27">
        <f t="shared" si="12"/>
        <v>65.659066888117167</v>
      </c>
      <c r="AE49" s="27">
        <f t="shared" si="49"/>
        <v>66.138592847505421</v>
      </c>
      <c r="AF49" s="27">
        <f t="shared" si="50"/>
        <v>64.005227998838222</v>
      </c>
      <c r="AG49" s="27">
        <f t="shared" si="51"/>
        <v>66.309158748621584</v>
      </c>
      <c r="AJ49">
        <f>VLOOKUP($A49,data!$AM$9:$AW$396,2+(AJ$9*2),FALSE)</f>
        <v>22310</v>
      </c>
      <c r="AK49">
        <f>VLOOKUP($A49,data!$AM$9:$AW$396,2+(AK$9*2),FALSE)</f>
        <v>23020</v>
      </c>
      <c r="AL49">
        <f>VLOOKUP($A49,data!$AM$9:$AW$396,2+(AL$9*2),FALSE)</f>
        <v>23165</v>
      </c>
      <c r="AM49">
        <f>VLOOKUP($A49,data!$AM$9:$AW$396,2+(AM$9*2),FALSE)</f>
        <v>23151</v>
      </c>
      <c r="AN49">
        <f>VLOOKUP($A49,data!$AM$9:$AW$396,2+(AN$9*2),FALSE)</f>
        <v>22744</v>
      </c>
      <c r="AO49">
        <f>VLOOKUP($A49,data!$AM$9:$BB$396,2+(AO$9*2),FALSE)</f>
        <v>22336</v>
      </c>
      <c r="AP49">
        <f>VLOOKUP($A49,data!$AM$9:$BB$396,2+(AP$9*2),FALSE)</f>
        <v>24785</v>
      </c>
      <c r="AQ49">
        <f>VLOOKUP($A49,data!$AM$9:$BB$396,2+(AQ$9*2),FALSE)</f>
        <v>22303</v>
      </c>
      <c r="AS49" s="27">
        <f t="shared" si="13"/>
        <v>33.34080549951431</v>
      </c>
      <c r="AT49" s="27">
        <f t="shared" si="14"/>
        <v>34.002451957873589</v>
      </c>
      <c r="AU49" s="27">
        <f t="shared" si="15"/>
        <v>33.660273176402207</v>
      </c>
      <c r="AV49" s="27">
        <f t="shared" si="16"/>
        <v>34.423231331965383</v>
      </c>
      <c r="AW49" s="27">
        <f t="shared" si="17"/>
        <v>34.340933111882833</v>
      </c>
      <c r="AX49" s="27">
        <f t="shared" si="52"/>
        <v>33.861407152494579</v>
      </c>
      <c r="AY49" s="27">
        <f t="shared" si="53"/>
        <v>35.993319779262272</v>
      </c>
      <c r="AZ49" s="27">
        <f t="shared" si="54"/>
        <v>33.690841251378423</v>
      </c>
      <c r="BC49">
        <f>VLOOKUP($A49,data!$BF$9:$BP$396,2+(BC$9*2),FALSE)</f>
        <v>11995</v>
      </c>
      <c r="BD49">
        <f>VLOOKUP($A49,data!$BF$9:$BP$396,2+(BD$9*2),FALSE)</f>
        <v>11641</v>
      </c>
      <c r="BE49">
        <f>VLOOKUP($A49,data!$BF$9:$BP$396,2+(BE$9*2),FALSE)</f>
        <v>10812</v>
      </c>
      <c r="BF49">
        <f>VLOOKUP($A49,data!$BF$9:$BP$396,2+(BF$9*2),FALSE)</f>
        <v>10623</v>
      </c>
      <c r="BG49">
        <f>VLOOKUP($A49,data!$BF$9:$BP$396,2+(BG$9*2),FALSE)</f>
        <v>9993</v>
      </c>
      <c r="BH49">
        <f>VLOOKUP($A49,data!$BF$9:$BU$396,2+(BH$9*2),FALSE)</f>
        <v>10282</v>
      </c>
      <c r="BI49">
        <f>VLOOKUP($A49,data!$BF$9:$BU$396,2+(BI$9*2),FALSE)</f>
        <v>11255</v>
      </c>
      <c r="BJ49">
        <f>VLOOKUP($A49,data!$BF$9:$BU$396,2+(BJ$9*2),FALSE)</f>
        <v>10336</v>
      </c>
      <c r="BL49" s="27">
        <f t="shared" si="18"/>
        <v>17.925726668161101</v>
      </c>
      <c r="BM49" s="27">
        <f t="shared" si="19"/>
        <v>17.194723859322611</v>
      </c>
      <c r="BN49" s="27">
        <f t="shared" si="20"/>
        <v>15.710549258936355</v>
      </c>
      <c r="BO49" s="27">
        <f t="shared" si="21"/>
        <v>15.795343027923989</v>
      </c>
      <c r="BP49" s="27">
        <f t="shared" si="22"/>
        <v>15.088328552015703</v>
      </c>
      <c r="BQ49" s="27">
        <f t="shared" si="55"/>
        <v>15.587526340524233</v>
      </c>
      <c r="BR49" s="27">
        <f t="shared" si="56"/>
        <v>16.344757478942782</v>
      </c>
      <c r="BS49" s="27">
        <f t="shared" si="57"/>
        <v>15.613528905270472</v>
      </c>
      <c r="BV49">
        <f>VLOOKUP($A49,data!$BY$9:$CI$396,2+(BV$9*2),FALSE)</f>
        <v>7431</v>
      </c>
      <c r="BW49">
        <f>VLOOKUP($A49,data!$BY$9:$CI$396,2+(BW$9*2),FALSE)</f>
        <v>7200</v>
      </c>
      <c r="BX49">
        <f>VLOOKUP($A49,data!$BY$9:$CI$396,2+(BX$9*2),FALSE)</f>
        <v>6467</v>
      </c>
      <c r="BY49">
        <f>VLOOKUP($A49,data!$BY$9:$CI$396,2+(BY$9*2),FALSE)</f>
        <v>6260</v>
      </c>
      <c r="BZ49">
        <f>VLOOKUP($A49,data!$BY$9:$CI$396,2+(BZ$9*2),FALSE)</f>
        <v>5924</v>
      </c>
      <c r="CA49">
        <f>VLOOKUP($A49,data!$BY$9:$CN$396,2+(CA$9*2),FALSE)</f>
        <v>5878</v>
      </c>
      <c r="CB49">
        <f>VLOOKUP($A49,data!$BY$9:$CN$396,2+(CB$9*2),FALSE)</f>
        <v>6918</v>
      </c>
      <c r="CC49">
        <f>VLOOKUP($A49,data!$BY$9:$CN$396,2+(CC$9*2),FALSE)</f>
        <v>6539</v>
      </c>
      <c r="CE49" s="27">
        <f t="shared" si="23"/>
        <v>61.950812838682786</v>
      </c>
      <c r="CF49" s="27">
        <f t="shared" si="24"/>
        <v>61.850356498582599</v>
      </c>
      <c r="CG49" s="27">
        <f t="shared" si="25"/>
        <v>59.813170551239367</v>
      </c>
      <c r="CH49" s="27">
        <f t="shared" si="26"/>
        <v>58.928739527440456</v>
      </c>
      <c r="CI49" s="27">
        <f t="shared" si="27"/>
        <v>59.281497047933556</v>
      </c>
      <c r="CJ49" s="27">
        <f t="shared" si="58"/>
        <v>57.16786617389613</v>
      </c>
      <c r="CK49" s="27">
        <f t="shared" si="59"/>
        <v>61.466015104398046</v>
      </c>
      <c r="CL49" s="27">
        <f t="shared" si="60"/>
        <v>63.264318885448915</v>
      </c>
      <c r="CO49">
        <f>VLOOKUP($A49,data!$CR$9:$DB$396,2+(CO$9*2),FALSE)</f>
        <v>4563</v>
      </c>
      <c r="CP49">
        <f>VLOOKUP($A49,data!$CR$9:$DB$396,2+(CP$9*2),FALSE)</f>
        <v>4441</v>
      </c>
      <c r="CQ49">
        <f>VLOOKUP($A49,data!$CR$9:$DB$396,2+(CQ$9*2),FALSE)</f>
        <v>4344</v>
      </c>
      <c r="CR49">
        <f>VLOOKUP($A49,data!$CR$9:$DB$396,2+(CR$9*2),FALSE)</f>
        <v>4363</v>
      </c>
      <c r="CS49">
        <f>VLOOKUP($A49,data!$CR$9:$DB$396,2+(CS$9*2),FALSE)</f>
        <v>4068</v>
      </c>
      <c r="CT49">
        <f>VLOOKUP($A49,data!$CR$9:$DG$396,2+(CT$9*2),FALSE)</f>
        <v>4404</v>
      </c>
      <c r="CU49">
        <f>VLOOKUP($A49,data!$CR$9:$DG$396,2+(CU$9*2),FALSE)</f>
        <v>4337</v>
      </c>
      <c r="CV49">
        <f>VLOOKUP($A49,data!$CR$9:$DG$396,2+(CV$9*2),FALSE)</f>
        <v>3797</v>
      </c>
      <c r="CX49" s="27">
        <f t="shared" si="28"/>
        <v>38.040850354314294</v>
      </c>
      <c r="CY49" s="27">
        <f t="shared" si="29"/>
        <v>38.149643501417401</v>
      </c>
      <c r="CZ49" s="27">
        <f t="shared" si="30"/>
        <v>40.177580466148726</v>
      </c>
      <c r="DA49" s="27">
        <f t="shared" si="31"/>
        <v>41.071260472559544</v>
      </c>
      <c r="DB49" s="27">
        <f t="shared" si="32"/>
        <v>40.708495947163016</v>
      </c>
      <c r="DC49" s="27">
        <f t="shared" si="61"/>
        <v>42.83213382610387</v>
      </c>
      <c r="DD49" s="27">
        <f t="shared" si="62"/>
        <v>38.533984895601954</v>
      </c>
      <c r="DE49" s="27">
        <f t="shared" si="63"/>
        <v>36.735681114551085</v>
      </c>
      <c r="DH49">
        <f>VLOOKUP($A49,data!$DK$9:$DU$396,2+(DH$9*2),FALSE)</f>
        <v>54920</v>
      </c>
      <c r="DI49">
        <f>VLOOKUP($A49,data!$DK$9:$DU$396,2+(DI$9*2),FALSE)</f>
        <v>56061</v>
      </c>
      <c r="DJ49">
        <f>VLOOKUP($A49,data!$DK$9:$DU$396,2+(DJ$9*2),FALSE)</f>
        <v>58009</v>
      </c>
      <c r="DK49">
        <f>VLOOKUP($A49,data!$DK$9:$DU$396,2+(DK$9*2),FALSE)</f>
        <v>56630</v>
      </c>
      <c r="DL49">
        <f>VLOOKUP($A49,data!$DK$9:$DU$396,2+(DL$9*2),FALSE)</f>
        <v>56237</v>
      </c>
      <c r="DM49">
        <f>VLOOKUP($A49,data!$DK$9:$DZ$396,2+(DM$9*2),FALSE)</f>
        <v>55681</v>
      </c>
      <c r="DN49">
        <f>VLOOKUP($A49,data!$DK$9:$DZ$396,2+(DN$9*2),FALSE)</f>
        <v>57604</v>
      </c>
      <c r="DO49">
        <f>VLOOKUP($A49,data!$DK$9:$DZ$396,2+(DO$9*2),FALSE)</f>
        <v>55863</v>
      </c>
      <c r="DQ49" s="27">
        <f t="shared" si="33"/>
        <v>82.074273331838896</v>
      </c>
      <c r="DR49" s="27">
        <f t="shared" si="34"/>
        <v>82.806753223733764</v>
      </c>
      <c r="DS49" s="27">
        <f t="shared" si="35"/>
        <v>84.290903807032834</v>
      </c>
      <c r="DT49" s="27">
        <f t="shared" si="36"/>
        <v>84.203170071668595</v>
      </c>
      <c r="DU49" s="27">
        <f t="shared" si="37"/>
        <v>84.911671447984304</v>
      </c>
      <c r="DV49" s="27">
        <f t="shared" si="64"/>
        <v>84.412473659475765</v>
      </c>
      <c r="DW49" s="27">
        <f t="shared" si="65"/>
        <v>83.653790299157706</v>
      </c>
      <c r="DX49" s="27">
        <f t="shared" si="66"/>
        <v>84.386471094729529</v>
      </c>
      <c r="EA49">
        <f>VLOOKUP($A49,data!$ED$9:$EN$396,2+(EA$9*2),FALSE)</f>
        <v>37174</v>
      </c>
      <c r="EB49">
        <f>VLOOKUP($A49,data!$ED$9:$EN$396,2+(EB$9*2),FALSE)</f>
        <v>37481</v>
      </c>
      <c r="EC49">
        <f>VLOOKUP($A49,data!$ED$9:$EN$396,2+(EC$9*2),FALSE)</f>
        <v>39188</v>
      </c>
      <c r="ED49">
        <f>VLOOKUP($A49,data!$ED$9:$EN$396,2+(ED$9*2),FALSE)</f>
        <v>37842</v>
      </c>
      <c r="EE49">
        <f>VLOOKUP($A49,data!$ED$9:$EN$396,2+(EE$9*2),FALSE)</f>
        <v>37562</v>
      </c>
      <c r="EF49">
        <f>VLOOKUP($A49,data!$ED$9:$ES$396,2+(EF$9*2),FALSE)</f>
        <v>37749</v>
      </c>
      <c r="EG49">
        <f>VLOOKUP($A49,data!$ED$9:$ES$396,2+(EG$9*2),FALSE)</f>
        <v>37156</v>
      </c>
      <c r="EH49">
        <f>VLOOKUP($A49,data!$ED$9:$ES$396,2+(EH$9*2),FALSE)</f>
        <v>37357</v>
      </c>
      <c r="EJ49" s="27">
        <f t="shared" si="38"/>
        <v>67.687545520757467</v>
      </c>
      <c r="EK49" s="27">
        <f t="shared" si="39"/>
        <v>66.85753019032839</v>
      </c>
      <c r="EL49" s="27">
        <f t="shared" si="40"/>
        <v>67.555034563602206</v>
      </c>
      <c r="EM49" s="27">
        <f t="shared" si="41"/>
        <v>66.823238566131025</v>
      </c>
      <c r="EN49" s="27">
        <f t="shared" si="42"/>
        <v>66.792325337411313</v>
      </c>
      <c r="EO49" s="27">
        <f t="shared" si="67"/>
        <v>67.795118622151179</v>
      </c>
      <c r="EP49" s="27">
        <f t="shared" si="68"/>
        <v>64.502465106589824</v>
      </c>
      <c r="EQ49" s="27">
        <f t="shared" si="69"/>
        <v>66.872527433184757</v>
      </c>
      <c r="ET49">
        <f>VLOOKUP($A49,data!$EW$9:$FG$396,2+(ET$9*2),FALSE)</f>
        <v>17746</v>
      </c>
      <c r="EU49">
        <f>VLOOKUP($A49,data!$EW$9:$FG$396,2+(EU$9*2),FALSE)</f>
        <v>18579</v>
      </c>
      <c r="EV49">
        <f>VLOOKUP($A49,data!$EW$9:$FG$396,2+(EV$9*2),FALSE)</f>
        <v>18821</v>
      </c>
      <c r="EW49">
        <f>VLOOKUP($A49,data!$EW$9:$FG$396,2+(EW$9*2),FALSE)</f>
        <v>18788</v>
      </c>
      <c r="EX49">
        <f>VLOOKUP($A49,data!$EW$9:$FG$396,2+(EX$9*2),FALSE)</f>
        <v>18676</v>
      </c>
      <c r="EY49">
        <f>VLOOKUP($A49,data!$EW$9:$FL$396,2+(EY$9*2),FALSE)</f>
        <v>17932</v>
      </c>
      <c r="EZ49">
        <f>VLOOKUP($A49,data!$EW$9:$FL$396,2+(EZ$9*2),FALSE)</f>
        <v>20448</v>
      </c>
      <c r="FA49">
        <f>VLOOKUP($A49,data!$EW$9:$FL$396,2+(FA$9*2),FALSE)</f>
        <v>18506</v>
      </c>
      <c r="FC49" s="27">
        <f t="shared" si="43"/>
        <v>32.312454479242533</v>
      </c>
      <c r="FD49" s="27">
        <f t="shared" si="44"/>
        <v>33.14068603842243</v>
      </c>
      <c r="FE49" s="27">
        <f t="shared" si="45"/>
        <v>32.444965436397801</v>
      </c>
      <c r="FF49" s="27">
        <f t="shared" si="46"/>
        <v>33.176761433868975</v>
      </c>
      <c r="FG49" s="27">
        <f t="shared" si="47"/>
        <v>33.209452851325636</v>
      </c>
      <c r="FH49" s="27">
        <f t="shared" si="70"/>
        <v>32.204881377848814</v>
      </c>
      <c r="FI49" s="27">
        <f t="shared" si="71"/>
        <v>35.497534893410183</v>
      </c>
      <c r="FJ49" s="27">
        <f t="shared" si="72"/>
        <v>33.127472566815243</v>
      </c>
    </row>
    <row r="50" spans="1:166" x14ac:dyDescent="0.3">
      <c r="A50" t="s">
        <v>71</v>
      </c>
      <c r="B50" s="24" t="str">
        <f>IFERROR(VLOOKUP($A50,class!$A$1:$B$455,2,FALSE),"")</f>
        <v>Unitary Authority</v>
      </c>
      <c r="C50" s="24" t="str">
        <f>IFERROR(IFERROR(VLOOKUP($A50,classifications!$A$3:$C$336,3,FALSE),VLOOKUP($A50,classifications!$I$2:$K$28,3,FALSE)),"")</f>
        <v>Urban with Significant Rural</v>
      </c>
      <c r="D50">
        <f>VLOOKUP($A50,data!$A$9:$K$396,2+(D$9*2),FALSE)</f>
        <v>70989</v>
      </c>
      <c r="E50">
        <f>VLOOKUP($A50,data!$A$9:$K$396,2+(E$9*2),FALSE)</f>
        <v>71258</v>
      </c>
      <c r="F50">
        <f>VLOOKUP($A50,data!$A$9:$K$396,2+(F$9*2),FALSE)</f>
        <v>72996</v>
      </c>
      <c r="G50">
        <f>VLOOKUP($A50,data!$A$9:$K$396,2+(G$9*2),FALSE)</f>
        <v>74873</v>
      </c>
      <c r="H50">
        <f>VLOOKUP($A50,data!$A$9:$K$396,2+(H$9*2),FALSE)</f>
        <v>74397</v>
      </c>
      <c r="I50">
        <f>VLOOKUP($A50,data!$A$9:$Q$396,2+(I$9*2),FALSE)</f>
        <v>73384</v>
      </c>
      <c r="J50">
        <f>VLOOKUP($A50,data!$A$9:$Q$396,2+(J$9*2),FALSE)</f>
        <v>77020</v>
      </c>
      <c r="K50">
        <f>VLOOKUP($A50,data!$A$9:$Q$396,2+(K$9*2),FALSE)</f>
        <v>73301</v>
      </c>
      <c r="L50" t="str">
        <f t="shared" si="48"/>
        <v>Unitary Authority</v>
      </c>
      <c r="Q50">
        <f>VLOOKUP($A50,data!$T$9:$AD$396,2+(Q$9*2),FALSE)</f>
        <v>49911</v>
      </c>
      <c r="R50">
        <f>VLOOKUP($A50,data!$T$9:$AD$396,2+(R$9*2),FALSE)</f>
        <v>49152</v>
      </c>
      <c r="S50">
        <f>VLOOKUP($A50,data!$T$9:$AD$396,2+(S$9*2),FALSE)</f>
        <v>51887</v>
      </c>
      <c r="T50">
        <f>VLOOKUP($A50,data!$T$9:$AD$396,2+(T$9*2),FALSE)</f>
        <v>52443</v>
      </c>
      <c r="U50">
        <f>VLOOKUP($A50,data!$T$9:$AD$396,2+(U$9*2),FALSE)</f>
        <v>52761</v>
      </c>
      <c r="V50">
        <f>VLOOKUP($A50,data!$T$9:$AI$396,2+(V$9*2),FALSE)</f>
        <v>52761</v>
      </c>
      <c r="W50">
        <f>VLOOKUP($A50,data!$T$9:$AI$396,2+(W$9*2),FALSE)</f>
        <v>53799</v>
      </c>
      <c r="X50">
        <f>VLOOKUP($A50,data!$T$9:$AI$396,2+(X$9*2),FALSE)</f>
        <v>53119</v>
      </c>
      <c r="Z50" s="27">
        <f t="shared" si="8"/>
        <v>70.308075899082951</v>
      </c>
      <c r="AA50" s="27">
        <f t="shared" si="9"/>
        <v>68.977518313733199</v>
      </c>
      <c r="AB50" s="27">
        <f t="shared" si="10"/>
        <v>71.08197709463532</v>
      </c>
      <c r="AC50" s="27">
        <f t="shared" si="11"/>
        <v>70.04260547861044</v>
      </c>
      <c r="AD50" s="27">
        <f t="shared" si="12"/>
        <v>70.918182184765513</v>
      </c>
      <c r="AE50" s="27">
        <f t="shared" si="49"/>
        <v>71.8971437915622</v>
      </c>
      <c r="AF50" s="27">
        <f t="shared" si="50"/>
        <v>69.850688132952484</v>
      </c>
      <c r="AG50" s="27">
        <f t="shared" si="51"/>
        <v>72.466951337635237</v>
      </c>
      <c r="AJ50">
        <f>VLOOKUP($A50,data!$AM$9:$AW$396,2+(AJ$9*2),FALSE)</f>
        <v>21078</v>
      </c>
      <c r="AK50">
        <f>VLOOKUP($A50,data!$AM$9:$AW$396,2+(AK$9*2),FALSE)</f>
        <v>22106</v>
      </c>
      <c r="AL50">
        <f>VLOOKUP($A50,data!$AM$9:$AW$396,2+(AL$9*2),FALSE)</f>
        <v>21109</v>
      </c>
      <c r="AM50">
        <f>VLOOKUP($A50,data!$AM$9:$AW$396,2+(AM$9*2),FALSE)</f>
        <v>22430</v>
      </c>
      <c r="AN50">
        <f>VLOOKUP($A50,data!$AM$9:$AW$396,2+(AN$9*2),FALSE)</f>
        <v>21636</v>
      </c>
      <c r="AO50">
        <f>VLOOKUP($A50,data!$AM$9:$BB$396,2+(AO$9*2),FALSE)</f>
        <v>20623</v>
      </c>
      <c r="AP50">
        <f>VLOOKUP($A50,data!$AM$9:$BB$396,2+(AP$9*2),FALSE)</f>
        <v>23221</v>
      </c>
      <c r="AQ50">
        <f>VLOOKUP($A50,data!$AM$9:$BB$396,2+(AQ$9*2),FALSE)</f>
        <v>20184</v>
      </c>
      <c r="AS50" s="27">
        <f t="shared" si="13"/>
        <v>29.691924100917042</v>
      </c>
      <c r="AT50" s="27">
        <f t="shared" si="14"/>
        <v>31.022481686266804</v>
      </c>
      <c r="AU50" s="27">
        <f t="shared" si="15"/>
        <v>28.918022905364676</v>
      </c>
      <c r="AV50" s="27">
        <f t="shared" si="16"/>
        <v>29.957394521389553</v>
      </c>
      <c r="AW50" s="27">
        <f t="shared" si="17"/>
        <v>29.081817815234484</v>
      </c>
      <c r="AX50" s="27">
        <f t="shared" si="52"/>
        <v>28.102856208437807</v>
      </c>
      <c r="AY50" s="27">
        <f t="shared" si="53"/>
        <v>30.149311867047519</v>
      </c>
      <c r="AZ50" s="27">
        <f t="shared" si="54"/>
        <v>27.5357771381018</v>
      </c>
      <c r="BC50">
        <f>VLOOKUP($A50,data!$BF$9:$BP$396,2+(BC$9*2),FALSE)</f>
        <v>12184</v>
      </c>
      <c r="BD50">
        <f>VLOOKUP($A50,data!$BF$9:$BP$396,2+(BD$9*2),FALSE)</f>
        <v>12097</v>
      </c>
      <c r="BE50">
        <f>VLOOKUP($A50,data!$BF$9:$BP$396,2+(BE$9*2),FALSE)</f>
        <v>12205</v>
      </c>
      <c r="BF50">
        <f>VLOOKUP($A50,data!$BF$9:$BP$396,2+(BF$9*2),FALSE)</f>
        <v>13018</v>
      </c>
      <c r="BG50">
        <f>VLOOKUP($A50,data!$BF$9:$BP$396,2+(BG$9*2),FALSE)</f>
        <v>12190</v>
      </c>
      <c r="BH50">
        <f>VLOOKUP($A50,data!$BF$9:$BU$396,2+(BH$9*2),FALSE)</f>
        <v>12614</v>
      </c>
      <c r="BI50">
        <f>VLOOKUP($A50,data!$BF$9:$BU$396,2+(BI$9*2),FALSE)</f>
        <v>12930</v>
      </c>
      <c r="BJ50">
        <f>VLOOKUP($A50,data!$BF$9:$BU$396,2+(BJ$9*2),FALSE)</f>
        <v>10913</v>
      </c>
      <c r="BL50" s="27">
        <f t="shared" si="18"/>
        <v>17.163222471087071</v>
      </c>
      <c r="BM50" s="27">
        <f t="shared" si="19"/>
        <v>16.97633949872295</v>
      </c>
      <c r="BN50" s="27">
        <f t="shared" si="20"/>
        <v>16.72009425173982</v>
      </c>
      <c r="BO50" s="27">
        <f t="shared" si="21"/>
        <v>17.386774938896533</v>
      </c>
      <c r="BP50" s="27">
        <f t="shared" si="22"/>
        <v>16.385069290428376</v>
      </c>
      <c r="BQ50" s="27">
        <f t="shared" si="55"/>
        <v>17.189033031723536</v>
      </c>
      <c r="BR50" s="27">
        <f t="shared" si="56"/>
        <v>16.787847312386393</v>
      </c>
      <c r="BS50" s="27">
        <f t="shared" si="57"/>
        <v>14.887927859101513</v>
      </c>
      <c r="BV50">
        <f>VLOOKUP($A50,data!$BY$9:$CI$396,2+(BV$9*2),FALSE)</f>
        <v>6684</v>
      </c>
      <c r="BW50">
        <f>VLOOKUP($A50,data!$BY$9:$CI$396,2+(BW$9*2),FALSE)</f>
        <v>6566</v>
      </c>
      <c r="BX50">
        <f>VLOOKUP($A50,data!$BY$9:$CI$396,2+(BX$9*2),FALSE)</f>
        <v>6912</v>
      </c>
      <c r="BY50">
        <f>VLOOKUP($A50,data!$BY$9:$CI$396,2+(BY$9*2),FALSE)</f>
        <v>6834</v>
      </c>
      <c r="BZ50">
        <f>VLOOKUP($A50,data!$BY$9:$CI$396,2+(BZ$9*2),FALSE)</f>
        <v>6489</v>
      </c>
      <c r="CA50">
        <f>VLOOKUP($A50,data!$BY$9:$CN$396,2+(CA$9*2),FALSE)</f>
        <v>6847</v>
      </c>
      <c r="CB50">
        <f>VLOOKUP($A50,data!$BY$9:$CN$396,2+(CB$9*2),FALSE)</f>
        <v>6608</v>
      </c>
      <c r="CC50">
        <f>VLOOKUP($A50,data!$BY$9:$CN$396,2+(CC$9*2),FALSE)</f>
        <v>6227</v>
      </c>
      <c r="CE50" s="27">
        <f t="shared" si="23"/>
        <v>54.858831254103741</v>
      </c>
      <c r="CF50" s="27">
        <f t="shared" si="24"/>
        <v>54.277920145490619</v>
      </c>
      <c r="CG50" s="27">
        <f t="shared" si="25"/>
        <v>56.632527652601389</v>
      </c>
      <c r="CH50" s="27">
        <f t="shared" si="26"/>
        <v>52.49654324781072</v>
      </c>
      <c r="CI50" s="27">
        <f t="shared" si="27"/>
        <v>53.232157506152582</v>
      </c>
      <c r="CJ50" s="27">
        <f t="shared" si="58"/>
        <v>54.2809576660853</v>
      </c>
      <c r="CK50" s="27">
        <f t="shared" si="59"/>
        <v>51.105955143078113</v>
      </c>
      <c r="CL50" s="27">
        <f t="shared" si="60"/>
        <v>57.060386694767708</v>
      </c>
      <c r="CO50">
        <f>VLOOKUP($A50,data!$CR$9:$DB$396,2+(CO$9*2),FALSE)</f>
        <v>5500</v>
      </c>
      <c r="CP50">
        <f>VLOOKUP($A50,data!$CR$9:$DB$396,2+(CP$9*2),FALSE)</f>
        <v>5532</v>
      </c>
      <c r="CQ50">
        <f>VLOOKUP($A50,data!$CR$9:$DB$396,2+(CQ$9*2),FALSE)</f>
        <v>5293</v>
      </c>
      <c r="CR50">
        <f>VLOOKUP($A50,data!$CR$9:$DB$396,2+(CR$9*2),FALSE)</f>
        <v>6184</v>
      </c>
      <c r="CS50">
        <f>VLOOKUP($A50,data!$CR$9:$DB$396,2+(CS$9*2),FALSE)</f>
        <v>5701</v>
      </c>
      <c r="CT50">
        <f>VLOOKUP($A50,data!$CR$9:$DG$396,2+(CT$9*2),FALSE)</f>
        <v>5767</v>
      </c>
      <c r="CU50">
        <f>VLOOKUP($A50,data!$CR$9:$DG$396,2+(CU$9*2),FALSE)</f>
        <v>6322</v>
      </c>
      <c r="CV50">
        <f>VLOOKUP($A50,data!$CR$9:$DG$396,2+(CV$9*2),FALSE)</f>
        <v>4686</v>
      </c>
      <c r="CX50" s="27">
        <f t="shared" si="28"/>
        <v>45.141168745896259</v>
      </c>
      <c r="CY50" s="27">
        <f t="shared" si="29"/>
        <v>45.730346366867821</v>
      </c>
      <c r="CZ50" s="27">
        <f t="shared" si="30"/>
        <v>43.367472347398611</v>
      </c>
      <c r="DA50" s="27">
        <f t="shared" si="31"/>
        <v>47.50345675218928</v>
      </c>
      <c r="DB50" s="27">
        <f t="shared" si="32"/>
        <v>46.767842493847418</v>
      </c>
      <c r="DC50" s="27">
        <f t="shared" si="61"/>
        <v>45.7190423339147</v>
      </c>
      <c r="DD50" s="27">
        <f t="shared" si="62"/>
        <v>48.894044856921887</v>
      </c>
      <c r="DE50" s="27">
        <f t="shared" si="63"/>
        <v>42.939613305232292</v>
      </c>
      <c r="DH50">
        <f>VLOOKUP($A50,data!$DK$9:$DU$396,2+(DH$9*2),FALSE)</f>
        <v>58805</v>
      </c>
      <c r="DI50">
        <f>VLOOKUP($A50,data!$DK$9:$DU$396,2+(DI$9*2),FALSE)</f>
        <v>59161</v>
      </c>
      <c r="DJ50">
        <f>VLOOKUP($A50,data!$DK$9:$DU$396,2+(DJ$9*2),FALSE)</f>
        <v>60791</v>
      </c>
      <c r="DK50">
        <f>VLOOKUP($A50,data!$DK$9:$DU$396,2+(DK$9*2),FALSE)</f>
        <v>61855</v>
      </c>
      <c r="DL50">
        <f>VLOOKUP($A50,data!$DK$9:$DU$396,2+(DL$9*2),FALSE)</f>
        <v>62207</v>
      </c>
      <c r="DM50">
        <f>VLOOKUP($A50,data!$DK$9:$DZ$396,2+(DM$9*2),FALSE)</f>
        <v>60770</v>
      </c>
      <c r="DN50">
        <f>VLOOKUP($A50,data!$DK$9:$DZ$396,2+(DN$9*2),FALSE)</f>
        <v>64090</v>
      </c>
      <c r="DO50">
        <f>VLOOKUP($A50,data!$DK$9:$DZ$396,2+(DO$9*2),FALSE)</f>
        <v>62388</v>
      </c>
      <c r="DQ50" s="27">
        <f t="shared" si="33"/>
        <v>82.836777528912933</v>
      </c>
      <c r="DR50" s="27">
        <f t="shared" si="34"/>
        <v>83.02366050127705</v>
      </c>
      <c r="DS50" s="27">
        <f t="shared" si="35"/>
        <v>83.279905748260177</v>
      </c>
      <c r="DT50" s="27">
        <f t="shared" si="36"/>
        <v>82.613225061103464</v>
      </c>
      <c r="DU50" s="27">
        <f t="shared" si="37"/>
        <v>83.614930709571624</v>
      </c>
      <c r="DV50" s="27">
        <f t="shared" si="64"/>
        <v>82.81096696827646</v>
      </c>
      <c r="DW50" s="27">
        <f t="shared" si="65"/>
        <v>83.21215268761361</v>
      </c>
      <c r="DX50" s="27">
        <f t="shared" si="66"/>
        <v>85.112072140898491</v>
      </c>
      <c r="EA50">
        <f>VLOOKUP($A50,data!$ED$9:$EN$396,2+(EA$9*2),FALSE)</f>
        <v>43227</v>
      </c>
      <c r="EB50">
        <f>VLOOKUP($A50,data!$ED$9:$EN$396,2+(EB$9*2),FALSE)</f>
        <v>42586</v>
      </c>
      <c r="EC50">
        <f>VLOOKUP($A50,data!$ED$9:$EN$396,2+(EC$9*2),FALSE)</f>
        <v>44975</v>
      </c>
      <c r="ED50">
        <f>VLOOKUP($A50,data!$ED$9:$EN$396,2+(ED$9*2),FALSE)</f>
        <v>45608</v>
      </c>
      <c r="EE50">
        <f>VLOOKUP($A50,data!$ED$9:$EN$396,2+(EE$9*2),FALSE)</f>
        <v>46272</v>
      </c>
      <c r="EF50">
        <f>VLOOKUP($A50,data!$ED$9:$ES$396,2+(EF$9*2),FALSE)</f>
        <v>45914</v>
      </c>
      <c r="EG50">
        <f>VLOOKUP($A50,data!$ED$9:$ES$396,2+(EG$9*2),FALSE)</f>
        <v>47191</v>
      </c>
      <c r="EH50">
        <f>VLOOKUP($A50,data!$ED$9:$ES$396,2+(EH$9*2),FALSE)</f>
        <v>46892</v>
      </c>
      <c r="EJ50" s="27">
        <f t="shared" si="38"/>
        <v>73.509055352436022</v>
      </c>
      <c r="EK50" s="27">
        <f t="shared" si="39"/>
        <v>71.983232196886462</v>
      </c>
      <c r="EL50" s="27">
        <f t="shared" si="40"/>
        <v>73.98299090325871</v>
      </c>
      <c r="EM50" s="27">
        <f t="shared" si="41"/>
        <v>73.733732115431252</v>
      </c>
      <c r="EN50" s="27">
        <f t="shared" si="42"/>
        <v>74.383911778417215</v>
      </c>
      <c r="EO50" s="27">
        <f t="shared" si="67"/>
        <v>75.553727168010525</v>
      </c>
      <c r="EP50" s="27">
        <f t="shared" si="68"/>
        <v>73.632391948821976</v>
      </c>
      <c r="EQ50" s="27">
        <f t="shared" si="69"/>
        <v>75.161890107071869</v>
      </c>
      <c r="ET50">
        <f>VLOOKUP($A50,data!$EW$9:$FG$396,2+(ET$9*2),FALSE)</f>
        <v>15578</v>
      </c>
      <c r="EU50">
        <f>VLOOKUP($A50,data!$EW$9:$FG$396,2+(EU$9*2),FALSE)</f>
        <v>16574</v>
      </c>
      <c r="EV50">
        <f>VLOOKUP($A50,data!$EW$9:$FG$396,2+(EV$9*2),FALSE)</f>
        <v>15816</v>
      </c>
      <c r="EW50">
        <f>VLOOKUP($A50,data!$EW$9:$FG$396,2+(EW$9*2),FALSE)</f>
        <v>16247</v>
      </c>
      <c r="EX50">
        <f>VLOOKUP($A50,data!$EW$9:$FG$396,2+(EX$9*2),FALSE)</f>
        <v>15935</v>
      </c>
      <c r="EY50">
        <f>VLOOKUP($A50,data!$EW$9:$FL$396,2+(EY$9*2),FALSE)</f>
        <v>14856</v>
      </c>
      <c r="EZ50">
        <f>VLOOKUP($A50,data!$EW$9:$FL$396,2+(EZ$9*2),FALSE)</f>
        <v>16899</v>
      </c>
      <c r="FA50">
        <f>VLOOKUP($A50,data!$EW$9:$FL$396,2+(FA$9*2),FALSE)</f>
        <v>15498</v>
      </c>
      <c r="FC50" s="27">
        <f t="shared" si="43"/>
        <v>26.490944647563982</v>
      </c>
      <c r="FD50" s="27">
        <f t="shared" si="44"/>
        <v>28.015077500380318</v>
      </c>
      <c r="FE50" s="27">
        <f t="shared" si="45"/>
        <v>26.017009096741294</v>
      </c>
      <c r="FF50" s="27">
        <f t="shared" si="46"/>
        <v>26.266267884568748</v>
      </c>
      <c r="FG50" s="27">
        <f t="shared" si="47"/>
        <v>25.616088221582778</v>
      </c>
      <c r="FH50" s="27">
        <f t="shared" si="70"/>
        <v>24.446272831989468</v>
      </c>
      <c r="FI50" s="27">
        <f t="shared" si="71"/>
        <v>26.367608051178031</v>
      </c>
      <c r="FJ50" s="27">
        <f t="shared" si="72"/>
        <v>24.841315637622621</v>
      </c>
    </row>
    <row r="51" spans="1:166" x14ac:dyDescent="0.3">
      <c r="A51" t="s">
        <v>128</v>
      </c>
      <c r="B51" s="24" t="str">
        <f>IFERROR(VLOOKUP($A51,class!$A$1:$B$455,2,FALSE),"")</f>
        <v>Unitary Authority</v>
      </c>
      <c r="C51" s="24" t="str">
        <f>IFERROR(IFERROR(VLOOKUP($A51,classifications!$A$3:$C$336,3,FALSE),VLOOKUP($A51,classifications!$I$2:$K$28,3,FALSE)),"")</f>
        <v>Predominantly Urban</v>
      </c>
      <c r="D51">
        <f>VLOOKUP($A51,data!$A$9:$K$396,2+(D$9*2),FALSE)</f>
        <v>103342</v>
      </c>
      <c r="E51">
        <f>VLOOKUP($A51,data!$A$9:$K$396,2+(E$9*2),FALSE)</f>
        <v>101643</v>
      </c>
      <c r="F51">
        <f>VLOOKUP($A51,data!$A$9:$K$396,2+(F$9*2),FALSE)</f>
        <v>106393</v>
      </c>
      <c r="G51">
        <f>VLOOKUP($A51,data!$A$9:$K$396,2+(G$9*2),FALSE)</f>
        <v>105606</v>
      </c>
      <c r="H51">
        <f>VLOOKUP($A51,data!$A$9:$K$396,2+(H$9*2),FALSE)</f>
        <v>107624</v>
      </c>
      <c r="I51">
        <f>VLOOKUP($A51,data!$A$9:$Q$396,2+(I$9*2),FALSE)</f>
        <v>105268</v>
      </c>
      <c r="J51">
        <f>VLOOKUP($A51,data!$A$9:$Q$396,2+(J$9*2),FALSE)</f>
        <v>109808</v>
      </c>
      <c r="K51">
        <f>VLOOKUP($A51,data!$A$9:$Q$396,2+(K$9*2),FALSE)</f>
        <v>110403</v>
      </c>
      <c r="L51" t="str">
        <f t="shared" si="48"/>
        <v>Unitary Authority</v>
      </c>
      <c r="Q51">
        <f>VLOOKUP($A51,data!$T$9:$AD$396,2+(Q$9*2),FALSE)</f>
        <v>63823</v>
      </c>
      <c r="R51">
        <f>VLOOKUP($A51,data!$T$9:$AD$396,2+(R$9*2),FALSE)</f>
        <v>63897</v>
      </c>
      <c r="S51">
        <f>VLOOKUP($A51,data!$T$9:$AD$396,2+(S$9*2),FALSE)</f>
        <v>66038</v>
      </c>
      <c r="T51">
        <f>VLOOKUP($A51,data!$T$9:$AD$396,2+(T$9*2),FALSE)</f>
        <v>64484</v>
      </c>
      <c r="U51">
        <f>VLOOKUP($A51,data!$T$9:$AD$396,2+(U$9*2),FALSE)</f>
        <v>65186</v>
      </c>
      <c r="V51">
        <f>VLOOKUP($A51,data!$T$9:$AI$396,2+(V$9*2),FALSE)</f>
        <v>65062</v>
      </c>
      <c r="W51">
        <f>VLOOKUP($A51,data!$T$9:$AI$396,2+(W$9*2),FALSE)</f>
        <v>66468</v>
      </c>
      <c r="X51">
        <f>VLOOKUP($A51,data!$T$9:$AI$396,2+(X$9*2),FALSE)</f>
        <v>68314</v>
      </c>
      <c r="Z51" s="27">
        <f t="shared" si="8"/>
        <v>61.759013760136249</v>
      </c>
      <c r="AA51" s="27">
        <f t="shared" si="9"/>
        <v>62.864142144564802</v>
      </c>
      <c r="AB51" s="27">
        <f t="shared" si="10"/>
        <v>62.069873017961712</v>
      </c>
      <c r="AC51" s="27">
        <f t="shared" si="11"/>
        <v>61.060924568679809</v>
      </c>
      <c r="AD51" s="27">
        <f t="shared" si="12"/>
        <v>60.568274734260015</v>
      </c>
      <c r="AE51" s="27">
        <f t="shared" si="49"/>
        <v>61.806056921381618</v>
      </c>
      <c r="AF51" s="27">
        <f t="shared" si="50"/>
        <v>60.531108844528632</v>
      </c>
      <c r="AG51" s="27">
        <f t="shared" si="51"/>
        <v>61.876941749771291</v>
      </c>
      <c r="AJ51">
        <f>VLOOKUP($A51,data!$AM$9:$AW$396,2+(AJ$9*2),FALSE)</f>
        <v>39518</v>
      </c>
      <c r="AK51">
        <f>VLOOKUP($A51,data!$AM$9:$AW$396,2+(AK$9*2),FALSE)</f>
        <v>37746</v>
      </c>
      <c r="AL51">
        <f>VLOOKUP($A51,data!$AM$9:$AW$396,2+(AL$9*2),FALSE)</f>
        <v>40355</v>
      </c>
      <c r="AM51">
        <f>VLOOKUP($A51,data!$AM$9:$AW$396,2+(AM$9*2),FALSE)</f>
        <v>41122</v>
      </c>
      <c r="AN51">
        <f>VLOOKUP($A51,data!$AM$9:$AW$396,2+(AN$9*2),FALSE)</f>
        <v>42437</v>
      </c>
      <c r="AO51">
        <f>VLOOKUP($A51,data!$AM$9:$BB$396,2+(AO$9*2),FALSE)</f>
        <v>40205</v>
      </c>
      <c r="AP51">
        <f>VLOOKUP($A51,data!$AM$9:$BB$396,2+(AP$9*2),FALSE)</f>
        <v>43341</v>
      </c>
      <c r="AQ51">
        <f>VLOOKUP($A51,data!$AM$9:$BB$396,2+(AQ$9*2),FALSE)</f>
        <v>42088</v>
      </c>
      <c r="AS51" s="27">
        <f t="shared" si="13"/>
        <v>38.240018579086914</v>
      </c>
      <c r="AT51" s="27">
        <f t="shared" si="14"/>
        <v>37.135857855435198</v>
      </c>
      <c r="AU51" s="27">
        <f t="shared" si="15"/>
        <v>37.930126982038288</v>
      </c>
      <c r="AV51" s="27">
        <f t="shared" si="16"/>
        <v>38.939075431320191</v>
      </c>
      <c r="AW51" s="27">
        <f t="shared" si="17"/>
        <v>39.430796104957999</v>
      </c>
      <c r="AX51" s="27">
        <f t="shared" si="52"/>
        <v>38.192993122316373</v>
      </c>
      <c r="AY51" s="27">
        <f t="shared" si="53"/>
        <v>39.469801835931811</v>
      </c>
      <c r="AZ51" s="27">
        <f t="shared" si="54"/>
        <v>38.122152477740642</v>
      </c>
      <c r="BC51">
        <f>VLOOKUP($A51,data!$BF$9:$BP$396,2+(BC$9*2),FALSE)</f>
        <v>19179</v>
      </c>
      <c r="BD51">
        <f>VLOOKUP($A51,data!$BF$9:$BP$396,2+(BD$9*2),FALSE)</f>
        <v>19329</v>
      </c>
      <c r="BE51">
        <f>VLOOKUP($A51,data!$BF$9:$BP$396,2+(BE$9*2),FALSE)</f>
        <v>20518</v>
      </c>
      <c r="BF51">
        <f>VLOOKUP($A51,data!$BF$9:$BP$396,2+(BF$9*2),FALSE)</f>
        <v>20511</v>
      </c>
      <c r="BG51">
        <f>VLOOKUP($A51,data!$BF$9:$BP$396,2+(BG$9*2),FALSE)</f>
        <v>21345</v>
      </c>
      <c r="BH51">
        <f>VLOOKUP($A51,data!$BF$9:$BU$396,2+(BH$9*2),FALSE)</f>
        <v>21925</v>
      </c>
      <c r="BI51">
        <f>VLOOKUP($A51,data!$BF$9:$BU$396,2+(BI$9*2),FALSE)</f>
        <v>24592</v>
      </c>
      <c r="BJ51">
        <f>VLOOKUP($A51,data!$BF$9:$BU$396,2+(BJ$9*2),FALSE)</f>
        <v>23953</v>
      </c>
      <c r="BL51" s="27">
        <f t="shared" si="18"/>
        <v>18.558766038977375</v>
      </c>
      <c r="BM51" s="27">
        <f t="shared" si="19"/>
        <v>19.016557952834923</v>
      </c>
      <c r="BN51" s="27">
        <f t="shared" si="20"/>
        <v>19.285103343265064</v>
      </c>
      <c r="BO51" s="27">
        <f t="shared" si="21"/>
        <v>19.422191920913583</v>
      </c>
      <c r="BP51" s="27">
        <f t="shared" si="22"/>
        <v>19.832936891399687</v>
      </c>
      <c r="BQ51" s="27">
        <f t="shared" si="55"/>
        <v>20.827791921571606</v>
      </c>
      <c r="BR51" s="27">
        <f t="shared" si="56"/>
        <v>22.395453883141482</v>
      </c>
      <c r="BS51" s="27">
        <f t="shared" si="57"/>
        <v>21.695968406655616</v>
      </c>
      <c r="BV51">
        <f>VLOOKUP($A51,data!$BY$9:$CI$396,2+(BV$9*2),FALSE)</f>
        <v>12165</v>
      </c>
      <c r="BW51">
        <f>VLOOKUP($A51,data!$BY$9:$CI$396,2+(BW$9*2),FALSE)</f>
        <v>13346</v>
      </c>
      <c r="BX51">
        <f>VLOOKUP($A51,data!$BY$9:$CI$396,2+(BX$9*2),FALSE)</f>
        <v>13487</v>
      </c>
      <c r="BY51">
        <f>VLOOKUP($A51,data!$BY$9:$CI$396,2+(BY$9*2),FALSE)</f>
        <v>13245</v>
      </c>
      <c r="BZ51">
        <f>VLOOKUP($A51,data!$BY$9:$CI$396,2+(BZ$9*2),FALSE)</f>
        <v>13722</v>
      </c>
      <c r="CA51">
        <f>VLOOKUP($A51,data!$BY$9:$CN$396,2+(CA$9*2),FALSE)</f>
        <v>13736</v>
      </c>
      <c r="CB51">
        <f>VLOOKUP($A51,data!$BY$9:$CN$396,2+(CB$9*2),FALSE)</f>
        <v>15968</v>
      </c>
      <c r="CC51">
        <f>VLOOKUP($A51,data!$BY$9:$CN$396,2+(CC$9*2),FALSE)</f>
        <v>15830</v>
      </c>
      <c r="CE51" s="27">
        <f t="shared" si="23"/>
        <v>63.428750195526355</v>
      </c>
      <c r="CF51" s="27">
        <f t="shared" si="24"/>
        <v>69.04651042475038</v>
      </c>
      <c r="CG51" s="27">
        <f t="shared" si="25"/>
        <v>65.732527536796965</v>
      </c>
      <c r="CH51" s="27">
        <f t="shared" si="26"/>
        <v>64.575106040661112</v>
      </c>
      <c r="CI51" s="27">
        <f t="shared" si="27"/>
        <v>64.286718200983842</v>
      </c>
      <c r="CJ51" s="27">
        <f t="shared" si="58"/>
        <v>62.649942987457237</v>
      </c>
      <c r="CK51" s="27">
        <f t="shared" si="59"/>
        <v>64.931685100845797</v>
      </c>
      <c r="CL51" s="27">
        <f t="shared" si="60"/>
        <v>66.087755187241683</v>
      </c>
      <c r="CO51">
        <f>VLOOKUP($A51,data!$CR$9:$DB$396,2+(CO$9*2),FALSE)</f>
        <v>7013</v>
      </c>
      <c r="CP51">
        <f>VLOOKUP($A51,data!$CR$9:$DB$396,2+(CP$9*2),FALSE)</f>
        <v>5983</v>
      </c>
      <c r="CQ51">
        <f>VLOOKUP($A51,data!$CR$9:$DB$396,2+(CQ$9*2),FALSE)</f>
        <v>7031</v>
      </c>
      <c r="CR51">
        <f>VLOOKUP($A51,data!$CR$9:$DB$396,2+(CR$9*2),FALSE)</f>
        <v>7267</v>
      </c>
      <c r="CS51">
        <f>VLOOKUP($A51,data!$CR$9:$DB$396,2+(CS$9*2),FALSE)</f>
        <v>7623</v>
      </c>
      <c r="CT51">
        <f>VLOOKUP($A51,data!$CR$9:$DG$396,2+(CT$9*2),FALSE)</f>
        <v>8189</v>
      </c>
      <c r="CU51">
        <f>VLOOKUP($A51,data!$CR$9:$DG$396,2+(CU$9*2),FALSE)</f>
        <v>8624</v>
      </c>
      <c r="CV51">
        <f>VLOOKUP($A51,data!$CR$9:$DG$396,2+(CV$9*2),FALSE)</f>
        <v>8122</v>
      </c>
      <c r="CX51" s="27">
        <f t="shared" si="28"/>
        <v>36.566035768288231</v>
      </c>
      <c r="CY51" s="27">
        <f t="shared" si="29"/>
        <v>30.953489575249623</v>
      </c>
      <c r="CZ51" s="27">
        <f t="shared" si="30"/>
        <v>34.267472463203042</v>
      </c>
      <c r="DA51" s="27">
        <f t="shared" si="31"/>
        <v>35.429769392033542</v>
      </c>
      <c r="DB51" s="27">
        <f t="shared" si="32"/>
        <v>35.713281799016166</v>
      </c>
      <c r="DC51" s="27">
        <f t="shared" si="61"/>
        <v>37.350057012542763</v>
      </c>
      <c r="DD51" s="27">
        <f t="shared" si="62"/>
        <v>35.068314899154196</v>
      </c>
      <c r="DE51" s="27">
        <f t="shared" si="63"/>
        <v>33.908069970358618</v>
      </c>
      <c r="DH51">
        <f>VLOOKUP($A51,data!$DK$9:$DU$396,2+(DH$9*2),FALSE)</f>
        <v>84163</v>
      </c>
      <c r="DI51">
        <f>VLOOKUP($A51,data!$DK$9:$DU$396,2+(DI$9*2),FALSE)</f>
        <v>82314</v>
      </c>
      <c r="DJ51">
        <f>VLOOKUP($A51,data!$DK$9:$DU$396,2+(DJ$9*2),FALSE)</f>
        <v>85876</v>
      </c>
      <c r="DK51">
        <f>VLOOKUP($A51,data!$DK$9:$DU$396,2+(DK$9*2),FALSE)</f>
        <v>85094</v>
      </c>
      <c r="DL51">
        <f>VLOOKUP($A51,data!$DK$9:$DU$396,2+(DL$9*2),FALSE)</f>
        <v>86279</v>
      </c>
      <c r="DM51">
        <f>VLOOKUP($A51,data!$DK$9:$DZ$396,2+(DM$9*2),FALSE)</f>
        <v>83343</v>
      </c>
      <c r="DN51">
        <f>VLOOKUP($A51,data!$DK$9:$DZ$396,2+(DN$9*2),FALSE)</f>
        <v>85217</v>
      </c>
      <c r="DO51">
        <f>VLOOKUP($A51,data!$DK$9:$DZ$396,2+(DO$9*2),FALSE)</f>
        <v>86450</v>
      </c>
      <c r="DQ51" s="27">
        <f t="shared" si="33"/>
        <v>81.441233961022618</v>
      </c>
      <c r="DR51" s="27">
        <f t="shared" si="34"/>
        <v>80.983442047165084</v>
      </c>
      <c r="DS51" s="27">
        <f t="shared" si="35"/>
        <v>80.715836568195272</v>
      </c>
      <c r="DT51" s="27">
        <f t="shared" si="36"/>
        <v>80.576861163191481</v>
      </c>
      <c r="DU51" s="27">
        <f t="shared" si="37"/>
        <v>80.167063108600317</v>
      </c>
      <c r="DV51" s="27">
        <f t="shared" si="64"/>
        <v>79.172208078428397</v>
      </c>
      <c r="DW51" s="27">
        <f t="shared" si="65"/>
        <v>77.605456797318951</v>
      </c>
      <c r="DX51" s="27">
        <f t="shared" si="66"/>
        <v>78.304031593344391</v>
      </c>
      <c r="EA51">
        <f>VLOOKUP($A51,data!$ED$9:$EN$396,2+(EA$9*2),FALSE)</f>
        <v>51658</v>
      </c>
      <c r="EB51">
        <f>VLOOKUP($A51,data!$ED$9:$EN$396,2+(EB$9*2),FALSE)</f>
        <v>50551</v>
      </c>
      <c r="EC51">
        <f>VLOOKUP($A51,data!$ED$9:$EN$396,2+(EC$9*2),FALSE)</f>
        <v>52551</v>
      </c>
      <c r="ED51">
        <f>VLOOKUP($A51,data!$ED$9:$EN$396,2+(ED$9*2),FALSE)</f>
        <v>51239</v>
      </c>
      <c r="EE51">
        <f>VLOOKUP($A51,data!$ED$9:$EN$396,2+(EE$9*2),FALSE)</f>
        <v>51464</v>
      </c>
      <c r="EF51">
        <f>VLOOKUP($A51,data!$ED$9:$ES$396,2+(EF$9*2),FALSE)</f>
        <v>51326</v>
      </c>
      <c r="EG51">
        <f>VLOOKUP($A51,data!$ED$9:$ES$396,2+(EG$9*2),FALSE)</f>
        <v>50500</v>
      </c>
      <c r="EH51">
        <f>VLOOKUP($A51,data!$ED$9:$ES$396,2+(EH$9*2),FALSE)</f>
        <v>52484</v>
      </c>
      <c r="EJ51" s="27">
        <f t="shared" si="38"/>
        <v>61.378515499685136</v>
      </c>
      <c r="EK51" s="27">
        <f t="shared" si="39"/>
        <v>61.412396433170542</v>
      </c>
      <c r="EL51" s="27">
        <f t="shared" si="40"/>
        <v>61.194047230891051</v>
      </c>
      <c r="EM51" s="27">
        <f t="shared" si="41"/>
        <v>60.214586222295345</v>
      </c>
      <c r="EN51" s="27">
        <f t="shared" si="42"/>
        <v>59.648350119959666</v>
      </c>
      <c r="EO51" s="27">
        <f t="shared" si="67"/>
        <v>61.584056249475061</v>
      </c>
      <c r="EP51" s="27">
        <f t="shared" si="68"/>
        <v>59.260476196064168</v>
      </c>
      <c r="EQ51" s="27">
        <f t="shared" si="69"/>
        <v>60.710237131289766</v>
      </c>
      <c r="ET51">
        <f>VLOOKUP($A51,data!$EW$9:$FG$396,2+(ET$9*2),FALSE)</f>
        <v>32505</v>
      </c>
      <c r="EU51">
        <f>VLOOKUP($A51,data!$EW$9:$FG$396,2+(EU$9*2),FALSE)</f>
        <v>31763</v>
      </c>
      <c r="EV51">
        <f>VLOOKUP($A51,data!$EW$9:$FG$396,2+(EV$9*2),FALSE)</f>
        <v>33324</v>
      </c>
      <c r="EW51">
        <f>VLOOKUP($A51,data!$EW$9:$FG$396,2+(EW$9*2),FALSE)</f>
        <v>33855</v>
      </c>
      <c r="EX51">
        <f>VLOOKUP($A51,data!$EW$9:$FG$396,2+(EX$9*2),FALSE)</f>
        <v>34815</v>
      </c>
      <c r="EY51">
        <f>VLOOKUP($A51,data!$EW$9:$FL$396,2+(EY$9*2),FALSE)</f>
        <v>32017</v>
      </c>
      <c r="EZ51">
        <f>VLOOKUP($A51,data!$EW$9:$FL$396,2+(EZ$9*2),FALSE)</f>
        <v>34717</v>
      </c>
      <c r="FA51">
        <f>VLOOKUP($A51,data!$EW$9:$FL$396,2+(FA$9*2),FALSE)</f>
        <v>33966</v>
      </c>
      <c r="FC51" s="27">
        <f t="shared" si="43"/>
        <v>38.621484500314864</v>
      </c>
      <c r="FD51" s="27">
        <f t="shared" si="44"/>
        <v>38.587603566829458</v>
      </c>
      <c r="FE51" s="27">
        <f t="shared" si="45"/>
        <v>38.80478829940845</v>
      </c>
      <c r="FF51" s="27">
        <f t="shared" si="46"/>
        <v>39.785413777704655</v>
      </c>
      <c r="FG51" s="27">
        <f t="shared" si="47"/>
        <v>40.351649880040334</v>
      </c>
      <c r="FH51" s="27">
        <f t="shared" si="70"/>
        <v>38.415943750524939</v>
      </c>
      <c r="FI51" s="27">
        <f t="shared" si="71"/>
        <v>40.739523803935832</v>
      </c>
      <c r="FJ51" s="27">
        <f t="shared" si="72"/>
        <v>39.289762868710234</v>
      </c>
    </row>
    <row r="52" spans="1:166" x14ac:dyDescent="0.3">
      <c r="A52" t="s">
        <v>323</v>
      </c>
      <c r="B52" s="24" t="str">
        <f>IFERROR(VLOOKUP($A52,class!$A$1:$B$455,2,FALSE),"")</f>
        <v>Shire County</v>
      </c>
      <c r="C52" s="24" t="str">
        <f>IFERROR(IFERROR(VLOOKUP($A52,classifications!$A$3:$C$336,3,FALSE),VLOOKUP($A52,classifications!$I$2:$K$28,3,FALSE)),"")</f>
        <v>Predominantly Rural</v>
      </c>
      <c r="D52">
        <f>VLOOKUP($A52,data!$A$9:$K$396,2+(D$9*2),FALSE)</f>
        <v>270787</v>
      </c>
      <c r="E52">
        <f>VLOOKUP($A52,data!$A$9:$K$396,2+(E$9*2),FALSE)</f>
        <v>275408</v>
      </c>
      <c r="F52">
        <f>VLOOKUP($A52,data!$A$9:$K$396,2+(F$9*2),FALSE)</f>
        <v>275482</v>
      </c>
      <c r="G52">
        <f>VLOOKUP($A52,data!$A$9:$K$396,2+(G$9*2),FALSE)</f>
        <v>270713</v>
      </c>
      <c r="H52">
        <f>VLOOKUP($A52,data!$A$9:$K$396,2+(H$9*2),FALSE)</f>
        <v>269636</v>
      </c>
      <c r="I52">
        <f>VLOOKUP($A52,data!$A$9:$Q$396,2+(I$9*2),FALSE)</f>
        <v>261203</v>
      </c>
      <c r="J52">
        <f>VLOOKUP($A52,data!$A$9:$Q$396,2+(J$9*2),FALSE)</f>
        <v>271589</v>
      </c>
      <c r="K52">
        <f>VLOOKUP($A52,data!$A$9:$Q$396,2+(K$9*2),FALSE)</f>
        <v>274081</v>
      </c>
      <c r="L52" t="str">
        <f t="shared" si="48"/>
        <v>Shire County</v>
      </c>
      <c r="Q52">
        <f>VLOOKUP($A52,data!$T$9:$AD$396,2+(Q$9*2),FALSE)</f>
        <v>171065</v>
      </c>
      <c r="R52">
        <f>VLOOKUP($A52,data!$T$9:$AD$396,2+(R$9*2),FALSE)</f>
        <v>174249</v>
      </c>
      <c r="S52">
        <f>VLOOKUP($A52,data!$T$9:$AD$396,2+(S$9*2),FALSE)</f>
        <v>174315</v>
      </c>
      <c r="T52">
        <f>VLOOKUP($A52,data!$T$9:$AD$396,2+(T$9*2),FALSE)</f>
        <v>172101</v>
      </c>
      <c r="U52">
        <f>VLOOKUP($A52,data!$T$9:$AD$396,2+(U$9*2),FALSE)</f>
        <v>170510</v>
      </c>
      <c r="V52">
        <f>VLOOKUP($A52,data!$T$9:$AI$396,2+(V$9*2),FALSE)</f>
        <v>170496</v>
      </c>
      <c r="W52">
        <f>VLOOKUP($A52,data!$T$9:$AI$396,2+(W$9*2),FALSE)</f>
        <v>175758</v>
      </c>
      <c r="X52">
        <f>VLOOKUP($A52,data!$T$9:$AI$396,2+(X$9*2),FALSE)</f>
        <v>177306</v>
      </c>
      <c r="Z52" s="27">
        <f t="shared" si="8"/>
        <v>63.173269026947381</v>
      </c>
      <c r="AA52" s="27">
        <f t="shared" si="9"/>
        <v>63.2694039388834</v>
      </c>
      <c r="AB52" s="27">
        <f t="shared" si="10"/>
        <v>63.276366513964618</v>
      </c>
      <c r="AC52" s="27">
        <f t="shared" si="11"/>
        <v>63.573230690805389</v>
      </c>
      <c r="AD52" s="27">
        <f t="shared" si="12"/>
        <v>63.237104837632955</v>
      </c>
      <c r="AE52" s="27">
        <f t="shared" si="49"/>
        <v>65.273369754558715</v>
      </c>
      <c r="AF52" s="27">
        <f t="shared" si="50"/>
        <v>64.714697576116848</v>
      </c>
      <c r="AG52" s="27">
        <f t="shared" si="51"/>
        <v>64.691094968275806</v>
      </c>
      <c r="AJ52">
        <f>VLOOKUP($A52,data!$AM$9:$AW$396,2+(AJ$9*2),FALSE)</f>
        <v>99722</v>
      </c>
      <c r="AK52">
        <f>VLOOKUP($A52,data!$AM$9:$AW$396,2+(AK$9*2),FALSE)</f>
        <v>101160</v>
      </c>
      <c r="AL52">
        <f>VLOOKUP($A52,data!$AM$9:$AW$396,2+(AL$9*2),FALSE)</f>
        <v>101167</v>
      </c>
      <c r="AM52">
        <f>VLOOKUP($A52,data!$AM$9:$AW$396,2+(AM$9*2),FALSE)</f>
        <v>98613</v>
      </c>
      <c r="AN52">
        <f>VLOOKUP($A52,data!$AM$9:$AW$396,2+(AN$9*2),FALSE)</f>
        <v>99126</v>
      </c>
      <c r="AO52">
        <f>VLOOKUP($A52,data!$AM$9:$BB$396,2+(AO$9*2),FALSE)</f>
        <v>90708</v>
      </c>
      <c r="AP52">
        <f>VLOOKUP($A52,data!$AM$9:$BB$396,2+(AP$9*2),FALSE)</f>
        <v>95830</v>
      </c>
      <c r="AQ52">
        <f>VLOOKUP($A52,data!$AM$9:$BB$396,2+(AQ$9*2),FALSE)</f>
        <v>96761</v>
      </c>
      <c r="AS52" s="27">
        <f t="shared" si="13"/>
        <v>36.826730973052619</v>
      </c>
      <c r="AT52" s="27">
        <f t="shared" si="14"/>
        <v>36.730959158775342</v>
      </c>
      <c r="AU52" s="27">
        <f t="shared" si="15"/>
        <v>36.723633486035382</v>
      </c>
      <c r="AV52" s="27">
        <f t="shared" si="16"/>
        <v>36.427138704088833</v>
      </c>
      <c r="AW52" s="27">
        <f t="shared" si="17"/>
        <v>36.762895162367045</v>
      </c>
      <c r="AX52" s="27">
        <f t="shared" si="52"/>
        <v>34.727013089436184</v>
      </c>
      <c r="AY52" s="27">
        <f t="shared" si="53"/>
        <v>35.284934220458119</v>
      </c>
      <c r="AZ52" s="27">
        <f t="shared" si="54"/>
        <v>35.303797052696098</v>
      </c>
      <c r="BC52">
        <f>VLOOKUP($A52,data!$BF$9:$BP$396,2+(BC$9*2),FALSE)</f>
        <v>42603</v>
      </c>
      <c r="BD52">
        <f>VLOOKUP($A52,data!$BF$9:$BP$396,2+(BD$9*2),FALSE)</f>
        <v>42572</v>
      </c>
      <c r="BE52">
        <f>VLOOKUP($A52,data!$BF$9:$BP$396,2+(BE$9*2),FALSE)</f>
        <v>42044</v>
      </c>
      <c r="BF52">
        <f>VLOOKUP($A52,data!$BF$9:$BP$396,2+(BF$9*2),FALSE)</f>
        <v>41840</v>
      </c>
      <c r="BG52">
        <f>VLOOKUP($A52,data!$BF$9:$BP$396,2+(BG$9*2),FALSE)</f>
        <v>39653</v>
      </c>
      <c r="BH52">
        <f>VLOOKUP($A52,data!$BF$9:$BU$396,2+(BH$9*2),FALSE)</f>
        <v>37373</v>
      </c>
      <c r="BI52">
        <f>VLOOKUP($A52,data!$BF$9:$BU$396,2+(BI$9*2),FALSE)</f>
        <v>39501</v>
      </c>
      <c r="BJ52">
        <f>VLOOKUP($A52,data!$BF$9:$BU$396,2+(BJ$9*2),FALSE)</f>
        <v>39091</v>
      </c>
      <c r="BL52" s="27">
        <f t="shared" si="18"/>
        <v>15.733030019904943</v>
      </c>
      <c r="BM52" s="27">
        <f t="shared" si="19"/>
        <v>15.457793528147331</v>
      </c>
      <c r="BN52" s="27">
        <f t="shared" si="20"/>
        <v>15.261977189072244</v>
      </c>
      <c r="BO52" s="27">
        <f t="shared" si="21"/>
        <v>15.455482374322623</v>
      </c>
      <c r="BP52" s="27">
        <f t="shared" si="22"/>
        <v>14.706122327879067</v>
      </c>
      <c r="BQ52" s="27">
        <f t="shared" si="55"/>
        <v>14.308028621417058</v>
      </c>
      <c r="BR52" s="27">
        <f t="shared" si="56"/>
        <v>14.544403492041283</v>
      </c>
      <c r="BS52" s="27">
        <f t="shared" si="57"/>
        <v>14.262572013382906</v>
      </c>
      <c r="BV52">
        <f>VLOOKUP($A52,data!$BY$9:$CI$396,2+(BV$9*2),FALSE)</f>
        <v>21323</v>
      </c>
      <c r="BW52">
        <f>VLOOKUP($A52,data!$BY$9:$CI$396,2+(BW$9*2),FALSE)</f>
        <v>23148</v>
      </c>
      <c r="BX52">
        <f>VLOOKUP($A52,data!$BY$9:$CI$396,2+(BX$9*2),FALSE)</f>
        <v>21977</v>
      </c>
      <c r="BY52">
        <f>VLOOKUP($A52,data!$BY$9:$CI$396,2+(BY$9*2),FALSE)</f>
        <v>22658</v>
      </c>
      <c r="BZ52">
        <f>VLOOKUP($A52,data!$BY$9:$CI$396,2+(BZ$9*2),FALSE)</f>
        <v>19763</v>
      </c>
      <c r="CA52">
        <f>VLOOKUP($A52,data!$BY$9:$CN$396,2+(CA$9*2),FALSE)</f>
        <v>20466</v>
      </c>
      <c r="CB52">
        <f>VLOOKUP($A52,data!$BY$9:$CN$396,2+(CB$9*2),FALSE)</f>
        <v>22301</v>
      </c>
      <c r="CC52">
        <f>VLOOKUP($A52,data!$BY$9:$CN$396,2+(CC$9*2),FALSE)</f>
        <v>22731</v>
      </c>
      <c r="CE52" s="27">
        <f t="shared" si="23"/>
        <v>50.050465929629368</v>
      </c>
      <c r="CF52" s="27">
        <f t="shared" si="24"/>
        <v>54.373766795076577</v>
      </c>
      <c r="CG52" s="27">
        <f t="shared" si="25"/>
        <v>52.271429930548948</v>
      </c>
      <c r="CH52" s="27">
        <f t="shared" si="26"/>
        <v>54.153919694072655</v>
      </c>
      <c r="CI52" s="27">
        <f t="shared" si="27"/>
        <v>49.839860792373841</v>
      </c>
      <c r="CJ52" s="27">
        <f t="shared" si="58"/>
        <v>54.761458807160253</v>
      </c>
      <c r="CK52" s="27">
        <f t="shared" si="59"/>
        <v>56.456798562061721</v>
      </c>
      <c r="CL52" s="27">
        <f t="shared" si="60"/>
        <v>58.148934537361541</v>
      </c>
      <c r="CO52">
        <f>VLOOKUP($A52,data!$CR$9:$DB$396,2+(CO$9*2),FALSE)</f>
        <v>21280</v>
      </c>
      <c r="CP52">
        <f>VLOOKUP($A52,data!$CR$9:$DB$396,2+(CP$9*2),FALSE)</f>
        <v>19423</v>
      </c>
      <c r="CQ52">
        <f>VLOOKUP($A52,data!$CR$9:$DB$396,2+(CQ$9*2),FALSE)</f>
        <v>20067</v>
      </c>
      <c r="CR52">
        <f>VLOOKUP($A52,data!$CR$9:$DB$396,2+(CR$9*2),FALSE)</f>
        <v>19181</v>
      </c>
      <c r="CS52">
        <f>VLOOKUP($A52,data!$CR$9:$DB$396,2+(CS$9*2),FALSE)</f>
        <v>19889</v>
      </c>
      <c r="CT52">
        <f>VLOOKUP($A52,data!$CR$9:$DG$396,2+(CT$9*2),FALSE)</f>
        <v>16907</v>
      </c>
      <c r="CU52">
        <f>VLOOKUP($A52,data!$CR$9:$DG$396,2+(CU$9*2),FALSE)</f>
        <v>17200</v>
      </c>
      <c r="CV52">
        <f>VLOOKUP($A52,data!$CR$9:$DG$396,2+(CV$9*2),FALSE)</f>
        <v>16360</v>
      </c>
      <c r="CX52" s="27">
        <f t="shared" si="28"/>
        <v>49.949534070370632</v>
      </c>
      <c r="CY52" s="27">
        <f t="shared" si="29"/>
        <v>45.623884243164518</v>
      </c>
      <c r="CZ52" s="27">
        <f t="shared" si="30"/>
        <v>47.728570069451052</v>
      </c>
      <c r="DA52" s="27">
        <f t="shared" si="31"/>
        <v>45.843690248565963</v>
      </c>
      <c r="DB52" s="27">
        <f t="shared" si="32"/>
        <v>50.157617330340706</v>
      </c>
      <c r="DC52" s="27">
        <f t="shared" si="61"/>
        <v>45.238541192839747</v>
      </c>
      <c r="DD52" s="27">
        <f t="shared" si="62"/>
        <v>43.543201437938279</v>
      </c>
      <c r="DE52" s="27">
        <f t="shared" si="63"/>
        <v>41.851065462638459</v>
      </c>
      <c r="DH52">
        <f>VLOOKUP($A52,data!$DK$9:$DU$396,2+(DH$9*2),FALSE)</f>
        <v>228183</v>
      </c>
      <c r="DI52">
        <f>VLOOKUP($A52,data!$DK$9:$DU$396,2+(DI$9*2),FALSE)</f>
        <v>232836</v>
      </c>
      <c r="DJ52">
        <f>VLOOKUP($A52,data!$DK$9:$DU$396,2+(DJ$9*2),FALSE)</f>
        <v>233438</v>
      </c>
      <c r="DK52">
        <f>VLOOKUP($A52,data!$DK$9:$DU$396,2+(DK$9*2),FALSE)</f>
        <v>228873</v>
      </c>
      <c r="DL52">
        <f>VLOOKUP($A52,data!$DK$9:$DU$396,2+(DL$9*2),FALSE)</f>
        <v>229983</v>
      </c>
      <c r="DM52">
        <f>VLOOKUP($A52,data!$DK$9:$DZ$396,2+(DM$9*2),FALSE)</f>
        <v>223831</v>
      </c>
      <c r="DN52">
        <f>VLOOKUP($A52,data!$DK$9:$DZ$396,2+(DN$9*2),FALSE)</f>
        <v>232088</v>
      </c>
      <c r="DO52">
        <f>VLOOKUP($A52,data!$DK$9:$DZ$396,2+(DO$9*2),FALSE)</f>
        <v>234990</v>
      </c>
      <c r="DQ52" s="27">
        <f t="shared" si="33"/>
        <v>84.266600686148152</v>
      </c>
      <c r="DR52" s="27">
        <f t="shared" si="34"/>
        <v>84.542206471852666</v>
      </c>
      <c r="DS52" s="27">
        <f t="shared" si="35"/>
        <v>84.73802281092776</v>
      </c>
      <c r="DT52" s="27">
        <f t="shared" si="36"/>
        <v>84.544517625677372</v>
      </c>
      <c r="DU52" s="27">
        <f t="shared" si="37"/>
        <v>85.293877672120928</v>
      </c>
      <c r="DV52" s="27">
        <f t="shared" si="64"/>
        <v>85.692354222577848</v>
      </c>
      <c r="DW52" s="27">
        <f t="shared" si="65"/>
        <v>85.455596507958717</v>
      </c>
      <c r="DX52" s="27">
        <f t="shared" si="66"/>
        <v>85.737427986617092</v>
      </c>
      <c r="EA52">
        <f>VLOOKUP($A52,data!$ED$9:$EN$396,2+(EA$9*2),FALSE)</f>
        <v>149742</v>
      </c>
      <c r="EB52">
        <f>VLOOKUP($A52,data!$ED$9:$EN$396,2+(EB$9*2),FALSE)</f>
        <v>151101</v>
      </c>
      <c r="EC52">
        <f>VLOOKUP($A52,data!$ED$9:$EN$396,2+(EC$9*2),FALSE)</f>
        <v>152339</v>
      </c>
      <c r="ED52">
        <f>VLOOKUP($A52,data!$ED$9:$EN$396,2+(ED$9*2),FALSE)</f>
        <v>149442</v>
      </c>
      <c r="EE52">
        <f>VLOOKUP($A52,data!$ED$9:$EN$396,2+(EE$9*2),FALSE)</f>
        <v>150746</v>
      </c>
      <c r="EF52">
        <f>VLOOKUP($A52,data!$ED$9:$ES$396,2+(EF$9*2),FALSE)</f>
        <v>150030</v>
      </c>
      <c r="EG52">
        <f>VLOOKUP($A52,data!$ED$9:$ES$396,2+(EG$9*2),FALSE)</f>
        <v>153457</v>
      </c>
      <c r="EH52">
        <f>VLOOKUP($A52,data!$ED$9:$ES$396,2+(EH$9*2),FALSE)</f>
        <v>154575</v>
      </c>
      <c r="EJ52" s="27">
        <f t="shared" si="38"/>
        <v>65.623644180328952</v>
      </c>
      <c r="EK52" s="27">
        <f t="shared" si="39"/>
        <v>64.895892387775092</v>
      </c>
      <c r="EL52" s="27">
        <f t="shared" si="40"/>
        <v>65.258869592782659</v>
      </c>
      <c r="EM52" s="27">
        <f t="shared" si="41"/>
        <v>65.294726769868006</v>
      </c>
      <c r="EN52" s="27">
        <f t="shared" si="42"/>
        <v>65.546583877938801</v>
      </c>
      <c r="EO52" s="27">
        <f t="shared" si="67"/>
        <v>67.028248991426565</v>
      </c>
      <c r="EP52" s="27">
        <f t="shared" si="68"/>
        <v>66.12017855296267</v>
      </c>
      <c r="EQ52" s="27">
        <f t="shared" si="69"/>
        <v>65.779394867866714</v>
      </c>
      <c r="ET52">
        <f>VLOOKUP($A52,data!$EW$9:$FG$396,2+(ET$9*2),FALSE)</f>
        <v>78442</v>
      </c>
      <c r="EU52">
        <f>VLOOKUP($A52,data!$EW$9:$FG$396,2+(EU$9*2),FALSE)</f>
        <v>81736</v>
      </c>
      <c r="EV52">
        <f>VLOOKUP($A52,data!$EW$9:$FG$396,2+(EV$9*2),FALSE)</f>
        <v>81100</v>
      </c>
      <c r="EW52">
        <f>VLOOKUP($A52,data!$EW$9:$FG$396,2+(EW$9*2),FALSE)</f>
        <v>79431</v>
      </c>
      <c r="EX52">
        <f>VLOOKUP($A52,data!$EW$9:$FG$396,2+(EX$9*2),FALSE)</f>
        <v>79237</v>
      </c>
      <c r="EY52">
        <f>VLOOKUP($A52,data!$EW$9:$FL$396,2+(EY$9*2),FALSE)</f>
        <v>73801</v>
      </c>
      <c r="EZ52">
        <f>VLOOKUP($A52,data!$EW$9:$FL$396,2+(EZ$9*2),FALSE)</f>
        <v>78630</v>
      </c>
      <c r="FA52">
        <f>VLOOKUP($A52,data!$EW$9:$FL$396,2+(FA$9*2),FALSE)</f>
        <v>80401</v>
      </c>
      <c r="FC52" s="27">
        <f t="shared" si="43"/>
        <v>34.376794064413211</v>
      </c>
      <c r="FD52" s="27">
        <f t="shared" si="44"/>
        <v>35.10453709907403</v>
      </c>
      <c r="FE52" s="27">
        <f t="shared" si="45"/>
        <v>34.741558786487204</v>
      </c>
      <c r="FF52" s="27">
        <f t="shared" si="46"/>
        <v>34.705273230131994</v>
      </c>
      <c r="FG52" s="27">
        <f t="shared" si="47"/>
        <v>34.453416122061199</v>
      </c>
      <c r="FH52" s="27">
        <f t="shared" si="70"/>
        <v>32.971751008573435</v>
      </c>
      <c r="FI52" s="27">
        <f t="shared" si="71"/>
        <v>33.879390575988417</v>
      </c>
      <c r="FJ52" s="27">
        <f t="shared" si="72"/>
        <v>34.214647431805609</v>
      </c>
    </row>
    <row r="53" spans="1:166" x14ac:dyDescent="0.3">
      <c r="A53" t="s">
        <v>230</v>
      </c>
      <c r="B53" s="24" t="str">
        <f>IFERROR(VLOOKUP($A53,class!$A$1:$B$455,2,FALSE),"")</f>
        <v>Metropolitan District</v>
      </c>
      <c r="C53" s="24" t="str">
        <f>IFERROR(IFERROR(VLOOKUP($A53,classifications!$A$3:$C$336,3,FALSE),VLOOKUP($A53,classifications!$I$2:$K$28,3,FALSE)),"")</f>
        <v>Predominantly Urban</v>
      </c>
      <c r="D53">
        <f>VLOOKUP($A53,data!$A$9:$K$396,2+(D$9*2),FALSE)</f>
        <v>75953</v>
      </c>
      <c r="E53">
        <f>VLOOKUP($A53,data!$A$9:$K$396,2+(E$9*2),FALSE)</f>
        <v>76926</v>
      </c>
      <c r="F53">
        <f>VLOOKUP($A53,data!$A$9:$K$396,2+(F$9*2),FALSE)</f>
        <v>78468</v>
      </c>
      <c r="G53">
        <f>VLOOKUP($A53,data!$A$9:$K$396,2+(G$9*2),FALSE)</f>
        <v>82288</v>
      </c>
      <c r="H53">
        <f>VLOOKUP($A53,data!$A$9:$K$396,2+(H$9*2),FALSE)</f>
        <v>82731</v>
      </c>
      <c r="I53">
        <f>VLOOKUP($A53,data!$A$9:$Q$396,2+(I$9*2),FALSE)</f>
        <v>81266</v>
      </c>
      <c r="J53">
        <f>VLOOKUP($A53,data!$A$9:$Q$396,2+(J$9*2),FALSE)</f>
        <v>84795</v>
      </c>
      <c r="K53">
        <f>VLOOKUP($A53,data!$A$9:$Q$396,2+(K$9*2),FALSE)</f>
        <v>86118</v>
      </c>
      <c r="L53" t="str">
        <f t="shared" si="48"/>
        <v>Metropolitan District</v>
      </c>
      <c r="Q53">
        <f>VLOOKUP($A53,data!$T$9:$AD$396,2+(Q$9*2),FALSE)</f>
        <v>50757</v>
      </c>
      <c r="R53">
        <f>VLOOKUP($A53,data!$T$9:$AD$396,2+(R$9*2),FALSE)</f>
        <v>50856</v>
      </c>
      <c r="S53">
        <f>VLOOKUP($A53,data!$T$9:$AD$396,2+(S$9*2),FALSE)</f>
        <v>52176</v>
      </c>
      <c r="T53">
        <f>VLOOKUP($A53,data!$T$9:$AD$396,2+(T$9*2),FALSE)</f>
        <v>54967</v>
      </c>
      <c r="U53">
        <f>VLOOKUP($A53,data!$T$9:$AD$396,2+(U$9*2),FALSE)</f>
        <v>55660</v>
      </c>
      <c r="V53">
        <f>VLOOKUP($A53,data!$T$9:$AI$396,2+(V$9*2),FALSE)</f>
        <v>54683</v>
      </c>
      <c r="W53">
        <f>VLOOKUP($A53,data!$T$9:$AI$396,2+(W$9*2),FALSE)</f>
        <v>55518</v>
      </c>
      <c r="X53">
        <f>VLOOKUP($A53,data!$T$9:$AI$396,2+(X$9*2),FALSE)</f>
        <v>57772</v>
      </c>
      <c r="Z53" s="27">
        <f t="shared" si="8"/>
        <v>66.826853448843366</v>
      </c>
      <c r="AA53" s="27">
        <f t="shared" si="9"/>
        <v>66.110287809063252</v>
      </c>
      <c r="AB53" s="27">
        <f t="shared" si="10"/>
        <v>66.493347606667683</v>
      </c>
      <c r="AC53" s="27">
        <f t="shared" si="11"/>
        <v>66.798318102274933</v>
      </c>
      <c r="AD53" s="27">
        <f t="shared" si="12"/>
        <v>67.278287461773701</v>
      </c>
      <c r="AE53" s="27">
        <f t="shared" si="49"/>
        <v>67.288903108310976</v>
      </c>
      <c r="AF53" s="27">
        <f t="shared" si="50"/>
        <v>65.473200070758892</v>
      </c>
      <c r="AG53" s="27">
        <f t="shared" si="51"/>
        <v>67.084697740309807</v>
      </c>
      <c r="AJ53">
        <f>VLOOKUP($A53,data!$AM$9:$AW$396,2+(AJ$9*2),FALSE)</f>
        <v>25195</v>
      </c>
      <c r="AK53">
        <f>VLOOKUP($A53,data!$AM$9:$AW$396,2+(AK$9*2),FALSE)</f>
        <v>26070</v>
      </c>
      <c r="AL53">
        <f>VLOOKUP($A53,data!$AM$9:$AW$396,2+(AL$9*2),FALSE)</f>
        <v>26292</v>
      </c>
      <c r="AM53">
        <f>VLOOKUP($A53,data!$AM$9:$AW$396,2+(AM$9*2),FALSE)</f>
        <v>27321</v>
      </c>
      <c r="AN53">
        <f>VLOOKUP($A53,data!$AM$9:$AW$396,2+(AN$9*2),FALSE)</f>
        <v>27071</v>
      </c>
      <c r="AO53">
        <f>VLOOKUP($A53,data!$AM$9:$BB$396,2+(AO$9*2),FALSE)</f>
        <v>26583</v>
      </c>
      <c r="AP53">
        <f>VLOOKUP($A53,data!$AM$9:$BB$396,2+(AP$9*2),FALSE)</f>
        <v>29277</v>
      </c>
      <c r="AQ53">
        <f>VLOOKUP($A53,data!$AM$9:$BB$396,2+(AQ$9*2),FALSE)</f>
        <v>28346</v>
      </c>
      <c r="AS53" s="27">
        <f t="shared" si="13"/>
        <v>33.171829947467515</v>
      </c>
      <c r="AT53" s="27">
        <f t="shared" si="14"/>
        <v>33.889712190936741</v>
      </c>
      <c r="AU53" s="27">
        <f t="shared" si="15"/>
        <v>33.506652393332317</v>
      </c>
      <c r="AV53" s="27">
        <f t="shared" si="16"/>
        <v>33.201681897725067</v>
      </c>
      <c r="AW53" s="27">
        <f t="shared" si="17"/>
        <v>32.721712538226299</v>
      </c>
      <c r="AX53" s="27">
        <f t="shared" si="52"/>
        <v>32.711096891689024</v>
      </c>
      <c r="AY53" s="27">
        <f t="shared" si="53"/>
        <v>34.526799929241108</v>
      </c>
      <c r="AZ53" s="27">
        <f t="shared" si="54"/>
        <v>32.915302259690193</v>
      </c>
      <c r="BC53">
        <f>VLOOKUP($A53,data!$BF$9:$BP$396,2+(BC$9*2),FALSE)</f>
        <v>16513</v>
      </c>
      <c r="BD53">
        <f>VLOOKUP($A53,data!$BF$9:$BP$396,2+(BD$9*2),FALSE)</f>
        <v>16193</v>
      </c>
      <c r="BE53">
        <f>VLOOKUP($A53,data!$BF$9:$BP$396,2+(BE$9*2),FALSE)</f>
        <v>15355</v>
      </c>
      <c r="BF53">
        <f>VLOOKUP($A53,data!$BF$9:$BP$396,2+(BF$9*2),FALSE)</f>
        <v>16628</v>
      </c>
      <c r="BG53">
        <f>VLOOKUP($A53,data!$BF$9:$BP$396,2+(BG$9*2),FALSE)</f>
        <v>16087</v>
      </c>
      <c r="BH53">
        <f>VLOOKUP($A53,data!$BF$9:$BU$396,2+(BH$9*2),FALSE)</f>
        <v>15796</v>
      </c>
      <c r="BI53">
        <f>VLOOKUP($A53,data!$BF$9:$BU$396,2+(BI$9*2),FALSE)</f>
        <v>16762</v>
      </c>
      <c r="BJ53">
        <f>VLOOKUP($A53,data!$BF$9:$BU$396,2+(BJ$9*2),FALSE)</f>
        <v>17064</v>
      </c>
      <c r="BL53" s="27">
        <f t="shared" si="18"/>
        <v>21.741076718496966</v>
      </c>
      <c r="BM53" s="27">
        <f t="shared" si="19"/>
        <v>21.050100096196346</v>
      </c>
      <c r="BN53" s="27">
        <f t="shared" si="20"/>
        <v>19.568486516796657</v>
      </c>
      <c r="BO53" s="27">
        <f t="shared" si="21"/>
        <v>20.2070775811783</v>
      </c>
      <c r="BP53" s="27">
        <f t="shared" si="22"/>
        <v>19.444948084756621</v>
      </c>
      <c r="BQ53" s="27">
        <f t="shared" si="55"/>
        <v>19.43740309600571</v>
      </c>
      <c r="BR53" s="27">
        <f t="shared" si="56"/>
        <v>19.767674980836134</v>
      </c>
      <c r="BS53" s="27">
        <f t="shared" si="57"/>
        <v>19.814672890684875</v>
      </c>
      <c r="BV53">
        <f>VLOOKUP($A53,data!$BY$9:$CI$396,2+(BV$9*2),FALSE)</f>
        <v>9620</v>
      </c>
      <c r="BW53">
        <f>VLOOKUP($A53,data!$BY$9:$CI$396,2+(BW$9*2),FALSE)</f>
        <v>9378</v>
      </c>
      <c r="BX53">
        <f>VLOOKUP($A53,data!$BY$9:$CI$396,2+(BX$9*2),FALSE)</f>
        <v>9236</v>
      </c>
      <c r="BY53">
        <f>VLOOKUP($A53,data!$BY$9:$CI$396,2+(BY$9*2),FALSE)</f>
        <v>10085</v>
      </c>
      <c r="BZ53">
        <f>VLOOKUP($A53,data!$BY$9:$CI$396,2+(BZ$9*2),FALSE)</f>
        <v>9734</v>
      </c>
      <c r="CA53">
        <f>VLOOKUP($A53,data!$BY$9:$CN$396,2+(CA$9*2),FALSE)</f>
        <v>9568</v>
      </c>
      <c r="CB53">
        <f>VLOOKUP($A53,data!$BY$9:$CN$396,2+(CB$9*2),FALSE)</f>
        <v>10283</v>
      </c>
      <c r="CC53">
        <f>VLOOKUP($A53,data!$BY$9:$CN$396,2+(CC$9*2),FALSE)</f>
        <v>10470</v>
      </c>
      <c r="CE53" s="27">
        <f t="shared" si="23"/>
        <v>58.257130745473262</v>
      </c>
      <c r="CF53" s="27">
        <f t="shared" si="24"/>
        <v>57.913913419378744</v>
      </c>
      <c r="CG53" s="27">
        <f t="shared" si="25"/>
        <v>60.149788342559425</v>
      </c>
      <c r="CH53" s="27">
        <f t="shared" si="26"/>
        <v>60.650709646379603</v>
      </c>
      <c r="CI53" s="27">
        <f t="shared" si="27"/>
        <v>60.508485112202401</v>
      </c>
      <c r="CJ53" s="27">
        <f t="shared" si="58"/>
        <v>60.572296783995945</v>
      </c>
      <c r="CK53" s="27">
        <f t="shared" si="59"/>
        <v>61.347094618780574</v>
      </c>
      <c r="CL53" s="27">
        <f t="shared" si="60"/>
        <v>61.357243319268633</v>
      </c>
      <c r="CO53">
        <f>VLOOKUP($A53,data!$CR$9:$DB$396,2+(CO$9*2),FALSE)</f>
        <v>6893</v>
      </c>
      <c r="CP53">
        <f>VLOOKUP($A53,data!$CR$9:$DB$396,2+(CP$9*2),FALSE)</f>
        <v>6815</v>
      </c>
      <c r="CQ53">
        <f>VLOOKUP($A53,data!$CR$9:$DB$396,2+(CQ$9*2),FALSE)</f>
        <v>6120</v>
      </c>
      <c r="CR53">
        <f>VLOOKUP($A53,data!$CR$9:$DB$396,2+(CR$9*2),FALSE)</f>
        <v>6543</v>
      </c>
      <c r="CS53">
        <f>VLOOKUP($A53,data!$CR$9:$DB$396,2+(CS$9*2),FALSE)</f>
        <v>6353</v>
      </c>
      <c r="CT53">
        <f>VLOOKUP($A53,data!$CR$9:$DG$396,2+(CT$9*2),FALSE)</f>
        <v>6228</v>
      </c>
      <c r="CU53">
        <f>VLOOKUP($A53,data!$CR$9:$DG$396,2+(CU$9*2),FALSE)</f>
        <v>6479</v>
      </c>
      <c r="CV53">
        <f>VLOOKUP($A53,data!$CR$9:$DG$396,2+(CV$9*2),FALSE)</f>
        <v>6594</v>
      </c>
      <c r="CX53" s="27">
        <f t="shared" si="28"/>
        <v>41.742869254526738</v>
      </c>
      <c r="CY53" s="27">
        <f t="shared" si="29"/>
        <v>42.086086580621256</v>
      </c>
      <c r="CZ53" s="27">
        <f t="shared" si="30"/>
        <v>39.856724194073593</v>
      </c>
      <c r="DA53" s="27">
        <f t="shared" si="31"/>
        <v>39.349290353620397</v>
      </c>
      <c r="DB53" s="27">
        <f t="shared" si="32"/>
        <v>39.491514887797599</v>
      </c>
      <c r="DC53" s="27">
        <f t="shared" si="61"/>
        <v>39.427703216004055</v>
      </c>
      <c r="DD53" s="27">
        <f t="shared" si="62"/>
        <v>38.652905381219426</v>
      </c>
      <c r="DE53" s="27">
        <f t="shared" si="63"/>
        <v>38.642756680731367</v>
      </c>
      <c r="DH53">
        <f>VLOOKUP($A53,data!$DK$9:$DU$396,2+(DH$9*2),FALSE)</f>
        <v>59439</v>
      </c>
      <c r="DI53">
        <f>VLOOKUP($A53,data!$DK$9:$DU$396,2+(DI$9*2),FALSE)</f>
        <v>60733</v>
      </c>
      <c r="DJ53">
        <f>VLOOKUP($A53,data!$DK$9:$DU$396,2+(DJ$9*2),FALSE)</f>
        <v>63112</v>
      </c>
      <c r="DK53">
        <f>VLOOKUP($A53,data!$DK$9:$DU$396,2+(DK$9*2),FALSE)</f>
        <v>65659</v>
      </c>
      <c r="DL53">
        <f>VLOOKUP($A53,data!$DK$9:$DU$396,2+(DL$9*2),FALSE)</f>
        <v>66644</v>
      </c>
      <c r="DM53">
        <f>VLOOKUP($A53,data!$DK$9:$DZ$396,2+(DM$9*2),FALSE)</f>
        <v>65470</v>
      </c>
      <c r="DN53">
        <f>VLOOKUP($A53,data!$DK$9:$DZ$396,2+(DN$9*2),FALSE)</f>
        <v>68033</v>
      </c>
      <c r="DO53">
        <f>VLOOKUP($A53,data!$DK$9:$DZ$396,2+(DO$9*2),FALSE)</f>
        <v>69054</v>
      </c>
      <c r="DQ53" s="27">
        <f t="shared" si="33"/>
        <v>78.257606677813911</v>
      </c>
      <c r="DR53" s="27">
        <f t="shared" si="34"/>
        <v>78.949899903803654</v>
      </c>
      <c r="DS53" s="27">
        <f t="shared" si="35"/>
        <v>80.430239078350411</v>
      </c>
      <c r="DT53" s="27">
        <f t="shared" si="36"/>
        <v>79.791707174800706</v>
      </c>
      <c r="DU53" s="27">
        <f t="shared" si="37"/>
        <v>80.555051915243382</v>
      </c>
      <c r="DV53" s="27">
        <f t="shared" si="64"/>
        <v>80.56259690399429</v>
      </c>
      <c r="DW53" s="27">
        <f t="shared" si="65"/>
        <v>80.232325019163866</v>
      </c>
      <c r="DX53" s="27">
        <f t="shared" si="66"/>
        <v>80.185327109315125</v>
      </c>
      <c r="EA53">
        <f>VLOOKUP($A53,data!$ED$9:$EN$396,2+(EA$9*2),FALSE)</f>
        <v>41137</v>
      </c>
      <c r="EB53">
        <f>VLOOKUP($A53,data!$ED$9:$EN$396,2+(EB$9*2),FALSE)</f>
        <v>41478</v>
      </c>
      <c r="EC53">
        <f>VLOOKUP($A53,data!$ED$9:$EN$396,2+(EC$9*2),FALSE)</f>
        <v>42940</v>
      </c>
      <c r="ED53">
        <f>VLOOKUP($A53,data!$ED$9:$EN$396,2+(ED$9*2),FALSE)</f>
        <v>44882</v>
      </c>
      <c r="EE53">
        <f>VLOOKUP($A53,data!$ED$9:$EN$396,2+(EE$9*2),FALSE)</f>
        <v>45926</v>
      </c>
      <c r="EF53">
        <f>VLOOKUP($A53,data!$ED$9:$ES$396,2+(EF$9*2),FALSE)</f>
        <v>45114</v>
      </c>
      <c r="EG53">
        <f>VLOOKUP($A53,data!$ED$9:$ES$396,2+(EG$9*2),FALSE)</f>
        <v>45235</v>
      </c>
      <c r="EH53">
        <f>VLOOKUP($A53,data!$ED$9:$ES$396,2+(EH$9*2),FALSE)</f>
        <v>47301</v>
      </c>
      <c r="EJ53" s="27">
        <f t="shared" si="38"/>
        <v>69.208768653577621</v>
      </c>
      <c r="EK53" s="27">
        <f t="shared" si="39"/>
        <v>68.295654751123777</v>
      </c>
      <c r="EL53" s="27">
        <f t="shared" si="40"/>
        <v>68.037774115857516</v>
      </c>
      <c r="EM53" s="27">
        <f t="shared" si="41"/>
        <v>68.356204023820041</v>
      </c>
      <c r="EN53" s="27">
        <f t="shared" si="42"/>
        <v>68.912430226276939</v>
      </c>
      <c r="EO53" s="27">
        <f t="shared" si="67"/>
        <v>68.907896746601494</v>
      </c>
      <c r="EP53" s="27">
        <f t="shared" si="68"/>
        <v>66.489791718724732</v>
      </c>
      <c r="EQ53" s="27">
        <f t="shared" si="69"/>
        <v>68.498566339386571</v>
      </c>
      <c r="ET53">
        <f>VLOOKUP($A53,data!$EW$9:$FG$396,2+(ET$9*2),FALSE)</f>
        <v>18302</v>
      </c>
      <c r="EU53">
        <f>VLOOKUP($A53,data!$EW$9:$FG$396,2+(EU$9*2),FALSE)</f>
        <v>19255</v>
      </c>
      <c r="EV53">
        <f>VLOOKUP($A53,data!$EW$9:$FG$396,2+(EV$9*2),FALSE)</f>
        <v>20172</v>
      </c>
      <c r="EW53">
        <f>VLOOKUP($A53,data!$EW$9:$FG$396,2+(EW$9*2),FALSE)</f>
        <v>20777</v>
      </c>
      <c r="EX53">
        <f>VLOOKUP($A53,data!$EW$9:$FG$396,2+(EX$9*2),FALSE)</f>
        <v>20718</v>
      </c>
      <c r="EY53">
        <f>VLOOKUP($A53,data!$EW$9:$FL$396,2+(EY$9*2),FALSE)</f>
        <v>20356</v>
      </c>
      <c r="EZ53">
        <f>VLOOKUP($A53,data!$EW$9:$FL$396,2+(EZ$9*2),FALSE)</f>
        <v>22798</v>
      </c>
      <c r="FA53">
        <f>VLOOKUP($A53,data!$EW$9:$FL$396,2+(FA$9*2),FALSE)</f>
        <v>21752</v>
      </c>
      <c r="FC53" s="27">
        <f t="shared" si="43"/>
        <v>30.791231346422382</v>
      </c>
      <c r="FD53" s="27">
        <f t="shared" si="44"/>
        <v>31.70434524887623</v>
      </c>
      <c r="FE53" s="27">
        <f t="shared" si="45"/>
        <v>31.962225884142477</v>
      </c>
      <c r="FF53" s="27">
        <f t="shared" si="46"/>
        <v>31.643795976179959</v>
      </c>
      <c r="FG53" s="27">
        <f t="shared" si="47"/>
        <v>31.087569773723065</v>
      </c>
      <c r="FH53" s="27">
        <f t="shared" si="70"/>
        <v>31.092103253398502</v>
      </c>
      <c r="FI53" s="27">
        <f t="shared" si="71"/>
        <v>33.510208281275261</v>
      </c>
      <c r="FJ53" s="27">
        <f t="shared" si="72"/>
        <v>31.499985518579663</v>
      </c>
    </row>
    <row r="54" spans="1:166" x14ac:dyDescent="0.3">
      <c r="A54" t="s">
        <v>233</v>
      </c>
      <c r="B54" s="24" t="str">
        <f>IFERROR(VLOOKUP($A54,class!$A$1:$B$455,2,FALSE),"")</f>
        <v>Metropolitan District</v>
      </c>
      <c r="C54" s="24" t="str">
        <f>IFERROR(IFERROR(VLOOKUP($A54,classifications!$A$3:$C$336,3,FALSE),VLOOKUP($A54,classifications!$I$2:$K$28,3,FALSE)),"")</f>
        <v>Predominantly Urban</v>
      </c>
      <c r="D54">
        <f>VLOOKUP($A54,data!$A$9:$K$396,2+(D$9*2),FALSE)</f>
        <v>121323</v>
      </c>
      <c r="E54">
        <f>VLOOKUP($A54,data!$A$9:$K$396,2+(E$9*2),FALSE)</f>
        <v>118900</v>
      </c>
      <c r="F54">
        <f>VLOOKUP($A54,data!$A$9:$K$396,2+(F$9*2),FALSE)</f>
        <v>123427</v>
      </c>
      <c r="G54">
        <f>VLOOKUP($A54,data!$A$9:$K$396,2+(G$9*2),FALSE)</f>
        <v>120638</v>
      </c>
      <c r="H54">
        <f>VLOOKUP($A54,data!$A$9:$K$396,2+(H$9*2),FALSE)</f>
        <v>121440</v>
      </c>
      <c r="I54">
        <f>VLOOKUP($A54,data!$A$9:$Q$396,2+(I$9*2),FALSE)</f>
        <v>121477</v>
      </c>
      <c r="J54">
        <f>VLOOKUP($A54,data!$A$9:$Q$396,2+(J$9*2),FALSE)</f>
        <v>127666</v>
      </c>
      <c r="K54">
        <f>VLOOKUP($A54,data!$A$9:$Q$396,2+(K$9*2),FALSE)</f>
        <v>132804</v>
      </c>
      <c r="L54" t="str">
        <f t="shared" si="48"/>
        <v>Metropolitan District</v>
      </c>
      <c r="Q54">
        <f>VLOOKUP($A54,data!$T$9:$AD$396,2+(Q$9*2),FALSE)</f>
        <v>83674</v>
      </c>
      <c r="R54">
        <f>VLOOKUP($A54,data!$T$9:$AD$396,2+(R$9*2),FALSE)</f>
        <v>81035</v>
      </c>
      <c r="S54">
        <f>VLOOKUP($A54,data!$T$9:$AD$396,2+(S$9*2),FALSE)</f>
        <v>85123</v>
      </c>
      <c r="T54">
        <f>VLOOKUP($A54,data!$T$9:$AD$396,2+(T$9*2),FALSE)</f>
        <v>82800</v>
      </c>
      <c r="U54">
        <f>VLOOKUP($A54,data!$T$9:$AD$396,2+(U$9*2),FALSE)</f>
        <v>80113</v>
      </c>
      <c r="V54">
        <f>VLOOKUP($A54,data!$T$9:$AI$396,2+(V$9*2),FALSE)</f>
        <v>82351</v>
      </c>
      <c r="W54">
        <f>VLOOKUP($A54,data!$T$9:$AI$396,2+(W$9*2),FALSE)</f>
        <v>83669</v>
      </c>
      <c r="X54">
        <f>VLOOKUP($A54,data!$T$9:$AI$396,2+(X$9*2),FALSE)</f>
        <v>88723</v>
      </c>
      <c r="Z54" s="27">
        <f t="shared" si="8"/>
        <v>68.96796155716558</v>
      </c>
      <c r="AA54" s="27">
        <f t="shared" si="9"/>
        <v>68.153910849453325</v>
      </c>
      <c r="AB54" s="27">
        <f t="shared" si="10"/>
        <v>68.966271561327744</v>
      </c>
      <c r="AC54" s="27">
        <f t="shared" si="11"/>
        <v>68.635090104278916</v>
      </c>
      <c r="AD54" s="27">
        <f t="shared" si="12"/>
        <v>65.969202898550719</v>
      </c>
      <c r="AE54" s="27">
        <f t="shared" si="49"/>
        <v>67.791433769355521</v>
      </c>
      <c r="AF54" s="27">
        <f t="shared" si="50"/>
        <v>65.537417949963185</v>
      </c>
      <c r="AG54" s="27">
        <f t="shared" si="51"/>
        <v>66.807475678443424</v>
      </c>
      <c r="AJ54">
        <f>VLOOKUP($A54,data!$AM$9:$AW$396,2+(AJ$9*2),FALSE)</f>
        <v>37650</v>
      </c>
      <c r="AK54">
        <f>VLOOKUP($A54,data!$AM$9:$AW$396,2+(AK$9*2),FALSE)</f>
        <v>37865</v>
      </c>
      <c r="AL54">
        <f>VLOOKUP($A54,data!$AM$9:$AW$396,2+(AL$9*2),FALSE)</f>
        <v>38304</v>
      </c>
      <c r="AM54">
        <f>VLOOKUP($A54,data!$AM$9:$AW$396,2+(AM$9*2),FALSE)</f>
        <v>37838</v>
      </c>
      <c r="AN54">
        <f>VLOOKUP($A54,data!$AM$9:$AW$396,2+(AN$9*2),FALSE)</f>
        <v>41327</v>
      </c>
      <c r="AO54">
        <f>VLOOKUP($A54,data!$AM$9:$BB$396,2+(AO$9*2),FALSE)</f>
        <v>39126</v>
      </c>
      <c r="AP54">
        <f>VLOOKUP($A54,data!$AM$9:$BB$396,2+(AP$9*2),FALSE)</f>
        <v>43997</v>
      </c>
      <c r="AQ54">
        <f>VLOOKUP($A54,data!$AM$9:$BB$396,2+(AQ$9*2),FALSE)</f>
        <v>44081</v>
      </c>
      <c r="AS54" s="27">
        <f t="shared" si="13"/>
        <v>31.032862688855371</v>
      </c>
      <c r="AT54" s="27">
        <f t="shared" si="14"/>
        <v>31.846089150546678</v>
      </c>
      <c r="AU54" s="27">
        <f t="shared" si="15"/>
        <v>31.033728438672252</v>
      </c>
      <c r="AV54" s="27">
        <f t="shared" si="16"/>
        <v>31.364909895721084</v>
      </c>
      <c r="AW54" s="27">
        <f t="shared" si="17"/>
        <v>34.030797101449274</v>
      </c>
      <c r="AX54" s="27">
        <f t="shared" si="52"/>
        <v>32.208566230644486</v>
      </c>
      <c r="AY54" s="27">
        <f t="shared" si="53"/>
        <v>34.462582050036815</v>
      </c>
      <c r="AZ54" s="27">
        <f t="shared" si="54"/>
        <v>33.192524321556583</v>
      </c>
      <c r="BC54">
        <f>VLOOKUP($A54,data!$BF$9:$BP$396,2+(BC$9*2),FALSE)</f>
        <v>30345</v>
      </c>
      <c r="BD54">
        <f>VLOOKUP($A54,data!$BF$9:$BP$396,2+(BD$9*2),FALSE)</f>
        <v>28354</v>
      </c>
      <c r="BE54">
        <f>VLOOKUP($A54,data!$BF$9:$BP$396,2+(BE$9*2),FALSE)</f>
        <v>28875</v>
      </c>
      <c r="BF54">
        <f>VLOOKUP($A54,data!$BF$9:$BP$396,2+(BF$9*2),FALSE)</f>
        <v>26320</v>
      </c>
      <c r="BG54">
        <f>VLOOKUP($A54,data!$BF$9:$BP$396,2+(BG$9*2),FALSE)</f>
        <v>26238</v>
      </c>
      <c r="BH54">
        <f>VLOOKUP($A54,data!$BF$9:$BU$396,2+(BH$9*2),FALSE)</f>
        <v>25917</v>
      </c>
      <c r="BI54">
        <f>VLOOKUP($A54,data!$BF$9:$BU$396,2+(BI$9*2),FALSE)</f>
        <v>27384</v>
      </c>
      <c r="BJ54">
        <f>VLOOKUP($A54,data!$BF$9:$BU$396,2+(BJ$9*2),FALSE)</f>
        <v>27450</v>
      </c>
      <c r="BL54" s="27">
        <f t="shared" si="18"/>
        <v>25.011745505798572</v>
      </c>
      <c r="BM54" s="27">
        <f t="shared" si="19"/>
        <v>23.846930193439867</v>
      </c>
      <c r="BN54" s="27">
        <f t="shared" si="20"/>
        <v>23.394395067529796</v>
      </c>
      <c r="BO54" s="27">
        <f t="shared" si="21"/>
        <v>21.817337820587213</v>
      </c>
      <c r="BP54" s="27">
        <f t="shared" si="22"/>
        <v>21.605731225296442</v>
      </c>
      <c r="BQ54" s="27">
        <f t="shared" si="55"/>
        <v>21.33490290343028</v>
      </c>
      <c r="BR54" s="27">
        <f t="shared" si="56"/>
        <v>21.449720364075009</v>
      </c>
      <c r="BS54" s="27">
        <f t="shared" si="57"/>
        <v>20.66955814583898</v>
      </c>
      <c r="BV54">
        <f>VLOOKUP($A54,data!$BY$9:$CI$396,2+(BV$9*2),FALSE)</f>
        <v>21463</v>
      </c>
      <c r="BW54">
        <f>VLOOKUP($A54,data!$BY$9:$CI$396,2+(BW$9*2),FALSE)</f>
        <v>20602</v>
      </c>
      <c r="BX54">
        <f>VLOOKUP($A54,data!$BY$9:$CI$396,2+(BX$9*2),FALSE)</f>
        <v>20156</v>
      </c>
      <c r="BY54">
        <f>VLOOKUP($A54,data!$BY$9:$CI$396,2+(BY$9*2),FALSE)</f>
        <v>18873</v>
      </c>
      <c r="BZ54">
        <f>VLOOKUP($A54,data!$BY$9:$CI$396,2+(BZ$9*2),FALSE)</f>
        <v>15155</v>
      </c>
      <c r="CA54">
        <f>VLOOKUP($A54,data!$BY$9:$CN$396,2+(CA$9*2),FALSE)</f>
        <v>16463</v>
      </c>
      <c r="CB54">
        <f>VLOOKUP($A54,data!$BY$9:$CN$396,2+(CB$9*2),FALSE)</f>
        <v>16405</v>
      </c>
      <c r="CC54">
        <f>VLOOKUP($A54,data!$BY$9:$CN$396,2+(CC$9*2),FALSE)</f>
        <v>16923</v>
      </c>
      <c r="CE54" s="27">
        <f t="shared" si="23"/>
        <v>70.729939034437308</v>
      </c>
      <c r="CF54" s="27">
        <f t="shared" si="24"/>
        <v>72.659942159836348</v>
      </c>
      <c r="CG54" s="27">
        <f t="shared" si="25"/>
        <v>69.804329004329006</v>
      </c>
      <c r="CH54" s="27">
        <f t="shared" si="26"/>
        <v>71.705927051671736</v>
      </c>
      <c r="CI54" s="27">
        <f t="shared" si="27"/>
        <v>57.759737784892138</v>
      </c>
      <c r="CJ54" s="27">
        <f t="shared" si="58"/>
        <v>63.522012578616355</v>
      </c>
      <c r="CK54" s="27">
        <f t="shared" si="59"/>
        <v>59.907245106631606</v>
      </c>
      <c r="CL54" s="27">
        <f t="shared" si="60"/>
        <v>61.650273224043715</v>
      </c>
      <c r="CO54">
        <f>VLOOKUP($A54,data!$CR$9:$DB$396,2+(CO$9*2),FALSE)</f>
        <v>8881</v>
      </c>
      <c r="CP54">
        <f>VLOOKUP($A54,data!$CR$9:$DB$396,2+(CP$9*2),FALSE)</f>
        <v>7752</v>
      </c>
      <c r="CQ54">
        <f>VLOOKUP($A54,data!$CR$9:$DB$396,2+(CQ$9*2),FALSE)</f>
        <v>8719</v>
      </c>
      <c r="CR54">
        <f>VLOOKUP($A54,data!$CR$9:$DB$396,2+(CR$9*2),FALSE)</f>
        <v>7446</v>
      </c>
      <c r="CS54">
        <f>VLOOKUP($A54,data!$CR$9:$DB$396,2+(CS$9*2),FALSE)</f>
        <v>11083</v>
      </c>
      <c r="CT54">
        <f>VLOOKUP($A54,data!$CR$9:$DG$396,2+(CT$9*2),FALSE)</f>
        <v>9453</v>
      </c>
      <c r="CU54">
        <f>VLOOKUP($A54,data!$CR$9:$DG$396,2+(CU$9*2),FALSE)</f>
        <v>10978</v>
      </c>
      <c r="CV54">
        <f>VLOOKUP($A54,data!$CR$9:$DG$396,2+(CV$9*2),FALSE)</f>
        <v>10528</v>
      </c>
      <c r="CX54" s="27">
        <f t="shared" si="28"/>
        <v>29.26676552974131</v>
      </c>
      <c r="CY54" s="27">
        <f t="shared" si="29"/>
        <v>27.340057840163645</v>
      </c>
      <c r="CZ54" s="27">
        <f t="shared" si="30"/>
        <v>30.195670995670994</v>
      </c>
      <c r="DA54" s="27">
        <f t="shared" si="31"/>
        <v>28.290273556231003</v>
      </c>
      <c r="DB54" s="27">
        <f t="shared" si="32"/>
        <v>42.240262215107862</v>
      </c>
      <c r="DC54" s="27">
        <f t="shared" si="61"/>
        <v>36.474128950109964</v>
      </c>
      <c r="DD54" s="27">
        <f t="shared" si="62"/>
        <v>40.089103125912942</v>
      </c>
      <c r="DE54" s="27">
        <f t="shared" si="63"/>
        <v>38.353369763205826</v>
      </c>
      <c r="DH54">
        <f>VLOOKUP($A54,data!$DK$9:$DU$396,2+(DH$9*2),FALSE)</f>
        <v>90979</v>
      </c>
      <c r="DI54">
        <f>VLOOKUP($A54,data!$DK$9:$DU$396,2+(DI$9*2),FALSE)</f>
        <v>90546</v>
      </c>
      <c r="DJ54">
        <f>VLOOKUP($A54,data!$DK$9:$DU$396,2+(DJ$9*2),FALSE)</f>
        <v>94551</v>
      </c>
      <c r="DK54">
        <f>VLOOKUP($A54,data!$DK$9:$DU$396,2+(DK$9*2),FALSE)</f>
        <v>94318</v>
      </c>
      <c r="DL54">
        <f>VLOOKUP($A54,data!$DK$9:$DU$396,2+(DL$9*2),FALSE)</f>
        <v>95202</v>
      </c>
      <c r="DM54">
        <f>VLOOKUP($A54,data!$DK$9:$DZ$396,2+(DM$9*2),FALSE)</f>
        <v>95560</v>
      </c>
      <c r="DN54">
        <f>VLOOKUP($A54,data!$DK$9:$DZ$396,2+(DN$9*2),FALSE)</f>
        <v>100282</v>
      </c>
      <c r="DO54">
        <f>VLOOKUP($A54,data!$DK$9:$DZ$396,2+(DO$9*2),FALSE)</f>
        <v>105354</v>
      </c>
      <c r="DQ54" s="27">
        <f t="shared" si="33"/>
        <v>74.989078740222382</v>
      </c>
      <c r="DR54" s="27">
        <f t="shared" si="34"/>
        <v>76.15306980656014</v>
      </c>
      <c r="DS54" s="27">
        <f t="shared" si="35"/>
        <v>76.604794736970035</v>
      </c>
      <c r="DT54" s="27">
        <f t="shared" si="36"/>
        <v>78.182662179412787</v>
      </c>
      <c r="DU54" s="27">
        <f t="shared" si="37"/>
        <v>78.394268774703562</v>
      </c>
      <c r="DV54" s="27">
        <f t="shared" si="64"/>
        <v>78.665097096569724</v>
      </c>
      <c r="DW54" s="27">
        <f t="shared" si="65"/>
        <v>78.550279635924994</v>
      </c>
      <c r="DX54" s="27">
        <f t="shared" si="66"/>
        <v>79.330441854161023</v>
      </c>
      <c r="EA54">
        <f>VLOOKUP($A54,data!$ED$9:$EN$396,2+(EA$9*2),FALSE)</f>
        <v>62210</v>
      </c>
      <c r="EB54">
        <f>VLOOKUP($A54,data!$ED$9:$EN$396,2+(EB$9*2),FALSE)</f>
        <v>60433</v>
      </c>
      <c r="EC54">
        <f>VLOOKUP($A54,data!$ED$9:$EN$396,2+(EC$9*2),FALSE)</f>
        <v>64967</v>
      </c>
      <c r="ED54">
        <f>VLOOKUP($A54,data!$ED$9:$EN$396,2+(ED$9*2),FALSE)</f>
        <v>63927</v>
      </c>
      <c r="EE54">
        <f>VLOOKUP($A54,data!$ED$9:$EN$396,2+(EE$9*2),FALSE)</f>
        <v>64958</v>
      </c>
      <c r="EF54">
        <f>VLOOKUP($A54,data!$ED$9:$ES$396,2+(EF$9*2),FALSE)</f>
        <v>65888</v>
      </c>
      <c r="EG54">
        <f>VLOOKUP($A54,data!$ED$9:$ES$396,2+(EG$9*2),FALSE)</f>
        <v>67263</v>
      </c>
      <c r="EH54">
        <f>VLOOKUP($A54,data!$ED$9:$ES$396,2+(EH$9*2),FALSE)</f>
        <v>71800</v>
      </c>
      <c r="EJ54" s="27">
        <f t="shared" si="38"/>
        <v>68.378416997329055</v>
      </c>
      <c r="EK54" s="27">
        <f t="shared" si="39"/>
        <v>66.74287102688136</v>
      </c>
      <c r="EL54" s="27">
        <f t="shared" si="40"/>
        <v>68.711065985552764</v>
      </c>
      <c r="EM54" s="27">
        <f t="shared" si="41"/>
        <v>67.778154753069401</v>
      </c>
      <c r="EN54" s="27">
        <f t="shared" si="42"/>
        <v>68.231759836978213</v>
      </c>
      <c r="EO54" s="27">
        <f t="shared" si="67"/>
        <v>68.949351192967768</v>
      </c>
      <c r="EP54" s="27">
        <f t="shared" si="68"/>
        <v>67.073851738098568</v>
      </c>
      <c r="EQ54" s="27">
        <f t="shared" si="69"/>
        <v>68.151185526890288</v>
      </c>
      <c r="ET54">
        <f>VLOOKUP($A54,data!$EW$9:$FG$396,2+(ET$9*2),FALSE)</f>
        <v>28768</v>
      </c>
      <c r="EU54">
        <f>VLOOKUP($A54,data!$EW$9:$FG$396,2+(EU$9*2),FALSE)</f>
        <v>30113</v>
      </c>
      <c r="EV54">
        <f>VLOOKUP($A54,data!$EW$9:$FG$396,2+(EV$9*2),FALSE)</f>
        <v>29584</v>
      </c>
      <c r="EW54">
        <f>VLOOKUP($A54,data!$EW$9:$FG$396,2+(EW$9*2),FALSE)</f>
        <v>30391</v>
      </c>
      <c r="EX54">
        <f>VLOOKUP($A54,data!$EW$9:$FG$396,2+(EX$9*2),FALSE)</f>
        <v>30244</v>
      </c>
      <c r="EY54">
        <f>VLOOKUP($A54,data!$EW$9:$FL$396,2+(EY$9*2),FALSE)</f>
        <v>29672</v>
      </c>
      <c r="EZ54">
        <f>VLOOKUP($A54,data!$EW$9:$FL$396,2+(EZ$9*2),FALSE)</f>
        <v>33019</v>
      </c>
      <c r="FA54">
        <f>VLOOKUP($A54,data!$EW$9:$FL$396,2+(FA$9*2),FALSE)</f>
        <v>33553</v>
      </c>
      <c r="FC54" s="27">
        <f t="shared" si="43"/>
        <v>31.620483847920948</v>
      </c>
      <c r="FD54" s="27">
        <f t="shared" si="44"/>
        <v>33.257128973118633</v>
      </c>
      <c r="FE54" s="27">
        <f t="shared" si="45"/>
        <v>31.288934014447229</v>
      </c>
      <c r="FF54" s="27">
        <f t="shared" si="46"/>
        <v>32.221845246930599</v>
      </c>
      <c r="FG54" s="27">
        <f t="shared" si="47"/>
        <v>31.768240163021787</v>
      </c>
      <c r="FH54" s="27">
        <f t="shared" si="70"/>
        <v>31.050648807032232</v>
      </c>
      <c r="FI54" s="27">
        <f t="shared" si="71"/>
        <v>32.926148261901439</v>
      </c>
      <c r="FJ54" s="27">
        <f t="shared" si="72"/>
        <v>31.847865292252784</v>
      </c>
    </row>
    <row r="55" spans="1:166" x14ac:dyDescent="0.3">
      <c r="A55" t="s">
        <v>234</v>
      </c>
      <c r="B55" s="24" t="str">
        <f>IFERROR(VLOOKUP($A55,class!$A$1:$B$455,2,FALSE),"")</f>
        <v>Metropolitan District</v>
      </c>
      <c r="C55" s="24" t="str">
        <f>IFERROR(IFERROR(VLOOKUP($A55,classifications!$A$3:$C$336,3,FALSE),VLOOKUP($A55,classifications!$I$2:$K$28,3,FALSE)),"")</f>
        <v>Predominantly Urban</v>
      </c>
      <c r="D55">
        <f>VLOOKUP($A55,data!$A$9:$K$396,2+(D$9*2),FALSE)</f>
        <v>100988</v>
      </c>
      <c r="E55">
        <f>VLOOKUP($A55,data!$A$9:$K$396,2+(E$9*2),FALSE)</f>
        <v>104672</v>
      </c>
      <c r="F55">
        <f>VLOOKUP($A55,data!$A$9:$K$396,2+(F$9*2),FALSE)</f>
        <v>97936</v>
      </c>
      <c r="G55">
        <f>VLOOKUP($A55,data!$A$9:$K$396,2+(G$9*2),FALSE)</f>
        <v>99194</v>
      </c>
      <c r="H55">
        <f>VLOOKUP($A55,data!$A$9:$K$396,2+(H$9*2),FALSE)</f>
        <v>97893</v>
      </c>
      <c r="I55">
        <f>VLOOKUP($A55,data!$A$9:$Q$396,2+(I$9*2),FALSE)</f>
        <v>99922</v>
      </c>
      <c r="J55">
        <f>VLOOKUP($A55,data!$A$9:$Q$396,2+(J$9*2),FALSE)</f>
        <v>100446</v>
      </c>
      <c r="K55">
        <f>VLOOKUP($A55,data!$A$9:$Q$396,2+(K$9*2),FALSE)</f>
        <v>101575</v>
      </c>
      <c r="L55" t="str">
        <f t="shared" si="48"/>
        <v>Metropolitan District</v>
      </c>
      <c r="Q55">
        <f>VLOOKUP($A55,data!$T$9:$AD$396,2+(Q$9*2),FALSE)</f>
        <v>72364</v>
      </c>
      <c r="R55">
        <f>VLOOKUP($A55,data!$T$9:$AD$396,2+(R$9*2),FALSE)</f>
        <v>71755</v>
      </c>
      <c r="S55">
        <f>VLOOKUP($A55,data!$T$9:$AD$396,2+(S$9*2),FALSE)</f>
        <v>70359</v>
      </c>
      <c r="T55">
        <f>VLOOKUP($A55,data!$T$9:$AD$396,2+(T$9*2),FALSE)</f>
        <v>70072</v>
      </c>
      <c r="U55">
        <f>VLOOKUP($A55,data!$T$9:$AD$396,2+(U$9*2),FALSE)</f>
        <v>65151</v>
      </c>
      <c r="V55">
        <f>VLOOKUP($A55,data!$T$9:$AI$396,2+(V$9*2),FALSE)</f>
        <v>67864</v>
      </c>
      <c r="W55">
        <f>VLOOKUP($A55,data!$T$9:$AI$396,2+(W$9*2),FALSE)</f>
        <v>66992</v>
      </c>
      <c r="X55">
        <f>VLOOKUP($A55,data!$T$9:$AI$396,2+(X$9*2),FALSE)</f>
        <v>68556</v>
      </c>
      <c r="Z55" s="27">
        <f t="shared" si="8"/>
        <v>71.656038341189046</v>
      </c>
      <c r="AA55" s="27">
        <f t="shared" si="9"/>
        <v>68.552239376337511</v>
      </c>
      <c r="AB55" s="27">
        <f t="shared" si="10"/>
        <v>71.84181506289822</v>
      </c>
      <c r="AC55" s="27">
        <f t="shared" si="11"/>
        <v>70.641369437667606</v>
      </c>
      <c r="AD55" s="27">
        <f t="shared" si="12"/>
        <v>66.553277558150228</v>
      </c>
      <c r="AE55" s="27">
        <f t="shared" si="49"/>
        <v>67.916975240687734</v>
      </c>
      <c r="AF55" s="27">
        <f t="shared" si="50"/>
        <v>66.694542341158439</v>
      </c>
      <c r="AG55" s="27">
        <f t="shared" si="51"/>
        <v>67.49298547871031</v>
      </c>
      <c r="AJ55">
        <f>VLOOKUP($A55,data!$AM$9:$AW$396,2+(AJ$9*2),FALSE)</f>
        <v>28623</v>
      </c>
      <c r="AK55">
        <f>VLOOKUP($A55,data!$AM$9:$AW$396,2+(AK$9*2),FALSE)</f>
        <v>32917</v>
      </c>
      <c r="AL55">
        <f>VLOOKUP($A55,data!$AM$9:$AW$396,2+(AL$9*2),FALSE)</f>
        <v>27577</v>
      </c>
      <c r="AM55">
        <f>VLOOKUP($A55,data!$AM$9:$AW$396,2+(AM$9*2),FALSE)</f>
        <v>29122</v>
      </c>
      <c r="AN55">
        <f>VLOOKUP($A55,data!$AM$9:$AW$396,2+(AN$9*2),FALSE)</f>
        <v>32741</v>
      </c>
      <c r="AO55">
        <f>VLOOKUP($A55,data!$AM$9:$BB$396,2+(AO$9*2),FALSE)</f>
        <v>32059</v>
      </c>
      <c r="AP55">
        <f>VLOOKUP($A55,data!$AM$9:$BB$396,2+(AP$9*2),FALSE)</f>
        <v>33452</v>
      </c>
      <c r="AQ55">
        <f>VLOOKUP($A55,data!$AM$9:$BB$396,2+(AQ$9*2),FALSE)</f>
        <v>33020</v>
      </c>
      <c r="AS55" s="27">
        <f t="shared" si="13"/>
        <v>28.342971442151544</v>
      </c>
      <c r="AT55" s="27">
        <f t="shared" si="14"/>
        <v>31.447760623662489</v>
      </c>
      <c r="AU55" s="27">
        <f t="shared" si="15"/>
        <v>28.15818493710178</v>
      </c>
      <c r="AV55" s="27">
        <f t="shared" si="16"/>
        <v>29.358630562332401</v>
      </c>
      <c r="AW55" s="27">
        <f t="shared" si="17"/>
        <v>33.44570091834963</v>
      </c>
      <c r="AX55" s="27">
        <f t="shared" si="52"/>
        <v>32.084025539921136</v>
      </c>
      <c r="AY55" s="27">
        <f t="shared" si="53"/>
        <v>33.303466539235011</v>
      </c>
      <c r="AZ55" s="27">
        <f t="shared" si="54"/>
        <v>32.507999015505781</v>
      </c>
      <c r="BC55">
        <f>VLOOKUP($A55,data!$BF$9:$BP$396,2+(BC$9*2),FALSE)</f>
        <v>22125</v>
      </c>
      <c r="BD55">
        <f>VLOOKUP($A55,data!$BF$9:$BP$396,2+(BD$9*2),FALSE)</f>
        <v>24841</v>
      </c>
      <c r="BE55">
        <f>VLOOKUP($A55,data!$BF$9:$BP$396,2+(BE$9*2),FALSE)</f>
        <v>19791</v>
      </c>
      <c r="BF55">
        <f>VLOOKUP($A55,data!$BF$9:$BP$396,2+(BF$9*2),FALSE)</f>
        <v>20590</v>
      </c>
      <c r="BG55">
        <f>VLOOKUP($A55,data!$BF$9:$BP$396,2+(BG$9*2),FALSE)</f>
        <v>20347</v>
      </c>
      <c r="BH55">
        <f>VLOOKUP($A55,data!$BF$9:$BU$396,2+(BH$9*2),FALSE)</f>
        <v>20262</v>
      </c>
      <c r="BI55">
        <f>VLOOKUP($A55,data!$BF$9:$BU$396,2+(BI$9*2),FALSE)</f>
        <v>20158</v>
      </c>
      <c r="BJ55">
        <f>VLOOKUP($A55,data!$BF$9:$BU$396,2+(BJ$9*2),FALSE)</f>
        <v>20008</v>
      </c>
      <c r="BL55" s="27">
        <f t="shared" si="18"/>
        <v>21.908543589337349</v>
      </c>
      <c r="BM55" s="27">
        <f t="shared" si="19"/>
        <v>23.732230204830326</v>
      </c>
      <c r="BN55" s="27">
        <f t="shared" si="20"/>
        <v>20.208095082502858</v>
      </c>
      <c r="BO55" s="27">
        <f t="shared" si="21"/>
        <v>20.757303869185638</v>
      </c>
      <c r="BP55" s="27">
        <f t="shared" si="22"/>
        <v>20.784938657513816</v>
      </c>
      <c r="BQ55" s="27">
        <f t="shared" si="55"/>
        <v>20.277816697023678</v>
      </c>
      <c r="BR55" s="27">
        <f t="shared" si="56"/>
        <v>20.068494514465485</v>
      </c>
      <c r="BS55" s="27">
        <f t="shared" si="57"/>
        <v>19.697760275658382</v>
      </c>
      <c r="BV55">
        <f>VLOOKUP($A55,data!$BY$9:$CI$396,2+(BV$9*2),FALSE)</f>
        <v>15943</v>
      </c>
      <c r="BW55">
        <f>VLOOKUP($A55,data!$BY$9:$CI$396,2+(BW$9*2),FALSE)</f>
        <v>16167</v>
      </c>
      <c r="BX55">
        <f>VLOOKUP($A55,data!$BY$9:$CI$396,2+(BX$9*2),FALSE)</f>
        <v>14629</v>
      </c>
      <c r="BY55">
        <f>VLOOKUP($A55,data!$BY$9:$CI$396,2+(BY$9*2),FALSE)</f>
        <v>15170</v>
      </c>
      <c r="BZ55">
        <f>VLOOKUP($A55,data!$BY$9:$CI$396,2+(BZ$9*2),FALSE)</f>
        <v>11608</v>
      </c>
      <c r="CA55">
        <f>VLOOKUP($A55,data!$BY$9:$CN$396,2+(CA$9*2),FALSE)</f>
        <v>11710</v>
      </c>
      <c r="CB55">
        <f>VLOOKUP($A55,data!$BY$9:$CN$396,2+(CB$9*2),FALSE)</f>
        <v>12106</v>
      </c>
      <c r="CC55">
        <f>VLOOKUP($A55,data!$BY$9:$CN$396,2+(CC$9*2),FALSE)</f>
        <v>12123</v>
      </c>
      <c r="CE55" s="27">
        <f t="shared" si="23"/>
        <v>72.058757062146896</v>
      </c>
      <c r="CF55" s="27">
        <f t="shared" si="24"/>
        <v>65.0819210176724</v>
      </c>
      <c r="CG55" s="27">
        <f t="shared" si="25"/>
        <v>73.917437218937906</v>
      </c>
      <c r="CH55" s="27">
        <f t="shared" si="26"/>
        <v>73.676542010684798</v>
      </c>
      <c r="CI55" s="27">
        <f t="shared" si="27"/>
        <v>57.050179387624709</v>
      </c>
      <c r="CJ55" s="27">
        <f t="shared" si="58"/>
        <v>57.792912841772775</v>
      </c>
      <c r="CK55" s="27">
        <f t="shared" si="59"/>
        <v>60.055561067566224</v>
      </c>
      <c r="CL55" s="27">
        <f t="shared" si="60"/>
        <v>60.590763694522188</v>
      </c>
      <c r="CO55">
        <f>VLOOKUP($A55,data!$CR$9:$DB$396,2+(CO$9*2),FALSE)</f>
        <v>6182</v>
      </c>
      <c r="CP55">
        <f>VLOOKUP($A55,data!$CR$9:$DB$396,2+(CP$9*2),FALSE)</f>
        <v>8674</v>
      </c>
      <c r="CQ55">
        <f>VLOOKUP($A55,data!$CR$9:$DB$396,2+(CQ$9*2),FALSE)</f>
        <v>5162</v>
      </c>
      <c r="CR55">
        <f>VLOOKUP($A55,data!$CR$9:$DB$396,2+(CR$9*2),FALSE)</f>
        <v>5420</v>
      </c>
      <c r="CS55">
        <f>VLOOKUP($A55,data!$CR$9:$DB$396,2+(CS$9*2),FALSE)</f>
        <v>8739</v>
      </c>
      <c r="CT55">
        <f>VLOOKUP($A55,data!$CR$9:$DG$396,2+(CT$9*2),FALSE)</f>
        <v>8552</v>
      </c>
      <c r="CU55">
        <f>VLOOKUP($A55,data!$CR$9:$DG$396,2+(CU$9*2),FALSE)</f>
        <v>8052</v>
      </c>
      <c r="CV55">
        <f>VLOOKUP($A55,data!$CR$9:$DG$396,2+(CV$9*2),FALSE)</f>
        <v>7885</v>
      </c>
      <c r="CX55" s="27">
        <f t="shared" si="28"/>
        <v>27.941242937853108</v>
      </c>
      <c r="CY55" s="27">
        <f t="shared" si="29"/>
        <v>34.9180789823276</v>
      </c>
      <c r="CZ55" s="27">
        <f t="shared" si="30"/>
        <v>26.082562781062098</v>
      </c>
      <c r="DA55" s="27">
        <f t="shared" si="31"/>
        <v>26.323457989315202</v>
      </c>
      <c r="DB55" s="27">
        <f t="shared" si="32"/>
        <v>42.949820612375291</v>
      </c>
      <c r="DC55" s="27">
        <f t="shared" si="61"/>
        <v>42.207087158227225</v>
      </c>
      <c r="DD55" s="27">
        <f t="shared" si="62"/>
        <v>39.944438932433776</v>
      </c>
      <c r="DE55" s="27">
        <f t="shared" si="63"/>
        <v>39.409236305477812</v>
      </c>
      <c r="DH55">
        <f>VLOOKUP($A55,data!$DK$9:$DU$396,2+(DH$9*2),FALSE)</f>
        <v>78862</v>
      </c>
      <c r="DI55">
        <f>VLOOKUP($A55,data!$DK$9:$DU$396,2+(DI$9*2),FALSE)</f>
        <v>79831</v>
      </c>
      <c r="DJ55">
        <f>VLOOKUP($A55,data!$DK$9:$DU$396,2+(DJ$9*2),FALSE)</f>
        <v>78145</v>
      </c>
      <c r="DK55">
        <f>VLOOKUP($A55,data!$DK$9:$DU$396,2+(DK$9*2),FALSE)</f>
        <v>78604</v>
      </c>
      <c r="DL55">
        <f>VLOOKUP($A55,data!$DK$9:$DU$396,2+(DL$9*2),FALSE)</f>
        <v>77546</v>
      </c>
      <c r="DM55">
        <f>VLOOKUP($A55,data!$DK$9:$DZ$396,2+(DM$9*2),FALSE)</f>
        <v>79660</v>
      </c>
      <c r="DN55">
        <f>VLOOKUP($A55,data!$DK$9:$DZ$396,2+(DN$9*2),FALSE)</f>
        <v>80288</v>
      </c>
      <c r="DO55">
        <f>VLOOKUP($A55,data!$DK$9:$DZ$396,2+(DO$9*2),FALSE)</f>
        <v>81567</v>
      </c>
      <c r="DQ55" s="27">
        <f t="shared" si="33"/>
        <v>78.090466194003241</v>
      </c>
      <c r="DR55" s="27">
        <f t="shared" si="34"/>
        <v>76.26776979516967</v>
      </c>
      <c r="DS55" s="27">
        <f t="shared" si="35"/>
        <v>79.791904917497135</v>
      </c>
      <c r="DT55" s="27">
        <f t="shared" si="36"/>
        <v>79.242696130814366</v>
      </c>
      <c r="DU55" s="27">
        <f t="shared" si="37"/>
        <v>79.21506134248618</v>
      </c>
      <c r="DV55" s="27">
        <f t="shared" si="64"/>
        <v>79.722183302976319</v>
      </c>
      <c r="DW55" s="27">
        <f t="shared" si="65"/>
        <v>79.931505485534515</v>
      </c>
      <c r="DX55" s="27">
        <f t="shared" si="66"/>
        <v>80.302239724341618</v>
      </c>
      <c r="EA55">
        <f>VLOOKUP($A55,data!$ED$9:$EN$396,2+(EA$9*2),FALSE)</f>
        <v>56421</v>
      </c>
      <c r="EB55">
        <f>VLOOKUP($A55,data!$ED$9:$EN$396,2+(EB$9*2),FALSE)</f>
        <v>55587</v>
      </c>
      <c r="EC55">
        <f>VLOOKUP($A55,data!$ED$9:$EN$396,2+(EC$9*2),FALSE)</f>
        <v>55730</v>
      </c>
      <c r="ED55">
        <f>VLOOKUP($A55,data!$ED$9:$EN$396,2+(ED$9*2),FALSE)</f>
        <v>54902</v>
      </c>
      <c r="EE55">
        <f>VLOOKUP($A55,data!$ED$9:$EN$396,2+(EE$9*2),FALSE)</f>
        <v>53544</v>
      </c>
      <c r="EF55">
        <f>VLOOKUP($A55,data!$ED$9:$ES$396,2+(EF$9*2),FALSE)</f>
        <v>56153</v>
      </c>
      <c r="EG55">
        <f>VLOOKUP($A55,data!$ED$9:$ES$396,2+(EG$9*2),FALSE)</f>
        <v>54886</v>
      </c>
      <c r="EH55">
        <f>VLOOKUP($A55,data!$ED$9:$ES$396,2+(EH$9*2),FALSE)</f>
        <v>56433</v>
      </c>
      <c r="EJ55" s="27">
        <f t="shared" si="38"/>
        <v>71.543962871852102</v>
      </c>
      <c r="EK55" s="27">
        <f t="shared" si="39"/>
        <v>69.63084516040135</v>
      </c>
      <c r="EL55" s="27">
        <f t="shared" si="40"/>
        <v>71.316143067374753</v>
      </c>
      <c r="EM55" s="27">
        <f t="shared" si="41"/>
        <v>69.846318253523989</v>
      </c>
      <c r="EN55" s="27">
        <f t="shared" si="42"/>
        <v>69.048048900007743</v>
      </c>
      <c r="EO55" s="27">
        <f t="shared" si="67"/>
        <v>70.490836053226218</v>
      </c>
      <c r="EP55" s="27">
        <f t="shared" si="68"/>
        <v>68.361398963730565</v>
      </c>
      <c r="EQ55" s="27">
        <f t="shared" si="69"/>
        <v>69.186067895104642</v>
      </c>
      <c r="ET55">
        <f>VLOOKUP($A55,data!$EW$9:$FG$396,2+(ET$9*2),FALSE)</f>
        <v>22441</v>
      </c>
      <c r="EU55">
        <f>VLOOKUP($A55,data!$EW$9:$FG$396,2+(EU$9*2),FALSE)</f>
        <v>24244</v>
      </c>
      <c r="EV55">
        <f>VLOOKUP($A55,data!$EW$9:$FG$396,2+(EV$9*2),FALSE)</f>
        <v>22415</v>
      </c>
      <c r="EW55">
        <f>VLOOKUP($A55,data!$EW$9:$FG$396,2+(EW$9*2),FALSE)</f>
        <v>23702</v>
      </c>
      <c r="EX55">
        <f>VLOOKUP($A55,data!$EW$9:$FG$396,2+(EX$9*2),FALSE)</f>
        <v>24002</v>
      </c>
      <c r="EY55">
        <f>VLOOKUP($A55,data!$EW$9:$FL$396,2+(EY$9*2),FALSE)</f>
        <v>23507</v>
      </c>
      <c r="EZ55">
        <f>VLOOKUP($A55,data!$EW$9:$FL$396,2+(EZ$9*2),FALSE)</f>
        <v>25400</v>
      </c>
      <c r="FA55">
        <f>VLOOKUP($A55,data!$EW$9:$FL$396,2+(FA$9*2),FALSE)</f>
        <v>25135</v>
      </c>
      <c r="FC55" s="27">
        <f t="shared" si="43"/>
        <v>28.456037128147905</v>
      </c>
      <c r="FD55" s="27">
        <f t="shared" si="44"/>
        <v>30.369154839598654</v>
      </c>
      <c r="FE55" s="27">
        <f t="shared" si="45"/>
        <v>28.683856932625247</v>
      </c>
      <c r="FF55" s="27">
        <f t="shared" si="46"/>
        <v>30.153681746476007</v>
      </c>
      <c r="FG55" s="27">
        <f t="shared" si="47"/>
        <v>30.951951099992261</v>
      </c>
      <c r="FH55" s="27">
        <f t="shared" si="70"/>
        <v>29.509163946773789</v>
      </c>
      <c r="FI55" s="27">
        <f t="shared" si="71"/>
        <v>31.636110003985653</v>
      </c>
      <c r="FJ55" s="27">
        <f t="shared" si="72"/>
        <v>30.815158090894602</v>
      </c>
    </row>
    <row r="56" spans="1:166" x14ac:dyDescent="0.3">
      <c r="A56" t="s">
        <v>237</v>
      </c>
      <c r="B56" s="24" t="str">
        <f>IFERROR(VLOOKUP($A56,class!$A$1:$B$455,2,FALSE),"")</f>
        <v>Metropolitan District</v>
      </c>
      <c r="C56" s="24" t="str">
        <f>IFERROR(IFERROR(VLOOKUP($A56,classifications!$A$3:$C$336,3,FALSE),VLOOKUP($A56,classifications!$I$2:$K$28,3,FALSE)),"")</f>
        <v>Predominantly Urban</v>
      </c>
      <c r="D56">
        <f>VLOOKUP($A56,data!$A$9:$K$396,2+(D$9*2),FALSE)</f>
        <v>251050</v>
      </c>
      <c r="E56">
        <f>VLOOKUP($A56,data!$A$9:$K$396,2+(E$9*2),FALSE)</f>
        <v>253408</v>
      </c>
      <c r="F56">
        <f>VLOOKUP($A56,data!$A$9:$K$396,2+(F$9*2),FALSE)</f>
        <v>260524</v>
      </c>
      <c r="G56">
        <f>VLOOKUP($A56,data!$A$9:$K$396,2+(G$9*2),FALSE)</f>
        <v>260992</v>
      </c>
      <c r="H56">
        <f>VLOOKUP($A56,data!$A$9:$K$396,2+(H$9*2),FALSE)</f>
        <v>265460</v>
      </c>
      <c r="I56">
        <f>VLOOKUP($A56,data!$A$9:$Q$396,2+(I$9*2),FALSE)</f>
        <v>257054</v>
      </c>
      <c r="J56">
        <f>VLOOKUP($A56,data!$A$9:$Q$396,2+(J$9*2),FALSE)</f>
        <v>263268</v>
      </c>
      <c r="K56">
        <f>VLOOKUP($A56,data!$A$9:$Q$396,2+(K$9*2),FALSE)</f>
        <v>266882</v>
      </c>
      <c r="L56" t="str">
        <f t="shared" si="48"/>
        <v>Metropolitan District</v>
      </c>
      <c r="Q56">
        <f>VLOOKUP($A56,data!$T$9:$AD$396,2+(Q$9*2),FALSE)</f>
        <v>166956</v>
      </c>
      <c r="R56">
        <f>VLOOKUP($A56,data!$T$9:$AD$396,2+(R$9*2),FALSE)</f>
        <v>164699</v>
      </c>
      <c r="S56">
        <f>VLOOKUP($A56,data!$T$9:$AD$396,2+(S$9*2),FALSE)</f>
        <v>169267</v>
      </c>
      <c r="T56">
        <f>VLOOKUP($A56,data!$T$9:$AD$396,2+(T$9*2),FALSE)</f>
        <v>170418</v>
      </c>
      <c r="U56">
        <f>VLOOKUP($A56,data!$T$9:$AD$396,2+(U$9*2),FALSE)</f>
        <v>173609</v>
      </c>
      <c r="V56">
        <f>VLOOKUP($A56,data!$T$9:$AI$396,2+(V$9*2),FALSE)</f>
        <v>170562</v>
      </c>
      <c r="W56">
        <f>VLOOKUP($A56,data!$T$9:$AI$396,2+(W$9*2),FALSE)</f>
        <v>167854</v>
      </c>
      <c r="X56">
        <f>VLOOKUP($A56,data!$T$9:$AI$396,2+(X$9*2),FALSE)</f>
        <v>173028</v>
      </c>
      <c r="Z56" s="27">
        <f t="shared" si="8"/>
        <v>66.503087034455291</v>
      </c>
      <c r="AA56" s="27">
        <f t="shared" si="9"/>
        <v>64.993607147367086</v>
      </c>
      <c r="AB56" s="27">
        <f t="shared" si="10"/>
        <v>64.971749243831667</v>
      </c>
      <c r="AC56" s="27">
        <f t="shared" si="11"/>
        <v>65.296254291319272</v>
      </c>
      <c r="AD56" s="27">
        <f t="shared" si="12"/>
        <v>65.399306863557598</v>
      </c>
      <c r="AE56" s="27">
        <f t="shared" si="49"/>
        <v>66.352595174554764</v>
      </c>
      <c r="AF56" s="27">
        <f t="shared" si="50"/>
        <v>63.757843718188312</v>
      </c>
      <c r="AG56" s="27">
        <f t="shared" si="51"/>
        <v>64.833147233608855</v>
      </c>
      <c r="AJ56">
        <f>VLOOKUP($A56,data!$AM$9:$AW$396,2+(AJ$9*2),FALSE)</f>
        <v>84094</v>
      </c>
      <c r="AK56">
        <f>VLOOKUP($A56,data!$AM$9:$AW$396,2+(AK$9*2),FALSE)</f>
        <v>88708</v>
      </c>
      <c r="AL56">
        <f>VLOOKUP($A56,data!$AM$9:$AW$396,2+(AL$9*2),FALSE)</f>
        <v>91257</v>
      </c>
      <c r="AM56">
        <f>VLOOKUP($A56,data!$AM$9:$AW$396,2+(AM$9*2),FALSE)</f>
        <v>90575</v>
      </c>
      <c r="AN56">
        <f>VLOOKUP($A56,data!$AM$9:$AW$396,2+(AN$9*2),FALSE)</f>
        <v>91851</v>
      </c>
      <c r="AO56">
        <f>VLOOKUP($A56,data!$AM$9:$BB$396,2+(AO$9*2),FALSE)</f>
        <v>86492</v>
      </c>
      <c r="AP56">
        <f>VLOOKUP($A56,data!$AM$9:$BB$396,2+(AP$9*2),FALSE)</f>
        <v>95413</v>
      </c>
      <c r="AQ56">
        <f>VLOOKUP($A56,data!$AM$9:$BB$396,2+(AQ$9*2),FALSE)</f>
        <v>93853</v>
      </c>
      <c r="AS56" s="27">
        <f t="shared" si="13"/>
        <v>33.496912965544709</v>
      </c>
      <c r="AT56" s="27">
        <f t="shared" si="14"/>
        <v>35.005998232100012</v>
      </c>
      <c r="AU56" s="27">
        <f t="shared" si="15"/>
        <v>35.02825075616834</v>
      </c>
      <c r="AV56" s="27">
        <f t="shared" si="16"/>
        <v>34.704128862187346</v>
      </c>
      <c r="AW56" s="27">
        <f t="shared" si="17"/>
        <v>34.600693136442402</v>
      </c>
      <c r="AX56" s="27">
        <f t="shared" si="52"/>
        <v>33.647404825445236</v>
      </c>
      <c r="AY56" s="27">
        <f t="shared" si="53"/>
        <v>36.241776440737198</v>
      </c>
      <c r="AZ56" s="27">
        <f t="shared" si="54"/>
        <v>35.166478068959314</v>
      </c>
      <c r="BC56">
        <f>VLOOKUP($A56,data!$BF$9:$BP$396,2+(BC$9*2),FALSE)</f>
        <v>51977</v>
      </c>
      <c r="BD56">
        <f>VLOOKUP($A56,data!$BF$9:$BP$396,2+(BD$9*2),FALSE)</f>
        <v>52198</v>
      </c>
      <c r="BE56">
        <f>VLOOKUP($A56,data!$BF$9:$BP$396,2+(BE$9*2),FALSE)</f>
        <v>52486</v>
      </c>
      <c r="BF56">
        <f>VLOOKUP($A56,data!$BF$9:$BP$396,2+(BF$9*2),FALSE)</f>
        <v>51677</v>
      </c>
      <c r="BG56">
        <f>VLOOKUP($A56,data!$BF$9:$BP$396,2+(BG$9*2),FALSE)</f>
        <v>54134</v>
      </c>
      <c r="BH56">
        <f>VLOOKUP($A56,data!$BF$9:$BU$396,2+(BH$9*2),FALSE)</f>
        <v>56562</v>
      </c>
      <c r="BI56">
        <f>VLOOKUP($A56,data!$BF$9:$BU$396,2+(BI$9*2),FALSE)</f>
        <v>57269</v>
      </c>
      <c r="BJ56">
        <f>VLOOKUP($A56,data!$BF$9:$BU$396,2+(BJ$9*2),FALSE)</f>
        <v>57233</v>
      </c>
      <c r="BL56" s="27">
        <f t="shared" si="18"/>
        <v>20.703843855805616</v>
      </c>
      <c r="BM56" s="27">
        <f t="shared" si="19"/>
        <v>20.59840257608284</v>
      </c>
      <c r="BN56" s="27">
        <f t="shared" si="20"/>
        <v>20.146320492545794</v>
      </c>
      <c r="BO56" s="27">
        <f t="shared" si="21"/>
        <v>19.800223761647867</v>
      </c>
      <c r="BP56" s="27">
        <f t="shared" si="22"/>
        <v>20.392526180968883</v>
      </c>
      <c r="BQ56" s="27">
        <f t="shared" si="55"/>
        <v>22.003936915978745</v>
      </c>
      <c r="BR56" s="27">
        <f t="shared" si="56"/>
        <v>21.753118495221599</v>
      </c>
      <c r="BS56" s="27">
        <f t="shared" si="57"/>
        <v>21.445058115571676</v>
      </c>
      <c r="BV56">
        <f>VLOOKUP($A56,data!$BY$9:$CI$396,2+(BV$9*2),FALSE)</f>
        <v>33109</v>
      </c>
      <c r="BW56">
        <f>VLOOKUP($A56,data!$BY$9:$CI$396,2+(BW$9*2),FALSE)</f>
        <v>32355</v>
      </c>
      <c r="BX56">
        <f>VLOOKUP($A56,data!$BY$9:$CI$396,2+(BX$9*2),FALSE)</f>
        <v>33589</v>
      </c>
      <c r="BY56">
        <f>VLOOKUP($A56,data!$BY$9:$CI$396,2+(BY$9*2),FALSE)</f>
        <v>33358</v>
      </c>
      <c r="BZ56">
        <f>VLOOKUP($A56,data!$BY$9:$CI$396,2+(BZ$9*2),FALSE)</f>
        <v>36008</v>
      </c>
      <c r="CA56">
        <f>VLOOKUP($A56,data!$BY$9:$CN$396,2+(CA$9*2),FALSE)</f>
        <v>38178</v>
      </c>
      <c r="CB56">
        <f>VLOOKUP($A56,data!$BY$9:$CN$396,2+(CB$9*2),FALSE)</f>
        <v>36327</v>
      </c>
      <c r="CC56">
        <f>VLOOKUP($A56,data!$BY$9:$CN$396,2+(CC$9*2),FALSE)</f>
        <v>37363</v>
      </c>
      <c r="CE56" s="27">
        <f t="shared" si="23"/>
        <v>63.699328549165976</v>
      </c>
      <c r="CF56" s="27">
        <f t="shared" si="24"/>
        <v>61.985133530020306</v>
      </c>
      <c r="CG56" s="27">
        <f t="shared" si="25"/>
        <v>63.996113249247415</v>
      </c>
      <c r="CH56" s="27">
        <f t="shared" si="26"/>
        <v>64.550960775586816</v>
      </c>
      <c r="CI56" s="27">
        <f t="shared" si="27"/>
        <v>66.516422211549113</v>
      </c>
      <c r="CJ56" s="27">
        <f t="shared" si="58"/>
        <v>67.497613238570068</v>
      </c>
      <c r="CK56" s="27">
        <f t="shared" si="59"/>
        <v>63.432223366917526</v>
      </c>
      <c r="CL56" s="27">
        <f t="shared" si="60"/>
        <v>65.282267223454994</v>
      </c>
      <c r="CO56">
        <f>VLOOKUP($A56,data!$CR$9:$DB$396,2+(CO$9*2),FALSE)</f>
        <v>18868</v>
      </c>
      <c r="CP56">
        <f>VLOOKUP($A56,data!$CR$9:$DB$396,2+(CP$9*2),FALSE)</f>
        <v>19843</v>
      </c>
      <c r="CQ56">
        <f>VLOOKUP($A56,data!$CR$9:$DB$396,2+(CQ$9*2),FALSE)</f>
        <v>18896</v>
      </c>
      <c r="CR56">
        <f>VLOOKUP($A56,data!$CR$9:$DB$396,2+(CR$9*2),FALSE)</f>
        <v>18319</v>
      </c>
      <c r="CS56">
        <f>VLOOKUP($A56,data!$CR$9:$DB$396,2+(CS$9*2),FALSE)</f>
        <v>18126</v>
      </c>
      <c r="CT56">
        <f>VLOOKUP($A56,data!$CR$9:$DG$396,2+(CT$9*2),FALSE)</f>
        <v>18385</v>
      </c>
      <c r="CU56">
        <f>VLOOKUP($A56,data!$CR$9:$DG$396,2+(CU$9*2),FALSE)</f>
        <v>20942</v>
      </c>
      <c r="CV56">
        <f>VLOOKUP($A56,data!$CR$9:$DG$396,2+(CV$9*2),FALSE)</f>
        <v>19870</v>
      </c>
      <c r="CX56" s="27">
        <f t="shared" si="28"/>
        <v>36.300671450834024</v>
      </c>
      <c r="CY56" s="27">
        <f t="shared" si="29"/>
        <v>38.014866469979694</v>
      </c>
      <c r="CZ56" s="27">
        <f t="shared" si="30"/>
        <v>36.001981480775825</v>
      </c>
      <c r="DA56" s="27">
        <f t="shared" si="31"/>
        <v>35.449039224413184</v>
      </c>
      <c r="DB56" s="27">
        <f t="shared" si="32"/>
        <v>33.48357778845088</v>
      </c>
      <c r="DC56" s="27">
        <f t="shared" si="61"/>
        <v>32.504154732859519</v>
      </c>
      <c r="DD56" s="27">
        <f t="shared" si="62"/>
        <v>36.567776633082474</v>
      </c>
      <c r="DE56" s="27">
        <f t="shared" si="63"/>
        <v>34.717732776544999</v>
      </c>
      <c r="DH56">
        <f>VLOOKUP($A56,data!$DK$9:$DU$396,2+(DH$9*2),FALSE)</f>
        <v>199073</v>
      </c>
      <c r="DI56">
        <f>VLOOKUP($A56,data!$DK$9:$DU$396,2+(DI$9*2),FALSE)</f>
        <v>201209</v>
      </c>
      <c r="DJ56">
        <f>VLOOKUP($A56,data!$DK$9:$DU$396,2+(DJ$9*2),FALSE)</f>
        <v>208038</v>
      </c>
      <c r="DK56">
        <f>VLOOKUP($A56,data!$DK$9:$DU$396,2+(DK$9*2),FALSE)</f>
        <v>209316</v>
      </c>
      <c r="DL56">
        <f>VLOOKUP($A56,data!$DK$9:$DU$396,2+(DL$9*2),FALSE)</f>
        <v>211326</v>
      </c>
      <c r="DM56">
        <f>VLOOKUP($A56,data!$DK$9:$DZ$396,2+(DM$9*2),FALSE)</f>
        <v>200491</v>
      </c>
      <c r="DN56">
        <f>VLOOKUP($A56,data!$DK$9:$DZ$396,2+(DN$9*2),FALSE)</f>
        <v>205998</v>
      </c>
      <c r="DO56">
        <f>VLOOKUP($A56,data!$DK$9:$DZ$396,2+(DO$9*2),FALSE)</f>
        <v>209649</v>
      </c>
      <c r="DQ56" s="27">
        <f t="shared" si="33"/>
        <v>79.296156144194384</v>
      </c>
      <c r="DR56" s="27">
        <f t="shared" si="34"/>
        <v>79.401202803384265</v>
      </c>
      <c r="DS56" s="27">
        <f t="shared" si="35"/>
        <v>79.853679507454203</v>
      </c>
      <c r="DT56" s="27">
        <f t="shared" si="36"/>
        <v>80.200159391858747</v>
      </c>
      <c r="DU56" s="27">
        <f t="shared" si="37"/>
        <v>79.607473819031114</v>
      </c>
      <c r="DV56" s="27">
        <f t="shared" si="64"/>
        <v>77.995674060703195</v>
      </c>
      <c r="DW56" s="27">
        <f t="shared" si="65"/>
        <v>78.24650166370391</v>
      </c>
      <c r="DX56" s="27">
        <f t="shared" si="66"/>
        <v>78.554941884428331</v>
      </c>
      <c r="EA56">
        <f>VLOOKUP($A56,data!$ED$9:$EN$396,2+(EA$9*2),FALSE)</f>
        <v>133847</v>
      </c>
      <c r="EB56">
        <f>VLOOKUP($A56,data!$ED$9:$EN$396,2+(EB$9*2),FALSE)</f>
        <v>132344</v>
      </c>
      <c r="EC56">
        <f>VLOOKUP($A56,data!$ED$9:$EN$396,2+(EC$9*2),FALSE)</f>
        <v>135678</v>
      </c>
      <c r="ED56">
        <f>VLOOKUP($A56,data!$ED$9:$EN$396,2+(ED$9*2),FALSE)</f>
        <v>137060</v>
      </c>
      <c r="EE56">
        <f>VLOOKUP($A56,data!$ED$9:$EN$396,2+(EE$9*2),FALSE)</f>
        <v>137601</v>
      </c>
      <c r="EF56">
        <f>VLOOKUP($A56,data!$ED$9:$ES$396,2+(EF$9*2),FALSE)</f>
        <v>132384</v>
      </c>
      <c r="EG56">
        <f>VLOOKUP($A56,data!$ED$9:$ES$396,2+(EG$9*2),FALSE)</f>
        <v>131527</v>
      </c>
      <c r="EH56">
        <f>VLOOKUP($A56,data!$ED$9:$ES$396,2+(EH$9*2),FALSE)</f>
        <v>135665</v>
      </c>
      <c r="EJ56" s="27">
        <f t="shared" si="38"/>
        <v>67.235134850029894</v>
      </c>
      <c r="EK56" s="27">
        <f t="shared" si="39"/>
        <v>65.774393789542216</v>
      </c>
      <c r="EL56" s="27">
        <f t="shared" si="40"/>
        <v>65.217892884953713</v>
      </c>
      <c r="EM56" s="27">
        <f t="shared" si="41"/>
        <v>65.479944199201213</v>
      </c>
      <c r="EN56" s="27">
        <f t="shared" si="42"/>
        <v>65.113142727350166</v>
      </c>
      <c r="EO56" s="27">
        <f t="shared" si="67"/>
        <v>66.029896603837585</v>
      </c>
      <c r="EP56" s="27">
        <f t="shared" si="68"/>
        <v>63.848678142506238</v>
      </c>
      <c r="EQ56" s="27">
        <f t="shared" si="69"/>
        <v>64.710539997805853</v>
      </c>
      <c r="ET56">
        <f>VLOOKUP($A56,data!$EW$9:$FG$396,2+(ET$9*2),FALSE)</f>
        <v>65226</v>
      </c>
      <c r="EU56">
        <f>VLOOKUP($A56,data!$EW$9:$FG$396,2+(EU$9*2),FALSE)</f>
        <v>68866</v>
      </c>
      <c r="EV56">
        <f>VLOOKUP($A56,data!$EW$9:$FG$396,2+(EV$9*2),FALSE)</f>
        <v>72360</v>
      </c>
      <c r="EW56">
        <f>VLOOKUP($A56,data!$EW$9:$FG$396,2+(EW$9*2),FALSE)</f>
        <v>72255</v>
      </c>
      <c r="EX56">
        <f>VLOOKUP($A56,data!$EW$9:$FG$396,2+(EX$9*2),FALSE)</f>
        <v>73725</v>
      </c>
      <c r="EY56">
        <f>VLOOKUP($A56,data!$EW$9:$FL$396,2+(EY$9*2),FALSE)</f>
        <v>68107</v>
      </c>
      <c r="EZ56">
        <f>VLOOKUP($A56,data!$EW$9:$FL$396,2+(EZ$9*2),FALSE)</f>
        <v>74471</v>
      </c>
      <c r="FA56">
        <f>VLOOKUP($A56,data!$EW$9:$FL$396,2+(FA$9*2),FALSE)</f>
        <v>73983</v>
      </c>
      <c r="FC56" s="27">
        <f t="shared" si="43"/>
        <v>32.764865149970113</v>
      </c>
      <c r="FD56" s="27">
        <f t="shared" si="44"/>
        <v>34.226103206119014</v>
      </c>
      <c r="FE56" s="27">
        <f t="shared" si="45"/>
        <v>34.782107115046287</v>
      </c>
      <c r="FF56" s="27">
        <f t="shared" si="46"/>
        <v>34.51957805423379</v>
      </c>
      <c r="FG56" s="27">
        <f t="shared" si="47"/>
        <v>34.886857272649841</v>
      </c>
      <c r="FH56" s="27">
        <f t="shared" si="70"/>
        <v>33.970103396162422</v>
      </c>
      <c r="FI56" s="27">
        <f t="shared" si="71"/>
        <v>36.151321857493762</v>
      </c>
      <c r="FJ56" s="27">
        <f t="shared" si="72"/>
        <v>35.288983014467036</v>
      </c>
    </row>
    <row r="57" spans="1:166" x14ac:dyDescent="0.3">
      <c r="A57" t="s">
        <v>27</v>
      </c>
      <c r="B57" s="24" t="str">
        <f>IFERROR(VLOOKUP($A57,class!$A$1:$B$455,2,FALSE),"")</f>
        <v>Metropolitan District</v>
      </c>
      <c r="C57" s="24" t="str">
        <f>IFERROR(IFERROR(VLOOKUP($A57,classifications!$A$3:$C$336,3,FALSE),VLOOKUP($A57,classifications!$I$2:$K$28,3,FALSE)),"")</f>
        <v>Predominantly Urban</v>
      </c>
      <c r="D57">
        <f>VLOOKUP($A57,data!$A$9:$K$396,2+(D$9*2),FALSE)</f>
        <v>194959</v>
      </c>
      <c r="E57">
        <f>VLOOKUP($A57,data!$A$9:$K$396,2+(E$9*2),FALSE)</f>
        <v>193801</v>
      </c>
      <c r="F57">
        <f>VLOOKUP($A57,data!$A$9:$K$396,2+(F$9*2),FALSE)</f>
        <v>201908</v>
      </c>
      <c r="G57">
        <f>VLOOKUP($A57,data!$A$9:$K$396,2+(G$9*2),FALSE)</f>
        <v>197514</v>
      </c>
      <c r="H57">
        <f>VLOOKUP($A57,data!$A$9:$K$396,2+(H$9*2),FALSE)</f>
        <v>196769</v>
      </c>
      <c r="I57">
        <f>VLOOKUP($A57,data!$A$9:$Q$396,2+(I$9*2),FALSE)</f>
        <v>193560</v>
      </c>
      <c r="J57">
        <f>VLOOKUP($A57,data!$A$9:$Q$396,2+(J$9*2),FALSE)</f>
        <v>205612</v>
      </c>
      <c r="K57">
        <f>VLOOKUP($A57,data!$A$9:$Q$396,2+(K$9*2),FALSE)</f>
        <v>207312</v>
      </c>
      <c r="L57" t="str">
        <f t="shared" si="48"/>
        <v>Metropolitan District</v>
      </c>
      <c r="Q57">
        <f>VLOOKUP($A57,data!$T$9:$AD$396,2+(Q$9*2),FALSE)</f>
        <v>131084</v>
      </c>
      <c r="R57">
        <f>VLOOKUP($A57,data!$T$9:$AD$396,2+(R$9*2),FALSE)</f>
        <v>128472</v>
      </c>
      <c r="S57">
        <f>VLOOKUP($A57,data!$T$9:$AD$396,2+(S$9*2),FALSE)</f>
        <v>133786</v>
      </c>
      <c r="T57">
        <f>VLOOKUP($A57,data!$T$9:$AD$396,2+(T$9*2),FALSE)</f>
        <v>131666</v>
      </c>
      <c r="U57">
        <f>VLOOKUP($A57,data!$T$9:$AD$396,2+(U$9*2),FALSE)</f>
        <v>131034</v>
      </c>
      <c r="V57">
        <f>VLOOKUP($A57,data!$T$9:$AI$396,2+(V$9*2),FALSE)</f>
        <v>130417</v>
      </c>
      <c r="W57">
        <f>VLOOKUP($A57,data!$T$9:$AI$396,2+(W$9*2),FALSE)</f>
        <v>135092</v>
      </c>
      <c r="X57">
        <f>VLOOKUP($A57,data!$T$9:$AI$396,2+(X$9*2),FALSE)</f>
        <v>139410</v>
      </c>
      <c r="Z57" s="27">
        <f t="shared" si="8"/>
        <v>67.236701049964353</v>
      </c>
      <c r="AA57" s="27">
        <f t="shared" si="9"/>
        <v>66.29067961465627</v>
      </c>
      <c r="AB57" s="27">
        <f t="shared" si="10"/>
        <v>66.260871287913304</v>
      </c>
      <c r="AC57" s="27">
        <f t="shared" si="11"/>
        <v>66.661603734418833</v>
      </c>
      <c r="AD57" s="27">
        <f t="shared" si="12"/>
        <v>66.592806793753084</v>
      </c>
      <c r="AE57" s="27">
        <f t="shared" si="49"/>
        <v>67.378073982227733</v>
      </c>
      <c r="AF57" s="27">
        <f t="shared" si="50"/>
        <v>65.702390911036318</v>
      </c>
      <c r="AG57" s="27">
        <f t="shared" si="51"/>
        <v>67.246469090067151</v>
      </c>
      <c r="AJ57">
        <f>VLOOKUP($A57,data!$AM$9:$AW$396,2+(AJ$9*2),FALSE)</f>
        <v>63875</v>
      </c>
      <c r="AK57">
        <f>VLOOKUP($A57,data!$AM$9:$AW$396,2+(AK$9*2),FALSE)</f>
        <v>65329</v>
      </c>
      <c r="AL57">
        <f>VLOOKUP($A57,data!$AM$9:$AW$396,2+(AL$9*2),FALSE)</f>
        <v>68122</v>
      </c>
      <c r="AM57">
        <f>VLOOKUP($A57,data!$AM$9:$AW$396,2+(AM$9*2),FALSE)</f>
        <v>65848</v>
      </c>
      <c r="AN57">
        <f>VLOOKUP($A57,data!$AM$9:$AW$396,2+(AN$9*2),FALSE)</f>
        <v>65735</v>
      </c>
      <c r="AO57">
        <f>VLOOKUP($A57,data!$AM$9:$BB$396,2+(AO$9*2),FALSE)</f>
        <v>63143</v>
      </c>
      <c r="AP57">
        <f>VLOOKUP($A57,data!$AM$9:$BB$396,2+(AP$9*2),FALSE)</f>
        <v>70521</v>
      </c>
      <c r="AQ57">
        <f>VLOOKUP($A57,data!$AM$9:$BB$396,2+(AQ$9*2),FALSE)</f>
        <v>67901</v>
      </c>
      <c r="AS57" s="27">
        <f t="shared" si="13"/>
        <v>32.763298950035647</v>
      </c>
      <c r="AT57" s="27">
        <f t="shared" si="14"/>
        <v>33.70932038534373</v>
      </c>
      <c r="AU57" s="27">
        <f t="shared" si="15"/>
        <v>33.739128712086696</v>
      </c>
      <c r="AV57" s="27">
        <f t="shared" si="16"/>
        <v>33.338396265581174</v>
      </c>
      <c r="AW57" s="27">
        <f t="shared" si="17"/>
        <v>33.407193206246916</v>
      </c>
      <c r="AX57" s="27">
        <f t="shared" si="52"/>
        <v>32.621926017772267</v>
      </c>
      <c r="AY57" s="27">
        <f t="shared" si="53"/>
        <v>34.29809544190028</v>
      </c>
      <c r="AZ57" s="27">
        <f t="shared" si="54"/>
        <v>32.75304854518793</v>
      </c>
      <c r="BC57">
        <f>VLOOKUP($A57,data!$BF$9:$BP$396,2+(BC$9*2),FALSE)</f>
        <v>45279</v>
      </c>
      <c r="BD57">
        <f>VLOOKUP($A57,data!$BF$9:$BP$396,2+(BD$9*2),FALSE)</f>
        <v>42738</v>
      </c>
      <c r="BE57">
        <f>VLOOKUP($A57,data!$BF$9:$BP$396,2+(BE$9*2),FALSE)</f>
        <v>44425</v>
      </c>
      <c r="BF57">
        <f>VLOOKUP($A57,data!$BF$9:$BP$396,2+(BF$9*2),FALSE)</f>
        <v>44723</v>
      </c>
      <c r="BG57">
        <f>VLOOKUP($A57,data!$BF$9:$BP$396,2+(BG$9*2),FALSE)</f>
        <v>43810</v>
      </c>
      <c r="BH57">
        <f>VLOOKUP($A57,data!$BF$9:$BU$396,2+(BH$9*2),FALSE)</f>
        <v>45012</v>
      </c>
      <c r="BI57">
        <f>VLOOKUP($A57,data!$BF$9:$BU$396,2+(BI$9*2),FALSE)</f>
        <v>47458</v>
      </c>
      <c r="BJ57">
        <f>VLOOKUP($A57,data!$BF$9:$BU$396,2+(BJ$9*2),FALSE)</f>
        <v>45755</v>
      </c>
      <c r="BL57" s="27">
        <f t="shared" si="18"/>
        <v>23.22488318056617</v>
      </c>
      <c r="BM57" s="27">
        <f t="shared" si="19"/>
        <v>22.052517788865899</v>
      </c>
      <c r="BN57" s="27">
        <f t="shared" si="20"/>
        <v>22.002595241397071</v>
      </c>
      <c r="BO57" s="27">
        <f t="shared" si="21"/>
        <v>22.642951892017781</v>
      </c>
      <c r="BP57" s="27">
        <f t="shared" si="22"/>
        <v>22.264686002368258</v>
      </c>
      <c r="BQ57" s="27">
        <f t="shared" si="55"/>
        <v>23.254804711717298</v>
      </c>
      <c r="BR57" s="27">
        <f t="shared" si="56"/>
        <v>23.081337665116823</v>
      </c>
      <c r="BS57" s="27">
        <f t="shared" si="57"/>
        <v>22.0705989040673</v>
      </c>
      <c r="BV57">
        <f>VLOOKUP($A57,data!$BY$9:$CI$396,2+(BV$9*2),FALSE)</f>
        <v>26819</v>
      </c>
      <c r="BW57">
        <f>VLOOKUP($A57,data!$BY$9:$CI$396,2+(BW$9*2),FALSE)</f>
        <v>24722</v>
      </c>
      <c r="BX57">
        <f>VLOOKUP($A57,data!$BY$9:$CI$396,2+(BX$9*2),FALSE)</f>
        <v>26160</v>
      </c>
      <c r="BY57">
        <f>VLOOKUP($A57,data!$BY$9:$CI$396,2+(BY$9*2),FALSE)</f>
        <v>26659</v>
      </c>
      <c r="BZ57">
        <f>VLOOKUP($A57,data!$BY$9:$CI$396,2+(BZ$9*2),FALSE)</f>
        <v>26702</v>
      </c>
      <c r="CA57">
        <f>VLOOKUP($A57,data!$BY$9:$CN$396,2+(CA$9*2),FALSE)</f>
        <v>27440</v>
      </c>
      <c r="CB57">
        <f>VLOOKUP($A57,data!$BY$9:$CN$396,2+(CB$9*2),FALSE)</f>
        <v>28449</v>
      </c>
      <c r="CC57">
        <f>VLOOKUP($A57,data!$BY$9:$CN$396,2+(CC$9*2),FALSE)</f>
        <v>29099</v>
      </c>
      <c r="CE57" s="27">
        <f t="shared" si="23"/>
        <v>59.230548377835198</v>
      </c>
      <c r="CF57" s="27">
        <f t="shared" si="24"/>
        <v>57.845477092985163</v>
      </c>
      <c r="CG57" s="27">
        <f t="shared" si="25"/>
        <v>58.885762521102983</v>
      </c>
      <c r="CH57" s="27">
        <f t="shared" si="26"/>
        <v>59.609149654540168</v>
      </c>
      <c r="CI57" s="27">
        <f t="shared" si="27"/>
        <v>60.94955489614243</v>
      </c>
      <c r="CJ57" s="27">
        <f t="shared" si="58"/>
        <v>60.961521372078558</v>
      </c>
      <c r="CK57" s="27">
        <f t="shared" si="59"/>
        <v>59.94563614143032</v>
      </c>
      <c r="CL57" s="27">
        <f t="shared" si="60"/>
        <v>63.597421046880122</v>
      </c>
      <c r="CO57">
        <f>VLOOKUP($A57,data!$CR$9:$DB$396,2+(CO$9*2),FALSE)</f>
        <v>18460</v>
      </c>
      <c r="CP57">
        <f>VLOOKUP($A57,data!$CR$9:$DB$396,2+(CP$9*2),FALSE)</f>
        <v>18016</v>
      </c>
      <c r="CQ57">
        <f>VLOOKUP($A57,data!$CR$9:$DB$396,2+(CQ$9*2),FALSE)</f>
        <v>18265</v>
      </c>
      <c r="CR57">
        <f>VLOOKUP($A57,data!$CR$9:$DB$396,2+(CR$9*2),FALSE)</f>
        <v>18064</v>
      </c>
      <c r="CS57">
        <f>VLOOKUP($A57,data!$CR$9:$DB$396,2+(CS$9*2),FALSE)</f>
        <v>17108</v>
      </c>
      <c r="CT57">
        <f>VLOOKUP($A57,data!$CR$9:$DG$396,2+(CT$9*2),FALSE)</f>
        <v>17573</v>
      </c>
      <c r="CU57">
        <f>VLOOKUP($A57,data!$CR$9:$DG$396,2+(CU$9*2),FALSE)</f>
        <v>19009</v>
      </c>
      <c r="CV57">
        <f>VLOOKUP($A57,data!$CR$9:$DG$396,2+(CV$9*2),FALSE)</f>
        <v>16656</v>
      </c>
      <c r="CX57" s="27">
        <f t="shared" si="28"/>
        <v>40.769451622164802</v>
      </c>
      <c r="CY57" s="27">
        <f t="shared" si="29"/>
        <v>42.154522907014837</v>
      </c>
      <c r="CZ57" s="27">
        <f t="shared" si="30"/>
        <v>41.114237478897017</v>
      </c>
      <c r="DA57" s="27">
        <f t="shared" si="31"/>
        <v>40.390850345459832</v>
      </c>
      <c r="DB57" s="27">
        <f t="shared" si="32"/>
        <v>39.05044510385757</v>
      </c>
      <c r="DC57" s="27">
        <f t="shared" si="61"/>
        <v>39.040700257709055</v>
      </c>
      <c r="DD57" s="27">
        <f t="shared" si="62"/>
        <v>40.05436385856968</v>
      </c>
      <c r="DE57" s="27">
        <f t="shared" si="63"/>
        <v>36.402578953119878</v>
      </c>
      <c r="DH57">
        <f>VLOOKUP($A57,data!$DK$9:$DU$396,2+(DH$9*2),FALSE)</f>
        <v>149680</v>
      </c>
      <c r="DI57">
        <f>VLOOKUP($A57,data!$DK$9:$DU$396,2+(DI$9*2),FALSE)</f>
        <v>151063</v>
      </c>
      <c r="DJ57">
        <f>VLOOKUP($A57,data!$DK$9:$DU$396,2+(DJ$9*2),FALSE)</f>
        <v>157483</v>
      </c>
      <c r="DK57">
        <f>VLOOKUP($A57,data!$DK$9:$DU$396,2+(DK$9*2),FALSE)</f>
        <v>152790</v>
      </c>
      <c r="DL57">
        <f>VLOOKUP($A57,data!$DK$9:$DU$396,2+(DL$9*2),FALSE)</f>
        <v>152959</v>
      </c>
      <c r="DM57">
        <f>VLOOKUP($A57,data!$DK$9:$DZ$396,2+(DM$9*2),FALSE)</f>
        <v>148547</v>
      </c>
      <c r="DN57">
        <f>VLOOKUP($A57,data!$DK$9:$DZ$396,2+(DN$9*2),FALSE)</f>
        <v>158154</v>
      </c>
      <c r="DO57">
        <f>VLOOKUP($A57,data!$DK$9:$DZ$396,2+(DO$9*2),FALSE)</f>
        <v>161557</v>
      </c>
      <c r="DQ57" s="27">
        <f t="shared" si="33"/>
        <v>76.775116819433833</v>
      </c>
      <c r="DR57" s="27">
        <f t="shared" si="34"/>
        <v>77.947482211134101</v>
      </c>
      <c r="DS57" s="27">
        <f t="shared" si="35"/>
        <v>77.997404758602926</v>
      </c>
      <c r="DT57" s="27">
        <f t="shared" si="36"/>
        <v>77.356541814757435</v>
      </c>
      <c r="DU57" s="27">
        <f t="shared" si="37"/>
        <v>77.735313997631735</v>
      </c>
      <c r="DV57" s="27">
        <f t="shared" si="64"/>
        <v>76.744678652614184</v>
      </c>
      <c r="DW57" s="27">
        <f t="shared" si="65"/>
        <v>76.91866233488318</v>
      </c>
      <c r="DX57" s="27">
        <f t="shared" si="66"/>
        <v>77.929401095932704</v>
      </c>
      <c r="EA57">
        <f>VLOOKUP($A57,data!$ED$9:$EN$396,2+(EA$9*2),FALSE)</f>
        <v>104265</v>
      </c>
      <c r="EB57">
        <f>VLOOKUP($A57,data!$ED$9:$EN$396,2+(EB$9*2),FALSE)</f>
        <v>103751</v>
      </c>
      <c r="EC57">
        <f>VLOOKUP($A57,data!$ED$9:$EN$396,2+(EC$9*2),FALSE)</f>
        <v>107625</v>
      </c>
      <c r="ED57">
        <f>VLOOKUP($A57,data!$ED$9:$EN$396,2+(ED$9*2),FALSE)</f>
        <v>105007</v>
      </c>
      <c r="EE57">
        <f>VLOOKUP($A57,data!$ED$9:$EN$396,2+(EE$9*2),FALSE)</f>
        <v>104332</v>
      </c>
      <c r="EF57">
        <f>VLOOKUP($A57,data!$ED$9:$ES$396,2+(EF$9*2),FALSE)</f>
        <v>102977</v>
      </c>
      <c r="EG57">
        <f>VLOOKUP($A57,data!$ED$9:$ES$396,2+(EG$9*2),FALSE)</f>
        <v>106642</v>
      </c>
      <c r="EH57">
        <f>VLOOKUP($A57,data!$ED$9:$ES$396,2+(EH$9*2),FALSE)</f>
        <v>110311</v>
      </c>
      <c r="EJ57" s="27">
        <f t="shared" si="38"/>
        <v>69.658605024051312</v>
      </c>
      <c r="EK57" s="27">
        <f t="shared" si="39"/>
        <v>68.68061669634524</v>
      </c>
      <c r="EL57" s="27">
        <f t="shared" si="40"/>
        <v>68.34070979089806</v>
      </c>
      <c r="EM57" s="27">
        <f t="shared" si="41"/>
        <v>68.726356436939597</v>
      </c>
      <c r="EN57" s="27">
        <f t="shared" si="42"/>
        <v>68.209127936244357</v>
      </c>
      <c r="EO57" s="27">
        <f t="shared" si="67"/>
        <v>69.322840582441927</v>
      </c>
      <c r="EP57" s="27">
        <f t="shared" si="68"/>
        <v>67.429214563020849</v>
      </c>
      <c r="EQ57" s="27">
        <f t="shared" si="69"/>
        <v>68.279925970400541</v>
      </c>
      <c r="ET57">
        <f>VLOOKUP($A57,data!$EW$9:$FG$396,2+(ET$9*2),FALSE)</f>
        <v>45415</v>
      </c>
      <c r="EU57">
        <f>VLOOKUP($A57,data!$EW$9:$FG$396,2+(EU$9*2),FALSE)</f>
        <v>47313</v>
      </c>
      <c r="EV57">
        <f>VLOOKUP($A57,data!$EW$9:$FG$396,2+(EV$9*2),FALSE)</f>
        <v>49858</v>
      </c>
      <c r="EW57">
        <f>VLOOKUP($A57,data!$EW$9:$FG$396,2+(EW$9*2),FALSE)</f>
        <v>47784</v>
      </c>
      <c r="EX57">
        <f>VLOOKUP($A57,data!$EW$9:$FG$396,2+(EX$9*2),FALSE)</f>
        <v>48627</v>
      </c>
      <c r="EY57">
        <f>VLOOKUP($A57,data!$EW$9:$FL$396,2+(EY$9*2),FALSE)</f>
        <v>45570</v>
      </c>
      <c r="EZ57">
        <f>VLOOKUP($A57,data!$EW$9:$FL$396,2+(EZ$9*2),FALSE)</f>
        <v>51512</v>
      </c>
      <c r="FA57">
        <f>VLOOKUP($A57,data!$EW$9:$FL$396,2+(FA$9*2),FALSE)</f>
        <v>51245</v>
      </c>
      <c r="FC57" s="27">
        <f t="shared" si="43"/>
        <v>30.341394975948692</v>
      </c>
      <c r="FD57" s="27">
        <f t="shared" si="44"/>
        <v>31.320045279121956</v>
      </c>
      <c r="FE57" s="27">
        <f t="shared" si="45"/>
        <v>31.659290209101936</v>
      </c>
      <c r="FF57" s="27">
        <f t="shared" si="46"/>
        <v>31.274298056155509</v>
      </c>
      <c r="FG57" s="27">
        <f t="shared" si="47"/>
        <v>31.790872063755646</v>
      </c>
      <c r="FH57" s="27">
        <f t="shared" si="70"/>
        <v>30.67715941755808</v>
      </c>
      <c r="FI57" s="27">
        <f t="shared" si="71"/>
        <v>32.570785436979143</v>
      </c>
      <c r="FJ57" s="27">
        <f t="shared" si="72"/>
        <v>31.719455053015345</v>
      </c>
    </row>
    <row r="58" spans="1:166" x14ac:dyDescent="0.3">
      <c r="A58" t="s">
        <v>33</v>
      </c>
      <c r="B58" s="24" t="str">
        <f>IFERROR(VLOOKUP($A58,class!$A$1:$B$455,2,FALSE),"")</f>
        <v>Metropolitan District</v>
      </c>
      <c r="C58" s="24" t="str">
        <f>IFERROR(IFERROR(VLOOKUP($A58,classifications!$A$3:$C$336,3,FALSE),VLOOKUP($A58,classifications!$I$2:$K$28,3,FALSE)),"")</f>
        <v>Predominantly Urban</v>
      </c>
      <c r="D58">
        <f>VLOOKUP($A58,data!$A$9:$K$396,2+(D$9*2),FALSE)</f>
        <v>97555</v>
      </c>
      <c r="E58">
        <f>VLOOKUP($A58,data!$A$9:$K$396,2+(E$9*2),FALSE)</f>
        <v>95768</v>
      </c>
      <c r="F58">
        <f>VLOOKUP($A58,data!$A$9:$K$396,2+(F$9*2),FALSE)</f>
        <v>89130</v>
      </c>
      <c r="G58">
        <f>VLOOKUP($A58,data!$A$9:$K$396,2+(G$9*2),FALSE)</f>
        <v>90623</v>
      </c>
      <c r="H58">
        <f>VLOOKUP($A58,data!$A$9:$K$396,2+(H$9*2),FALSE)</f>
        <v>92284</v>
      </c>
      <c r="I58">
        <f>VLOOKUP($A58,data!$A$9:$Q$396,2+(I$9*2),FALSE)</f>
        <v>87265</v>
      </c>
      <c r="J58">
        <f>VLOOKUP($A58,data!$A$9:$Q$396,2+(J$9*2),FALSE)</f>
        <v>90838</v>
      </c>
      <c r="K58">
        <f>VLOOKUP($A58,data!$A$9:$Q$396,2+(K$9*2),FALSE)</f>
        <v>89971</v>
      </c>
      <c r="L58" t="str">
        <f t="shared" si="48"/>
        <v>Metropolitan District</v>
      </c>
      <c r="Q58">
        <f>VLOOKUP($A58,data!$T$9:$AD$396,2+(Q$9*2),FALSE)</f>
        <v>67186</v>
      </c>
      <c r="R58">
        <f>VLOOKUP($A58,data!$T$9:$AD$396,2+(R$9*2),FALSE)</f>
        <v>65315</v>
      </c>
      <c r="S58">
        <f>VLOOKUP($A58,data!$T$9:$AD$396,2+(S$9*2),FALSE)</f>
        <v>60595</v>
      </c>
      <c r="T58">
        <f>VLOOKUP($A58,data!$T$9:$AD$396,2+(T$9*2),FALSE)</f>
        <v>61685</v>
      </c>
      <c r="U58">
        <f>VLOOKUP($A58,data!$T$9:$AD$396,2+(U$9*2),FALSE)</f>
        <v>61436</v>
      </c>
      <c r="V58">
        <f>VLOOKUP($A58,data!$T$9:$AI$396,2+(V$9*2),FALSE)</f>
        <v>58701</v>
      </c>
      <c r="W58">
        <f>VLOOKUP($A58,data!$T$9:$AI$396,2+(W$9*2),FALSE)</f>
        <v>60180</v>
      </c>
      <c r="X58">
        <f>VLOOKUP($A58,data!$T$9:$AI$396,2+(X$9*2),FALSE)</f>
        <v>60902</v>
      </c>
      <c r="Z58" s="27">
        <f t="shared" si="8"/>
        <v>68.869868279432112</v>
      </c>
      <c r="AA58" s="27">
        <f t="shared" si="9"/>
        <v>68.201278088714389</v>
      </c>
      <c r="AB58" s="27">
        <f t="shared" si="10"/>
        <v>67.984965780320877</v>
      </c>
      <c r="AC58" s="27">
        <f t="shared" si="11"/>
        <v>68.067709080476263</v>
      </c>
      <c r="AD58" s="27">
        <f t="shared" si="12"/>
        <v>66.572753673442847</v>
      </c>
      <c r="AE58" s="27">
        <f t="shared" si="49"/>
        <v>67.267518478198596</v>
      </c>
      <c r="AF58" s="27">
        <f t="shared" si="50"/>
        <v>66.249807349347194</v>
      </c>
      <c r="AG58" s="27">
        <f t="shared" si="51"/>
        <v>67.69070033677518</v>
      </c>
      <c r="AJ58">
        <f>VLOOKUP($A58,data!$AM$9:$AW$396,2+(AJ$9*2),FALSE)</f>
        <v>30369</v>
      </c>
      <c r="AK58">
        <f>VLOOKUP($A58,data!$AM$9:$AW$396,2+(AK$9*2),FALSE)</f>
        <v>30452</v>
      </c>
      <c r="AL58">
        <f>VLOOKUP($A58,data!$AM$9:$AW$396,2+(AL$9*2),FALSE)</f>
        <v>28535</v>
      </c>
      <c r="AM58">
        <f>VLOOKUP($A58,data!$AM$9:$AW$396,2+(AM$9*2),FALSE)</f>
        <v>28939</v>
      </c>
      <c r="AN58">
        <f>VLOOKUP($A58,data!$AM$9:$AW$396,2+(AN$9*2),FALSE)</f>
        <v>30849</v>
      </c>
      <c r="AO58">
        <f>VLOOKUP($A58,data!$AM$9:$BB$396,2+(AO$9*2),FALSE)</f>
        <v>28563</v>
      </c>
      <c r="AP58">
        <f>VLOOKUP($A58,data!$AM$9:$BB$396,2+(AP$9*2),FALSE)</f>
        <v>30658</v>
      </c>
      <c r="AQ58">
        <f>VLOOKUP($A58,data!$AM$9:$BB$396,2+(AQ$9*2),FALSE)</f>
        <v>29069</v>
      </c>
      <c r="AS58" s="27">
        <f t="shared" si="13"/>
        <v>31.130131720567885</v>
      </c>
      <c r="AT58" s="27">
        <f t="shared" si="14"/>
        <v>31.79767772115947</v>
      </c>
      <c r="AU58" s="27">
        <f t="shared" si="15"/>
        <v>32.015034219679123</v>
      </c>
      <c r="AV58" s="27">
        <f t="shared" si="16"/>
        <v>31.933394392152103</v>
      </c>
      <c r="AW58" s="27">
        <f t="shared" si="17"/>
        <v>33.428329938017427</v>
      </c>
      <c r="AX58" s="27">
        <f t="shared" si="52"/>
        <v>32.731335587005098</v>
      </c>
      <c r="AY58" s="27">
        <f t="shared" si="53"/>
        <v>33.750192650652814</v>
      </c>
      <c r="AZ58" s="27">
        <f t="shared" si="54"/>
        <v>32.30929966322482</v>
      </c>
      <c r="BC58">
        <f>VLOOKUP($A58,data!$BF$9:$BP$396,2+(BC$9*2),FALSE)</f>
        <v>14272</v>
      </c>
      <c r="BD58">
        <f>VLOOKUP($A58,data!$BF$9:$BP$396,2+(BD$9*2),FALSE)</f>
        <v>13998</v>
      </c>
      <c r="BE58">
        <f>VLOOKUP($A58,data!$BF$9:$BP$396,2+(BE$9*2),FALSE)</f>
        <v>13539</v>
      </c>
      <c r="BF58">
        <f>VLOOKUP($A58,data!$BF$9:$BP$396,2+(BF$9*2),FALSE)</f>
        <v>14035</v>
      </c>
      <c r="BG58">
        <f>VLOOKUP($A58,data!$BF$9:$BP$396,2+(BG$9*2),FALSE)</f>
        <v>13723</v>
      </c>
      <c r="BH58">
        <f>VLOOKUP($A58,data!$BF$9:$BU$396,2+(BH$9*2),FALSE)</f>
        <v>13274</v>
      </c>
      <c r="BI58">
        <f>VLOOKUP($A58,data!$BF$9:$BU$396,2+(BI$9*2),FALSE)</f>
        <v>13362</v>
      </c>
      <c r="BJ58">
        <f>VLOOKUP($A58,data!$BF$9:$BU$396,2+(BJ$9*2),FALSE)</f>
        <v>13576</v>
      </c>
      <c r="BL58" s="27">
        <f t="shared" si="18"/>
        <v>14.629696068884218</v>
      </c>
      <c r="BM58" s="27">
        <f t="shared" si="19"/>
        <v>14.616573385682065</v>
      </c>
      <c r="BN58" s="27">
        <f t="shared" si="20"/>
        <v>15.190171659373949</v>
      </c>
      <c r="BO58" s="27">
        <f t="shared" si="21"/>
        <v>15.487238339053</v>
      </c>
      <c r="BP58" s="27">
        <f t="shared" si="22"/>
        <v>14.870400069351133</v>
      </c>
      <c r="BQ58" s="27">
        <f t="shared" si="55"/>
        <v>15.211138486220134</v>
      </c>
      <c r="BR58" s="27">
        <f t="shared" si="56"/>
        <v>14.70970298773641</v>
      </c>
      <c r="BS58" s="27">
        <f t="shared" si="57"/>
        <v>15.089306554334174</v>
      </c>
      <c r="BV58">
        <f>VLOOKUP($A58,data!$BY$9:$CI$396,2+(BV$9*2),FALSE)</f>
        <v>8039</v>
      </c>
      <c r="BW58">
        <f>VLOOKUP($A58,data!$BY$9:$CI$396,2+(BW$9*2),FALSE)</f>
        <v>8077</v>
      </c>
      <c r="BX58">
        <f>VLOOKUP($A58,data!$BY$9:$CI$396,2+(BX$9*2),FALSE)</f>
        <v>7770</v>
      </c>
      <c r="BY58">
        <f>VLOOKUP($A58,data!$BY$9:$CI$396,2+(BY$9*2),FALSE)</f>
        <v>8075</v>
      </c>
      <c r="BZ58">
        <f>VLOOKUP($A58,data!$BY$9:$CI$396,2+(BZ$9*2),FALSE)</f>
        <v>7714</v>
      </c>
      <c r="CA58">
        <f>VLOOKUP($A58,data!$BY$9:$CN$396,2+(CA$9*2),FALSE)</f>
        <v>7706</v>
      </c>
      <c r="CB58">
        <f>VLOOKUP($A58,data!$BY$9:$CN$396,2+(CB$9*2),FALSE)</f>
        <v>7900</v>
      </c>
      <c r="CC58">
        <f>VLOOKUP($A58,data!$BY$9:$CN$396,2+(CC$9*2),FALSE)</f>
        <v>8251</v>
      </c>
      <c r="CE58" s="27">
        <f t="shared" si="23"/>
        <v>56.327073991031391</v>
      </c>
      <c r="CF58" s="27">
        <f t="shared" si="24"/>
        <v>57.701100157165307</v>
      </c>
      <c r="CG58" s="27">
        <f t="shared" si="25"/>
        <v>57.389762907157099</v>
      </c>
      <c r="CH58" s="27">
        <f t="shared" si="26"/>
        <v>57.534734592091198</v>
      </c>
      <c r="CI58" s="27">
        <f t="shared" si="27"/>
        <v>56.212198498870507</v>
      </c>
      <c r="CJ58" s="27">
        <f t="shared" si="58"/>
        <v>58.053337351212896</v>
      </c>
      <c r="CK58" s="27">
        <f t="shared" si="59"/>
        <v>59.122885795539588</v>
      </c>
      <c r="CL58" s="27">
        <f t="shared" si="60"/>
        <v>60.77637006482027</v>
      </c>
      <c r="CO58">
        <f>VLOOKUP($A58,data!$CR$9:$DB$396,2+(CO$9*2),FALSE)</f>
        <v>6233</v>
      </c>
      <c r="CP58">
        <f>VLOOKUP($A58,data!$CR$9:$DB$396,2+(CP$9*2),FALSE)</f>
        <v>5921</v>
      </c>
      <c r="CQ58">
        <f>VLOOKUP($A58,data!$CR$9:$DB$396,2+(CQ$9*2),FALSE)</f>
        <v>5769</v>
      </c>
      <c r="CR58">
        <f>VLOOKUP($A58,data!$CR$9:$DB$396,2+(CR$9*2),FALSE)</f>
        <v>5960</v>
      </c>
      <c r="CS58">
        <f>VLOOKUP($A58,data!$CR$9:$DB$396,2+(CS$9*2),FALSE)</f>
        <v>6009</v>
      </c>
      <c r="CT58">
        <f>VLOOKUP($A58,data!$CR$9:$DG$396,2+(CT$9*2),FALSE)</f>
        <v>5568</v>
      </c>
      <c r="CU58">
        <f>VLOOKUP($A58,data!$CR$9:$DG$396,2+(CU$9*2),FALSE)</f>
        <v>5461</v>
      </c>
      <c r="CV58">
        <f>VLOOKUP($A58,data!$CR$9:$DG$396,2+(CV$9*2),FALSE)</f>
        <v>5325</v>
      </c>
      <c r="CX58" s="27">
        <f t="shared" si="28"/>
        <v>43.672926008968609</v>
      </c>
      <c r="CY58" s="27">
        <f t="shared" si="29"/>
        <v>42.298899842834693</v>
      </c>
      <c r="CZ58" s="27">
        <f t="shared" si="30"/>
        <v>42.610237092842901</v>
      </c>
      <c r="DA58" s="27">
        <f t="shared" si="31"/>
        <v>42.465265407908802</v>
      </c>
      <c r="DB58" s="27">
        <f t="shared" si="32"/>
        <v>43.787801501129493</v>
      </c>
      <c r="DC58" s="27">
        <f t="shared" si="61"/>
        <v>41.946662648787104</v>
      </c>
      <c r="DD58" s="27">
        <f t="shared" si="62"/>
        <v>40.869630294866035</v>
      </c>
      <c r="DE58" s="27">
        <f t="shared" si="63"/>
        <v>39.22362993517973</v>
      </c>
      <c r="DH58">
        <f>VLOOKUP($A58,data!$DK$9:$DU$396,2+(DH$9*2),FALSE)</f>
        <v>83283</v>
      </c>
      <c r="DI58">
        <f>VLOOKUP($A58,data!$DK$9:$DU$396,2+(DI$9*2),FALSE)</f>
        <v>81769</v>
      </c>
      <c r="DJ58">
        <f>VLOOKUP($A58,data!$DK$9:$DU$396,2+(DJ$9*2),FALSE)</f>
        <v>75591</v>
      </c>
      <c r="DK58">
        <f>VLOOKUP($A58,data!$DK$9:$DU$396,2+(DK$9*2),FALSE)</f>
        <v>76588</v>
      </c>
      <c r="DL58">
        <f>VLOOKUP($A58,data!$DK$9:$DU$396,2+(DL$9*2),FALSE)</f>
        <v>78562</v>
      </c>
      <c r="DM58">
        <f>VLOOKUP($A58,data!$DK$9:$DZ$396,2+(DM$9*2),FALSE)</f>
        <v>73990</v>
      </c>
      <c r="DN58">
        <f>VLOOKUP($A58,data!$DK$9:$DZ$396,2+(DN$9*2),FALSE)</f>
        <v>77477</v>
      </c>
      <c r="DO58">
        <f>VLOOKUP($A58,data!$DK$9:$DZ$396,2+(DO$9*2),FALSE)</f>
        <v>76395</v>
      </c>
      <c r="DQ58" s="27">
        <f t="shared" si="33"/>
        <v>85.370303931115785</v>
      </c>
      <c r="DR58" s="27">
        <f t="shared" si="34"/>
        <v>85.382382424191803</v>
      </c>
      <c r="DS58" s="27">
        <f t="shared" si="35"/>
        <v>84.809828340626055</v>
      </c>
      <c r="DT58" s="27">
        <f t="shared" si="36"/>
        <v>84.512761660947007</v>
      </c>
      <c r="DU58" s="27">
        <f t="shared" si="37"/>
        <v>85.130683542109139</v>
      </c>
      <c r="DV58" s="27">
        <f t="shared" si="64"/>
        <v>84.787715578983551</v>
      </c>
      <c r="DW58" s="27">
        <f t="shared" si="65"/>
        <v>85.291397873136788</v>
      </c>
      <c r="DX58" s="27">
        <f t="shared" si="66"/>
        <v>84.910693445665828</v>
      </c>
      <c r="EA58">
        <f>VLOOKUP($A58,data!$ED$9:$EN$396,2+(EA$9*2),FALSE)</f>
        <v>59147</v>
      </c>
      <c r="EB58">
        <f>VLOOKUP($A58,data!$ED$9:$EN$396,2+(EB$9*2),FALSE)</f>
        <v>57238</v>
      </c>
      <c r="EC58">
        <f>VLOOKUP($A58,data!$ED$9:$EN$396,2+(EC$9*2),FALSE)</f>
        <v>52825</v>
      </c>
      <c r="ED58">
        <f>VLOOKUP($A58,data!$ED$9:$EN$396,2+(ED$9*2),FALSE)</f>
        <v>53609</v>
      </c>
      <c r="EE58">
        <f>VLOOKUP($A58,data!$ED$9:$EN$396,2+(EE$9*2),FALSE)</f>
        <v>53721</v>
      </c>
      <c r="EF58">
        <f>VLOOKUP($A58,data!$ED$9:$ES$396,2+(EF$9*2),FALSE)</f>
        <v>50995</v>
      </c>
      <c r="EG58">
        <f>VLOOKUP($A58,data!$ED$9:$ES$396,2+(EG$9*2),FALSE)</f>
        <v>52280</v>
      </c>
      <c r="EH58">
        <f>VLOOKUP($A58,data!$ED$9:$ES$396,2+(EH$9*2),FALSE)</f>
        <v>52651</v>
      </c>
      <c r="EJ58" s="27">
        <f t="shared" si="38"/>
        <v>71.019295654575359</v>
      </c>
      <c r="EK58" s="27">
        <f t="shared" si="39"/>
        <v>69.999633112793362</v>
      </c>
      <c r="EL58" s="27">
        <f t="shared" si="40"/>
        <v>69.882657988384864</v>
      </c>
      <c r="EM58" s="27">
        <f t="shared" si="41"/>
        <v>69.9966052123048</v>
      </c>
      <c r="EN58" s="27">
        <f t="shared" si="42"/>
        <v>68.380387464677582</v>
      </c>
      <c r="EO58" s="27">
        <f t="shared" si="67"/>
        <v>68.921475875118261</v>
      </c>
      <c r="EP58" s="27">
        <f t="shared" si="68"/>
        <v>67.478090271951672</v>
      </c>
      <c r="EQ58" s="27">
        <f t="shared" si="69"/>
        <v>68.919431899993455</v>
      </c>
      <c r="ET58">
        <f>VLOOKUP($A58,data!$EW$9:$FG$396,2+(ET$9*2),FALSE)</f>
        <v>24136</v>
      </c>
      <c r="EU58">
        <f>VLOOKUP($A58,data!$EW$9:$FG$396,2+(EU$9*2),FALSE)</f>
        <v>24531</v>
      </c>
      <c r="EV58">
        <f>VLOOKUP($A58,data!$EW$9:$FG$396,2+(EV$9*2),FALSE)</f>
        <v>22766</v>
      </c>
      <c r="EW58">
        <f>VLOOKUP($A58,data!$EW$9:$FG$396,2+(EW$9*2),FALSE)</f>
        <v>22979</v>
      </c>
      <c r="EX58">
        <f>VLOOKUP($A58,data!$EW$9:$FG$396,2+(EX$9*2),FALSE)</f>
        <v>24840</v>
      </c>
      <c r="EY58">
        <f>VLOOKUP($A58,data!$EW$9:$FL$396,2+(EY$9*2),FALSE)</f>
        <v>22995</v>
      </c>
      <c r="EZ58">
        <f>VLOOKUP($A58,data!$EW$9:$FL$396,2+(EZ$9*2),FALSE)</f>
        <v>25197</v>
      </c>
      <c r="FA58">
        <f>VLOOKUP($A58,data!$EW$9:$FL$396,2+(FA$9*2),FALSE)</f>
        <v>23744</v>
      </c>
      <c r="FC58" s="27">
        <f t="shared" si="43"/>
        <v>28.980704345424638</v>
      </c>
      <c r="FD58" s="27">
        <f t="shared" si="44"/>
        <v>30.000366887206642</v>
      </c>
      <c r="FE58" s="27">
        <f t="shared" si="45"/>
        <v>30.11734201161514</v>
      </c>
      <c r="FF58" s="27">
        <f t="shared" si="46"/>
        <v>30.0033947876952</v>
      </c>
      <c r="FG58" s="27">
        <f t="shared" si="47"/>
        <v>31.618339655304091</v>
      </c>
      <c r="FH58" s="27">
        <f t="shared" si="70"/>
        <v>31.078524124881742</v>
      </c>
      <c r="FI58" s="27">
        <f t="shared" si="71"/>
        <v>32.521909728048321</v>
      </c>
      <c r="FJ58" s="27">
        <f t="shared" si="72"/>
        <v>31.080568100006545</v>
      </c>
    </row>
    <row r="59" spans="1:166" x14ac:dyDescent="0.3">
      <c r="A59" t="s">
        <v>44</v>
      </c>
      <c r="B59" s="24" t="str">
        <f>IFERROR(VLOOKUP($A59,class!$A$1:$B$455,2,FALSE),"")</f>
        <v>Metropolitan District</v>
      </c>
      <c r="C59" s="24" t="str">
        <f>IFERROR(IFERROR(VLOOKUP($A59,classifications!$A$3:$C$336,3,FALSE),VLOOKUP($A59,classifications!$I$2:$K$28,3,FALSE)),"")</f>
        <v>Predominantly Urban</v>
      </c>
      <c r="D59">
        <f>VLOOKUP($A59,data!$A$9:$K$396,2+(D$9*2),FALSE)</f>
        <v>154932</v>
      </c>
      <c r="E59">
        <f>VLOOKUP($A59,data!$A$9:$K$396,2+(E$9*2),FALSE)</f>
        <v>153523</v>
      </c>
      <c r="F59">
        <f>VLOOKUP($A59,data!$A$9:$K$396,2+(F$9*2),FALSE)</f>
        <v>156278</v>
      </c>
      <c r="G59">
        <f>VLOOKUP($A59,data!$A$9:$K$396,2+(G$9*2),FALSE)</f>
        <v>154797</v>
      </c>
      <c r="H59">
        <f>VLOOKUP($A59,data!$A$9:$K$396,2+(H$9*2),FALSE)</f>
        <v>155933</v>
      </c>
      <c r="I59">
        <f>VLOOKUP($A59,data!$A$9:$Q$396,2+(I$9*2),FALSE)</f>
        <v>152142</v>
      </c>
      <c r="J59">
        <f>VLOOKUP($A59,data!$A$9:$Q$396,2+(J$9*2),FALSE)</f>
        <v>160729</v>
      </c>
      <c r="K59">
        <f>VLOOKUP($A59,data!$A$9:$Q$396,2+(K$9*2),FALSE)</f>
        <v>157754</v>
      </c>
      <c r="L59" t="str">
        <f t="shared" si="48"/>
        <v>Metropolitan District</v>
      </c>
      <c r="Q59">
        <f>VLOOKUP($A59,data!$T$9:$AD$396,2+(Q$9*2),FALSE)</f>
        <v>101040</v>
      </c>
      <c r="R59">
        <f>VLOOKUP($A59,data!$T$9:$AD$396,2+(R$9*2),FALSE)</f>
        <v>98572</v>
      </c>
      <c r="S59">
        <f>VLOOKUP($A59,data!$T$9:$AD$396,2+(S$9*2),FALSE)</f>
        <v>102347</v>
      </c>
      <c r="T59">
        <f>VLOOKUP($A59,data!$T$9:$AD$396,2+(T$9*2),FALSE)</f>
        <v>100604</v>
      </c>
      <c r="U59">
        <f>VLOOKUP($A59,data!$T$9:$AD$396,2+(U$9*2),FALSE)</f>
        <v>101334</v>
      </c>
      <c r="V59">
        <f>VLOOKUP($A59,data!$T$9:$AI$396,2+(V$9*2),FALSE)</f>
        <v>100291</v>
      </c>
      <c r="W59">
        <f>VLOOKUP($A59,data!$T$9:$AI$396,2+(W$9*2),FALSE)</f>
        <v>102252</v>
      </c>
      <c r="X59">
        <f>VLOOKUP($A59,data!$T$9:$AI$396,2+(X$9*2),FALSE)</f>
        <v>101175</v>
      </c>
      <c r="Z59" s="27">
        <f t="shared" si="8"/>
        <v>65.215707536209436</v>
      </c>
      <c r="AA59" s="27">
        <f t="shared" si="9"/>
        <v>64.206666102147565</v>
      </c>
      <c r="AB59" s="27">
        <f t="shared" si="10"/>
        <v>65.490344130331849</v>
      </c>
      <c r="AC59" s="27">
        <f t="shared" si="11"/>
        <v>64.99092359671053</v>
      </c>
      <c r="AD59" s="27">
        <f t="shared" si="12"/>
        <v>64.985602790942266</v>
      </c>
      <c r="AE59" s="27">
        <f t="shared" si="49"/>
        <v>65.919338512705238</v>
      </c>
      <c r="AF59" s="27">
        <f t="shared" si="50"/>
        <v>63.617642118099411</v>
      </c>
      <c r="AG59" s="27">
        <f t="shared" si="51"/>
        <v>64.134665365062062</v>
      </c>
      <c r="AJ59">
        <f>VLOOKUP($A59,data!$AM$9:$AW$396,2+(AJ$9*2),FALSE)</f>
        <v>53892</v>
      </c>
      <c r="AK59">
        <f>VLOOKUP($A59,data!$AM$9:$AW$396,2+(AK$9*2),FALSE)</f>
        <v>54951</v>
      </c>
      <c r="AL59">
        <f>VLOOKUP($A59,data!$AM$9:$AW$396,2+(AL$9*2),FALSE)</f>
        <v>53930</v>
      </c>
      <c r="AM59">
        <f>VLOOKUP($A59,data!$AM$9:$AW$396,2+(AM$9*2),FALSE)</f>
        <v>54194</v>
      </c>
      <c r="AN59">
        <f>VLOOKUP($A59,data!$AM$9:$AW$396,2+(AN$9*2),FALSE)</f>
        <v>54600</v>
      </c>
      <c r="AO59">
        <f>VLOOKUP($A59,data!$AM$9:$BB$396,2+(AO$9*2),FALSE)</f>
        <v>51851</v>
      </c>
      <c r="AP59">
        <f>VLOOKUP($A59,data!$AM$9:$BB$396,2+(AP$9*2),FALSE)</f>
        <v>58477</v>
      </c>
      <c r="AQ59">
        <f>VLOOKUP($A59,data!$AM$9:$BB$396,2+(AQ$9*2),FALSE)</f>
        <v>56579</v>
      </c>
      <c r="AS59" s="27">
        <f t="shared" si="13"/>
        <v>34.784292463790564</v>
      </c>
      <c r="AT59" s="27">
        <f t="shared" si="14"/>
        <v>35.793333897852442</v>
      </c>
      <c r="AU59" s="27">
        <f t="shared" si="15"/>
        <v>34.509015984335605</v>
      </c>
      <c r="AV59" s="27">
        <f t="shared" si="16"/>
        <v>35.009722410641032</v>
      </c>
      <c r="AW59" s="27">
        <f t="shared" si="17"/>
        <v>35.015038510129351</v>
      </c>
      <c r="AX59" s="27">
        <f t="shared" si="52"/>
        <v>34.080661487294762</v>
      </c>
      <c r="AY59" s="27">
        <f t="shared" si="53"/>
        <v>36.382357881900589</v>
      </c>
      <c r="AZ59" s="27">
        <f t="shared" si="54"/>
        <v>35.865334634937945</v>
      </c>
      <c r="BC59">
        <f>VLOOKUP($A59,data!$BF$9:$BP$396,2+(BC$9*2),FALSE)</f>
        <v>28332</v>
      </c>
      <c r="BD59">
        <f>VLOOKUP($A59,data!$BF$9:$BP$396,2+(BD$9*2),FALSE)</f>
        <v>27981</v>
      </c>
      <c r="BE59">
        <f>VLOOKUP($A59,data!$BF$9:$BP$396,2+(BE$9*2),FALSE)</f>
        <v>26204</v>
      </c>
      <c r="BF59">
        <f>VLOOKUP($A59,data!$BF$9:$BP$396,2+(BF$9*2),FALSE)</f>
        <v>25747</v>
      </c>
      <c r="BG59">
        <f>VLOOKUP($A59,data!$BF$9:$BP$396,2+(BG$9*2),FALSE)</f>
        <v>26224</v>
      </c>
      <c r="BH59">
        <f>VLOOKUP($A59,data!$BF$9:$BU$396,2+(BH$9*2),FALSE)</f>
        <v>26685</v>
      </c>
      <c r="BI59">
        <f>VLOOKUP($A59,data!$BF$9:$BU$396,2+(BI$9*2),FALSE)</f>
        <v>28938</v>
      </c>
      <c r="BJ59">
        <f>VLOOKUP($A59,data!$BF$9:$BU$396,2+(BJ$9*2),FALSE)</f>
        <v>26963</v>
      </c>
      <c r="BL59" s="27">
        <f t="shared" si="18"/>
        <v>18.286732243823096</v>
      </c>
      <c r="BM59" s="27">
        <f t="shared" si="19"/>
        <v>18.225933573471075</v>
      </c>
      <c r="BN59" s="27">
        <f t="shared" si="20"/>
        <v>16.767555254098465</v>
      </c>
      <c r="BO59" s="27">
        <f t="shared" si="21"/>
        <v>16.632751280709574</v>
      </c>
      <c r="BP59" s="27">
        <f t="shared" si="22"/>
        <v>16.817479302007914</v>
      </c>
      <c r="BQ59" s="27">
        <f t="shared" si="55"/>
        <v>17.539535434002445</v>
      </c>
      <c r="BR59" s="27">
        <f t="shared" si="56"/>
        <v>18.004218280459657</v>
      </c>
      <c r="BS59" s="27">
        <f t="shared" si="57"/>
        <v>17.091801158766181</v>
      </c>
      <c r="BV59">
        <f>VLOOKUP($A59,data!$BY$9:$CI$396,2+(BV$9*2),FALSE)</f>
        <v>16155</v>
      </c>
      <c r="BW59">
        <f>VLOOKUP($A59,data!$BY$9:$CI$396,2+(BW$9*2),FALSE)</f>
        <v>15318</v>
      </c>
      <c r="BX59">
        <f>VLOOKUP($A59,data!$BY$9:$CI$396,2+(BX$9*2),FALSE)</f>
        <v>15905</v>
      </c>
      <c r="BY59">
        <f>VLOOKUP($A59,data!$BY$9:$CI$396,2+(BY$9*2),FALSE)</f>
        <v>15098</v>
      </c>
      <c r="BZ59">
        <f>VLOOKUP($A59,data!$BY$9:$CI$396,2+(BZ$9*2),FALSE)</f>
        <v>15121</v>
      </c>
      <c r="CA59">
        <f>VLOOKUP($A59,data!$BY$9:$CN$396,2+(CA$9*2),FALSE)</f>
        <v>15059</v>
      </c>
      <c r="CB59">
        <f>VLOOKUP($A59,data!$BY$9:$CN$396,2+(CB$9*2),FALSE)</f>
        <v>13957</v>
      </c>
      <c r="CC59">
        <f>VLOOKUP($A59,data!$BY$9:$CN$396,2+(CC$9*2),FALSE)</f>
        <v>13667</v>
      </c>
      <c r="CE59" s="27">
        <f t="shared" si="23"/>
        <v>57.020330368487926</v>
      </c>
      <c r="CF59" s="27">
        <f t="shared" si="24"/>
        <v>54.744290768735929</v>
      </c>
      <c r="CG59" s="27">
        <f t="shared" si="25"/>
        <v>60.696840177072204</v>
      </c>
      <c r="CH59" s="27">
        <f t="shared" si="26"/>
        <v>58.63984153493611</v>
      </c>
      <c r="CI59" s="27">
        <f t="shared" si="27"/>
        <v>57.660921293471631</v>
      </c>
      <c r="CJ59" s="27">
        <f t="shared" si="58"/>
        <v>56.432452688776465</v>
      </c>
      <c r="CK59" s="27">
        <f t="shared" si="59"/>
        <v>48.230700117492567</v>
      </c>
      <c r="CL59" s="27">
        <f t="shared" si="60"/>
        <v>50.687979824203538</v>
      </c>
      <c r="CO59">
        <f>VLOOKUP($A59,data!$CR$9:$DB$396,2+(CO$9*2),FALSE)</f>
        <v>12177</v>
      </c>
      <c r="CP59">
        <f>VLOOKUP($A59,data!$CR$9:$DB$396,2+(CP$9*2),FALSE)</f>
        <v>12663</v>
      </c>
      <c r="CQ59">
        <f>VLOOKUP($A59,data!$CR$9:$DB$396,2+(CQ$9*2),FALSE)</f>
        <v>10299</v>
      </c>
      <c r="CR59">
        <f>VLOOKUP($A59,data!$CR$9:$DB$396,2+(CR$9*2),FALSE)</f>
        <v>10649</v>
      </c>
      <c r="CS59">
        <f>VLOOKUP($A59,data!$CR$9:$DB$396,2+(CS$9*2),FALSE)</f>
        <v>11103</v>
      </c>
      <c r="CT59">
        <f>VLOOKUP($A59,data!$CR$9:$DG$396,2+(CT$9*2),FALSE)</f>
        <v>11627</v>
      </c>
      <c r="CU59">
        <f>VLOOKUP($A59,data!$CR$9:$DG$396,2+(CU$9*2),FALSE)</f>
        <v>14981</v>
      </c>
      <c r="CV59">
        <f>VLOOKUP($A59,data!$CR$9:$DG$396,2+(CV$9*2),FALSE)</f>
        <v>13297</v>
      </c>
      <c r="CX59" s="27">
        <f t="shared" si="28"/>
        <v>42.979669631512074</v>
      </c>
      <c r="CY59" s="27">
        <f t="shared" si="29"/>
        <v>45.255709231264071</v>
      </c>
      <c r="CZ59" s="27">
        <f t="shared" si="30"/>
        <v>39.303159822927796</v>
      </c>
      <c r="DA59" s="27">
        <f t="shared" si="31"/>
        <v>41.36015846506389</v>
      </c>
      <c r="DB59" s="27">
        <f t="shared" si="32"/>
        <v>42.339078706528369</v>
      </c>
      <c r="DC59" s="27">
        <f t="shared" si="61"/>
        <v>43.571294734869774</v>
      </c>
      <c r="DD59" s="27">
        <f t="shared" si="62"/>
        <v>51.769299882507433</v>
      </c>
      <c r="DE59" s="27">
        <f t="shared" si="63"/>
        <v>49.315728961910764</v>
      </c>
      <c r="DH59">
        <f>VLOOKUP($A59,data!$DK$9:$DU$396,2+(DH$9*2),FALSE)</f>
        <v>126600</v>
      </c>
      <c r="DI59">
        <f>VLOOKUP($A59,data!$DK$9:$DU$396,2+(DI$9*2),FALSE)</f>
        <v>125542</v>
      </c>
      <c r="DJ59">
        <f>VLOOKUP($A59,data!$DK$9:$DU$396,2+(DJ$9*2),FALSE)</f>
        <v>130073</v>
      </c>
      <c r="DK59">
        <f>VLOOKUP($A59,data!$DK$9:$DU$396,2+(DK$9*2),FALSE)</f>
        <v>129050</v>
      </c>
      <c r="DL59">
        <f>VLOOKUP($A59,data!$DK$9:$DU$396,2+(DL$9*2),FALSE)</f>
        <v>129709</v>
      </c>
      <c r="DM59">
        <f>VLOOKUP($A59,data!$DK$9:$DZ$396,2+(DM$9*2),FALSE)</f>
        <v>125456</v>
      </c>
      <c r="DN59">
        <f>VLOOKUP($A59,data!$DK$9:$DZ$396,2+(DN$9*2),FALSE)</f>
        <v>131791</v>
      </c>
      <c r="DO59">
        <f>VLOOKUP($A59,data!$DK$9:$DZ$396,2+(DO$9*2),FALSE)</f>
        <v>130791</v>
      </c>
      <c r="DQ59" s="27">
        <f t="shared" si="33"/>
        <v>81.713267756176904</v>
      </c>
      <c r="DR59" s="27">
        <f t="shared" si="34"/>
        <v>81.774066426528918</v>
      </c>
      <c r="DS59" s="27">
        <f t="shared" si="35"/>
        <v>83.231804860568985</v>
      </c>
      <c r="DT59" s="27">
        <f t="shared" si="36"/>
        <v>83.36724871929043</v>
      </c>
      <c r="DU59" s="27">
        <f t="shared" si="37"/>
        <v>83.182520697992089</v>
      </c>
      <c r="DV59" s="27">
        <f t="shared" si="64"/>
        <v>82.459807285299263</v>
      </c>
      <c r="DW59" s="27">
        <f t="shared" si="65"/>
        <v>81.995781719540346</v>
      </c>
      <c r="DX59" s="27">
        <f t="shared" si="66"/>
        <v>82.908198841233826</v>
      </c>
      <c r="EA59">
        <f>VLOOKUP($A59,data!$ED$9:$EN$396,2+(EA$9*2),FALSE)</f>
        <v>84885</v>
      </c>
      <c r="EB59">
        <f>VLOOKUP($A59,data!$ED$9:$EN$396,2+(EB$9*2),FALSE)</f>
        <v>83255</v>
      </c>
      <c r="EC59">
        <f>VLOOKUP($A59,data!$ED$9:$EN$396,2+(EC$9*2),FALSE)</f>
        <v>86442</v>
      </c>
      <c r="ED59">
        <f>VLOOKUP($A59,data!$ED$9:$EN$396,2+(ED$9*2),FALSE)</f>
        <v>85506</v>
      </c>
      <c r="EE59">
        <f>VLOOKUP($A59,data!$ED$9:$EN$396,2+(EE$9*2),FALSE)</f>
        <v>86213</v>
      </c>
      <c r="EF59">
        <f>VLOOKUP($A59,data!$ED$9:$ES$396,2+(EF$9*2),FALSE)</f>
        <v>85232</v>
      </c>
      <c r="EG59">
        <f>VLOOKUP($A59,data!$ED$9:$ES$396,2+(EG$9*2),FALSE)</f>
        <v>88295</v>
      </c>
      <c r="EH59">
        <f>VLOOKUP($A59,data!$ED$9:$ES$396,2+(EH$9*2),FALSE)</f>
        <v>87508</v>
      </c>
      <c r="EJ59" s="27">
        <f t="shared" si="38"/>
        <v>67.049763033175353</v>
      </c>
      <c r="EK59" s="27">
        <f t="shared" si="39"/>
        <v>66.316451864714594</v>
      </c>
      <c r="EL59" s="27">
        <f t="shared" si="40"/>
        <v>66.456528257209413</v>
      </c>
      <c r="EM59" s="27">
        <f t="shared" si="41"/>
        <v>66.258039519566054</v>
      </c>
      <c r="EN59" s="27">
        <f t="shared" si="42"/>
        <v>66.466474955477267</v>
      </c>
      <c r="EO59" s="27">
        <f t="shared" si="67"/>
        <v>67.937763040428521</v>
      </c>
      <c r="EP59" s="27">
        <f t="shared" si="68"/>
        <v>66.996228877540958</v>
      </c>
      <c r="EQ59" s="27">
        <f t="shared" si="69"/>
        <v>66.90674434785268</v>
      </c>
      <c r="ET59">
        <f>VLOOKUP($A59,data!$EW$9:$FG$396,2+(ET$9*2),FALSE)</f>
        <v>41716</v>
      </c>
      <c r="EU59">
        <f>VLOOKUP($A59,data!$EW$9:$FG$396,2+(EU$9*2),FALSE)</f>
        <v>42288</v>
      </c>
      <c r="EV59">
        <f>VLOOKUP($A59,data!$EW$9:$FG$396,2+(EV$9*2),FALSE)</f>
        <v>43631</v>
      </c>
      <c r="EW59">
        <f>VLOOKUP($A59,data!$EW$9:$FG$396,2+(EW$9*2),FALSE)</f>
        <v>43544</v>
      </c>
      <c r="EX59">
        <f>VLOOKUP($A59,data!$EW$9:$FG$396,2+(EX$9*2),FALSE)</f>
        <v>43497</v>
      </c>
      <c r="EY59">
        <f>VLOOKUP($A59,data!$EW$9:$FL$396,2+(EY$9*2),FALSE)</f>
        <v>40224</v>
      </c>
      <c r="EZ59">
        <f>VLOOKUP($A59,data!$EW$9:$FL$396,2+(EZ$9*2),FALSE)</f>
        <v>43496</v>
      </c>
      <c r="FA59">
        <f>VLOOKUP($A59,data!$EW$9:$FL$396,2+(FA$9*2),FALSE)</f>
        <v>43282</v>
      </c>
      <c r="FC59" s="27">
        <f t="shared" si="43"/>
        <v>32.951026856240127</v>
      </c>
      <c r="FD59" s="27">
        <f t="shared" si="44"/>
        <v>33.684344681461184</v>
      </c>
      <c r="FE59" s="27">
        <f t="shared" si="45"/>
        <v>33.543471742790587</v>
      </c>
      <c r="FF59" s="27">
        <f t="shared" si="46"/>
        <v>33.741960480433939</v>
      </c>
      <c r="FG59" s="27">
        <f t="shared" si="47"/>
        <v>33.534296001048503</v>
      </c>
      <c r="FH59" s="27">
        <f t="shared" si="70"/>
        <v>32.062236959571486</v>
      </c>
      <c r="FI59" s="27">
        <f t="shared" si="71"/>
        <v>33.003771122459042</v>
      </c>
      <c r="FJ59" s="27">
        <f t="shared" si="72"/>
        <v>33.092491073544814</v>
      </c>
    </row>
    <row r="60" spans="1:166" x14ac:dyDescent="0.3">
      <c r="A60" t="s">
        <v>56</v>
      </c>
      <c r="B60" s="24" t="str">
        <f>IFERROR(VLOOKUP($A60,class!$A$1:$B$455,2,FALSE),"")</f>
        <v>Metropolitan District</v>
      </c>
      <c r="C60" s="24" t="str">
        <f>IFERROR(IFERROR(VLOOKUP($A60,classifications!$A$3:$C$336,3,FALSE),VLOOKUP($A60,classifications!$I$2:$K$28,3,FALSE)),"")</f>
        <v>Predominantly Urban</v>
      </c>
      <c r="D60">
        <f>VLOOKUP($A60,data!$A$9:$K$396,2+(D$9*2),FALSE)</f>
        <v>432493</v>
      </c>
      <c r="E60">
        <f>VLOOKUP($A60,data!$A$9:$K$396,2+(E$9*2),FALSE)</f>
        <v>433051</v>
      </c>
      <c r="F60">
        <f>VLOOKUP($A60,data!$A$9:$K$396,2+(F$9*2),FALSE)</f>
        <v>446740</v>
      </c>
      <c r="G60">
        <f>VLOOKUP($A60,data!$A$9:$K$396,2+(G$9*2),FALSE)</f>
        <v>461536</v>
      </c>
      <c r="H60">
        <f>VLOOKUP($A60,data!$A$9:$K$396,2+(H$9*2),FALSE)</f>
        <v>462227</v>
      </c>
      <c r="I60">
        <f>VLOOKUP($A60,data!$A$9:$Q$396,2+(I$9*2),FALSE)</f>
        <v>451378</v>
      </c>
      <c r="J60">
        <f>VLOOKUP($A60,data!$A$9:$Q$396,2+(J$9*2),FALSE)</f>
        <v>470253</v>
      </c>
      <c r="K60">
        <f>VLOOKUP($A60,data!$A$9:$Q$396,2+(K$9*2),FALSE)</f>
        <v>489743</v>
      </c>
      <c r="L60" t="str">
        <f t="shared" si="48"/>
        <v>Metropolitan District</v>
      </c>
      <c r="Q60">
        <f>VLOOKUP($A60,data!$T$9:$AD$396,2+(Q$9*2),FALSE)</f>
        <v>305768</v>
      </c>
      <c r="R60">
        <f>VLOOKUP($A60,data!$T$9:$AD$396,2+(R$9*2),FALSE)</f>
        <v>300640</v>
      </c>
      <c r="S60">
        <f>VLOOKUP($A60,data!$T$9:$AD$396,2+(S$9*2),FALSE)</f>
        <v>310274</v>
      </c>
      <c r="T60">
        <f>VLOOKUP($A60,data!$T$9:$AD$396,2+(T$9*2),FALSE)</f>
        <v>321155</v>
      </c>
      <c r="U60">
        <f>VLOOKUP($A60,data!$T$9:$AD$396,2+(U$9*2),FALSE)</f>
        <v>322043</v>
      </c>
      <c r="V60">
        <f>VLOOKUP($A60,data!$T$9:$AI$396,2+(V$9*2),FALSE)</f>
        <v>316281</v>
      </c>
      <c r="W60">
        <f>VLOOKUP($A60,data!$T$9:$AI$396,2+(W$9*2),FALSE)</f>
        <v>323047</v>
      </c>
      <c r="X60">
        <f>VLOOKUP($A60,data!$T$9:$AI$396,2+(X$9*2),FALSE)</f>
        <v>335758</v>
      </c>
      <c r="Z60" s="27">
        <f t="shared" si="8"/>
        <v>70.698947728633755</v>
      </c>
      <c r="AA60" s="27">
        <f t="shared" si="9"/>
        <v>69.423693745078523</v>
      </c>
      <c r="AB60" s="27">
        <f t="shared" si="10"/>
        <v>69.452925639074181</v>
      </c>
      <c r="AC60" s="27">
        <f t="shared" si="11"/>
        <v>69.583954447757051</v>
      </c>
      <c r="AD60" s="27">
        <f t="shared" si="12"/>
        <v>69.672044255311789</v>
      </c>
      <c r="AE60" s="27">
        <f t="shared" si="49"/>
        <v>70.070096460173076</v>
      </c>
      <c r="AF60" s="27">
        <f t="shared" si="50"/>
        <v>68.696425115841905</v>
      </c>
      <c r="AG60" s="27">
        <f t="shared" si="51"/>
        <v>68.557998787118962</v>
      </c>
      <c r="AJ60">
        <f>VLOOKUP($A60,data!$AM$9:$AW$396,2+(AJ$9*2),FALSE)</f>
        <v>126725</v>
      </c>
      <c r="AK60">
        <f>VLOOKUP($A60,data!$AM$9:$AW$396,2+(AK$9*2),FALSE)</f>
        <v>132411</v>
      </c>
      <c r="AL60">
        <f>VLOOKUP($A60,data!$AM$9:$AW$396,2+(AL$9*2),FALSE)</f>
        <v>136466</v>
      </c>
      <c r="AM60">
        <f>VLOOKUP($A60,data!$AM$9:$AW$396,2+(AM$9*2),FALSE)</f>
        <v>140382</v>
      </c>
      <c r="AN60">
        <f>VLOOKUP($A60,data!$AM$9:$AW$396,2+(AN$9*2),FALSE)</f>
        <v>140184</v>
      </c>
      <c r="AO60">
        <f>VLOOKUP($A60,data!$AM$9:$BB$396,2+(AO$9*2),FALSE)</f>
        <v>135097</v>
      </c>
      <c r="AP60">
        <f>VLOOKUP($A60,data!$AM$9:$BB$396,2+(AP$9*2),FALSE)</f>
        <v>147206</v>
      </c>
      <c r="AQ60">
        <f>VLOOKUP($A60,data!$AM$9:$BB$396,2+(AQ$9*2),FALSE)</f>
        <v>153985</v>
      </c>
      <c r="AS60" s="27">
        <f t="shared" si="13"/>
        <v>29.301052271366242</v>
      </c>
      <c r="AT60" s="27">
        <f t="shared" si="14"/>
        <v>30.576306254921477</v>
      </c>
      <c r="AU60" s="27">
        <f t="shared" si="15"/>
        <v>30.547074360925819</v>
      </c>
      <c r="AV60" s="27">
        <f t="shared" si="16"/>
        <v>30.416262220065175</v>
      </c>
      <c r="AW60" s="27">
        <f t="shared" si="17"/>
        <v>30.327955744688214</v>
      </c>
      <c r="AX60" s="27">
        <f t="shared" si="52"/>
        <v>29.929903539826931</v>
      </c>
      <c r="AY60" s="27">
        <f t="shared" si="53"/>
        <v>31.303574884158103</v>
      </c>
      <c r="AZ60" s="27">
        <f t="shared" si="54"/>
        <v>31.442001212881042</v>
      </c>
      <c r="BC60">
        <f>VLOOKUP($A60,data!$BF$9:$BP$396,2+(BC$9*2),FALSE)</f>
        <v>74677</v>
      </c>
      <c r="BD60">
        <f>VLOOKUP($A60,data!$BF$9:$BP$396,2+(BD$9*2),FALSE)</f>
        <v>76928</v>
      </c>
      <c r="BE60">
        <f>VLOOKUP($A60,data!$BF$9:$BP$396,2+(BE$9*2),FALSE)</f>
        <v>75293</v>
      </c>
      <c r="BF60">
        <f>VLOOKUP($A60,data!$BF$9:$BP$396,2+(BF$9*2),FALSE)</f>
        <v>79418</v>
      </c>
      <c r="BG60">
        <f>VLOOKUP($A60,data!$BF$9:$BP$396,2+(BG$9*2),FALSE)</f>
        <v>81505</v>
      </c>
      <c r="BH60">
        <f>VLOOKUP($A60,data!$BF$9:$BU$396,2+(BH$9*2),FALSE)</f>
        <v>82019</v>
      </c>
      <c r="BI60">
        <f>VLOOKUP($A60,data!$BF$9:$BU$396,2+(BI$9*2),FALSE)</f>
        <v>88469</v>
      </c>
      <c r="BJ60">
        <f>VLOOKUP($A60,data!$BF$9:$BU$396,2+(BJ$9*2),FALSE)</f>
        <v>88694</v>
      </c>
      <c r="BL60" s="27">
        <f t="shared" si="18"/>
        <v>17.266637841537321</v>
      </c>
      <c r="BM60" s="27">
        <f t="shared" si="19"/>
        <v>17.764189437271824</v>
      </c>
      <c r="BN60" s="27">
        <f t="shared" si="20"/>
        <v>16.853874736983482</v>
      </c>
      <c r="BO60" s="27">
        <f t="shared" si="21"/>
        <v>17.207325105733897</v>
      </c>
      <c r="BP60" s="27">
        <f t="shared" si="22"/>
        <v>17.63311100390068</v>
      </c>
      <c r="BQ60" s="27">
        <f t="shared" si="55"/>
        <v>18.170801412563307</v>
      </c>
      <c r="BR60" s="27">
        <f t="shared" si="56"/>
        <v>18.813064456792407</v>
      </c>
      <c r="BS60" s="27">
        <f t="shared" si="57"/>
        <v>18.110315001950003</v>
      </c>
      <c r="BV60">
        <f>VLOOKUP($A60,data!$BY$9:$CI$396,2+(BV$9*2),FALSE)</f>
        <v>50338</v>
      </c>
      <c r="BW60">
        <f>VLOOKUP($A60,data!$BY$9:$CI$396,2+(BW$9*2),FALSE)</f>
        <v>51090</v>
      </c>
      <c r="BX60">
        <f>VLOOKUP($A60,data!$BY$9:$CI$396,2+(BX$9*2),FALSE)</f>
        <v>50432</v>
      </c>
      <c r="BY60">
        <f>VLOOKUP($A60,data!$BY$9:$CI$396,2+(BY$9*2),FALSE)</f>
        <v>52928</v>
      </c>
      <c r="BZ60">
        <f>VLOOKUP($A60,data!$BY$9:$CI$396,2+(BZ$9*2),FALSE)</f>
        <v>56457</v>
      </c>
      <c r="CA60">
        <f>VLOOKUP($A60,data!$BY$9:$CN$396,2+(CA$9*2),FALSE)</f>
        <v>57283</v>
      </c>
      <c r="CB60">
        <f>VLOOKUP($A60,data!$BY$9:$CN$396,2+(CB$9*2),FALSE)</f>
        <v>62169</v>
      </c>
      <c r="CC60">
        <f>VLOOKUP($A60,data!$BY$9:$CN$396,2+(CC$9*2),FALSE)</f>
        <v>62731</v>
      </c>
      <c r="CE60" s="27">
        <f t="shared" si="23"/>
        <v>67.40763555043722</v>
      </c>
      <c r="CF60" s="27">
        <f t="shared" si="24"/>
        <v>66.412749584026628</v>
      </c>
      <c r="CG60" s="27">
        <f t="shared" si="25"/>
        <v>66.980994249133389</v>
      </c>
      <c r="CH60" s="27">
        <f t="shared" si="26"/>
        <v>66.644841219874593</v>
      </c>
      <c r="CI60" s="27">
        <f t="shared" si="27"/>
        <v>69.268143058708048</v>
      </c>
      <c r="CJ60" s="27">
        <f t="shared" si="58"/>
        <v>69.841134371304207</v>
      </c>
      <c r="CK60" s="27">
        <f t="shared" si="59"/>
        <v>70.272072703432841</v>
      </c>
      <c r="CL60" s="27">
        <f t="shared" si="60"/>
        <v>70.727444922993669</v>
      </c>
      <c r="CO60">
        <f>VLOOKUP($A60,data!$CR$9:$DB$396,2+(CO$9*2),FALSE)</f>
        <v>24340</v>
      </c>
      <c r="CP60">
        <f>VLOOKUP($A60,data!$CR$9:$DB$396,2+(CP$9*2),FALSE)</f>
        <v>25838</v>
      </c>
      <c r="CQ60">
        <f>VLOOKUP($A60,data!$CR$9:$DB$396,2+(CQ$9*2),FALSE)</f>
        <v>24861</v>
      </c>
      <c r="CR60">
        <f>VLOOKUP($A60,data!$CR$9:$DB$396,2+(CR$9*2),FALSE)</f>
        <v>26491</v>
      </c>
      <c r="CS60">
        <f>VLOOKUP($A60,data!$CR$9:$DB$396,2+(CS$9*2),FALSE)</f>
        <v>25048</v>
      </c>
      <c r="CT60">
        <f>VLOOKUP($A60,data!$CR$9:$DG$396,2+(CT$9*2),FALSE)</f>
        <v>24736</v>
      </c>
      <c r="CU60">
        <f>VLOOKUP($A60,data!$CR$9:$DG$396,2+(CU$9*2),FALSE)</f>
        <v>26301</v>
      </c>
      <c r="CV60">
        <f>VLOOKUP($A60,data!$CR$9:$DG$396,2+(CV$9*2),FALSE)</f>
        <v>25963</v>
      </c>
      <c r="CX60" s="27">
        <f t="shared" si="28"/>
        <v>32.593703549955137</v>
      </c>
      <c r="CY60" s="27">
        <f t="shared" si="29"/>
        <v>33.587250415973379</v>
      </c>
      <c r="CZ60" s="27">
        <f t="shared" si="30"/>
        <v>33.019005750866611</v>
      </c>
      <c r="DA60" s="27">
        <f t="shared" si="31"/>
        <v>33.356417940517261</v>
      </c>
      <c r="DB60" s="27">
        <f t="shared" si="32"/>
        <v>30.731856941291944</v>
      </c>
      <c r="DC60" s="27">
        <f t="shared" si="61"/>
        <v>30.158865628695789</v>
      </c>
      <c r="DD60" s="27">
        <f t="shared" si="62"/>
        <v>29.729057636008093</v>
      </c>
      <c r="DE60" s="27">
        <f t="shared" si="63"/>
        <v>29.272555077006338</v>
      </c>
      <c r="DH60">
        <f>VLOOKUP($A60,data!$DK$9:$DU$396,2+(DH$9*2),FALSE)</f>
        <v>357816</v>
      </c>
      <c r="DI60">
        <f>VLOOKUP($A60,data!$DK$9:$DU$396,2+(DI$9*2),FALSE)</f>
        <v>356123</v>
      </c>
      <c r="DJ60">
        <f>VLOOKUP($A60,data!$DK$9:$DU$396,2+(DJ$9*2),FALSE)</f>
        <v>371447</v>
      </c>
      <c r="DK60">
        <f>VLOOKUP($A60,data!$DK$9:$DU$396,2+(DK$9*2),FALSE)</f>
        <v>382118</v>
      </c>
      <c r="DL60">
        <f>VLOOKUP($A60,data!$DK$9:$DU$396,2+(DL$9*2),FALSE)</f>
        <v>380722</v>
      </c>
      <c r="DM60">
        <f>VLOOKUP($A60,data!$DK$9:$DZ$396,2+(DM$9*2),FALSE)</f>
        <v>369358</v>
      </c>
      <c r="DN60">
        <f>VLOOKUP($A60,data!$DK$9:$DZ$396,2+(DN$9*2),FALSE)</f>
        <v>381784</v>
      </c>
      <c r="DO60">
        <f>VLOOKUP($A60,data!$DK$9:$DZ$396,2+(DO$9*2),FALSE)</f>
        <v>401049</v>
      </c>
      <c r="DQ60" s="27">
        <f t="shared" si="33"/>
        <v>82.733362158462683</v>
      </c>
      <c r="DR60" s="27">
        <f t="shared" si="34"/>
        <v>82.235810562728176</v>
      </c>
      <c r="DS60" s="27">
        <f t="shared" si="35"/>
        <v>83.146125263016515</v>
      </c>
      <c r="DT60" s="27">
        <f t="shared" si="36"/>
        <v>82.792674894266099</v>
      </c>
      <c r="DU60" s="27">
        <f t="shared" si="37"/>
        <v>82.36688899609932</v>
      </c>
      <c r="DV60" s="27">
        <f t="shared" si="64"/>
        <v>81.828977043630843</v>
      </c>
      <c r="DW60" s="27">
        <f t="shared" si="65"/>
        <v>81.186935543207596</v>
      </c>
      <c r="DX60" s="27">
        <f t="shared" si="66"/>
        <v>81.889684998050001</v>
      </c>
      <c r="EA60">
        <f>VLOOKUP($A60,data!$ED$9:$EN$396,2+(EA$9*2),FALSE)</f>
        <v>255430</v>
      </c>
      <c r="EB60">
        <f>VLOOKUP($A60,data!$ED$9:$EN$396,2+(EB$9*2),FALSE)</f>
        <v>249550</v>
      </c>
      <c r="EC60">
        <f>VLOOKUP($A60,data!$ED$9:$EN$396,2+(EC$9*2),FALSE)</f>
        <v>259842</v>
      </c>
      <c r="ED60">
        <f>VLOOKUP($A60,data!$ED$9:$EN$396,2+(ED$9*2),FALSE)</f>
        <v>268227</v>
      </c>
      <c r="EE60">
        <f>VLOOKUP($A60,data!$ED$9:$EN$396,2+(EE$9*2),FALSE)</f>
        <v>265586</v>
      </c>
      <c r="EF60">
        <f>VLOOKUP($A60,data!$ED$9:$ES$396,2+(EF$9*2),FALSE)</f>
        <v>258997</v>
      </c>
      <c r="EG60">
        <f>VLOOKUP($A60,data!$ED$9:$ES$396,2+(EG$9*2),FALSE)</f>
        <v>260879</v>
      </c>
      <c r="EH60">
        <f>VLOOKUP($A60,data!$ED$9:$ES$396,2+(EH$9*2),FALSE)</f>
        <v>273027</v>
      </c>
      <c r="EJ60" s="27">
        <f t="shared" si="38"/>
        <v>71.385851946251705</v>
      </c>
      <c r="EK60" s="27">
        <f t="shared" si="39"/>
        <v>70.074103610269489</v>
      </c>
      <c r="EL60" s="27">
        <f t="shared" si="40"/>
        <v>69.953990744305372</v>
      </c>
      <c r="EM60" s="27">
        <f t="shared" si="41"/>
        <v>70.194808933366133</v>
      </c>
      <c r="EN60" s="27">
        <f t="shared" si="42"/>
        <v>69.75851145980532</v>
      </c>
      <c r="EO60" s="27">
        <f t="shared" si="67"/>
        <v>70.120858354225433</v>
      </c>
      <c r="EP60" s="27">
        <f t="shared" si="68"/>
        <v>68.331569683381176</v>
      </c>
      <c r="EQ60" s="27">
        <f t="shared" si="69"/>
        <v>68.078214881473343</v>
      </c>
      <c r="ET60">
        <f>VLOOKUP($A60,data!$EW$9:$FG$396,2+(ET$9*2),FALSE)</f>
        <v>102386</v>
      </c>
      <c r="EU60">
        <f>VLOOKUP($A60,data!$EW$9:$FG$396,2+(EU$9*2),FALSE)</f>
        <v>106573</v>
      </c>
      <c r="EV60">
        <f>VLOOKUP($A60,data!$EW$9:$FG$396,2+(EV$9*2),FALSE)</f>
        <v>111605</v>
      </c>
      <c r="EW60">
        <f>VLOOKUP($A60,data!$EW$9:$FG$396,2+(EW$9*2),FALSE)</f>
        <v>113891</v>
      </c>
      <c r="EX60">
        <f>VLOOKUP($A60,data!$EW$9:$FG$396,2+(EX$9*2),FALSE)</f>
        <v>115136</v>
      </c>
      <c r="EY60">
        <f>VLOOKUP($A60,data!$EW$9:$FL$396,2+(EY$9*2),FALSE)</f>
        <v>110361</v>
      </c>
      <c r="EZ60">
        <f>VLOOKUP($A60,data!$EW$9:$FL$396,2+(EZ$9*2),FALSE)</f>
        <v>120905</v>
      </c>
      <c r="FA60">
        <f>VLOOKUP($A60,data!$EW$9:$FL$396,2+(FA$9*2),FALSE)</f>
        <v>128022</v>
      </c>
      <c r="FC60" s="27">
        <f t="shared" si="43"/>
        <v>28.614148053748295</v>
      </c>
      <c r="FD60" s="27">
        <f t="shared" si="44"/>
        <v>29.925896389730514</v>
      </c>
      <c r="FE60" s="27">
        <f t="shared" si="45"/>
        <v>30.046009255694621</v>
      </c>
      <c r="FF60" s="27">
        <f t="shared" si="46"/>
        <v>29.805191066633867</v>
      </c>
      <c r="FG60" s="27">
        <f t="shared" si="47"/>
        <v>30.241488540194684</v>
      </c>
      <c r="FH60" s="27">
        <f t="shared" si="70"/>
        <v>29.87914164577456</v>
      </c>
      <c r="FI60" s="27">
        <f t="shared" si="71"/>
        <v>31.668430316618821</v>
      </c>
      <c r="FJ60" s="27">
        <f t="shared" si="72"/>
        <v>31.921785118526664</v>
      </c>
    </row>
    <row r="61" spans="1:166" x14ac:dyDescent="0.3">
      <c r="A61" t="s">
        <v>63</v>
      </c>
      <c r="B61" s="24" t="str">
        <f>IFERROR(VLOOKUP($A61,class!$A$1:$B$455,2,FALSE),"")</f>
        <v>Metropolitan District</v>
      </c>
      <c r="C61" s="24" t="str">
        <f>IFERROR(IFERROR(VLOOKUP($A61,classifications!$A$3:$C$336,3,FALSE),VLOOKUP($A61,classifications!$I$2:$K$28,3,FALSE)),"")</f>
        <v>Predominantly Urban</v>
      </c>
      <c r="D61">
        <f>VLOOKUP($A61,data!$A$9:$K$396,2+(D$9*2),FALSE)</f>
        <v>147707</v>
      </c>
      <c r="E61">
        <f>VLOOKUP($A61,data!$A$9:$K$396,2+(E$9*2),FALSE)</f>
        <v>148054</v>
      </c>
      <c r="F61">
        <f>VLOOKUP($A61,data!$A$9:$K$396,2+(F$9*2),FALSE)</f>
        <v>150618</v>
      </c>
      <c r="G61">
        <f>VLOOKUP($A61,data!$A$9:$K$396,2+(G$9*2),FALSE)</f>
        <v>154521</v>
      </c>
      <c r="H61">
        <f>VLOOKUP($A61,data!$A$9:$K$396,2+(H$9*2),FALSE)</f>
        <v>155332</v>
      </c>
      <c r="I61">
        <f>VLOOKUP($A61,data!$A$9:$Q$396,2+(I$9*2),FALSE)</f>
        <v>151412</v>
      </c>
      <c r="J61">
        <f>VLOOKUP($A61,data!$A$9:$Q$396,2+(J$9*2),FALSE)</f>
        <v>155290</v>
      </c>
      <c r="K61">
        <f>VLOOKUP($A61,data!$A$9:$Q$396,2+(K$9*2),FALSE)</f>
        <v>161889</v>
      </c>
      <c r="L61" t="str">
        <f t="shared" si="48"/>
        <v>Metropolitan District</v>
      </c>
      <c r="Q61">
        <f>VLOOKUP($A61,data!$T$9:$AD$396,2+(Q$9*2),FALSE)</f>
        <v>100920</v>
      </c>
      <c r="R61">
        <f>VLOOKUP($A61,data!$T$9:$AD$396,2+(R$9*2),FALSE)</f>
        <v>101416</v>
      </c>
      <c r="S61">
        <f>VLOOKUP($A61,data!$T$9:$AD$396,2+(S$9*2),FALSE)</f>
        <v>103860</v>
      </c>
      <c r="T61">
        <f>VLOOKUP($A61,data!$T$9:$AD$396,2+(T$9*2),FALSE)</f>
        <v>107672</v>
      </c>
      <c r="U61">
        <f>VLOOKUP($A61,data!$T$9:$AD$396,2+(U$9*2),FALSE)</f>
        <v>107434</v>
      </c>
      <c r="V61">
        <f>VLOOKUP($A61,data!$T$9:$AI$396,2+(V$9*2),FALSE)</f>
        <v>104669</v>
      </c>
      <c r="W61">
        <f>VLOOKUP($A61,data!$T$9:$AI$396,2+(W$9*2),FALSE)</f>
        <v>106381</v>
      </c>
      <c r="X61">
        <f>VLOOKUP($A61,data!$T$9:$AI$396,2+(X$9*2),FALSE)</f>
        <v>113323</v>
      </c>
      <c r="Z61" s="27">
        <f t="shared" si="8"/>
        <v>68.324453140338647</v>
      </c>
      <c r="AA61" s="27">
        <f t="shared" si="9"/>
        <v>68.499331325057071</v>
      </c>
      <c r="AB61" s="27">
        <f t="shared" si="10"/>
        <v>68.955901685057569</v>
      </c>
      <c r="AC61" s="27">
        <f t="shared" si="11"/>
        <v>69.681143663320839</v>
      </c>
      <c r="AD61" s="27">
        <f t="shared" si="12"/>
        <v>69.164112996678085</v>
      </c>
      <c r="AE61" s="27">
        <f t="shared" si="49"/>
        <v>69.128602752754077</v>
      </c>
      <c r="AF61" s="27">
        <f t="shared" si="50"/>
        <v>68.504733080043792</v>
      </c>
      <c r="AG61" s="27">
        <f t="shared" si="51"/>
        <v>70.0004323950361</v>
      </c>
      <c r="AJ61">
        <f>VLOOKUP($A61,data!$AM$9:$AW$396,2+(AJ$9*2),FALSE)</f>
        <v>46787</v>
      </c>
      <c r="AK61">
        <f>VLOOKUP($A61,data!$AM$9:$AW$396,2+(AK$9*2),FALSE)</f>
        <v>46638</v>
      </c>
      <c r="AL61">
        <f>VLOOKUP($A61,data!$AM$9:$AW$396,2+(AL$9*2),FALSE)</f>
        <v>46758</v>
      </c>
      <c r="AM61">
        <f>VLOOKUP($A61,data!$AM$9:$AW$396,2+(AM$9*2),FALSE)</f>
        <v>46848</v>
      </c>
      <c r="AN61">
        <f>VLOOKUP($A61,data!$AM$9:$AW$396,2+(AN$9*2),FALSE)</f>
        <v>47898</v>
      </c>
      <c r="AO61">
        <f>VLOOKUP($A61,data!$AM$9:$BB$396,2+(AO$9*2),FALSE)</f>
        <v>46743</v>
      </c>
      <c r="AP61">
        <f>VLOOKUP($A61,data!$AM$9:$BB$396,2+(AP$9*2),FALSE)</f>
        <v>48908</v>
      </c>
      <c r="AQ61">
        <f>VLOOKUP($A61,data!$AM$9:$BB$396,2+(AQ$9*2),FALSE)</f>
        <v>48565</v>
      </c>
      <c r="AS61" s="27">
        <f t="shared" si="13"/>
        <v>31.675546859661356</v>
      </c>
      <c r="AT61" s="27">
        <f t="shared" si="14"/>
        <v>31.500668674942926</v>
      </c>
      <c r="AU61" s="27">
        <f t="shared" si="15"/>
        <v>31.044098314942438</v>
      </c>
      <c r="AV61" s="27">
        <f t="shared" si="16"/>
        <v>30.31820917545188</v>
      </c>
      <c r="AW61" s="27">
        <f t="shared" si="17"/>
        <v>30.835887003321918</v>
      </c>
      <c r="AX61" s="27">
        <f t="shared" si="52"/>
        <v>30.871397247245923</v>
      </c>
      <c r="AY61" s="27">
        <f t="shared" si="53"/>
        <v>31.494622963487668</v>
      </c>
      <c r="AZ61" s="27">
        <f t="shared" si="54"/>
        <v>29.99894989776946</v>
      </c>
      <c r="BC61">
        <f>VLOOKUP($A61,data!$BF$9:$BP$396,2+(BC$9*2),FALSE)</f>
        <v>30602</v>
      </c>
      <c r="BD61">
        <f>VLOOKUP($A61,data!$BF$9:$BP$396,2+(BD$9*2),FALSE)</f>
        <v>30717</v>
      </c>
      <c r="BE61">
        <f>VLOOKUP($A61,data!$BF$9:$BP$396,2+(BE$9*2),FALSE)</f>
        <v>30919</v>
      </c>
      <c r="BF61">
        <f>VLOOKUP($A61,data!$BF$9:$BP$396,2+(BF$9*2),FALSE)</f>
        <v>31782</v>
      </c>
      <c r="BG61">
        <f>VLOOKUP($A61,data!$BF$9:$BP$396,2+(BG$9*2),FALSE)</f>
        <v>32602</v>
      </c>
      <c r="BH61">
        <f>VLOOKUP($A61,data!$BF$9:$BU$396,2+(BH$9*2),FALSE)</f>
        <v>33831</v>
      </c>
      <c r="BI61">
        <f>VLOOKUP($A61,data!$BF$9:$BU$396,2+(BI$9*2),FALSE)</f>
        <v>35231</v>
      </c>
      <c r="BJ61">
        <f>VLOOKUP($A61,data!$BF$9:$BU$396,2+(BJ$9*2),FALSE)</f>
        <v>35323</v>
      </c>
      <c r="BL61" s="27">
        <f t="shared" si="18"/>
        <v>20.718043152998842</v>
      </c>
      <c r="BM61" s="27">
        <f t="shared" si="19"/>
        <v>20.747159820065651</v>
      </c>
      <c r="BN61" s="27">
        <f t="shared" si="20"/>
        <v>20.528090932026718</v>
      </c>
      <c r="BO61" s="27">
        <f t="shared" si="21"/>
        <v>20.568078125303355</v>
      </c>
      <c r="BP61" s="27">
        <f t="shared" si="22"/>
        <v>20.988592176756882</v>
      </c>
      <c r="BQ61" s="27">
        <f t="shared" si="55"/>
        <v>22.343671571605949</v>
      </c>
      <c r="BR61" s="27">
        <f t="shared" si="56"/>
        <v>22.687230343228798</v>
      </c>
      <c r="BS61" s="27">
        <f t="shared" si="57"/>
        <v>21.819271229052006</v>
      </c>
      <c r="BV61">
        <f>VLOOKUP($A61,data!$BY$9:$CI$396,2+(BV$9*2),FALSE)</f>
        <v>17221</v>
      </c>
      <c r="BW61">
        <f>VLOOKUP($A61,data!$BY$9:$CI$396,2+(BW$9*2),FALSE)</f>
        <v>17159</v>
      </c>
      <c r="BX61">
        <f>VLOOKUP($A61,data!$BY$9:$CI$396,2+(BX$9*2),FALSE)</f>
        <v>17659</v>
      </c>
      <c r="BY61">
        <f>VLOOKUP($A61,data!$BY$9:$CI$396,2+(BY$9*2),FALSE)</f>
        <v>18700</v>
      </c>
      <c r="BZ61">
        <f>VLOOKUP($A61,data!$BY$9:$CI$396,2+(BZ$9*2),FALSE)</f>
        <v>20296</v>
      </c>
      <c r="CA61">
        <f>VLOOKUP($A61,data!$BY$9:$CN$396,2+(CA$9*2),FALSE)</f>
        <v>20933</v>
      </c>
      <c r="CB61">
        <f>VLOOKUP($A61,data!$BY$9:$CN$396,2+(CB$9*2),FALSE)</f>
        <v>21753</v>
      </c>
      <c r="CC61">
        <f>VLOOKUP($A61,data!$BY$9:$CN$396,2+(CC$9*2),FALSE)</f>
        <v>22435</v>
      </c>
      <c r="CE61" s="27">
        <f t="shared" si="23"/>
        <v>56.274099732043659</v>
      </c>
      <c r="CF61" s="27">
        <f t="shared" si="24"/>
        <v>55.861575023602562</v>
      </c>
      <c r="CG61" s="27">
        <f t="shared" si="25"/>
        <v>57.113748827581745</v>
      </c>
      <c r="CH61" s="27">
        <f t="shared" si="26"/>
        <v>58.838336165124915</v>
      </c>
      <c r="CI61" s="27">
        <f t="shared" si="27"/>
        <v>62.253849457088521</v>
      </c>
      <c r="CJ61" s="27">
        <f t="shared" si="58"/>
        <v>61.875203215985337</v>
      </c>
      <c r="CK61" s="27">
        <f t="shared" si="59"/>
        <v>61.743918707956063</v>
      </c>
      <c r="CL61" s="27">
        <f t="shared" si="60"/>
        <v>63.513857826345443</v>
      </c>
      <c r="CO61">
        <f>VLOOKUP($A61,data!$CR$9:$DB$396,2+(CO$9*2),FALSE)</f>
        <v>13380</v>
      </c>
      <c r="CP61">
        <f>VLOOKUP($A61,data!$CR$9:$DB$396,2+(CP$9*2),FALSE)</f>
        <v>13558</v>
      </c>
      <c r="CQ61">
        <f>VLOOKUP($A61,data!$CR$9:$DB$396,2+(CQ$9*2),FALSE)</f>
        <v>13261</v>
      </c>
      <c r="CR61">
        <f>VLOOKUP($A61,data!$CR$9:$DB$396,2+(CR$9*2),FALSE)</f>
        <v>13082</v>
      </c>
      <c r="CS61">
        <f>VLOOKUP($A61,data!$CR$9:$DB$396,2+(CS$9*2),FALSE)</f>
        <v>12306</v>
      </c>
      <c r="CT61">
        <f>VLOOKUP($A61,data!$CR$9:$DG$396,2+(CT$9*2),FALSE)</f>
        <v>12898</v>
      </c>
      <c r="CU61">
        <f>VLOOKUP($A61,data!$CR$9:$DG$396,2+(CU$9*2),FALSE)</f>
        <v>13478</v>
      </c>
      <c r="CV61">
        <f>VLOOKUP($A61,data!$CR$9:$DG$396,2+(CV$9*2),FALSE)</f>
        <v>12888</v>
      </c>
      <c r="CX61" s="27">
        <f t="shared" si="28"/>
        <v>43.722632507679236</v>
      </c>
      <c r="CY61" s="27">
        <f t="shared" si="29"/>
        <v>44.138424976397438</v>
      </c>
      <c r="CZ61" s="27">
        <f t="shared" si="30"/>
        <v>42.889485429671076</v>
      </c>
      <c r="DA61" s="27">
        <f t="shared" si="31"/>
        <v>41.161663834875085</v>
      </c>
      <c r="DB61" s="27">
        <f t="shared" si="32"/>
        <v>37.746150542911479</v>
      </c>
      <c r="DC61" s="27">
        <f t="shared" si="61"/>
        <v>38.124796784014663</v>
      </c>
      <c r="DD61" s="27">
        <f t="shared" si="62"/>
        <v>38.256081292043937</v>
      </c>
      <c r="DE61" s="27">
        <f t="shared" si="63"/>
        <v>36.486142173654557</v>
      </c>
      <c r="DH61">
        <f>VLOOKUP($A61,data!$DK$9:$DU$396,2+(DH$9*2),FALSE)</f>
        <v>117105</v>
      </c>
      <c r="DI61">
        <f>VLOOKUP($A61,data!$DK$9:$DU$396,2+(DI$9*2),FALSE)</f>
        <v>117337</v>
      </c>
      <c r="DJ61">
        <f>VLOOKUP($A61,data!$DK$9:$DU$396,2+(DJ$9*2),FALSE)</f>
        <v>119699</v>
      </c>
      <c r="DK61">
        <f>VLOOKUP($A61,data!$DK$9:$DU$396,2+(DK$9*2),FALSE)</f>
        <v>122739</v>
      </c>
      <c r="DL61">
        <f>VLOOKUP($A61,data!$DK$9:$DU$396,2+(DL$9*2),FALSE)</f>
        <v>122731</v>
      </c>
      <c r="DM61">
        <f>VLOOKUP($A61,data!$DK$9:$DZ$396,2+(DM$9*2),FALSE)</f>
        <v>117581</v>
      </c>
      <c r="DN61">
        <f>VLOOKUP($A61,data!$DK$9:$DZ$396,2+(DN$9*2),FALSE)</f>
        <v>120059</v>
      </c>
      <c r="DO61">
        <f>VLOOKUP($A61,data!$DK$9:$DZ$396,2+(DO$9*2),FALSE)</f>
        <v>126566</v>
      </c>
      <c r="DQ61" s="27">
        <f t="shared" si="33"/>
        <v>79.281956847001155</v>
      </c>
      <c r="DR61" s="27">
        <f t="shared" si="34"/>
        <v>79.252840179934353</v>
      </c>
      <c r="DS61" s="27">
        <f t="shared" si="35"/>
        <v>79.471909067973286</v>
      </c>
      <c r="DT61" s="27">
        <f t="shared" si="36"/>
        <v>79.431921874696641</v>
      </c>
      <c r="DU61" s="27">
        <f t="shared" si="37"/>
        <v>79.012051605593186</v>
      </c>
      <c r="DV61" s="27">
        <f t="shared" si="64"/>
        <v>77.656328428394048</v>
      </c>
      <c r="DW61" s="27">
        <f t="shared" si="65"/>
        <v>77.312769656771209</v>
      </c>
      <c r="DX61" s="27">
        <f t="shared" si="66"/>
        <v>78.180728770947994</v>
      </c>
      <c r="EA61">
        <f>VLOOKUP($A61,data!$ED$9:$EN$396,2+(EA$9*2),FALSE)</f>
        <v>83699</v>
      </c>
      <c r="EB61">
        <f>VLOOKUP($A61,data!$ED$9:$EN$396,2+(EB$9*2),FALSE)</f>
        <v>84257</v>
      </c>
      <c r="EC61">
        <f>VLOOKUP($A61,data!$ED$9:$EN$396,2+(EC$9*2),FALSE)</f>
        <v>86201</v>
      </c>
      <c r="ED61">
        <f>VLOOKUP($A61,data!$ED$9:$EN$396,2+(ED$9*2),FALSE)</f>
        <v>88973</v>
      </c>
      <c r="EE61">
        <f>VLOOKUP($A61,data!$ED$9:$EN$396,2+(EE$9*2),FALSE)</f>
        <v>87139</v>
      </c>
      <c r="EF61">
        <f>VLOOKUP($A61,data!$ED$9:$ES$396,2+(EF$9*2),FALSE)</f>
        <v>83736</v>
      </c>
      <c r="EG61">
        <f>VLOOKUP($A61,data!$ED$9:$ES$396,2+(EG$9*2),FALSE)</f>
        <v>84629</v>
      </c>
      <c r="EH61">
        <f>VLOOKUP($A61,data!$ED$9:$ES$396,2+(EH$9*2),FALSE)</f>
        <v>90889</v>
      </c>
      <c r="EJ61" s="27">
        <f t="shared" si="38"/>
        <v>71.473463985312321</v>
      </c>
      <c r="EK61" s="27">
        <f t="shared" si="39"/>
        <v>71.807699191218461</v>
      </c>
      <c r="EL61" s="27">
        <f t="shared" si="40"/>
        <v>72.014803799530483</v>
      </c>
      <c r="EM61" s="27">
        <f t="shared" si="41"/>
        <v>72.489591735308252</v>
      </c>
      <c r="EN61" s="27">
        <f t="shared" si="42"/>
        <v>70.999991852099313</v>
      </c>
      <c r="EO61" s="27">
        <f t="shared" si="67"/>
        <v>71.215587552410682</v>
      </c>
      <c r="EP61" s="27">
        <f t="shared" si="68"/>
        <v>70.489509324582087</v>
      </c>
      <c r="EQ61" s="27">
        <f t="shared" si="69"/>
        <v>71.811544964682454</v>
      </c>
      <c r="ET61">
        <f>VLOOKUP($A61,data!$EW$9:$FG$396,2+(ET$9*2),FALSE)</f>
        <v>33406</v>
      </c>
      <c r="EU61">
        <f>VLOOKUP($A61,data!$EW$9:$FG$396,2+(EU$9*2),FALSE)</f>
        <v>33080</v>
      </c>
      <c r="EV61">
        <f>VLOOKUP($A61,data!$EW$9:$FG$396,2+(EV$9*2),FALSE)</f>
        <v>33498</v>
      </c>
      <c r="EW61">
        <f>VLOOKUP($A61,data!$EW$9:$FG$396,2+(EW$9*2),FALSE)</f>
        <v>33766</v>
      </c>
      <c r="EX61">
        <f>VLOOKUP($A61,data!$EW$9:$FG$396,2+(EX$9*2),FALSE)</f>
        <v>35592</v>
      </c>
      <c r="EY61">
        <f>VLOOKUP($A61,data!$EW$9:$FL$396,2+(EY$9*2),FALSE)</f>
        <v>33845</v>
      </c>
      <c r="EZ61">
        <f>VLOOKUP($A61,data!$EW$9:$FL$396,2+(EZ$9*2),FALSE)</f>
        <v>35430</v>
      </c>
      <c r="FA61">
        <f>VLOOKUP($A61,data!$EW$9:$FL$396,2+(FA$9*2),FALSE)</f>
        <v>35677</v>
      </c>
      <c r="FC61" s="27">
        <f t="shared" si="43"/>
        <v>28.526536014687675</v>
      </c>
      <c r="FD61" s="27">
        <f t="shared" si="44"/>
        <v>28.192300808781543</v>
      </c>
      <c r="FE61" s="27">
        <f t="shared" si="45"/>
        <v>27.98519620046951</v>
      </c>
      <c r="FF61" s="27">
        <f t="shared" si="46"/>
        <v>27.510408264691744</v>
      </c>
      <c r="FG61" s="27">
        <f t="shared" si="47"/>
        <v>29.000008147900694</v>
      </c>
      <c r="FH61" s="27">
        <f t="shared" si="70"/>
        <v>28.784412447589322</v>
      </c>
      <c r="FI61" s="27">
        <f t="shared" si="71"/>
        <v>29.51049067541792</v>
      </c>
      <c r="FJ61" s="27">
        <f t="shared" si="72"/>
        <v>28.188455035317542</v>
      </c>
    </row>
    <row r="62" spans="1:166" x14ac:dyDescent="0.3">
      <c r="A62" t="s">
        <v>40</v>
      </c>
      <c r="B62" s="24" t="str">
        <f>IFERROR(VLOOKUP($A62,class!$A$1:$B$455,2,FALSE),"")</f>
        <v>Unitary Authority</v>
      </c>
      <c r="C62" s="24" t="str">
        <f>IFERROR(IFERROR(VLOOKUP($A62,classifications!$A$3:$C$336,3,FALSE),VLOOKUP($A62,classifications!$I$2:$K$28,3,FALSE)),"")</f>
        <v>Predominantly Urban</v>
      </c>
      <c r="D62">
        <f>VLOOKUP($A62,data!$A$9:$K$396,2+(D$9*2),FALSE)</f>
        <v>125586</v>
      </c>
      <c r="E62">
        <f>VLOOKUP($A62,data!$A$9:$K$396,2+(E$9*2),FALSE)</f>
        <v>130967</v>
      </c>
      <c r="F62">
        <f>VLOOKUP($A62,data!$A$9:$K$396,2+(F$9*2),FALSE)</f>
        <v>131138</v>
      </c>
      <c r="G62">
        <f>VLOOKUP($A62,data!$A$9:$K$396,2+(G$9*2),FALSE)</f>
        <v>135840</v>
      </c>
      <c r="H62">
        <f>VLOOKUP($A62,data!$A$9:$K$396,2+(H$9*2),FALSE)</f>
        <v>143016</v>
      </c>
      <c r="I62">
        <f>VLOOKUP($A62,data!$A$9:$Q$396,2+(I$9*2),FALSE)</f>
        <v>137797</v>
      </c>
      <c r="J62">
        <f>VLOOKUP($A62,data!$A$9:$Q$396,2+(J$9*2),FALSE)</f>
        <v>135781</v>
      </c>
      <c r="K62">
        <f>VLOOKUP($A62,data!$A$9:$Q$396,2+(K$9*2),FALSE)</f>
        <v>136361</v>
      </c>
      <c r="L62" t="str">
        <f t="shared" si="48"/>
        <v>Unitary Authority</v>
      </c>
      <c r="Q62">
        <f>VLOOKUP($A62,data!$T$9:$AD$396,2+(Q$9*2),FALSE)</f>
        <v>88104</v>
      </c>
      <c r="R62">
        <f>VLOOKUP($A62,data!$T$9:$AD$396,2+(R$9*2),FALSE)</f>
        <v>88899</v>
      </c>
      <c r="S62">
        <f>VLOOKUP($A62,data!$T$9:$AD$396,2+(S$9*2),FALSE)</f>
        <v>91236</v>
      </c>
      <c r="T62">
        <f>VLOOKUP($A62,data!$T$9:$AD$396,2+(T$9*2),FALSE)</f>
        <v>94689</v>
      </c>
      <c r="U62">
        <f>VLOOKUP($A62,data!$T$9:$AD$396,2+(U$9*2),FALSE)</f>
        <v>98481</v>
      </c>
      <c r="V62">
        <f>VLOOKUP($A62,data!$T$9:$AI$396,2+(V$9*2),FALSE)</f>
        <v>96119</v>
      </c>
      <c r="W62">
        <f>VLOOKUP($A62,data!$T$9:$AI$396,2+(W$9*2),FALSE)</f>
        <v>93126</v>
      </c>
      <c r="X62">
        <f>VLOOKUP($A62,data!$T$9:$AI$396,2+(X$9*2),FALSE)</f>
        <v>94639</v>
      </c>
      <c r="Z62" s="27">
        <f t="shared" si="8"/>
        <v>70.154316563948214</v>
      </c>
      <c r="AA62" s="27">
        <f t="shared" si="9"/>
        <v>67.878931333847461</v>
      </c>
      <c r="AB62" s="27">
        <f t="shared" si="10"/>
        <v>69.572511400204363</v>
      </c>
      <c r="AC62" s="27">
        <f t="shared" si="11"/>
        <v>69.706272084805647</v>
      </c>
      <c r="AD62" s="27">
        <f t="shared" si="12"/>
        <v>68.860127538177551</v>
      </c>
      <c r="AE62" s="27">
        <f t="shared" si="49"/>
        <v>69.754058506353545</v>
      </c>
      <c r="AF62" s="27">
        <f t="shared" si="50"/>
        <v>68.585442734992384</v>
      </c>
      <c r="AG62" s="27">
        <f t="shared" si="51"/>
        <v>69.403275129985843</v>
      </c>
      <c r="AJ62">
        <f>VLOOKUP($A62,data!$AM$9:$AW$396,2+(AJ$9*2),FALSE)</f>
        <v>37482</v>
      </c>
      <c r="AK62">
        <f>VLOOKUP($A62,data!$AM$9:$AW$396,2+(AK$9*2),FALSE)</f>
        <v>42068</v>
      </c>
      <c r="AL62">
        <f>VLOOKUP($A62,data!$AM$9:$AW$396,2+(AL$9*2),FALSE)</f>
        <v>39902</v>
      </c>
      <c r="AM62">
        <f>VLOOKUP($A62,data!$AM$9:$AW$396,2+(AM$9*2),FALSE)</f>
        <v>41151</v>
      </c>
      <c r="AN62">
        <f>VLOOKUP($A62,data!$AM$9:$AW$396,2+(AN$9*2),FALSE)</f>
        <v>44534</v>
      </c>
      <c r="AO62">
        <f>VLOOKUP($A62,data!$AM$9:$BB$396,2+(AO$9*2),FALSE)</f>
        <v>41678</v>
      </c>
      <c r="AP62">
        <f>VLOOKUP($A62,data!$AM$9:$BB$396,2+(AP$9*2),FALSE)</f>
        <v>42657</v>
      </c>
      <c r="AQ62">
        <f>VLOOKUP($A62,data!$AM$9:$BB$396,2+(AQ$9*2),FALSE)</f>
        <v>41722</v>
      </c>
      <c r="AS62" s="27">
        <f t="shared" si="13"/>
        <v>29.84568343605179</v>
      </c>
      <c r="AT62" s="27">
        <f t="shared" si="14"/>
        <v>32.121068666152546</v>
      </c>
      <c r="AU62" s="27">
        <f t="shared" si="15"/>
        <v>30.427488599795634</v>
      </c>
      <c r="AV62" s="27">
        <f t="shared" si="16"/>
        <v>30.293727915194346</v>
      </c>
      <c r="AW62" s="27">
        <f t="shared" si="17"/>
        <v>31.139173239357834</v>
      </c>
      <c r="AX62" s="27">
        <f t="shared" si="52"/>
        <v>30.245941493646452</v>
      </c>
      <c r="AY62" s="27">
        <f t="shared" si="53"/>
        <v>31.416030225141956</v>
      </c>
      <c r="AZ62" s="27">
        <f t="shared" si="54"/>
        <v>30.596724870014153</v>
      </c>
      <c r="BC62">
        <f>VLOOKUP($A62,data!$BF$9:$BP$396,2+(BC$9*2),FALSE)</f>
        <v>25613</v>
      </c>
      <c r="BD62">
        <f>VLOOKUP($A62,data!$BF$9:$BP$396,2+(BD$9*2),FALSE)</f>
        <v>26955</v>
      </c>
      <c r="BE62">
        <f>VLOOKUP($A62,data!$BF$9:$BP$396,2+(BE$9*2),FALSE)</f>
        <v>24940</v>
      </c>
      <c r="BF62">
        <f>VLOOKUP($A62,data!$BF$9:$BP$396,2+(BF$9*2),FALSE)</f>
        <v>26004</v>
      </c>
      <c r="BG62">
        <f>VLOOKUP($A62,data!$BF$9:$BP$396,2+(BG$9*2),FALSE)</f>
        <v>27076</v>
      </c>
      <c r="BH62">
        <f>VLOOKUP($A62,data!$BF$9:$BU$396,2+(BH$9*2),FALSE)</f>
        <v>26596</v>
      </c>
      <c r="BI62">
        <f>VLOOKUP($A62,data!$BF$9:$BU$396,2+(BI$9*2),FALSE)</f>
        <v>28374</v>
      </c>
      <c r="BJ62">
        <f>VLOOKUP($A62,data!$BF$9:$BU$396,2+(BJ$9*2),FALSE)</f>
        <v>28025</v>
      </c>
      <c r="BL62" s="27">
        <f t="shared" si="18"/>
        <v>20.394789228098674</v>
      </c>
      <c r="BM62" s="27">
        <f t="shared" si="19"/>
        <v>20.581520535707469</v>
      </c>
      <c r="BN62" s="27">
        <f t="shared" si="20"/>
        <v>19.018133569217159</v>
      </c>
      <c r="BO62" s="27">
        <f t="shared" si="21"/>
        <v>19.143109540636043</v>
      </c>
      <c r="BP62" s="27">
        <f t="shared" si="22"/>
        <v>18.932147452033337</v>
      </c>
      <c r="BQ62" s="27">
        <f t="shared" si="55"/>
        <v>19.300855606435555</v>
      </c>
      <c r="BR62" s="27">
        <f t="shared" si="56"/>
        <v>20.896885425795951</v>
      </c>
      <c r="BS62" s="27">
        <f t="shared" si="57"/>
        <v>20.552064006570795</v>
      </c>
      <c r="BV62">
        <f>VLOOKUP($A62,data!$BY$9:$CI$396,2+(BV$9*2),FALSE)</f>
        <v>16575</v>
      </c>
      <c r="BW62">
        <f>VLOOKUP($A62,data!$BY$9:$CI$396,2+(BW$9*2),FALSE)</f>
        <v>15615</v>
      </c>
      <c r="BX62">
        <f>VLOOKUP($A62,data!$BY$9:$CI$396,2+(BX$9*2),FALSE)</f>
        <v>15684</v>
      </c>
      <c r="BY62">
        <f>VLOOKUP($A62,data!$BY$9:$CI$396,2+(BY$9*2),FALSE)</f>
        <v>16761</v>
      </c>
      <c r="BZ62">
        <f>VLOOKUP($A62,data!$BY$9:$CI$396,2+(BZ$9*2),FALSE)</f>
        <v>16907</v>
      </c>
      <c r="CA62">
        <f>VLOOKUP($A62,data!$BY$9:$CN$396,2+(CA$9*2),FALSE)</f>
        <v>17304</v>
      </c>
      <c r="CB62">
        <f>VLOOKUP($A62,data!$BY$9:$CN$396,2+(CB$9*2),FALSE)</f>
        <v>19119</v>
      </c>
      <c r="CC62">
        <f>VLOOKUP($A62,data!$BY$9:$CN$396,2+(CC$9*2),FALSE)</f>
        <v>18908</v>
      </c>
      <c r="CE62" s="27">
        <f t="shared" si="23"/>
        <v>64.713231562097377</v>
      </c>
      <c r="CF62" s="27">
        <f t="shared" si="24"/>
        <v>57.929883138564271</v>
      </c>
      <c r="CG62" s="27">
        <f t="shared" si="25"/>
        <v>62.886928628708901</v>
      </c>
      <c r="CH62" s="27">
        <f t="shared" si="26"/>
        <v>64.45546838947854</v>
      </c>
      <c r="CI62" s="27">
        <f t="shared" si="27"/>
        <v>62.442753730240803</v>
      </c>
      <c r="CJ62" s="27">
        <f t="shared" si="58"/>
        <v>65.062415400812156</v>
      </c>
      <c r="CK62" s="27">
        <f t="shared" si="59"/>
        <v>67.38211038274477</v>
      </c>
      <c r="CL62" s="27">
        <f t="shared" si="60"/>
        <v>67.468331846565562</v>
      </c>
      <c r="CO62">
        <f>VLOOKUP($A62,data!$CR$9:$DB$396,2+(CO$9*2),FALSE)</f>
        <v>9037</v>
      </c>
      <c r="CP62">
        <f>VLOOKUP($A62,data!$CR$9:$DB$396,2+(CP$9*2),FALSE)</f>
        <v>11339</v>
      </c>
      <c r="CQ62">
        <f>VLOOKUP($A62,data!$CR$9:$DB$396,2+(CQ$9*2),FALSE)</f>
        <v>9256</v>
      </c>
      <c r="CR62">
        <f>VLOOKUP($A62,data!$CR$9:$DB$396,2+(CR$9*2),FALSE)</f>
        <v>9243</v>
      </c>
      <c r="CS62">
        <f>VLOOKUP($A62,data!$CR$9:$DB$396,2+(CS$9*2),FALSE)</f>
        <v>10169</v>
      </c>
      <c r="CT62">
        <f>VLOOKUP($A62,data!$CR$9:$DG$396,2+(CT$9*2),FALSE)</f>
        <v>9292</v>
      </c>
      <c r="CU62">
        <f>VLOOKUP($A62,data!$CR$9:$DG$396,2+(CU$9*2),FALSE)</f>
        <v>9255</v>
      </c>
      <c r="CV62">
        <f>VLOOKUP($A62,data!$CR$9:$DG$396,2+(CV$9*2),FALSE)</f>
        <v>9117</v>
      </c>
      <c r="CX62" s="27">
        <f t="shared" si="28"/>
        <v>35.282864170538396</v>
      </c>
      <c r="CY62" s="27">
        <f t="shared" si="29"/>
        <v>42.066406974587274</v>
      </c>
      <c r="CZ62" s="27">
        <f t="shared" si="30"/>
        <v>37.113071371291099</v>
      </c>
      <c r="DA62" s="27">
        <f t="shared" si="31"/>
        <v>35.54453161052146</v>
      </c>
      <c r="DB62" s="27">
        <f t="shared" si="32"/>
        <v>37.557246269759197</v>
      </c>
      <c r="DC62" s="27">
        <f t="shared" si="61"/>
        <v>34.937584599187851</v>
      </c>
      <c r="DD62" s="27">
        <f t="shared" si="62"/>
        <v>32.617889617255237</v>
      </c>
      <c r="DE62" s="27">
        <f t="shared" si="63"/>
        <v>32.531668153434431</v>
      </c>
      <c r="DH62">
        <f>VLOOKUP($A62,data!$DK$9:$DU$396,2+(DH$9*2),FALSE)</f>
        <v>99974</v>
      </c>
      <c r="DI62">
        <f>VLOOKUP($A62,data!$DK$9:$DU$396,2+(DI$9*2),FALSE)</f>
        <v>104013</v>
      </c>
      <c r="DJ62">
        <f>VLOOKUP($A62,data!$DK$9:$DU$396,2+(DJ$9*2),FALSE)</f>
        <v>106198</v>
      </c>
      <c r="DK62">
        <f>VLOOKUP($A62,data!$DK$9:$DU$396,2+(DK$9*2),FALSE)</f>
        <v>109835</v>
      </c>
      <c r="DL62">
        <f>VLOOKUP($A62,data!$DK$9:$DU$396,2+(DL$9*2),FALSE)</f>
        <v>115940</v>
      </c>
      <c r="DM62">
        <f>VLOOKUP($A62,data!$DK$9:$DZ$396,2+(DM$9*2),FALSE)</f>
        <v>111201</v>
      </c>
      <c r="DN62">
        <f>VLOOKUP($A62,data!$DK$9:$DZ$396,2+(DN$9*2),FALSE)</f>
        <v>107408</v>
      </c>
      <c r="DO62">
        <f>VLOOKUP($A62,data!$DK$9:$DZ$396,2+(DO$9*2),FALSE)</f>
        <v>108337</v>
      </c>
      <c r="DQ62" s="27">
        <f t="shared" si="33"/>
        <v>79.606007039001156</v>
      </c>
      <c r="DR62" s="27">
        <f t="shared" si="34"/>
        <v>79.4192430154161</v>
      </c>
      <c r="DS62" s="27">
        <f t="shared" si="35"/>
        <v>80.981866430782844</v>
      </c>
      <c r="DT62" s="27">
        <f t="shared" si="36"/>
        <v>80.8561542991755</v>
      </c>
      <c r="DU62" s="27">
        <f t="shared" si="37"/>
        <v>81.067852547966666</v>
      </c>
      <c r="DV62" s="27">
        <f t="shared" si="64"/>
        <v>80.699144393564453</v>
      </c>
      <c r="DW62" s="27">
        <f t="shared" si="65"/>
        <v>79.103851054271217</v>
      </c>
      <c r="DX62" s="27">
        <f t="shared" si="66"/>
        <v>79.448669340940597</v>
      </c>
      <c r="EA62">
        <f>VLOOKUP($A62,data!$ED$9:$EN$396,2+(EA$9*2),FALSE)</f>
        <v>71529</v>
      </c>
      <c r="EB62">
        <f>VLOOKUP($A62,data!$ED$9:$EN$396,2+(EB$9*2),FALSE)</f>
        <v>73284</v>
      </c>
      <c r="EC62">
        <f>VLOOKUP($A62,data!$ED$9:$EN$396,2+(EC$9*2),FALSE)</f>
        <v>75553</v>
      </c>
      <c r="ED62">
        <f>VLOOKUP($A62,data!$ED$9:$EN$396,2+(ED$9*2),FALSE)</f>
        <v>77928</v>
      </c>
      <c r="EE62">
        <f>VLOOKUP($A62,data!$ED$9:$EN$396,2+(EE$9*2),FALSE)</f>
        <v>81574</v>
      </c>
      <c r="EF62">
        <f>VLOOKUP($A62,data!$ED$9:$ES$396,2+(EF$9*2),FALSE)</f>
        <v>78814</v>
      </c>
      <c r="EG62">
        <f>VLOOKUP($A62,data!$ED$9:$ES$396,2+(EG$9*2),FALSE)</f>
        <v>74007</v>
      </c>
      <c r="EH62">
        <f>VLOOKUP($A62,data!$ED$9:$ES$396,2+(EH$9*2),FALSE)</f>
        <v>75731</v>
      </c>
      <c r="EJ62" s="27">
        <f t="shared" si="38"/>
        <v>71.547602376617917</v>
      </c>
      <c r="EK62" s="27">
        <f t="shared" si="39"/>
        <v>70.456577543191713</v>
      </c>
      <c r="EL62" s="27">
        <f t="shared" si="40"/>
        <v>71.143524360157443</v>
      </c>
      <c r="EM62" s="27">
        <f t="shared" si="41"/>
        <v>70.950061455820091</v>
      </c>
      <c r="EN62" s="27">
        <f t="shared" si="42"/>
        <v>70.358806279109885</v>
      </c>
      <c r="EO62" s="27">
        <f t="shared" si="67"/>
        <v>70.875261913112297</v>
      </c>
      <c r="EP62" s="27">
        <f t="shared" si="68"/>
        <v>68.902688812751379</v>
      </c>
      <c r="EQ62" s="27">
        <f t="shared" si="69"/>
        <v>69.903172508007415</v>
      </c>
      <c r="ET62">
        <f>VLOOKUP($A62,data!$EW$9:$FG$396,2+(ET$9*2),FALSE)</f>
        <v>28445</v>
      </c>
      <c r="EU62">
        <f>VLOOKUP($A62,data!$EW$9:$FG$396,2+(EU$9*2),FALSE)</f>
        <v>30728</v>
      </c>
      <c r="EV62">
        <f>VLOOKUP($A62,data!$EW$9:$FG$396,2+(EV$9*2),FALSE)</f>
        <v>30645</v>
      </c>
      <c r="EW62">
        <f>VLOOKUP($A62,data!$EW$9:$FG$396,2+(EW$9*2),FALSE)</f>
        <v>31908</v>
      </c>
      <c r="EX62">
        <f>VLOOKUP($A62,data!$EW$9:$FG$396,2+(EX$9*2),FALSE)</f>
        <v>34365</v>
      </c>
      <c r="EY62">
        <f>VLOOKUP($A62,data!$EW$9:$FL$396,2+(EY$9*2),FALSE)</f>
        <v>32386</v>
      </c>
      <c r="EZ62">
        <f>VLOOKUP($A62,data!$EW$9:$FL$396,2+(EZ$9*2),FALSE)</f>
        <v>33402</v>
      </c>
      <c r="FA62">
        <f>VLOOKUP($A62,data!$EW$9:$FL$396,2+(FA$9*2),FALSE)</f>
        <v>32605</v>
      </c>
      <c r="FC62" s="27">
        <f t="shared" si="43"/>
        <v>28.45239762338208</v>
      </c>
      <c r="FD62" s="27">
        <f t="shared" si="44"/>
        <v>29.542461038524031</v>
      </c>
      <c r="FE62" s="27">
        <f t="shared" si="45"/>
        <v>28.856475639842557</v>
      </c>
      <c r="FF62" s="27">
        <f t="shared" si="46"/>
        <v>29.050849000773887</v>
      </c>
      <c r="FG62" s="27">
        <f t="shared" si="47"/>
        <v>29.640331205796102</v>
      </c>
      <c r="FH62" s="27">
        <f t="shared" si="70"/>
        <v>29.12383881439915</v>
      </c>
      <c r="FI62" s="27">
        <f t="shared" si="71"/>
        <v>31.098242216594667</v>
      </c>
      <c r="FJ62" s="27">
        <f t="shared" si="72"/>
        <v>30.095904446311049</v>
      </c>
    </row>
    <row r="63" spans="1:166" x14ac:dyDescent="0.3">
      <c r="A63" t="s">
        <v>57</v>
      </c>
      <c r="B63" s="24" t="str">
        <f>IFERROR(VLOOKUP($A63,class!$A$1:$B$455,2,FALSE),"")</f>
        <v>Unitary Authority</v>
      </c>
      <c r="C63" s="24" t="str">
        <f>IFERROR(IFERROR(VLOOKUP($A63,classifications!$A$3:$C$336,3,FALSE),VLOOKUP($A63,classifications!$I$2:$K$28,3,FALSE)),"")</f>
        <v>Predominantly Urban</v>
      </c>
      <c r="D63">
        <f>VLOOKUP($A63,data!$A$9:$K$396,2+(D$9*2),FALSE)</f>
        <v>170084</v>
      </c>
      <c r="E63">
        <f>VLOOKUP($A63,data!$A$9:$K$396,2+(E$9*2),FALSE)</f>
        <v>175895</v>
      </c>
      <c r="F63">
        <f>VLOOKUP($A63,data!$A$9:$K$396,2+(F$9*2),FALSE)</f>
        <v>165365</v>
      </c>
      <c r="G63">
        <f>VLOOKUP($A63,data!$A$9:$K$396,2+(G$9*2),FALSE)</f>
        <v>163169</v>
      </c>
      <c r="H63">
        <f>VLOOKUP($A63,data!$A$9:$K$396,2+(H$9*2),FALSE)</f>
        <v>170810</v>
      </c>
      <c r="I63">
        <f>VLOOKUP($A63,data!$A$9:$Q$396,2+(I$9*2),FALSE)</f>
        <v>162620</v>
      </c>
      <c r="J63">
        <f>VLOOKUP($A63,data!$A$9:$Q$396,2+(J$9*2),FALSE)</f>
        <v>164794</v>
      </c>
      <c r="K63">
        <f>VLOOKUP($A63,data!$A$9:$Q$396,2+(K$9*2),FALSE)</f>
        <v>175291</v>
      </c>
      <c r="L63" t="str">
        <f t="shared" si="48"/>
        <v>Unitary Authority</v>
      </c>
      <c r="Q63">
        <f>VLOOKUP($A63,data!$T$9:$AD$396,2+(Q$9*2),FALSE)</f>
        <v>114654</v>
      </c>
      <c r="R63">
        <f>VLOOKUP($A63,data!$T$9:$AD$396,2+(R$9*2),FALSE)</f>
        <v>113419</v>
      </c>
      <c r="S63">
        <f>VLOOKUP($A63,data!$T$9:$AD$396,2+(S$9*2),FALSE)</f>
        <v>108527</v>
      </c>
      <c r="T63">
        <f>VLOOKUP($A63,data!$T$9:$AD$396,2+(T$9*2),FALSE)</f>
        <v>106206</v>
      </c>
      <c r="U63">
        <f>VLOOKUP($A63,data!$T$9:$AD$396,2+(U$9*2),FALSE)</f>
        <v>112090</v>
      </c>
      <c r="V63">
        <f>VLOOKUP($A63,data!$T$9:$AI$396,2+(V$9*2),FALSE)</f>
        <v>106122</v>
      </c>
      <c r="W63">
        <f>VLOOKUP($A63,data!$T$9:$AI$396,2+(W$9*2),FALSE)</f>
        <v>108663</v>
      </c>
      <c r="X63">
        <f>VLOOKUP($A63,data!$T$9:$AI$396,2+(X$9*2),FALSE)</f>
        <v>118082</v>
      </c>
      <c r="Z63" s="27">
        <f t="shared" si="8"/>
        <v>67.410220832059451</v>
      </c>
      <c r="AA63" s="27">
        <f t="shared" si="9"/>
        <v>64.481082463969983</v>
      </c>
      <c r="AB63" s="27">
        <f t="shared" si="10"/>
        <v>65.628760620445675</v>
      </c>
      <c r="AC63" s="27">
        <f t="shared" si="11"/>
        <v>65.089569709932647</v>
      </c>
      <c r="AD63" s="27">
        <f t="shared" si="12"/>
        <v>65.622621626368485</v>
      </c>
      <c r="AE63" s="27">
        <f t="shared" si="49"/>
        <v>65.257655884885011</v>
      </c>
      <c r="AF63" s="27">
        <f t="shared" si="50"/>
        <v>65.938687088122137</v>
      </c>
      <c r="AG63" s="27">
        <f t="shared" si="51"/>
        <v>67.363412839221638</v>
      </c>
      <c r="AJ63">
        <f>VLOOKUP($A63,data!$AM$9:$AW$396,2+(AJ$9*2),FALSE)</f>
        <v>55430</v>
      </c>
      <c r="AK63">
        <f>VLOOKUP($A63,data!$AM$9:$AW$396,2+(AK$9*2),FALSE)</f>
        <v>62476</v>
      </c>
      <c r="AL63">
        <f>VLOOKUP($A63,data!$AM$9:$AW$396,2+(AL$9*2),FALSE)</f>
        <v>56838</v>
      </c>
      <c r="AM63">
        <f>VLOOKUP($A63,data!$AM$9:$AW$396,2+(AM$9*2),FALSE)</f>
        <v>56962</v>
      </c>
      <c r="AN63">
        <f>VLOOKUP($A63,data!$AM$9:$AW$396,2+(AN$9*2),FALSE)</f>
        <v>58719</v>
      </c>
      <c r="AO63">
        <f>VLOOKUP($A63,data!$AM$9:$BB$396,2+(AO$9*2),FALSE)</f>
        <v>56498</v>
      </c>
      <c r="AP63">
        <f>VLOOKUP($A63,data!$AM$9:$BB$396,2+(AP$9*2),FALSE)</f>
        <v>56130</v>
      </c>
      <c r="AQ63">
        <f>VLOOKUP($A63,data!$AM$9:$BB$396,2+(AQ$9*2),FALSE)</f>
        <v>57209</v>
      </c>
      <c r="AS63" s="27">
        <f t="shared" si="13"/>
        <v>32.589779167940549</v>
      </c>
      <c r="AT63" s="27">
        <f t="shared" si="14"/>
        <v>35.518917536030017</v>
      </c>
      <c r="AU63" s="27">
        <f t="shared" si="15"/>
        <v>34.371239379554318</v>
      </c>
      <c r="AV63" s="27">
        <f t="shared" si="16"/>
        <v>34.909817428555669</v>
      </c>
      <c r="AW63" s="27">
        <f t="shared" si="17"/>
        <v>34.376792927814527</v>
      </c>
      <c r="AX63" s="27">
        <f t="shared" si="52"/>
        <v>34.742344115114989</v>
      </c>
      <c r="AY63" s="27">
        <f t="shared" si="53"/>
        <v>34.060706093668458</v>
      </c>
      <c r="AZ63" s="27">
        <f t="shared" si="54"/>
        <v>32.636587160778362</v>
      </c>
      <c r="BC63">
        <f>VLOOKUP($A63,data!$BF$9:$BP$396,2+(BC$9*2),FALSE)</f>
        <v>37506</v>
      </c>
      <c r="BD63">
        <f>VLOOKUP($A63,data!$BF$9:$BP$396,2+(BD$9*2),FALSE)</f>
        <v>39597</v>
      </c>
      <c r="BE63">
        <f>VLOOKUP($A63,data!$BF$9:$BP$396,2+(BE$9*2),FALSE)</f>
        <v>38155</v>
      </c>
      <c r="BF63">
        <f>VLOOKUP($A63,data!$BF$9:$BP$396,2+(BF$9*2),FALSE)</f>
        <v>37221</v>
      </c>
      <c r="BG63">
        <f>VLOOKUP($A63,data!$BF$9:$BP$396,2+(BG$9*2),FALSE)</f>
        <v>39044</v>
      </c>
      <c r="BH63">
        <f>VLOOKUP($A63,data!$BF$9:$BU$396,2+(BH$9*2),FALSE)</f>
        <v>40248</v>
      </c>
      <c r="BI63">
        <f>VLOOKUP($A63,data!$BF$9:$BU$396,2+(BI$9*2),FALSE)</f>
        <v>41962</v>
      </c>
      <c r="BJ63">
        <f>VLOOKUP($A63,data!$BF$9:$BU$396,2+(BJ$9*2),FALSE)</f>
        <v>40081</v>
      </c>
      <c r="BL63" s="27">
        <f t="shared" si="18"/>
        <v>22.0514569271654</v>
      </c>
      <c r="BM63" s="27">
        <f t="shared" si="19"/>
        <v>22.51172574547315</v>
      </c>
      <c r="BN63" s="27">
        <f t="shared" si="20"/>
        <v>23.073201705318539</v>
      </c>
      <c r="BO63" s="27">
        <f t="shared" si="21"/>
        <v>22.811318326397785</v>
      </c>
      <c r="BP63" s="27">
        <f t="shared" si="22"/>
        <v>22.858146478543411</v>
      </c>
      <c r="BQ63" s="27">
        <f t="shared" si="55"/>
        <v>24.749723281269215</v>
      </c>
      <c r="BR63" s="27">
        <f t="shared" si="56"/>
        <v>25.46330570287753</v>
      </c>
      <c r="BS63" s="27">
        <f t="shared" si="57"/>
        <v>22.865406666628633</v>
      </c>
      <c r="BV63">
        <f>VLOOKUP($A63,data!$BY$9:$CI$396,2+(BV$9*2),FALSE)</f>
        <v>24197</v>
      </c>
      <c r="BW63">
        <f>VLOOKUP($A63,data!$BY$9:$CI$396,2+(BW$9*2),FALSE)</f>
        <v>24903</v>
      </c>
      <c r="BX63">
        <f>VLOOKUP($A63,data!$BY$9:$CI$396,2+(BX$9*2),FALSE)</f>
        <v>24308</v>
      </c>
      <c r="BY63">
        <f>VLOOKUP($A63,data!$BY$9:$CI$396,2+(BY$9*2),FALSE)</f>
        <v>24520</v>
      </c>
      <c r="BZ63">
        <f>VLOOKUP($A63,data!$BY$9:$CI$396,2+(BZ$9*2),FALSE)</f>
        <v>25109</v>
      </c>
      <c r="CA63">
        <f>VLOOKUP($A63,data!$BY$9:$CN$396,2+(CA$9*2),FALSE)</f>
        <v>25888</v>
      </c>
      <c r="CB63">
        <f>VLOOKUP($A63,data!$BY$9:$CN$396,2+(CB$9*2),FALSE)</f>
        <v>27015</v>
      </c>
      <c r="CC63">
        <f>VLOOKUP($A63,data!$BY$9:$CN$396,2+(CC$9*2),FALSE)</f>
        <v>27309</v>
      </c>
      <c r="CE63" s="27">
        <f t="shared" si="23"/>
        <v>64.515010931584285</v>
      </c>
      <c r="CF63" s="27">
        <f t="shared" si="24"/>
        <v>62.891128115766342</v>
      </c>
      <c r="CG63" s="27">
        <f t="shared" si="25"/>
        <v>63.7085572008911</v>
      </c>
      <c r="CH63" s="27">
        <f t="shared" si="26"/>
        <v>65.876789984148729</v>
      </c>
      <c r="CI63" s="27">
        <f t="shared" si="27"/>
        <v>64.309496977768674</v>
      </c>
      <c r="CJ63" s="27">
        <f t="shared" si="58"/>
        <v>64.321208507255022</v>
      </c>
      <c r="CK63" s="27">
        <f t="shared" si="59"/>
        <v>64.379676850483776</v>
      </c>
      <c r="CL63" s="27">
        <f t="shared" si="60"/>
        <v>68.134527581647163</v>
      </c>
      <c r="CO63">
        <f>VLOOKUP($A63,data!$CR$9:$DB$396,2+(CO$9*2),FALSE)</f>
        <v>13310</v>
      </c>
      <c r="CP63">
        <f>VLOOKUP($A63,data!$CR$9:$DB$396,2+(CP$9*2),FALSE)</f>
        <v>14694</v>
      </c>
      <c r="CQ63">
        <f>VLOOKUP($A63,data!$CR$9:$DB$396,2+(CQ$9*2),FALSE)</f>
        <v>13847</v>
      </c>
      <c r="CR63">
        <f>VLOOKUP($A63,data!$CR$9:$DB$396,2+(CR$9*2),FALSE)</f>
        <v>12702</v>
      </c>
      <c r="CS63">
        <f>VLOOKUP($A63,data!$CR$9:$DB$396,2+(CS$9*2),FALSE)</f>
        <v>13935</v>
      </c>
      <c r="CT63">
        <f>VLOOKUP($A63,data!$CR$9:$DG$396,2+(CT$9*2),FALSE)</f>
        <v>14361</v>
      </c>
      <c r="CU63">
        <f>VLOOKUP($A63,data!$CR$9:$DG$396,2+(CU$9*2),FALSE)</f>
        <v>14947</v>
      </c>
      <c r="CV63">
        <f>VLOOKUP($A63,data!$CR$9:$DG$396,2+(CV$9*2),FALSE)</f>
        <v>12772</v>
      </c>
      <c r="CX63" s="27">
        <f t="shared" si="28"/>
        <v>35.487655308483973</v>
      </c>
      <c r="CY63" s="27">
        <f t="shared" si="29"/>
        <v>37.108871884233658</v>
      </c>
      <c r="CZ63" s="27">
        <f t="shared" si="30"/>
        <v>36.2914427991089</v>
      </c>
      <c r="DA63" s="27">
        <f t="shared" si="31"/>
        <v>34.125896671233981</v>
      </c>
      <c r="DB63" s="27">
        <f t="shared" si="32"/>
        <v>35.690503022231326</v>
      </c>
      <c r="DC63" s="27">
        <f t="shared" si="61"/>
        <v>35.681276088252829</v>
      </c>
      <c r="DD63" s="27">
        <f t="shared" si="62"/>
        <v>35.620323149516231</v>
      </c>
      <c r="DE63" s="27">
        <f t="shared" si="63"/>
        <v>31.865472418352837</v>
      </c>
      <c r="DH63">
        <f>VLOOKUP($A63,data!$DK$9:$DU$396,2+(DH$9*2),FALSE)</f>
        <v>132578</v>
      </c>
      <c r="DI63">
        <f>VLOOKUP($A63,data!$DK$9:$DU$396,2+(DI$9*2),FALSE)</f>
        <v>136298</v>
      </c>
      <c r="DJ63">
        <f>VLOOKUP($A63,data!$DK$9:$DU$396,2+(DJ$9*2),FALSE)</f>
        <v>127210</v>
      </c>
      <c r="DK63">
        <f>VLOOKUP($A63,data!$DK$9:$DU$396,2+(DK$9*2),FALSE)</f>
        <v>125948</v>
      </c>
      <c r="DL63">
        <f>VLOOKUP($A63,data!$DK$9:$DU$396,2+(DL$9*2),FALSE)</f>
        <v>131766</v>
      </c>
      <c r="DM63">
        <f>VLOOKUP($A63,data!$DK$9:$DZ$396,2+(DM$9*2),FALSE)</f>
        <v>122372</v>
      </c>
      <c r="DN63">
        <f>VLOOKUP($A63,data!$DK$9:$DZ$396,2+(DN$9*2),FALSE)</f>
        <v>122831</v>
      </c>
      <c r="DO63">
        <f>VLOOKUP($A63,data!$DK$9:$DZ$396,2+(DO$9*2),FALSE)</f>
        <v>135209</v>
      </c>
      <c r="DQ63" s="27">
        <f t="shared" si="33"/>
        <v>77.948543072834596</v>
      </c>
      <c r="DR63" s="27">
        <f t="shared" si="34"/>
        <v>77.488274254526843</v>
      </c>
      <c r="DS63" s="27">
        <f t="shared" si="35"/>
        <v>76.926798294681461</v>
      </c>
      <c r="DT63" s="27">
        <f t="shared" si="36"/>
        <v>77.188681673602218</v>
      </c>
      <c r="DU63" s="27">
        <f t="shared" si="37"/>
        <v>77.141853521456582</v>
      </c>
      <c r="DV63" s="27">
        <f t="shared" si="64"/>
        <v>75.250276718730788</v>
      </c>
      <c r="DW63" s="27">
        <f t="shared" si="65"/>
        <v>74.536087478913061</v>
      </c>
      <c r="DX63" s="27">
        <f t="shared" si="66"/>
        <v>77.134022853426586</v>
      </c>
      <c r="EA63">
        <f>VLOOKUP($A63,data!$ED$9:$EN$396,2+(EA$9*2),FALSE)</f>
        <v>90457</v>
      </c>
      <c r="EB63">
        <f>VLOOKUP($A63,data!$ED$9:$EN$396,2+(EB$9*2),FALSE)</f>
        <v>88516</v>
      </c>
      <c r="EC63">
        <f>VLOOKUP($A63,data!$ED$9:$EN$396,2+(EC$9*2),FALSE)</f>
        <v>84219</v>
      </c>
      <c r="ED63">
        <f>VLOOKUP($A63,data!$ED$9:$EN$396,2+(ED$9*2),FALSE)</f>
        <v>81687</v>
      </c>
      <c r="EE63">
        <f>VLOOKUP($A63,data!$ED$9:$EN$396,2+(EE$9*2),FALSE)</f>
        <v>86982</v>
      </c>
      <c r="EF63">
        <f>VLOOKUP($A63,data!$ED$9:$ES$396,2+(EF$9*2),FALSE)</f>
        <v>80234</v>
      </c>
      <c r="EG63">
        <f>VLOOKUP($A63,data!$ED$9:$ES$396,2+(EG$9*2),FALSE)</f>
        <v>81648</v>
      </c>
      <c r="EH63">
        <f>VLOOKUP($A63,data!$ED$9:$ES$396,2+(EH$9*2),FALSE)</f>
        <v>90774</v>
      </c>
      <c r="EJ63" s="27">
        <f t="shared" si="38"/>
        <v>68.22926880779616</v>
      </c>
      <c r="EK63" s="27">
        <f t="shared" si="39"/>
        <v>64.942992560419086</v>
      </c>
      <c r="EL63" s="27">
        <f t="shared" si="40"/>
        <v>66.204700888294951</v>
      </c>
      <c r="EM63" s="27">
        <f t="shared" si="41"/>
        <v>64.857719058659129</v>
      </c>
      <c r="EN63" s="27">
        <f t="shared" si="42"/>
        <v>66.012476663175633</v>
      </c>
      <c r="EO63" s="27">
        <f t="shared" si="67"/>
        <v>65.56565227339587</v>
      </c>
      <c r="EP63" s="27">
        <f t="shared" si="68"/>
        <v>66.471819003346056</v>
      </c>
      <c r="EQ63" s="27">
        <f t="shared" si="69"/>
        <v>67.136063427730406</v>
      </c>
      <c r="ET63">
        <f>VLOOKUP($A63,data!$EW$9:$FG$396,2+(ET$9*2),FALSE)</f>
        <v>42121</v>
      </c>
      <c r="EU63">
        <f>VLOOKUP($A63,data!$EW$9:$FG$396,2+(EU$9*2),FALSE)</f>
        <v>47782</v>
      </c>
      <c r="EV63">
        <f>VLOOKUP($A63,data!$EW$9:$FG$396,2+(EV$9*2),FALSE)</f>
        <v>42991</v>
      </c>
      <c r="EW63">
        <f>VLOOKUP($A63,data!$EW$9:$FG$396,2+(EW$9*2),FALSE)</f>
        <v>44261</v>
      </c>
      <c r="EX63">
        <f>VLOOKUP($A63,data!$EW$9:$FG$396,2+(EX$9*2),FALSE)</f>
        <v>44784</v>
      </c>
      <c r="EY63">
        <f>VLOOKUP($A63,data!$EW$9:$FL$396,2+(EY$9*2),FALSE)</f>
        <v>42138</v>
      </c>
      <c r="EZ63">
        <f>VLOOKUP($A63,data!$EW$9:$FL$396,2+(EZ$9*2),FALSE)</f>
        <v>41183</v>
      </c>
      <c r="FA63">
        <f>VLOOKUP($A63,data!$EW$9:$FL$396,2+(FA$9*2),FALSE)</f>
        <v>44437</v>
      </c>
      <c r="FC63" s="27">
        <f t="shared" si="43"/>
        <v>31.770731192203836</v>
      </c>
      <c r="FD63" s="27">
        <f t="shared" si="44"/>
        <v>35.057007439580921</v>
      </c>
      <c r="FE63" s="27">
        <f t="shared" si="45"/>
        <v>33.795299111705056</v>
      </c>
      <c r="FF63" s="27">
        <f t="shared" si="46"/>
        <v>35.142280941340871</v>
      </c>
      <c r="FG63" s="27">
        <f t="shared" si="47"/>
        <v>33.987523336824367</v>
      </c>
      <c r="FH63" s="27">
        <f t="shared" si="70"/>
        <v>34.434347726604123</v>
      </c>
      <c r="FI63" s="27">
        <f t="shared" si="71"/>
        <v>33.528180996653937</v>
      </c>
      <c r="FJ63" s="27">
        <f t="shared" si="72"/>
        <v>32.865415763743535</v>
      </c>
    </row>
    <row r="64" spans="1:166" x14ac:dyDescent="0.3">
      <c r="A64" t="s">
        <v>78</v>
      </c>
      <c r="B64" s="24" t="str">
        <f>IFERROR(VLOOKUP($A64,class!$A$1:$B$455,2,FALSE),"")</f>
        <v>Unitary Authority</v>
      </c>
      <c r="C64" s="24" t="str">
        <f>IFERROR(IFERROR(VLOOKUP($A64,classifications!$A$3:$C$336,3,FALSE),VLOOKUP($A64,classifications!$I$2:$K$28,3,FALSE)),"")</f>
        <v>Predominantly Urban</v>
      </c>
      <c r="D64">
        <f>VLOOKUP($A64,data!$A$9:$K$396,2+(D$9*2),FALSE)</f>
        <v>216379</v>
      </c>
      <c r="E64">
        <f>VLOOKUP($A64,data!$A$9:$K$396,2+(E$9*2),FALSE)</f>
        <v>219048</v>
      </c>
      <c r="F64">
        <f>VLOOKUP($A64,data!$A$9:$K$396,2+(F$9*2),FALSE)</f>
        <v>196517</v>
      </c>
      <c r="G64">
        <f>VLOOKUP($A64,data!$A$9:$K$396,2+(G$9*2),FALSE)</f>
        <v>195526</v>
      </c>
      <c r="H64">
        <f>VLOOKUP($A64,data!$A$9:$K$396,2+(H$9*2),FALSE)</f>
        <v>197083</v>
      </c>
      <c r="I64">
        <f>VLOOKUP($A64,data!$A$9:$Q$396,2+(I$9*2),FALSE)</f>
        <v>194245</v>
      </c>
      <c r="J64">
        <f>VLOOKUP($A64,data!$A$9:$Q$396,2+(J$9*2),FALSE)</f>
        <v>200800</v>
      </c>
      <c r="K64">
        <f>VLOOKUP($A64,data!$A$9:$Q$396,2+(K$9*2),FALSE)</f>
        <v>206150</v>
      </c>
      <c r="L64" t="str">
        <f t="shared" si="48"/>
        <v>Unitary Authority</v>
      </c>
      <c r="Q64">
        <f>VLOOKUP($A64,data!$T$9:$AD$396,2+(Q$9*2),FALSE)</f>
        <v>146034</v>
      </c>
      <c r="R64">
        <f>VLOOKUP($A64,data!$T$9:$AD$396,2+(R$9*2),FALSE)</f>
        <v>147196</v>
      </c>
      <c r="S64">
        <f>VLOOKUP($A64,data!$T$9:$AD$396,2+(S$9*2),FALSE)</f>
        <v>131988</v>
      </c>
      <c r="T64">
        <f>VLOOKUP($A64,data!$T$9:$AD$396,2+(T$9*2),FALSE)</f>
        <v>131431</v>
      </c>
      <c r="U64">
        <f>VLOOKUP($A64,data!$T$9:$AD$396,2+(U$9*2),FALSE)</f>
        <v>128180</v>
      </c>
      <c r="V64">
        <f>VLOOKUP($A64,data!$T$9:$AI$396,2+(V$9*2),FALSE)</f>
        <v>128779</v>
      </c>
      <c r="W64">
        <f>VLOOKUP($A64,data!$T$9:$AI$396,2+(W$9*2),FALSE)</f>
        <v>131954</v>
      </c>
      <c r="X64">
        <f>VLOOKUP($A64,data!$T$9:$AI$396,2+(X$9*2),FALSE)</f>
        <v>139301</v>
      </c>
      <c r="Z64" s="27">
        <f t="shared" si="8"/>
        <v>67.489913531350084</v>
      </c>
      <c r="AA64" s="27">
        <f t="shared" si="9"/>
        <v>67.198057046857315</v>
      </c>
      <c r="AB64" s="27">
        <f t="shared" si="10"/>
        <v>67.163655052743522</v>
      </c>
      <c r="AC64" s="27">
        <f t="shared" si="11"/>
        <v>67.219193355359394</v>
      </c>
      <c r="AD64" s="27">
        <f t="shared" si="12"/>
        <v>65.038587803108328</v>
      </c>
      <c r="AE64" s="27">
        <f t="shared" si="49"/>
        <v>66.29720198718114</v>
      </c>
      <c r="AF64" s="27">
        <f t="shared" si="50"/>
        <v>65.714143426294825</v>
      </c>
      <c r="AG64" s="27">
        <f t="shared" si="51"/>
        <v>67.572641280620914</v>
      </c>
      <c r="AJ64">
        <f>VLOOKUP($A64,data!$AM$9:$AW$396,2+(AJ$9*2),FALSE)</f>
        <v>70346</v>
      </c>
      <c r="AK64">
        <f>VLOOKUP($A64,data!$AM$9:$AW$396,2+(AK$9*2),FALSE)</f>
        <v>71852</v>
      </c>
      <c r="AL64">
        <f>VLOOKUP($A64,data!$AM$9:$AW$396,2+(AL$9*2),FALSE)</f>
        <v>64528</v>
      </c>
      <c r="AM64">
        <f>VLOOKUP($A64,data!$AM$9:$AW$396,2+(AM$9*2),FALSE)</f>
        <v>64095</v>
      </c>
      <c r="AN64">
        <f>VLOOKUP($A64,data!$AM$9:$AW$396,2+(AN$9*2),FALSE)</f>
        <v>68903</v>
      </c>
      <c r="AO64">
        <f>VLOOKUP($A64,data!$AM$9:$BB$396,2+(AO$9*2),FALSE)</f>
        <v>65466</v>
      </c>
      <c r="AP64">
        <f>VLOOKUP($A64,data!$AM$9:$BB$396,2+(AP$9*2),FALSE)</f>
        <v>68847</v>
      </c>
      <c r="AQ64">
        <f>VLOOKUP($A64,data!$AM$9:$BB$396,2+(AQ$9*2),FALSE)</f>
        <v>66849</v>
      </c>
      <c r="AS64" s="27">
        <f t="shared" si="13"/>
        <v>32.510548620707183</v>
      </c>
      <c r="AT64" s="27">
        <f t="shared" si="14"/>
        <v>32.801942953142692</v>
      </c>
      <c r="AU64" s="27">
        <f t="shared" si="15"/>
        <v>32.835836085427722</v>
      </c>
      <c r="AV64" s="27">
        <f t="shared" si="16"/>
        <v>32.780806644640613</v>
      </c>
      <c r="AW64" s="27">
        <f t="shared" si="17"/>
        <v>34.961412196891665</v>
      </c>
      <c r="AX64" s="27">
        <f t="shared" si="52"/>
        <v>33.70279801281886</v>
      </c>
      <c r="AY64" s="27">
        <f t="shared" si="53"/>
        <v>34.286354581673308</v>
      </c>
      <c r="AZ64" s="27">
        <f t="shared" si="54"/>
        <v>32.427358719379093</v>
      </c>
      <c r="BC64">
        <f>VLOOKUP($A64,data!$BF$9:$BP$396,2+(BC$9*2),FALSE)</f>
        <v>40179</v>
      </c>
      <c r="BD64">
        <f>VLOOKUP($A64,data!$BF$9:$BP$396,2+(BD$9*2),FALSE)</f>
        <v>39660</v>
      </c>
      <c r="BE64">
        <f>VLOOKUP($A64,data!$BF$9:$BP$396,2+(BE$9*2),FALSE)</f>
        <v>42813</v>
      </c>
      <c r="BF64">
        <f>VLOOKUP($A64,data!$BF$9:$BP$396,2+(BF$9*2),FALSE)</f>
        <v>42975</v>
      </c>
      <c r="BG64">
        <f>VLOOKUP($A64,data!$BF$9:$BP$396,2+(BG$9*2),FALSE)</f>
        <v>45878</v>
      </c>
      <c r="BH64">
        <f>VLOOKUP($A64,data!$BF$9:$BU$396,2+(BH$9*2),FALSE)</f>
        <v>46981</v>
      </c>
      <c r="BI64">
        <f>VLOOKUP($A64,data!$BF$9:$BU$396,2+(BI$9*2),FALSE)</f>
        <v>47961</v>
      </c>
      <c r="BJ64">
        <f>VLOOKUP($A64,data!$BF$9:$BU$396,2+(BJ$9*2),FALSE)</f>
        <v>49829</v>
      </c>
      <c r="BL64" s="27">
        <f t="shared" si="18"/>
        <v>18.568807509046625</v>
      </c>
      <c r="BM64" s="27">
        <f t="shared" si="19"/>
        <v>18.105620685877067</v>
      </c>
      <c r="BN64" s="27">
        <f t="shared" si="20"/>
        <v>21.785901474172718</v>
      </c>
      <c r="BO64" s="27">
        <f t="shared" si="21"/>
        <v>21.979174125180283</v>
      </c>
      <c r="BP64" s="27">
        <f t="shared" si="22"/>
        <v>23.278517172967735</v>
      </c>
      <c r="BQ64" s="27">
        <f t="shared" si="55"/>
        <v>24.186465546088701</v>
      </c>
      <c r="BR64" s="27">
        <f t="shared" si="56"/>
        <v>23.884960159362549</v>
      </c>
      <c r="BS64" s="27">
        <f t="shared" si="57"/>
        <v>24.171234537957798</v>
      </c>
      <c r="BV64">
        <f>VLOOKUP($A64,data!$BY$9:$CI$396,2+(BV$9*2),FALSE)</f>
        <v>27092</v>
      </c>
      <c r="BW64">
        <f>VLOOKUP($A64,data!$BY$9:$CI$396,2+(BW$9*2),FALSE)</f>
        <v>26367</v>
      </c>
      <c r="BX64">
        <f>VLOOKUP($A64,data!$BY$9:$CI$396,2+(BX$9*2),FALSE)</f>
        <v>27997</v>
      </c>
      <c r="BY64">
        <f>VLOOKUP($A64,data!$BY$9:$CI$396,2+(BY$9*2),FALSE)</f>
        <v>28353</v>
      </c>
      <c r="BZ64">
        <f>VLOOKUP($A64,data!$BY$9:$CI$396,2+(BZ$9*2),FALSE)</f>
        <v>29919</v>
      </c>
      <c r="CA64">
        <f>VLOOKUP($A64,data!$BY$9:$CN$396,2+(CA$9*2),FALSE)</f>
        <v>30732</v>
      </c>
      <c r="CB64">
        <f>VLOOKUP($A64,data!$BY$9:$CN$396,2+(CB$9*2),FALSE)</f>
        <v>32003</v>
      </c>
      <c r="CC64">
        <f>VLOOKUP($A64,data!$BY$9:$CN$396,2+(CC$9*2),FALSE)</f>
        <v>33127</v>
      </c>
      <c r="CE64" s="27">
        <f t="shared" si="23"/>
        <v>67.428258543019979</v>
      </c>
      <c r="CF64" s="27">
        <f t="shared" si="24"/>
        <v>66.48260211800303</v>
      </c>
      <c r="CG64" s="27">
        <f t="shared" si="25"/>
        <v>65.393688832831145</v>
      </c>
      <c r="CH64" s="27">
        <f t="shared" si="26"/>
        <v>65.975567190226883</v>
      </c>
      <c r="CI64" s="27">
        <f t="shared" si="27"/>
        <v>65.214263917346003</v>
      </c>
      <c r="CJ64" s="27">
        <f t="shared" si="58"/>
        <v>65.413677869777146</v>
      </c>
      <c r="CK64" s="27">
        <f t="shared" si="59"/>
        <v>66.727132461791868</v>
      </c>
      <c r="CL64" s="27">
        <f t="shared" si="60"/>
        <v>66.481366272652465</v>
      </c>
      <c r="CO64">
        <f>VLOOKUP($A64,data!$CR$9:$DB$396,2+(CO$9*2),FALSE)</f>
        <v>13087</v>
      </c>
      <c r="CP64">
        <f>VLOOKUP($A64,data!$CR$9:$DB$396,2+(CP$9*2),FALSE)</f>
        <v>13293</v>
      </c>
      <c r="CQ64">
        <f>VLOOKUP($A64,data!$CR$9:$DB$396,2+(CQ$9*2),FALSE)</f>
        <v>14815</v>
      </c>
      <c r="CR64">
        <f>VLOOKUP($A64,data!$CR$9:$DB$396,2+(CR$9*2),FALSE)</f>
        <v>14622</v>
      </c>
      <c r="CS64">
        <f>VLOOKUP($A64,data!$CR$9:$DB$396,2+(CS$9*2),FALSE)</f>
        <v>15959</v>
      </c>
      <c r="CT64">
        <f>VLOOKUP($A64,data!$CR$9:$DG$396,2+(CT$9*2),FALSE)</f>
        <v>16248</v>
      </c>
      <c r="CU64">
        <f>VLOOKUP($A64,data!$CR$9:$DG$396,2+(CU$9*2),FALSE)</f>
        <v>15957</v>
      </c>
      <c r="CV64">
        <f>VLOOKUP($A64,data!$CR$9:$DG$396,2+(CV$9*2),FALSE)</f>
        <v>16702</v>
      </c>
      <c r="CX64" s="27">
        <f t="shared" si="28"/>
        <v>32.571741456980014</v>
      </c>
      <c r="CY64" s="27">
        <f t="shared" si="29"/>
        <v>33.517397881996978</v>
      </c>
      <c r="CZ64" s="27">
        <f t="shared" si="30"/>
        <v>34.603975428024199</v>
      </c>
      <c r="DA64" s="27">
        <f t="shared" si="31"/>
        <v>34.024432809773124</v>
      </c>
      <c r="DB64" s="27">
        <f t="shared" si="32"/>
        <v>34.785736082653997</v>
      </c>
      <c r="DC64" s="27">
        <f t="shared" si="61"/>
        <v>34.584193610182837</v>
      </c>
      <c r="DD64" s="27">
        <f t="shared" si="62"/>
        <v>33.270782510790013</v>
      </c>
      <c r="DE64" s="27">
        <f t="shared" si="63"/>
        <v>33.518633727347527</v>
      </c>
      <c r="DH64">
        <f>VLOOKUP($A64,data!$DK$9:$DU$396,2+(DH$9*2),FALSE)</f>
        <v>176201</v>
      </c>
      <c r="DI64">
        <f>VLOOKUP($A64,data!$DK$9:$DU$396,2+(DI$9*2),FALSE)</f>
        <v>179387</v>
      </c>
      <c r="DJ64">
        <f>VLOOKUP($A64,data!$DK$9:$DU$396,2+(DJ$9*2),FALSE)</f>
        <v>153704</v>
      </c>
      <c r="DK64">
        <f>VLOOKUP($A64,data!$DK$9:$DU$396,2+(DK$9*2),FALSE)</f>
        <v>152551</v>
      </c>
      <c r="DL64">
        <f>VLOOKUP($A64,data!$DK$9:$DU$396,2+(DL$9*2),FALSE)</f>
        <v>151205</v>
      </c>
      <c r="DM64">
        <f>VLOOKUP($A64,data!$DK$9:$DZ$396,2+(DM$9*2),FALSE)</f>
        <v>147264</v>
      </c>
      <c r="DN64">
        <f>VLOOKUP($A64,data!$DK$9:$DZ$396,2+(DN$9*2),FALSE)</f>
        <v>152839</v>
      </c>
      <c r="DO64">
        <f>VLOOKUP($A64,data!$DK$9:$DZ$396,2+(DO$9*2),FALSE)</f>
        <v>156321</v>
      </c>
      <c r="DQ64" s="27">
        <f t="shared" si="33"/>
        <v>81.431654643010646</v>
      </c>
      <c r="DR64" s="27">
        <f t="shared" si="34"/>
        <v>81.893922793177751</v>
      </c>
      <c r="DS64" s="27">
        <f t="shared" si="35"/>
        <v>78.214098525827282</v>
      </c>
      <c r="DT64" s="27">
        <f t="shared" si="36"/>
        <v>78.020825874819721</v>
      </c>
      <c r="DU64" s="27">
        <f t="shared" si="37"/>
        <v>76.721482827032261</v>
      </c>
      <c r="DV64" s="27">
        <f t="shared" si="64"/>
        <v>75.813534453911302</v>
      </c>
      <c r="DW64" s="27">
        <f t="shared" si="65"/>
        <v>76.115039840637451</v>
      </c>
      <c r="DX64" s="27">
        <f t="shared" si="66"/>
        <v>75.828765462042199</v>
      </c>
      <c r="EA64">
        <f>VLOOKUP($A64,data!$ED$9:$EN$396,2+(EA$9*2),FALSE)</f>
        <v>118942</v>
      </c>
      <c r="EB64">
        <f>VLOOKUP($A64,data!$ED$9:$EN$396,2+(EB$9*2),FALSE)</f>
        <v>120829</v>
      </c>
      <c r="EC64">
        <f>VLOOKUP($A64,data!$ED$9:$EN$396,2+(EC$9*2),FALSE)</f>
        <v>103991</v>
      </c>
      <c r="ED64">
        <f>VLOOKUP($A64,data!$ED$9:$EN$396,2+(ED$9*2),FALSE)</f>
        <v>103077</v>
      </c>
      <c r="EE64">
        <f>VLOOKUP($A64,data!$ED$9:$EN$396,2+(EE$9*2),FALSE)</f>
        <v>98261</v>
      </c>
      <c r="EF64">
        <f>VLOOKUP($A64,data!$ED$9:$ES$396,2+(EF$9*2),FALSE)</f>
        <v>98046</v>
      </c>
      <c r="EG64">
        <f>VLOOKUP($A64,data!$ED$9:$ES$396,2+(EG$9*2),FALSE)</f>
        <v>99951</v>
      </c>
      <c r="EH64">
        <f>VLOOKUP($A64,data!$ED$9:$ES$396,2+(EH$9*2),FALSE)</f>
        <v>106174</v>
      </c>
      <c r="EJ64" s="27">
        <f t="shared" si="38"/>
        <v>67.503589650456007</v>
      </c>
      <c r="EK64" s="27">
        <f t="shared" si="39"/>
        <v>67.356608895850869</v>
      </c>
      <c r="EL64" s="27">
        <f t="shared" si="40"/>
        <v>67.656664758236616</v>
      </c>
      <c r="EM64" s="27">
        <f t="shared" si="41"/>
        <v>67.568878604532259</v>
      </c>
      <c r="EN64" s="27">
        <f t="shared" si="42"/>
        <v>64.985284878145563</v>
      </c>
      <c r="EO64" s="27">
        <f t="shared" si="67"/>
        <v>66.57838983050847</v>
      </c>
      <c r="EP64" s="27">
        <f t="shared" si="68"/>
        <v>65.39626665968764</v>
      </c>
      <c r="EQ64" s="27">
        <f t="shared" si="69"/>
        <v>67.920496926196734</v>
      </c>
      <c r="ET64">
        <f>VLOOKUP($A64,data!$EW$9:$FG$396,2+(ET$9*2),FALSE)</f>
        <v>57258</v>
      </c>
      <c r="EU64">
        <f>VLOOKUP($A64,data!$EW$9:$FG$396,2+(EU$9*2),FALSE)</f>
        <v>58559</v>
      </c>
      <c r="EV64">
        <f>VLOOKUP($A64,data!$EW$9:$FG$396,2+(EV$9*2),FALSE)</f>
        <v>49713</v>
      </c>
      <c r="EW64">
        <f>VLOOKUP($A64,data!$EW$9:$FG$396,2+(EW$9*2),FALSE)</f>
        <v>49474</v>
      </c>
      <c r="EX64">
        <f>VLOOKUP($A64,data!$EW$9:$FG$396,2+(EX$9*2),FALSE)</f>
        <v>52944</v>
      </c>
      <c r="EY64">
        <f>VLOOKUP($A64,data!$EW$9:$FL$396,2+(EY$9*2),FALSE)</f>
        <v>49218</v>
      </c>
      <c r="EZ64">
        <f>VLOOKUP($A64,data!$EW$9:$FL$396,2+(EZ$9*2),FALSE)</f>
        <v>52890</v>
      </c>
      <c r="FA64">
        <f>VLOOKUP($A64,data!$EW$9:$FL$396,2+(FA$9*2),FALSE)</f>
        <v>50147</v>
      </c>
      <c r="FC64" s="27">
        <f t="shared" si="43"/>
        <v>32.495842815875051</v>
      </c>
      <c r="FD64" s="27">
        <f t="shared" si="44"/>
        <v>32.64394855814524</v>
      </c>
      <c r="FE64" s="27">
        <f t="shared" si="45"/>
        <v>32.343335241763391</v>
      </c>
      <c r="FF64" s="27">
        <f t="shared" si="46"/>
        <v>32.431121395467748</v>
      </c>
      <c r="FG64" s="27">
        <f t="shared" si="47"/>
        <v>35.014715121854437</v>
      </c>
      <c r="FH64" s="27">
        <f t="shared" si="70"/>
        <v>33.421610169491522</v>
      </c>
      <c r="FI64" s="27">
        <f t="shared" si="71"/>
        <v>34.605041906843148</v>
      </c>
      <c r="FJ64" s="27">
        <f t="shared" si="72"/>
        <v>32.079503073803266</v>
      </c>
    </row>
    <row r="65" spans="1:166" x14ac:dyDescent="0.3">
      <c r="A65" t="s">
        <v>92</v>
      </c>
      <c r="B65" s="24" t="str">
        <f>IFERROR(VLOOKUP($A65,class!$A$1:$B$455,2,FALSE),"")</f>
        <v>Unitary Authority</v>
      </c>
      <c r="C65" s="24" t="str">
        <f>IFERROR(IFERROR(VLOOKUP($A65,classifications!$A$3:$C$336,3,FALSE),VLOOKUP($A65,classifications!$I$2:$K$28,3,FALSE)),"")</f>
        <v>Predominantly Rural</v>
      </c>
      <c r="D65">
        <f>VLOOKUP($A65,data!$A$9:$K$396,2+(D$9*2),FALSE)</f>
        <v>14506</v>
      </c>
      <c r="E65">
        <f>VLOOKUP($A65,data!$A$9:$K$396,2+(E$9*2),FALSE)</f>
        <v>14874</v>
      </c>
      <c r="F65">
        <f>VLOOKUP($A65,data!$A$9:$K$396,2+(F$9*2),FALSE)</f>
        <v>15079</v>
      </c>
      <c r="G65">
        <f>VLOOKUP($A65,data!$A$9:$K$396,2+(G$9*2),FALSE)</f>
        <v>14776</v>
      </c>
      <c r="H65">
        <f>VLOOKUP($A65,data!$A$9:$K$396,2+(H$9*2),FALSE)</f>
        <v>14917</v>
      </c>
      <c r="I65">
        <f>VLOOKUP($A65,data!$A$9:$Q$396,2+(I$9*2),FALSE)</f>
        <v>14975</v>
      </c>
      <c r="J65">
        <f>VLOOKUP($A65,data!$A$9:$Q$396,2+(J$9*2),FALSE)</f>
        <v>15790</v>
      </c>
      <c r="K65">
        <f>VLOOKUP($A65,data!$A$9:$Q$396,2+(K$9*2),FALSE)</f>
        <v>16023</v>
      </c>
      <c r="L65" t="str">
        <f t="shared" si="48"/>
        <v>Unitary Authority</v>
      </c>
      <c r="Q65">
        <f>VLOOKUP($A65,data!$T$9:$AD$396,2+(Q$9*2),FALSE)</f>
        <v>9548</v>
      </c>
      <c r="R65">
        <f>VLOOKUP($A65,data!$T$9:$AD$396,2+(R$9*2),FALSE)</f>
        <v>9790</v>
      </c>
      <c r="S65">
        <f>VLOOKUP($A65,data!$T$9:$AD$396,2+(S$9*2),FALSE)</f>
        <v>10036</v>
      </c>
      <c r="T65">
        <f>VLOOKUP($A65,data!$T$9:$AD$396,2+(T$9*2),FALSE)</f>
        <v>9807</v>
      </c>
      <c r="U65">
        <f>VLOOKUP($A65,data!$T$9:$AD$396,2+(U$9*2),FALSE)</f>
        <v>9787</v>
      </c>
      <c r="V65">
        <f>VLOOKUP($A65,data!$T$9:$AI$396,2+(V$9*2),FALSE)</f>
        <v>9637</v>
      </c>
      <c r="W65">
        <f>VLOOKUP($A65,data!$T$9:$AI$396,2+(W$9*2),FALSE)</f>
        <v>10301</v>
      </c>
      <c r="X65">
        <f>VLOOKUP($A65,data!$T$9:$AI$396,2+(X$9*2),FALSE)</f>
        <v>10416</v>
      </c>
      <c r="Z65" s="27">
        <f t="shared" si="8"/>
        <v>65.821039569833175</v>
      </c>
      <c r="AA65" s="27">
        <f t="shared" si="9"/>
        <v>65.819550894177766</v>
      </c>
      <c r="AB65" s="27">
        <f t="shared" si="10"/>
        <v>66.556137674912137</v>
      </c>
      <c r="AC65" s="27">
        <f t="shared" si="11"/>
        <v>66.371142393069846</v>
      </c>
      <c r="AD65" s="27">
        <f t="shared" si="12"/>
        <v>65.609707045652613</v>
      </c>
      <c r="AE65" s="27">
        <f t="shared" si="49"/>
        <v>64.353923205342241</v>
      </c>
      <c r="AF65" s="27">
        <f t="shared" si="50"/>
        <v>65.237492083597218</v>
      </c>
      <c r="AG65" s="27">
        <f t="shared" si="51"/>
        <v>65.006553079947579</v>
      </c>
      <c r="AJ65">
        <f>VLOOKUP($A65,data!$AM$9:$AW$396,2+(AJ$9*2),FALSE)</f>
        <v>4959</v>
      </c>
      <c r="AK65">
        <f>VLOOKUP($A65,data!$AM$9:$AW$396,2+(AK$9*2),FALSE)</f>
        <v>5085</v>
      </c>
      <c r="AL65">
        <f>VLOOKUP($A65,data!$AM$9:$AW$396,2+(AL$9*2),FALSE)</f>
        <v>5043</v>
      </c>
      <c r="AM65">
        <f>VLOOKUP($A65,data!$AM$9:$AW$396,2+(AM$9*2),FALSE)</f>
        <v>4970</v>
      </c>
      <c r="AN65">
        <f>VLOOKUP($A65,data!$AM$9:$AW$396,2+(AN$9*2),FALSE)</f>
        <v>5130</v>
      </c>
      <c r="AO65">
        <f>VLOOKUP($A65,data!$AM$9:$BB$396,2+(AO$9*2),FALSE)</f>
        <v>5339</v>
      </c>
      <c r="AP65">
        <f>VLOOKUP($A65,data!$AM$9:$BB$396,2+(AP$9*2),FALSE)</f>
        <v>5489</v>
      </c>
      <c r="AQ65">
        <f>VLOOKUP($A65,data!$AM$9:$BB$396,2+(AQ$9*2),FALSE)</f>
        <v>5606</v>
      </c>
      <c r="AS65" s="27">
        <f t="shared" si="13"/>
        <v>34.185854129325797</v>
      </c>
      <c r="AT65" s="27">
        <f t="shared" si="14"/>
        <v>34.187172246873736</v>
      </c>
      <c r="AU65" s="27">
        <f t="shared" si="15"/>
        <v>33.443862325087871</v>
      </c>
      <c r="AV65" s="27">
        <f t="shared" si="16"/>
        <v>33.635625338386575</v>
      </c>
      <c r="AW65" s="27">
        <f t="shared" si="17"/>
        <v>34.390292954347387</v>
      </c>
      <c r="AX65" s="27">
        <f t="shared" si="52"/>
        <v>35.652754590984976</v>
      </c>
      <c r="AY65" s="27">
        <f t="shared" si="53"/>
        <v>34.762507916402789</v>
      </c>
      <c r="AZ65" s="27">
        <f t="shared" si="54"/>
        <v>34.987205891530927</v>
      </c>
      <c r="BC65">
        <f>VLOOKUP($A65,data!$BF$9:$BP$396,2+(BC$9*2),FALSE)</f>
        <v>1999</v>
      </c>
      <c r="BD65">
        <f>VLOOKUP($A65,data!$BF$9:$BP$396,2+(BD$9*2),FALSE)</f>
        <v>1975</v>
      </c>
      <c r="BE65">
        <f>VLOOKUP($A65,data!$BF$9:$BP$396,2+(BE$9*2),FALSE)</f>
        <v>1944</v>
      </c>
      <c r="BF65">
        <f>VLOOKUP($A65,data!$BF$9:$BP$396,2+(BF$9*2),FALSE)</f>
        <v>2047</v>
      </c>
      <c r="BG65">
        <f>VLOOKUP($A65,data!$BF$9:$BP$396,2+(BG$9*2),FALSE)</f>
        <v>1903</v>
      </c>
      <c r="BH65">
        <f>VLOOKUP($A65,data!$BF$9:$BU$396,2+(BH$9*2),FALSE)</f>
        <v>2033</v>
      </c>
      <c r="BI65">
        <f>VLOOKUP($A65,data!$BF$9:$BU$396,2+(BI$9*2),FALSE)</f>
        <v>2082</v>
      </c>
      <c r="BJ65">
        <f>VLOOKUP($A65,data!$BF$9:$BU$396,2+(BJ$9*2),FALSE)</f>
        <v>2118</v>
      </c>
      <c r="BL65" s="27">
        <f t="shared" si="18"/>
        <v>13.780504618778437</v>
      </c>
      <c r="BM65" s="27">
        <f t="shared" si="19"/>
        <v>13.278203576711039</v>
      </c>
      <c r="BN65" s="27">
        <f t="shared" si="20"/>
        <v>12.892101598249221</v>
      </c>
      <c r="BO65" s="27">
        <f t="shared" si="21"/>
        <v>13.853546291283163</v>
      </c>
      <c r="BP65" s="27">
        <f t="shared" si="22"/>
        <v>12.757256821076624</v>
      </c>
      <c r="BQ65" s="27">
        <f t="shared" si="55"/>
        <v>13.575959933222038</v>
      </c>
      <c r="BR65" s="27">
        <f t="shared" si="56"/>
        <v>13.185560481317289</v>
      </c>
      <c r="BS65" s="27">
        <f t="shared" si="57"/>
        <v>13.218498408537727</v>
      </c>
      <c r="BV65">
        <f>VLOOKUP($A65,data!$BY$9:$CI$396,2+(BV$9*2),FALSE)</f>
        <v>1230</v>
      </c>
      <c r="BW65">
        <f>VLOOKUP($A65,data!$BY$9:$CI$396,2+(BW$9*2),FALSE)</f>
        <v>1255</v>
      </c>
      <c r="BX65">
        <f>VLOOKUP($A65,data!$BY$9:$CI$396,2+(BX$9*2),FALSE)</f>
        <v>1263</v>
      </c>
      <c r="BY65">
        <f>VLOOKUP($A65,data!$BY$9:$CI$396,2+(BY$9*2),FALSE)</f>
        <v>1256</v>
      </c>
      <c r="BZ65">
        <f>VLOOKUP($A65,data!$BY$9:$CI$396,2+(BZ$9*2),FALSE)</f>
        <v>1240</v>
      </c>
      <c r="CA65">
        <f>VLOOKUP($A65,data!$BY$9:$CN$396,2+(CA$9*2),FALSE)</f>
        <v>1236</v>
      </c>
      <c r="CB65">
        <f>VLOOKUP($A65,data!$BY$9:$CN$396,2+(CB$9*2),FALSE)</f>
        <v>1263</v>
      </c>
      <c r="CC65">
        <f>VLOOKUP($A65,data!$BY$9:$CN$396,2+(CC$9*2),FALSE)</f>
        <v>1357</v>
      </c>
      <c r="CE65" s="27">
        <f t="shared" si="23"/>
        <v>61.530765382691342</v>
      </c>
      <c r="CF65" s="27">
        <f t="shared" si="24"/>
        <v>63.544303797468352</v>
      </c>
      <c r="CG65" s="27">
        <f t="shared" si="25"/>
        <v>64.96913580246914</v>
      </c>
      <c r="CH65" s="27">
        <f t="shared" si="26"/>
        <v>61.3580850024426</v>
      </c>
      <c r="CI65" s="27">
        <f t="shared" si="27"/>
        <v>65.160273252758799</v>
      </c>
      <c r="CJ65" s="27">
        <f t="shared" si="58"/>
        <v>60.796851942941466</v>
      </c>
      <c r="CK65" s="27">
        <f t="shared" si="59"/>
        <v>60.662824207492797</v>
      </c>
      <c r="CL65" s="27">
        <f t="shared" si="60"/>
        <v>64.06987724268177</v>
      </c>
      <c r="CO65">
        <f>VLOOKUP($A65,data!$CR$9:$DB$396,2+(CO$9*2),FALSE)</f>
        <v>770</v>
      </c>
      <c r="CP65">
        <f>VLOOKUP($A65,data!$CR$9:$DB$396,2+(CP$9*2),FALSE)</f>
        <v>720</v>
      </c>
      <c r="CQ65">
        <f>VLOOKUP($A65,data!$CR$9:$DB$396,2+(CQ$9*2),FALSE)</f>
        <v>681</v>
      </c>
      <c r="CR65">
        <f>VLOOKUP($A65,data!$CR$9:$DB$396,2+(CR$9*2),FALSE)</f>
        <v>792</v>
      </c>
      <c r="CS65">
        <f>VLOOKUP($A65,data!$CR$9:$DB$396,2+(CS$9*2),FALSE)</f>
        <v>664</v>
      </c>
      <c r="CT65">
        <f>VLOOKUP($A65,data!$CR$9:$DG$396,2+(CT$9*2),FALSE)</f>
        <v>797</v>
      </c>
      <c r="CU65">
        <f>VLOOKUP($A65,data!$CR$9:$DG$396,2+(CU$9*2),FALSE)</f>
        <v>819</v>
      </c>
      <c r="CV65">
        <f>VLOOKUP($A65,data!$CR$9:$DG$396,2+(CV$9*2),FALSE)</f>
        <v>761</v>
      </c>
      <c r="CX65" s="27">
        <f t="shared" si="28"/>
        <v>38.519259629814904</v>
      </c>
      <c r="CY65" s="27">
        <f t="shared" si="29"/>
        <v>36.455696202531648</v>
      </c>
      <c r="CZ65" s="27">
        <f t="shared" si="30"/>
        <v>35.030864197530867</v>
      </c>
      <c r="DA65" s="27">
        <f t="shared" si="31"/>
        <v>38.690766976062534</v>
      </c>
      <c r="DB65" s="27">
        <f t="shared" si="32"/>
        <v>34.892275354703102</v>
      </c>
      <c r="DC65" s="27">
        <f t="shared" si="61"/>
        <v>39.203148057058534</v>
      </c>
      <c r="DD65" s="27">
        <f t="shared" si="62"/>
        <v>39.337175792507203</v>
      </c>
      <c r="DE65" s="27">
        <f t="shared" si="63"/>
        <v>35.930122757318223</v>
      </c>
      <c r="DH65">
        <f>VLOOKUP($A65,data!$DK$9:$DU$396,2+(DH$9*2),FALSE)</f>
        <v>12507</v>
      </c>
      <c r="DI65">
        <f>VLOOKUP($A65,data!$DK$9:$DU$396,2+(DI$9*2),FALSE)</f>
        <v>12900</v>
      </c>
      <c r="DJ65">
        <f>VLOOKUP($A65,data!$DK$9:$DU$396,2+(DJ$9*2),FALSE)</f>
        <v>13135</v>
      </c>
      <c r="DK65">
        <f>VLOOKUP($A65,data!$DK$9:$DU$396,2+(DK$9*2),FALSE)</f>
        <v>12729</v>
      </c>
      <c r="DL65">
        <f>VLOOKUP($A65,data!$DK$9:$DU$396,2+(DL$9*2),FALSE)</f>
        <v>13014</v>
      </c>
      <c r="DM65">
        <f>VLOOKUP($A65,data!$DK$9:$DZ$396,2+(DM$9*2),FALSE)</f>
        <v>12943</v>
      </c>
      <c r="DN65">
        <f>VLOOKUP($A65,data!$DK$9:$DZ$396,2+(DN$9*2),FALSE)</f>
        <v>13709</v>
      </c>
      <c r="DO65">
        <f>VLOOKUP($A65,data!$DK$9:$DZ$396,2+(DO$9*2),FALSE)</f>
        <v>13904</v>
      </c>
      <c r="DQ65" s="27">
        <f t="shared" si="33"/>
        <v>86.219495381221563</v>
      </c>
      <c r="DR65" s="27">
        <f t="shared" si="34"/>
        <v>86.728519564340459</v>
      </c>
      <c r="DS65" s="27">
        <f t="shared" si="35"/>
        <v>87.107898401750774</v>
      </c>
      <c r="DT65" s="27">
        <f t="shared" si="36"/>
        <v>86.146453708716834</v>
      </c>
      <c r="DU65" s="27">
        <f t="shared" si="37"/>
        <v>87.242743178923376</v>
      </c>
      <c r="DV65" s="27">
        <f t="shared" si="64"/>
        <v>86.430717863105173</v>
      </c>
      <c r="DW65" s="27">
        <f t="shared" si="65"/>
        <v>86.820772640911969</v>
      </c>
      <c r="DX65" s="27">
        <f t="shared" si="66"/>
        <v>86.775260562940773</v>
      </c>
      <c r="EA65">
        <f>VLOOKUP($A65,data!$ED$9:$EN$396,2+(EA$9*2),FALSE)</f>
        <v>8318</v>
      </c>
      <c r="EB65">
        <f>VLOOKUP($A65,data!$ED$9:$EN$396,2+(EB$9*2),FALSE)</f>
        <v>8534</v>
      </c>
      <c r="EC65">
        <f>VLOOKUP($A65,data!$ED$9:$EN$396,2+(EC$9*2),FALSE)</f>
        <v>8773</v>
      </c>
      <c r="ED65">
        <f>VLOOKUP($A65,data!$ED$9:$EN$396,2+(ED$9*2),FALSE)</f>
        <v>8551</v>
      </c>
      <c r="EE65">
        <f>VLOOKUP($A65,data!$ED$9:$EN$396,2+(EE$9*2),FALSE)</f>
        <v>8547</v>
      </c>
      <c r="EF65">
        <f>VLOOKUP($A65,data!$ED$9:$ES$396,2+(EF$9*2),FALSE)</f>
        <v>8401</v>
      </c>
      <c r="EG65">
        <f>VLOOKUP($A65,data!$ED$9:$ES$396,2+(EG$9*2),FALSE)</f>
        <v>9039</v>
      </c>
      <c r="EH65">
        <f>VLOOKUP($A65,data!$ED$9:$ES$396,2+(EH$9*2),FALSE)</f>
        <v>9058</v>
      </c>
      <c r="EJ65" s="27">
        <f t="shared" si="38"/>
        <v>66.506756216518752</v>
      </c>
      <c r="EK65" s="27">
        <f t="shared" si="39"/>
        <v>66.155038759689916</v>
      </c>
      <c r="EL65" s="27">
        <f t="shared" si="40"/>
        <v>66.791016368481152</v>
      </c>
      <c r="EM65" s="27">
        <f t="shared" si="41"/>
        <v>67.177311650561705</v>
      </c>
      <c r="EN65" s="27">
        <f t="shared" si="42"/>
        <v>65.675426463808208</v>
      </c>
      <c r="EO65" s="27">
        <f t="shared" si="67"/>
        <v>64.907672100749437</v>
      </c>
      <c r="EP65" s="27">
        <f t="shared" si="68"/>
        <v>65.93478736596397</v>
      </c>
      <c r="EQ65" s="27">
        <f t="shared" si="69"/>
        <v>65.146720368239357</v>
      </c>
      <c r="ET65">
        <f>VLOOKUP($A65,data!$EW$9:$FG$396,2+(ET$9*2),FALSE)</f>
        <v>4189</v>
      </c>
      <c r="EU65">
        <f>VLOOKUP($A65,data!$EW$9:$FG$396,2+(EU$9*2),FALSE)</f>
        <v>4365</v>
      </c>
      <c r="EV65">
        <f>VLOOKUP($A65,data!$EW$9:$FG$396,2+(EV$9*2),FALSE)</f>
        <v>4362</v>
      </c>
      <c r="EW65">
        <f>VLOOKUP($A65,data!$EW$9:$FG$396,2+(EW$9*2),FALSE)</f>
        <v>4178</v>
      </c>
      <c r="EX65">
        <f>VLOOKUP($A65,data!$EW$9:$FG$396,2+(EX$9*2),FALSE)</f>
        <v>4467</v>
      </c>
      <c r="EY65">
        <f>VLOOKUP($A65,data!$EW$9:$FL$396,2+(EY$9*2),FALSE)</f>
        <v>4542</v>
      </c>
      <c r="EZ65">
        <f>VLOOKUP($A65,data!$EW$9:$FL$396,2+(EZ$9*2),FALSE)</f>
        <v>4670</v>
      </c>
      <c r="FA65">
        <f>VLOOKUP($A65,data!$EW$9:$FL$396,2+(FA$9*2),FALSE)</f>
        <v>4845</v>
      </c>
      <c r="FC65" s="27">
        <f t="shared" si="43"/>
        <v>33.493243783481248</v>
      </c>
      <c r="FD65" s="27">
        <f t="shared" si="44"/>
        <v>33.837209302325583</v>
      </c>
      <c r="FE65" s="27">
        <f t="shared" si="45"/>
        <v>33.208983631518841</v>
      </c>
      <c r="FF65" s="27">
        <f t="shared" si="46"/>
        <v>32.822688349438288</v>
      </c>
      <c r="FG65" s="27">
        <f t="shared" si="47"/>
        <v>34.324573536191792</v>
      </c>
      <c r="FH65" s="27">
        <f t="shared" si="70"/>
        <v>35.092327899250563</v>
      </c>
      <c r="FI65" s="27">
        <f t="shared" si="71"/>
        <v>34.065212634036037</v>
      </c>
      <c r="FJ65" s="27">
        <f t="shared" si="72"/>
        <v>34.846087456846952</v>
      </c>
    </row>
    <row r="66" spans="1:166" x14ac:dyDescent="0.3">
      <c r="A66" t="s">
        <v>213</v>
      </c>
      <c r="B66" s="24" t="str">
        <f>IFERROR(VLOOKUP($A66,class!$A$1:$B$455,2,FALSE),"")</f>
        <v>Shire County</v>
      </c>
      <c r="C66" s="24" t="str">
        <f>IFERROR(IFERROR(VLOOKUP($A66,classifications!$A$3:$C$336,3,FALSE),VLOOKUP($A66,classifications!$I$2:$K$28,3,FALSE)),"")</f>
        <v>Urban with Significant Rural</v>
      </c>
      <c r="D66">
        <f>VLOOKUP($A66,data!$A$9:$K$396,2+(D$9*2),FALSE)</f>
        <v>290159</v>
      </c>
      <c r="E66">
        <f>VLOOKUP($A66,data!$A$9:$K$396,2+(E$9*2),FALSE)</f>
        <v>291631</v>
      </c>
      <c r="F66">
        <f>VLOOKUP($A66,data!$A$9:$K$396,2+(F$9*2),FALSE)</f>
        <v>290451</v>
      </c>
      <c r="G66">
        <f>VLOOKUP($A66,data!$A$9:$K$396,2+(G$9*2),FALSE)</f>
        <v>297079</v>
      </c>
      <c r="H66">
        <f>VLOOKUP($A66,data!$A$9:$K$396,2+(H$9*2),FALSE)</f>
        <v>294228</v>
      </c>
      <c r="I66">
        <f>VLOOKUP($A66,data!$A$9:$Q$396,2+(I$9*2),FALSE)</f>
        <v>283722</v>
      </c>
      <c r="J66">
        <f>VLOOKUP($A66,data!$A$9:$Q$396,2+(J$9*2),FALSE)</f>
        <v>291854</v>
      </c>
      <c r="K66">
        <f>VLOOKUP($A66,data!$A$9:$Q$396,2+(K$9*2),FALSE)</f>
        <v>302297</v>
      </c>
      <c r="L66" t="str">
        <f t="shared" si="48"/>
        <v>Shire County</v>
      </c>
      <c r="Q66">
        <f>VLOOKUP($A66,data!$T$9:$AD$396,2+(Q$9*2),FALSE)</f>
        <v>200654</v>
      </c>
      <c r="R66">
        <f>VLOOKUP($A66,data!$T$9:$AD$396,2+(R$9*2),FALSE)</f>
        <v>196531</v>
      </c>
      <c r="S66">
        <f>VLOOKUP($A66,data!$T$9:$AD$396,2+(S$9*2),FALSE)</f>
        <v>197517</v>
      </c>
      <c r="T66">
        <f>VLOOKUP($A66,data!$T$9:$AD$396,2+(T$9*2),FALSE)</f>
        <v>202185</v>
      </c>
      <c r="U66">
        <f>VLOOKUP($A66,data!$T$9:$AD$396,2+(U$9*2),FALSE)</f>
        <v>198755</v>
      </c>
      <c r="V66">
        <f>VLOOKUP($A66,data!$T$9:$AI$396,2+(V$9*2),FALSE)</f>
        <v>186556</v>
      </c>
      <c r="W66">
        <f>VLOOKUP($A66,data!$T$9:$AI$396,2+(W$9*2),FALSE)</f>
        <v>192069</v>
      </c>
      <c r="X66">
        <f>VLOOKUP($A66,data!$T$9:$AI$396,2+(X$9*2),FALSE)</f>
        <v>201497</v>
      </c>
      <c r="Z66" s="27">
        <f t="shared" si="8"/>
        <v>69.153119496551895</v>
      </c>
      <c r="AA66" s="27">
        <f t="shared" si="9"/>
        <v>67.390298013585664</v>
      </c>
      <c r="AB66" s="27">
        <f t="shared" si="10"/>
        <v>68.003553095014311</v>
      </c>
      <c r="AC66" s="27">
        <f t="shared" si="11"/>
        <v>68.057654697908632</v>
      </c>
      <c r="AD66" s="27">
        <f t="shared" si="12"/>
        <v>67.551354731704663</v>
      </c>
      <c r="AE66" s="27">
        <f t="shared" si="49"/>
        <v>65.753096340784282</v>
      </c>
      <c r="AF66" s="27">
        <f t="shared" si="50"/>
        <v>65.809959774407758</v>
      </c>
      <c r="AG66" s="27">
        <f t="shared" si="51"/>
        <v>66.655309182691198</v>
      </c>
      <c r="AJ66">
        <f>VLOOKUP($A66,data!$AM$9:$AW$396,2+(AJ$9*2),FALSE)</f>
        <v>89505</v>
      </c>
      <c r="AK66">
        <f>VLOOKUP($A66,data!$AM$9:$AW$396,2+(AK$9*2),FALSE)</f>
        <v>95100</v>
      </c>
      <c r="AL66">
        <f>VLOOKUP($A66,data!$AM$9:$AW$396,2+(AL$9*2),FALSE)</f>
        <v>92935</v>
      </c>
      <c r="AM66">
        <f>VLOOKUP($A66,data!$AM$9:$AW$396,2+(AM$9*2),FALSE)</f>
        <v>94894</v>
      </c>
      <c r="AN66">
        <f>VLOOKUP($A66,data!$AM$9:$AW$396,2+(AN$9*2),FALSE)</f>
        <v>95473</v>
      </c>
      <c r="AO66">
        <f>VLOOKUP($A66,data!$AM$9:$BB$396,2+(AO$9*2),FALSE)</f>
        <v>97166</v>
      </c>
      <c r="AP66">
        <f>VLOOKUP($A66,data!$AM$9:$BB$396,2+(AP$9*2),FALSE)</f>
        <v>99787</v>
      </c>
      <c r="AQ66">
        <f>VLOOKUP($A66,data!$AM$9:$BB$396,2+(AQ$9*2),FALSE)</f>
        <v>100779</v>
      </c>
      <c r="AS66" s="27">
        <f t="shared" si="13"/>
        <v>30.846880503448109</v>
      </c>
      <c r="AT66" s="27">
        <f t="shared" si="14"/>
        <v>32.609701986414336</v>
      </c>
      <c r="AU66" s="27">
        <f t="shared" si="15"/>
        <v>31.996791197138243</v>
      </c>
      <c r="AV66" s="27">
        <f t="shared" si="16"/>
        <v>31.942345302091361</v>
      </c>
      <c r="AW66" s="27">
        <f t="shared" si="17"/>
        <v>32.448645268295337</v>
      </c>
      <c r="AX66" s="27">
        <f t="shared" si="52"/>
        <v>34.246903659215711</v>
      </c>
      <c r="AY66" s="27">
        <f t="shared" si="53"/>
        <v>34.190725499736168</v>
      </c>
      <c r="AZ66" s="27">
        <f t="shared" si="54"/>
        <v>33.337744006721863</v>
      </c>
      <c r="BC66">
        <f>VLOOKUP($A66,data!$BF$9:$BP$396,2+(BC$9*2),FALSE)</f>
        <v>50387</v>
      </c>
      <c r="BD66">
        <f>VLOOKUP($A66,data!$BF$9:$BP$396,2+(BD$9*2),FALSE)</f>
        <v>50915</v>
      </c>
      <c r="BE66">
        <f>VLOOKUP($A66,data!$BF$9:$BP$396,2+(BE$9*2),FALSE)</f>
        <v>49977</v>
      </c>
      <c r="BF66">
        <f>VLOOKUP($A66,data!$BF$9:$BP$396,2+(BF$9*2),FALSE)</f>
        <v>52413</v>
      </c>
      <c r="BG66">
        <f>VLOOKUP($A66,data!$BF$9:$BP$396,2+(BG$9*2),FALSE)</f>
        <v>46485</v>
      </c>
      <c r="BH66">
        <f>VLOOKUP($A66,data!$BF$9:$BU$396,2+(BH$9*2),FALSE)</f>
        <v>45746</v>
      </c>
      <c r="BI66">
        <f>VLOOKUP($A66,data!$BF$9:$BU$396,2+(BI$9*2),FALSE)</f>
        <v>48166</v>
      </c>
      <c r="BJ66">
        <f>VLOOKUP($A66,data!$BF$9:$BU$396,2+(BJ$9*2),FALSE)</f>
        <v>47701</v>
      </c>
      <c r="BL66" s="27">
        <f t="shared" si="18"/>
        <v>17.365306607756438</v>
      </c>
      <c r="BM66" s="27">
        <f t="shared" si="19"/>
        <v>17.458706378951483</v>
      </c>
      <c r="BN66" s="27">
        <f t="shared" si="20"/>
        <v>17.206688907939721</v>
      </c>
      <c r="BO66" s="27">
        <f t="shared" si="21"/>
        <v>17.642781886299606</v>
      </c>
      <c r="BP66" s="27">
        <f t="shared" si="22"/>
        <v>15.798972225620947</v>
      </c>
      <c r="BQ66" s="27">
        <f t="shared" si="55"/>
        <v>16.123529370299096</v>
      </c>
      <c r="BR66" s="27">
        <f t="shared" si="56"/>
        <v>16.503457208056084</v>
      </c>
      <c r="BS66" s="27">
        <f t="shared" si="57"/>
        <v>15.779514847980629</v>
      </c>
      <c r="BV66">
        <f>VLOOKUP($A66,data!$BY$9:$CI$396,2+(BV$9*2),FALSE)</f>
        <v>29879</v>
      </c>
      <c r="BW66">
        <f>VLOOKUP($A66,data!$BY$9:$CI$396,2+(BW$9*2),FALSE)</f>
        <v>30143</v>
      </c>
      <c r="BX66">
        <f>VLOOKUP($A66,data!$BY$9:$CI$396,2+(BX$9*2),FALSE)</f>
        <v>29165</v>
      </c>
      <c r="BY66">
        <f>VLOOKUP($A66,data!$BY$9:$CI$396,2+(BY$9*2),FALSE)</f>
        <v>31533</v>
      </c>
      <c r="BZ66">
        <f>VLOOKUP($A66,data!$BY$9:$CI$396,2+(BZ$9*2),FALSE)</f>
        <v>24300</v>
      </c>
      <c r="CA66">
        <f>VLOOKUP($A66,data!$BY$9:$CN$396,2+(CA$9*2),FALSE)</f>
        <v>23731</v>
      </c>
      <c r="CB66">
        <f>VLOOKUP($A66,data!$BY$9:$CN$396,2+(CB$9*2),FALSE)</f>
        <v>24891</v>
      </c>
      <c r="CC66">
        <f>VLOOKUP($A66,data!$BY$9:$CN$396,2+(CC$9*2),FALSE)</f>
        <v>26149</v>
      </c>
      <c r="CE66" s="27">
        <f t="shared" si="23"/>
        <v>59.29902554230258</v>
      </c>
      <c r="CF66" s="27">
        <f t="shared" si="24"/>
        <v>59.202592556221155</v>
      </c>
      <c r="CG66" s="27">
        <f t="shared" si="25"/>
        <v>58.35684414830822</v>
      </c>
      <c r="CH66" s="27">
        <f t="shared" si="26"/>
        <v>60.162555091294145</v>
      </c>
      <c r="CI66" s="27">
        <f t="shared" si="27"/>
        <v>52.274927395934171</v>
      </c>
      <c r="CJ66" s="27">
        <f t="shared" si="58"/>
        <v>51.875573820661913</v>
      </c>
      <c r="CK66" s="27">
        <f t="shared" si="59"/>
        <v>51.677531868953203</v>
      </c>
      <c r="CL66" s="27">
        <f t="shared" si="60"/>
        <v>54.818557262950463</v>
      </c>
      <c r="CO66">
        <f>VLOOKUP($A66,data!$CR$9:$DB$396,2+(CO$9*2),FALSE)</f>
        <v>20508</v>
      </c>
      <c r="CP66">
        <f>VLOOKUP($A66,data!$CR$9:$DB$396,2+(CP$9*2),FALSE)</f>
        <v>20773</v>
      </c>
      <c r="CQ66">
        <f>VLOOKUP($A66,data!$CR$9:$DB$396,2+(CQ$9*2),FALSE)</f>
        <v>20813</v>
      </c>
      <c r="CR66">
        <f>VLOOKUP($A66,data!$CR$9:$DB$396,2+(CR$9*2),FALSE)</f>
        <v>20879</v>
      </c>
      <c r="CS66">
        <f>VLOOKUP($A66,data!$CR$9:$DB$396,2+(CS$9*2),FALSE)</f>
        <v>22184</v>
      </c>
      <c r="CT66">
        <f>VLOOKUP($A66,data!$CR$9:$DG$396,2+(CT$9*2),FALSE)</f>
        <v>22015</v>
      </c>
      <c r="CU66">
        <f>VLOOKUP($A66,data!$CR$9:$DG$396,2+(CU$9*2),FALSE)</f>
        <v>23275</v>
      </c>
      <c r="CV66">
        <f>VLOOKUP($A66,data!$CR$9:$DG$396,2+(CV$9*2),FALSE)</f>
        <v>21552</v>
      </c>
      <c r="CX66" s="27">
        <f t="shared" si="28"/>
        <v>40.70097445769742</v>
      </c>
      <c r="CY66" s="27">
        <f t="shared" si="29"/>
        <v>40.799371501522145</v>
      </c>
      <c r="CZ66" s="27">
        <f t="shared" si="30"/>
        <v>41.645156772115172</v>
      </c>
      <c r="DA66" s="27">
        <f t="shared" si="31"/>
        <v>39.835536985099118</v>
      </c>
      <c r="DB66" s="27">
        <f t="shared" si="32"/>
        <v>47.72292137248575</v>
      </c>
      <c r="DC66" s="27">
        <f t="shared" si="61"/>
        <v>48.124426179338087</v>
      </c>
      <c r="DD66" s="27">
        <f t="shared" si="62"/>
        <v>48.322468131046797</v>
      </c>
      <c r="DE66" s="27">
        <f t="shared" si="63"/>
        <v>45.181442737049537</v>
      </c>
      <c r="DH66">
        <f>VLOOKUP($A66,data!$DK$9:$DU$396,2+(DH$9*2),FALSE)</f>
        <v>239772</v>
      </c>
      <c r="DI66">
        <f>VLOOKUP($A66,data!$DK$9:$DU$396,2+(DI$9*2),FALSE)</f>
        <v>240716</v>
      </c>
      <c r="DJ66">
        <f>VLOOKUP($A66,data!$DK$9:$DU$396,2+(DJ$9*2),FALSE)</f>
        <v>240474</v>
      </c>
      <c r="DK66">
        <f>VLOOKUP($A66,data!$DK$9:$DU$396,2+(DK$9*2),FALSE)</f>
        <v>244666</v>
      </c>
      <c r="DL66">
        <f>VLOOKUP($A66,data!$DK$9:$DU$396,2+(DL$9*2),FALSE)</f>
        <v>247743</v>
      </c>
      <c r="DM66">
        <f>VLOOKUP($A66,data!$DK$9:$DZ$396,2+(DM$9*2),FALSE)</f>
        <v>237976</v>
      </c>
      <c r="DN66">
        <f>VLOOKUP($A66,data!$DK$9:$DZ$396,2+(DN$9*2),FALSE)</f>
        <v>243689</v>
      </c>
      <c r="DO66">
        <f>VLOOKUP($A66,data!$DK$9:$DZ$396,2+(DO$9*2),FALSE)</f>
        <v>254596</v>
      </c>
      <c r="DQ66" s="27">
        <f t="shared" si="33"/>
        <v>82.634693392243562</v>
      </c>
      <c r="DR66" s="27">
        <f t="shared" si="34"/>
        <v>82.54129362104851</v>
      </c>
      <c r="DS66" s="27">
        <f t="shared" si="35"/>
        <v>82.793311092060279</v>
      </c>
      <c r="DT66" s="27">
        <f t="shared" si="36"/>
        <v>82.357218113700398</v>
      </c>
      <c r="DU66" s="27">
        <f t="shared" si="37"/>
        <v>84.201027774379057</v>
      </c>
      <c r="DV66" s="27">
        <f t="shared" si="64"/>
        <v>83.876470629700904</v>
      </c>
      <c r="DW66" s="27">
        <f t="shared" si="65"/>
        <v>83.496885429015876</v>
      </c>
      <c r="DX66" s="27">
        <f t="shared" si="66"/>
        <v>84.220485152019378</v>
      </c>
      <c r="EA66">
        <f>VLOOKUP($A66,data!$ED$9:$EN$396,2+(EA$9*2),FALSE)</f>
        <v>170775</v>
      </c>
      <c r="EB66">
        <f>VLOOKUP($A66,data!$ED$9:$EN$396,2+(EB$9*2),FALSE)</f>
        <v>166389</v>
      </c>
      <c r="EC66">
        <f>VLOOKUP($A66,data!$ED$9:$EN$396,2+(EC$9*2),FALSE)</f>
        <v>168352</v>
      </c>
      <c r="ED66">
        <f>VLOOKUP($A66,data!$ED$9:$EN$396,2+(ED$9*2),FALSE)</f>
        <v>170651</v>
      </c>
      <c r="EE66">
        <f>VLOOKUP($A66,data!$ED$9:$EN$396,2+(EE$9*2),FALSE)</f>
        <v>174455</v>
      </c>
      <c r="EF66">
        <f>VLOOKUP($A66,data!$ED$9:$ES$396,2+(EF$9*2),FALSE)</f>
        <v>162825</v>
      </c>
      <c r="EG66">
        <f>VLOOKUP($A66,data!$ED$9:$ES$396,2+(EG$9*2),FALSE)</f>
        <v>167178</v>
      </c>
      <c r="EH66">
        <f>VLOOKUP($A66,data!$ED$9:$ES$396,2+(EH$9*2),FALSE)</f>
        <v>175348</v>
      </c>
      <c r="EJ66" s="27">
        <f t="shared" si="38"/>
        <v>71.223912717081234</v>
      </c>
      <c r="EK66" s="27">
        <f t="shared" si="39"/>
        <v>69.122534438923878</v>
      </c>
      <c r="EL66" s="27">
        <f t="shared" si="40"/>
        <v>70.008400076515542</v>
      </c>
      <c r="EM66" s="27">
        <f t="shared" si="41"/>
        <v>69.748555173174864</v>
      </c>
      <c r="EN66" s="27">
        <f t="shared" si="42"/>
        <v>70.41773127797758</v>
      </c>
      <c r="EO66" s="27">
        <f t="shared" si="67"/>
        <v>68.420765119171676</v>
      </c>
      <c r="EP66" s="27">
        <f t="shared" si="68"/>
        <v>68.603014497987189</v>
      </c>
      <c r="EQ66" s="27">
        <f t="shared" si="69"/>
        <v>68.87303806815504</v>
      </c>
      <c r="ET66">
        <f>VLOOKUP($A66,data!$EW$9:$FG$396,2+(ET$9*2),FALSE)</f>
        <v>68997</v>
      </c>
      <c r="EU66">
        <f>VLOOKUP($A66,data!$EW$9:$FG$396,2+(EU$9*2),FALSE)</f>
        <v>74327</v>
      </c>
      <c r="EV66">
        <f>VLOOKUP($A66,data!$EW$9:$FG$396,2+(EV$9*2),FALSE)</f>
        <v>72122</v>
      </c>
      <c r="EW66">
        <f>VLOOKUP($A66,data!$EW$9:$FG$396,2+(EW$9*2),FALSE)</f>
        <v>74015</v>
      </c>
      <c r="EX66">
        <f>VLOOKUP($A66,data!$EW$9:$FG$396,2+(EX$9*2),FALSE)</f>
        <v>73289</v>
      </c>
      <c r="EY66">
        <f>VLOOKUP($A66,data!$EW$9:$FL$396,2+(EY$9*2),FALSE)</f>
        <v>75151</v>
      </c>
      <c r="EZ66">
        <f>VLOOKUP($A66,data!$EW$9:$FL$396,2+(EZ$9*2),FALSE)</f>
        <v>76513</v>
      </c>
      <c r="FA66">
        <f>VLOOKUP($A66,data!$EW$9:$FL$396,2+(FA$9*2),FALSE)</f>
        <v>79227</v>
      </c>
      <c r="FC66" s="27">
        <f t="shared" si="43"/>
        <v>28.776087282918773</v>
      </c>
      <c r="FD66" s="27">
        <f t="shared" si="44"/>
        <v>30.877465561076122</v>
      </c>
      <c r="FE66" s="27">
        <f t="shared" si="45"/>
        <v>29.991599923484451</v>
      </c>
      <c r="FF66" s="27">
        <f t="shared" si="46"/>
        <v>30.251444826825143</v>
      </c>
      <c r="FG66" s="27">
        <f t="shared" si="47"/>
        <v>29.582672366121344</v>
      </c>
      <c r="FH66" s="27">
        <f t="shared" si="70"/>
        <v>31.57923488082832</v>
      </c>
      <c r="FI66" s="27">
        <f t="shared" si="71"/>
        <v>31.397806220223316</v>
      </c>
      <c r="FJ66" s="27">
        <f t="shared" si="72"/>
        <v>31.118713569734009</v>
      </c>
    </row>
    <row r="67" spans="1:166" x14ac:dyDescent="0.3">
      <c r="A67" t="s">
        <v>153</v>
      </c>
      <c r="B67" s="24" t="str">
        <f>IFERROR(VLOOKUP($A67,class!$A$1:$B$455,2,FALSE),"")</f>
        <v>Shire County</v>
      </c>
      <c r="C67" s="24" t="str">
        <f>IFERROR(IFERROR(VLOOKUP($A67,classifications!$A$3:$C$336,3,FALSE),VLOOKUP($A67,classifications!$I$2:$K$28,3,FALSE)),"")</f>
        <v>Urban with Significant Rural</v>
      </c>
      <c r="D67">
        <f>VLOOKUP($A67,data!$A$9:$K$396,2+(D$9*2),FALSE)</f>
        <v>292081</v>
      </c>
      <c r="E67">
        <f>VLOOKUP($A67,data!$A$9:$K$396,2+(E$9*2),FALSE)</f>
        <v>299356</v>
      </c>
      <c r="F67">
        <f>VLOOKUP($A67,data!$A$9:$K$396,2+(F$9*2),FALSE)</f>
        <v>312317</v>
      </c>
      <c r="G67">
        <f>VLOOKUP($A67,data!$A$9:$K$396,2+(G$9*2),FALSE)</f>
        <v>310720</v>
      </c>
      <c r="H67">
        <f>VLOOKUP($A67,data!$A$9:$K$396,2+(H$9*2),FALSE)</f>
        <v>311740</v>
      </c>
      <c r="I67">
        <f>VLOOKUP($A67,data!$A$9:$Q$396,2+(I$9*2),FALSE)</f>
        <v>312991</v>
      </c>
      <c r="J67">
        <f>VLOOKUP($A67,data!$A$9:$Q$396,2+(J$9*2),FALSE)</f>
        <v>320127</v>
      </c>
      <c r="K67">
        <f>VLOOKUP($A67,data!$A$9:$Q$396,2+(K$9*2),FALSE)</f>
        <v>333164</v>
      </c>
      <c r="L67" t="str">
        <f t="shared" si="48"/>
        <v>Shire County</v>
      </c>
      <c r="Q67">
        <f>VLOOKUP($A67,data!$T$9:$AD$396,2+(Q$9*2),FALSE)</f>
        <v>207997</v>
      </c>
      <c r="R67">
        <f>VLOOKUP($A67,data!$T$9:$AD$396,2+(R$9*2),FALSE)</f>
        <v>209647</v>
      </c>
      <c r="S67">
        <f>VLOOKUP($A67,data!$T$9:$AD$396,2+(S$9*2),FALSE)</f>
        <v>220874</v>
      </c>
      <c r="T67">
        <f>VLOOKUP($A67,data!$T$9:$AD$396,2+(T$9*2),FALSE)</f>
        <v>217756</v>
      </c>
      <c r="U67">
        <f>VLOOKUP($A67,data!$T$9:$AD$396,2+(U$9*2),FALSE)</f>
        <v>218442</v>
      </c>
      <c r="V67">
        <f>VLOOKUP($A67,data!$T$9:$AI$396,2+(V$9*2),FALSE)</f>
        <v>218604</v>
      </c>
      <c r="W67">
        <f>VLOOKUP($A67,data!$T$9:$AI$396,2+(W$9*2),FALSE)</f>
        <v>223236</v>
      </c>
      <c r="X67">
        <f>VLOOKUP($A67,data!$T$9:$AI$396,2+(X$9*2),FALSE)</f>
        <v>235471</v>
      </c>
      <c r="Z67" s="27">
        <f t="shared" si="8"/>
        <v>71.21209527494085</v>
      </c>
      <c r="AA67" s="27">
        <f t="shared" si="9"/>
        <v>70.032670131883108</v>
      </c>
      <c r="AB67" s="27">
        <f t="shared" si="10"/>
        <v>70.721094272806155</v>
      </c>
      <c r="AC67" s="27">
        <f t="shared" si="11"/>
        <v>70.081101956745627</v>
      </c>
      <c r="AD67" s="27">
        <f t="shared" si="12"/>
        <v>70.071854750753829</v>
      </c>
      <c r="AE67" s="27">
        <f t="shared" si="49"/>
        <v>69.843541827081296</v>
      </c>
      <c r="AF67" s="27">
        <f t="shared" si="50"/>
        <v>69.733574487625219</v>
      </c>
      <c r="AG67" s="27">
        <f t="shared" si="51"/>
        <v>70.677204019641977</v>
      </c>
      <c r="AJ67">
        <f>VLOOKUP($A67,data!$AM$9:$AW$396,2+(AJ$9*2),FALSE)</f>
        <v>84085</v>
      </c>
      <c r="AK67">
        <f>VLOOKUP($A67,data!$AM$9:$AW$396,2+(AK$9*2),FALSE)</f>
        <v>89710</v>
      </c>
      <c r="AL67">
        <f>VLOOKUP($A67,data!$AM$9:$AW$396,2+(AL$9*2),FALSE)</f>
        <v>91442</v>
      </c>
      <c r="AM67">
        <f>VLOOKUP($A67,data!$AM$9:$AW$396,2+(AM$9*2),FALSE)</f>
        <v>92963</v>
      </c>
      <c r="AN67">
        <f>VLOOKUP($A67,data!$AM$9:$AW$396,2+(AN$9*2),FALSE)</f>
        <v>93297</v>
      </c>
      <c r="AO67">
        <f>VLOOKUP($A67,data!$AM$9:$BB$396,2+(AO$9*2),FALSE)</f>
        <v>94387</v>
      </c>
      <c r="AP67">
        <f>VLOOKUP($A67,data!$AM$9:$BB$396,2+(AP$9*2),FALSE)</f>
        <v>96893</v>
      </c>
      <c r="AQ67">
        <f>VLOOKUP($A67,data!$AM$9:$BB$396,2+(AQ$9*2),FALSE)</f>
        <v>97681</v>
      </c>
      <c r="AS67" s="27">
        <f t="shared" si="13"/>
        <v>28.788247095839854</v>
      </c>
      <c r="AT67" s="27">
        <f t="shared" si="14"/>
        <v>29.967663918545142</v>
      </c>
      <c r="AU67" s="27">
        <f t="shared" si="15"/>
        <v>29.278585539692045</v>
      </c>
      <c r="AV67" s="27">
        <f t="shared" si="16"/>
        <v>29.918576210092688</v>
      </c>
      <c r="AW67" s="27">
        <f t="shared" si="17"/>
        <v>29.927824469108874</v>
      </c>
      <c r="AX67" s="27">
        <f t="shared" si="52"/>
        <v>30.156458172918711</v>
      </c>
      <c r="AY67" s="27">
        <f t="shared" si="53"/>
        <v>30.267050264426306</v>
      </c>
      <c r="AZ67" s="27">
        <f t="shared" si="54"/>
        <v>29.319194150628519</v>
      </c>
      <c r="BC67">
        <f>VLOOKUP($A67,data!$BF$9:$BP$396,2+(BC$9*2),FALSE)</f>
        <v>33927</v>
      </c>
      <c r="BD67">
        <f>VLOOKUP($A67,data!$BF$9:$BP$396,2+(BD$9*2),FALSE)</f>
        <v>32965</v>
      </c>
      <c r="BE67">
        <f>VLOOKUP($A67,data!$BF$9:$BP$396,2+(BE$9*2),FALSE)</f>
        <v>32822</v>
      </c>
      <c r="BF67">
        <f>VLOOKUP($A67,data!$BF$9:$BP$396,2+(BF$9*2),FALSE)</f>
        <v>34187</v>
      </c>
      <c r="BG67">
        <f>VLOOKUP($A67,data!$BF$9:$BP$396,2+(BG$9*2),FALSE)</f>
        <v>34931</v>
      </c>
      <c r="BH67">
        <f>VLOOKUP($A67,data!$BF$9:$BU$396,2+(BH$9*2),FALSE)</f>
        <v>33956</v>
      </c>
      <c r="BI67">
        <f>VLOOKUP($A67,data!$BF$9:$BU$396,2+(BI$9*2),FALSE)</f>
        <v>34739</v>
      </c>
      <c r="BJ67">
        <f>VLOOKUP($A67,data!$BF$9:$BU$396,2+(BJ$9*2),FALSE)</f>
        <v>35034</v>
      </c>
      <c r="BL67" s="27">
        <f t="shared" si="18"/>
        <v>11.615613477083413</v>
      </c>
      <c r="BM67" s="27">
        <f t="shared" si="19"/>
        <v>11.011972367348575</v>
      </c>
      <c r="BN67" s="27">
        <f t="shared" si="20"/>
        <v>10.509194184114218</v>
      </c>
      <c r="BO67" s="27">
        <f t="shared" si="21"/>
        <v>11.002510298661175</v>
      </c>
      <c r="BP67" s="27">
        <f t="shared" si="22"/>
        <v>11.205170975813177</v>
      </c>
      <c r="BQ67" s="27">
        <f t="shared" si="55"/>
        <v>10.848874248780316</v>
      </c>
      <c r="BR67" s="27">
        <f t="shared" si="56"/>
        <v>10.851630759042505</v>
      </c>
      <c r="BS67" s="27">
        <f t="shared" si="57"/>
        <v>10.515541895282803</v>
      </c>
      <c r="BV67">
        <f>VLOOKUP($A67,data!$BY$9:$CI$396,2+(BV$9*2),FALSE)</f>
        <v>18658</v>
      </c>
      <c r="BW67">
        <f>VLOOKUP($A67,data!$BY$9:$CI$396,2+(BW$9*2),FALSE)</f>
        <v>18271</v>
      </c>
      <c r="BX67">
        <f>VLOOKUP($A67,data!$BY$9:$CI$396,2+(BX$9*2),FALSE)</f>
        <v>18220</v>
      </c>
      <c r="BY67">
        <f>VLOOKUP($A67,data!$BY$9:$CI$396,2+(BY$9*2),FALSE)</f>
        <v>19281</v>
      </c>
      <c r="BZ67">
        <f>VLOOKUP($A67,data!$BY$9:$CI$396,2+(BZ$9*2),FALSE)</f>
        <v>20218</v>
      </c>
      <c r="CA67">
        <f>VLOOKUP($A67,data!$BY$9:$CN$396,2+(CA$9*2),FALSE)</f>
        <v>19603</v>
      </c>
      <c r="CB67">
        <f>VLOOKUP($A67,data!$BY$9:$CN$396,2+(CB$9*2),FALSE)</f>
        <v>21041</v>
      </c>
      <c r="CC67">
        <f>VLOOKUP($A67,data!$BY$9:$CN$396,2+(CC$9*2),FALSE)</f>
        <v>21492</v>
      </c>
      <c r="CE67" s="27">
        <f t="shared" si="23"/>
        <v>54.994547115866418</v>
      </c>
      <c r="CF67" s="27">
        <f t="shared" si="24"/>
        <v>55.42545123615956</v>
      </c>
      <c r="CG67" s="27">
        <f t="shared" si="25"/>
        <v>55.511547133020535</v>
      </c>
      <c r="CH67" s="27">
        <f t="shared" si="26"/>
        <v>56.398631058589523</v>
      </c>
      <c r="CI67" s="27">
        <f t="shared" si="27"/>
        <v>57.879820216999228</v>
      </c>
      <c r="CJ67" s="27">
        <f t="shared" si="58"/>
        <v>57.73059253151137</v>
      </c>
      <c r="CK67" s="27">
        <f t="shared" si="59"/>
        <v>60.568813149486168</v>
      </c>
      <c r="CL67" s="27">
        <f t="shared" si="60"/>
        <v>61.346120911114916</v>
      </c>
      <c r="CO67">
        <f>VLOOKUP($A67,data!$CR$9:$DB$396,2+(CO$9*2),FALSE)</f>
        <v>15268</v>
      </c>
      <c r="CP67">
        <f>VLOOKUP($A67,data!$CR$9:$DB$396,2+(CP$9*2),FALSE)</f>
        <v>14694</v>
      </c>
      <c r="CQ67">
        <f>VLOOKUP($A67,data!$CR$9:$DB$396,2+(CQ$9*2),FALSE)</f>
        <v>14603</v>
      </c>
      <c r="CR67">
        <f>VLOOKUP($A67,data!$CR$9:$DB$396,2+(CR$9*2),FALSE)</f>
        <v>14907</v>
      </c>
      <c r="CS67">
        <f>VLOOKUP($A67,data!$CR$9:$DB$396,2+(CS$9*2),FALSE)</f>
        <v>14712</v>
      </c>
      <c r="CT67">
        <f>VLOOKUP($A67,data!$CR$9:$DG$396,2+(CT$9*2),FALSE)</f>
        <v>14353</v>
      </c>
      <c r="CU67">
        <f>VLOOKUP($A67,data!$CR$9:$DG$396,2+(CU$9*2),FALSE)</f>
        <v>13698</v>
      </c>
      <c r="CV67">
        <f>VLOOKUP($A67,data!$CR$9:$DG$396,2+(CV$9*2),FALSE)</f>
        <v>13542</v>
      </c>
      <c r="CX67" s="27">
        <f t="shared" si="28"/>
        <v>45.002505379196514</v>
      </c>
      <c r="CY67" s="27">
        <f t="shared" si="29"/>
        <v>44.57454876384044</v>
      </c>
      <c r="CZ67" s="27">
        <f t="shared" si="30"/>
        <v>44.491499603924197</v>
      </c>
      <c r="DA67" s="27">
        <f t="shared" si="31"/>
        <v>43.604294029894405</v>
      </c>
      <c r="DB67" s="27">
        <f t="shared" si="32"/>
        <v>42.117316996364259</v>
      </c>
      <c r="DC67" s="27">
        <f t="shared" si="61"/>
        <v>42.26940746848863</v>
      </c>
      <c r="DD67" s="27">
        <f t="shared" si="62"/>
        <v>39.431186850513832</v>
      </c>
      <c r="DE67" s="27">
        <f t="shared" si="63"/>
        <v>38.653879088885084</v>
      </c>
      <c r="DH67">
        <f>VLOOKUP($A67,data!$DK$9:$DU$396,2+(DH$9*2),FALSE)</f>
        <v>258155</v>
      </c>
      <c r="DI67">
        <f>VLOOKUP($A67,data!$DK$9:$DU$396,2+(DI$9*2),FALSE)</f>
        <v>266392</v>
      </c>
      <c r="DJ67">
        <f>VLOOKUP($A67,data!$DK$9:$DU$396,2+(DJ$9*2),FALSE)</f>
        <v>279495</v>
      </c>
      <c r="DK67">
        <f>VLOOKUP($A67,data!$DK$9:$DU$396,2+(DK$9*2),FALSE)</f>
        <v>276532</v>
      </c>
      <c r="DL67">
        <f>VLOOKUP($A67,data!$DK$9:$DU$396,2+(DL$9*2),FALSE)</f>
        <v>276809</v>
      </c>
      <c r="DM67">
        <f>VLOOKUP($A67,data!$DK$9:$DZ$396,2+(DM$9*2),FALSE)</f>
        <v>279035</v>
      </c>
      <c r="DN67">
        <f>VLOOKUP($A67,data!$DK$9:$DZ$396,2+(DN$9*2),FALSE)</f>
        <v>285389</v>
      </c>
      <c r="DO67">
        <f>VLOOKUP($A67,data!$DK$9:$DZ$396,2+(DO$9*2),FALSE)</f>
        <v>298130</v>
      </c>
      <c r="DQ67" s="27">
        <f t="shared" si="33"/>
        <v>88.3847288936973</v>
      </c>
      <c r="DR67" s="27">
        <f t="shared" si="34"/>
        <v>88.988361683079674</v>
      </c>
      <c r="DS67" s="27">
        <f t="shared" si="35"/>
        <v>89.490805815885778</v>
      </c>
      <c r="DT67" s="27">
        <f t="shared" si="36"/>
        <v>88.997167868177144</v>
      </c>
      <c r="DU67" s="27">
        <f t="shared" si="37"/>
        <v>88.794829024186825</v>
      </c>
      <c r="DV67" s="27">
        <f t="shared" si="64"/>
        <v>89.151125751219681</v>
      </c>
      <c r="DW67" s="27">
        <f t="shared" si="65"/>
        <v>89.148681616983254</v>
      </c>
      <c r="DX67" s="27">
        <f t="shared" si="66"/>
        <v>89.484458104717191</v>
      </c>
      <c r="EA67">
        <f>VLOOKUP($A67,data!$ED$9:$EN$396,2+(EA$9*2),FALSE)</f>
        <v>189338</v>
      </c>
      <c r="EB67">
        <f>VLOOKUP($A67,data!$ED$9:$EN$396,2+(EB$9*2),FALSE)</f>
        <v>191376</v>
      </c>
      <c r="EC67">
        <f>VLOOKUP($A67,data!$ED$9:$EN$396,2+(EC$9*2),FALSE)</f>
        <v>202655</v>
      </c>
      <c r="ED67">
        <f>VLOOKUP($A67,data!$ED$9:$EN$396,2+(ED$9*2),FALSE)</f>
        <v>198476</v>
      </c>
      <c r="EE67">
        <f>VLOOKUP($A67,data!$ED$9:$EN$396,2+(EE$9*2),FALSE)</f>
        <v>198224</v>
      </c>
      <c r="EF67">
        <f>VLOOKUP($A67,data!$ED$9:$ES$396,2+(EF$9*2),FALSE)</f>
        <v>199001</v>
      </c>
      <c r="EG67">
        <f>VLOOKUP($A67,data!$ED$9:$ES$396,2+(EG$9*2),FALSE)</f>
        <v>202195</v>
      </c>
      <c r="EH67">
        <f>VLOOKUP($A67,data!$ED$9:$ES$396,2+(EH$9*2),FALSE)</f>
        <v>213979</v>
      </c>
      <c r="EJ67" s="27">
        <f t="shared" si="38"/>
        <v>73.342759195057226</v>
      </c>
      <c r="EK67" s="27">
        <f t="shared" si="39"/>
        <v>71.839995195050903</v>
      </c>
      <c r="EL67" s="27">
        <f t="shared" si="40"/>
        <v>72.50755827474552</v>
      </c>
      <c r="EM67" s="27">
        <f t="shared" si="41"/>
        <v>71.773248665615554</v>
      </c>
      <c r="EN67" s="27">
        <f t="shared" si="42"/>
        <v>71.610388390550881</v>
      </c>
      <c r="EO67" s="27">
        <f t="shared" si="67"/>
        <v>71.317576648090736</v>
      </c>
      <c r="EP67" s="27">
        <f t="shared" si="68"/>
        <v>70.848911485726504</v>
      </c>
      <c r="EQ67" s="27">
        <f t="shared" si="69"/>
        <v>71.773722872572364</v>
      </c>
      <c r="ET67">
        <f>VLOOKUP($A67,data!$EW$9:$FG$396,2+(ET$9*2),FALSE)</f>
        <v>68817</v>
      </c>
      <c r="EU67">
        <f>VLOOKUP($A67,data!$EW$9:$FG$396,2+(EU$9*2),FALSE)</f>
        <v>75016</v>
      </c>
      <c r="EV67">
        <f>VLOOKUP($A67,data!$EW$9:$FG$396,2+(EV$9*2),FALSE)</f>
        <v>76840</v>
      </c>
      <c r="EW67">
        <f>VLOOKUP($A67,data!$EW$9:$FG$396,2+(EW$9*2),FALSE)</f>
        <v>78057</v>
      </c>
      <c r="EX67">
        <f>VLOOKUP($A67,data!$EW$9:$FG$396,2+(EX$9*2),FALSE)</f>
        <v>78585</v>
      </c>
      <c r="EY67">
        <f>VLOOKUP($A67,data!$EW$9:$FL$396,2+(EY$9*2),FALSE)</f>
        <v>80034</v>
      </c>
      <c r="EZ67">
        <f>VLOOKUP($A67,data!$EW$9:$FL$396,2+(EZ$9*2),FALSE)</f>
        <v>83195</v>
      </c>
      <c r="FA67">
        <f>VLOOKUP($A67,data!$EW$9:$FL$396,2+(FA$9*2),FALSE)</f>
        <v>84139</v>
      </c>
      <c r="FC67" s="27">
        <f t="shared" si="43"/>
        <v>26.657240804942766</v>
      </c>
      <c r="FD67" s="27">
        <f t="shared" si="44"/>
        <v>28.160004804949097</v>
      </c>
      <c r="FE67" s="27">
        <f t="shared" si="45"/>
        <v>27.492441725254476</v>
      </c>
      <c r="FF67" s="27">
        <f t="shared" si="46"/>
        <v>28.227112956185902</v>
      </c>
      <c r="FG67" s="27">
        <f t="shared" si="47"/>
        <v>28.389611609449116</v>
      </c>
      <c r="FH67" s="27">
        <f t="shared" si="70"/>
        <v>28.682423351909257</v>
      </c>
      <c r="FI67" s="27">
        <f t="shared" si="71"/>
        <v>29.151438913202682</v>
      </c>
      <c r="FJ67" s="27">
        <f t="shared" si="72"/>
        <v>28.222252037701672</v>
      </c>
    </row>
    <row r="68" spans="1:166" x14ac:dyDescent="0.3">
      <c r="A68" t="s">
        <v>216</v>
      </c>
      <c r="B68" s="24" t="str">
        <f>IFERROR(VLOOKUP($A68,class!$A$1:$B$455,2,FALSE),"")</f>
        <v>Shire County</v>
      </c>
      <c r="C68" s="24" t="str">
        <f>IFERROR(IFERROR(VLOOKUP($A68,classifications!$A$3:$C$336,3,FALSE),VLOOKUP($A68,classifications!$I$2:$K$28,3,FALSE)),"")</f>
        <v>Predominantly Rural</v>
      </c>
      <c r="D68">
        <f>VLOOKUP($A68,data!$A$9:$K$396,2+(D$9*2),FALSE)</f>
        <v>283127</v>
      </c>
      <c r="E68">
        <f>VLOOKUP($A68,data!$A$9:$K$396,2+(E$9*2),FALSE)</f>
        <v>290555</v>
      </c>
      <c r="F68">
        <f>VLOOKUP($A68,data!$A$9:$K$396,2+(F$9*2),FALSE)</f>
        <v>292515</v>
      </c>
      <c r="G68">
        <f>VLOOKUP($A68,data!$A$9:$K$396,2+(G$9*2),FALSE)</f>
        <v>289981</v>
      </c>
      <c r="H68">
        <f>VLOOKUP($A68,data!$A$9:$K$396,2+(H$9*2),FALSE)</f>
        <v>292337</v>
      </c>
      <c r="I68">
        <f>VLOOKUP($A68,data!$A$9:$Q$396,2+(I$9*2),FALSE)</f>
        <v>287285</v>
      </c>
      <c r="J68">
        <f>VLOOKUP($A68,data!$A$9:$Q$396,2+(J$9*2),FALSE)</f>
        <v>293804</v>
      </c>
      <c r="K68">
        <f>VLOOKUP($A68,data!$A$9:$Q$396,2+(K$9*2),FALSE)</f>
        <v>303410</v>
      </c>
      <c r="L68" t="str">
        <f t="shared" si="48"/>
        <v>Shire County</v>
      </c>
      <c r="Q68">
        <f>VLOOKUP($A68,data!$T$9:$AD$396,2+(Q$9*2),FALSE)</f>
        <v>192813</v>
      </c>
      <c r="R68">
        <f>VLOOKUP($A68,data!$T$9:$AD$396,2+(R$9*2),FALSE)</f>
        <v>192869</v>
      </c>
      <c r="S68">
        <f>VLOOKUP($A68,data!$T$9:$AD$396,2+(S$9*2),FALSE)</f>
        <v>195448</v>
      </c>
      <c r="T68">
        <f>VLOOKUP($A68,data!$T$9:$AD$396,2+(T$9*2),FALSE)</f>
        <v>191273</v>
      </c>
      <c r="U68">
        <f>VLOOKUP($A68,data!$T$9:$AD$396,2+(U$9*2),FALSE)</f>
        <v>194609</v>
      </c>
      <c r="V68">
        <f>VLOOKUP($A68,data!$T$9:$AI$396,2+(V$9*2),FALSE)</f>
        <v>188935</v>
      </c>
      <c r="W68">
        <f>VLOOKUP($A68,data!$T$9:$AI$396,2+(W$9*2),FALSE)</f>
        <v>193113</v>
      </c>
      <c r="X68">
        <f>VLOOKUP($A68,data!$T$9:$AI$396,2+(X$9*2),FALSE)</f>
        <v>201224</v>
      </c>
      <c r="Z68" s="27">
        <f t="shared" si="8"/>
        <v>68.101240785937051</v>
      </c>
      <c r="AA68" s="27">
        <f t="shared" si="9"/>
        <v>66.379515065994397</v>
      </c>
      <c r="AB68" s="27">
        <f t="shared" si="10"/>
        <v>66.81640257764559</v>
      </c>
      <c r="AC68" s="27">
        <f t="shared" si="11"/>
        <v>65.960528448415587</v>
      </c>
      <c r="AD68" s="27">
        <f t="shared" si="12"/>
        <v>66.570088630587307</v>
      </c>
      <c r="AE68" s="27">
        <f t="shared" si="49"/>
        <v>65.765703047496388</v>
      </c>
      <c r="AF68" s="27">
        <f t="shared" si="50"/>
        <v>65.728512886141786</v>
      </c>
      <c r="AG68" s="27">
        <f t="shared" si="51"/>
        <v>66.320820012524308</v>
      </c>
      <c r="AJ68">
        <f>VLOOKUP($A68,data!$AM$9:$AW$396,2+(AJ$9*2),FALSE)</f>
        <v>90314</v>
      </c>
      <c r="AK68">
        <f>VLOOKUP($A68,data!$AM$9:$AW$396,2+(AK$9*2),FALSE)</f>
        <v>97686</v>
      </c>
      <c r="AL68">
        <f>VLOOKUP($A68,data!$AM$9:$AW$396,2+(AL$9*2),FALSE)</f>
        <v>97067</v>
      </c>
      <c r="AM68">
        <f>VLOOKUP($A68,data!$AM$9:$AW$396,2+(AM$9*2),FALSE)</f>
        <v>98709</v>
      </c>
      <c r="AN68">
        <f>VLOOKUP($A68,data!$AM$9:$AW$396,2+(AN$9*2),FALSE)</f>
        <v>97729</v>
      </c>
      <c r="AO68">
        <f>VLOOKUP($A68,data!$AM$9:$BB$396,2+(AO$9*2),FALSE)</f>
        <v>98351</v>
      </c>
      <c r="AP68">
        <f>VLOOKUP($A68,data!$AM$9:$BB$396,2+(AP$9*2),FALSE)</f>
        <v>100692</v>
      </c>
      <c r="AQ68">
        <f>VLOOKUP($A68,data!$AM$9:$BB$396,2+(AQ$9*2),FALSE)</f>
        <v>102238</v>
      </c>
      <c r="AS68" s="27">
        <f t="shared" si="13"/>
        <v>31.898759214062949</v>
      </c>
      <c r="AT68" s="27">
        <f t="shared" si="14"/>
        <v>33.62048493400561</v>
      </c>
      <c r="AU68" s="27">
        <f t="shared" si="15"/>
        <v>33.18359742235441</v>
      </c>
      <c r="AV68" s="27">
        <f t="shared" si="16"/>
        <v>34.039816401764256</v>
      </c>
      <c r="AW68" s="27">
        <f t="shared" si="17"/>
        <v>33.430253440378742</v>
      </c>
      <c r="AX68" s="27">
        <f t="shared" si="52"/>
        <v>34.234645038898655</v>
      </c>
      <c r="AY68" s="27">
        <f t="shared" si="53"/>
        <v>34.271827476821279</v>
      </c>
      <c r="AZ68" s="27">
        <f t="shared" si="54"/>
        <v>33.696318512903332</v>
      </c>
      <c r="BC68">
        <f>VLOOKUP($A68,data!$BF$9:$BP$396,2+(BC$9*2),FALSE)</f>
        <v>44549</v>
      </c>
      <c r="BD68">
        <f>VLOOKUP($A68,data!$BF$9:$BP$396,2+(BD$9*2),FALSE)</f>
        <v>43253</v>
      </c>
      <c r="BE68">
        <f>VLOOKUP($A68,data!$BF$9:$BP$396,2+(BE$9*2),FALSE)</f>
        <v>42285</v>
      </c>
      <c r="BF68">
        <f>VLOOKUP($A68,data!$BF$9:$BP$396,2+(BF$9*2),FALSE)</f>
        <v>42631</v>
      </c>
      <c r="BG68">
        <f>VLOOKUP($A68,data!$BF$9:$BP$396,2+(BG$9*2),FALSE)</f>
        <v>44043</v>
      </c>
      <c r="BH68">
        <f>VLOOKUP($A68,data!$BF$9:$BU$396,2+(BH$9*2),FALSE)</f>
        <v>46242</v>
      </c>
      <c r="BI68">
        <f>VLOOKUP($A68,data!$BF$9:$BU$396,2+(BI$9*2),FALSE)</f>
        <v>45402</v>
      </c>
      <c r="BJ68">
        <f>VLOOKUP($A68,data!$BF$9:$BU$396,2+(BJ$9*2),FALSE)</f>
        <v>47107</v>
      </c>
      <c r="BL68" s="27">
        <f t="shared" si="18"/>
        <v>15.734634987125919</v>
      </c>
      <c r="BM68" s="27">
        <f t="shared" si="19"/>
        <v>14.886338214795822</v>
      </c>
      <c r="BN68" s="27">
        <f t="shared" si="20"/>
        <v>14.455668940054355</v>
      </c>
      <c r="BO68" s="27">
        <f t="shared" si="21"/>
        <v>14.701308016732131</v>
      </c>
      <c r="BP68" s="27">
        <f t="shared" si="22"/>
        <v>15.065831557414901</v>
      </c>
      <c r="BQ68" s="27">
        <f t="shared" si="55"/>
        <v>16.096211079589953</v>
      </c>
      <c r="BR68" s="27">
        <f t="shared" si="56"/>
        <v>15.453159249023159</v>
      </c>
      <c r="BS68" s="27">
        <f t="shared" si="57"/>
        <v>15.525856102303813</v>
      </c>
      <c r="BV68">
        <f>VLOOKUP($A68,data!$BY$9:$CI$396,2+(BV$9*2),FALSE)</f>
        <v>27828</v>
      </c>
      <c r="BW68">
        <f>VLOOKUP($A68,data!$BY$9:$CI$396,2+(BW$9*2),FALSE)</f>
        <v>26019</v>
      </c>
      <c r="BX68">
        <f>VLOOKUP($A68,data!$BY$9:$CI$396,2+(BX$9*2),FALSE)</f>
        <v>25377</v>
      </c>
      <c r="BY68">
        <f>VLOOKUP($A68,data!$BY$9:$CI$396,2+(BY$9*2),FALSE)</f>
        <v>25902</v>
      </c>
      <c r="BZ68">
        <f>VLOOKUP($A68,data!$BY$9:$CI$396,2+(BZ$9*2),FALSE)</f>
        <v>26685</v>
      </c>
      <c r="CA68">
        <f>VLOOKUP($A68,data!$BY$9:$CN$396,2+(CA$9*2),FALSE)</f>
        <v>27197</v>
      </c>
      <c r="CB68">
        <f>VLOOKUP($A68,data!$BY$9:$CN$396,2+(CB$9*2),FALSE)</f>
        <v>27467</v>
      </c>
      <c r="CC68">
        <f>VLOOKUP($A68,data!$BY$9:$CN$396,2+(CC$9*2),FALSE)</f>
        <v>29546</v>
      </c>
      <c r="CE68" s="27">
        <f t="shared" si="23"/>
        <v>62.466048620619993</v>
      </c>
      <c r="CF68" s="27">
        <f t="shared" si="24"/>
        <v>60.155364945784108</v>
      </c>
      <c r="CG68" s="27">
        <f t="shared" si="25"/>
        <v>60.01418942887549</v>
      </c>
      <c r="CH68" s="27">
        <f t="shared" si="26"/>
        <v>60.758602894607208</v>
      </c>
      <c r="CI68" s="27">
        <f t="shared" si="27"/>
        <v>60.588515768680608</v>
      </c>
      <c r="CJ68" s="27">
        <f t="shared" si="58"/>
        <v>58.814497642835519</v>
      </c>
      <c r="CK68" s="27">
        <f t="shared" si="59"/>
        <v>60.497334919166555</v>
      </c>
      <c r="CL68" s="27">
        <f t="shared" si="60"/>
        <v>62.721039335979789</v>
      </c>
      <c r="CO68">
        <f>VLOOKUP($A68,data!$CR$9:$DB$396,2+(CO$9*2),FALSE)</f>
        <v>16721</v>
      </c>
      <c r="CP68">
        <f>VLOOKUP($A68,data!$CR$9:$DB$396,2+(CP$9*2),FALSE)</f>
        <v>17234</v>
      </c>
      <c r="CQ68">
        <f>VLOOKUP($A68,data!$CR$9:$DB$396,2+(CQ$9*2),FALSE)</f>
        <v>16908</v>
      </c>
      <c r="CR68">
        <f>VLOOKUP($A68,data!$CR$9:$DB$396,2+(CR$9*2),FALSE)</f>
        <v>16729</v>
      </c>
      <c r="CS68">
        <f>VLOOKUP($A68,data!$CR$9:$DB$396,2+(CS$9*2),FALSE)</f>
        <v>17358</v>
      </c>
      <c r="CT68">
        <f>VLOOKUP($A68,data!$CR$9:$DG$396,2+(CT$9*2),FALSE)</f>
        <v>19045</v>
      </c>
      <c r="CU68">
        <f>VLOOKUP($A68,data!$CR$9:$DG$396,2+(CU$9*2),FALSE)</f>
        <v>17935</v>
      </c>
      <c r="CV68">
        <f>VLOOKUP($A68,data!$CR$9:$DG$396,2+(CV$9*2),FALSE)</f>
        <v>17560</v>
      </c>
      <c r="CX68" s="27">
        <f t="shared" si="28"/>
        <v>37.533951379380007</v>
      </c>
      <c r="CY68" s="27">
        <f t="shared" si="29"/>
        <v>39.844635054215892</v>
      </c>
      <c r="CZ68" s="27">
        <f t="shared" si="30"/>
        <v>39.98581057112451</v>
      </c>
      <c r="DA68" s="27">
        <f t="shared" si="31"/>
        <v>39.241397105392792</v>
      </c>
      <c r="DB68" s="27">
        <f t="shared" si="32"/>
        <v>39.411484231319392</v>
      </c>
      <c r="DC68" s="27">
        <f t="shared" si="61"/>
        <v>41.185502357164481</v>
      </c>
      <c r="DD68" s="27">
        <f t="shared" si="62"/>
        <v>39.502665080833445</v>
      </c>
      <c r="DE68" s="27">
        <f t="shared" si="63"/>
        <v>37.276837837264104</v>
      </c>
      <c r="DH68">
        <f>VLOOKUP($A68,data!$DK$9:$DU$396,2+(DH$9*2),FALSE)</f>
        <v>238578</v>
      </c>
      <c r="DI68">
        <f>VLOOKUP($A68,data!$DK$9:$DU$396,2+(DI$9*2),FALSE)</f>
        <v>247302</v>
      </c>
      <c r="DJ68">
        <f>VLOOKUP($A68,data!$DK$9:$DU$396,2+(DJ$9*2),FALSE)</f>
        <v>250230</v>
      </c>
      <c r="DK68">
        <f>VLOOKUP($A68,data!$DK$9:$DU$396,2+(DK$9*2),FALSE)</f>
        <v>247350</v>
      </c>
      <c r="DL68">
        <f>VLOOKUP($A68,data!$DK$9:$DU$396,2+(DL$9*2),FALSE)</f>
        <v>248295</v>
      </c>
      <c r="DM68">
        <f>VLOOKUP($A68,data!$DK$9:$DZ$396,2+(DM$9*2),FALSE)</f>
        <v>241043</v>
      </c>
      <c r="DN68">
        <f>VLOOKUP($A68,data!$DK$9:$DZ$396,2+(DN$9*2),FALSE)</f>
        <v>248403</v>
      </c>
      <c r="DO68">
        <f>VLOOKUP($A68,data!$DK$9:$DZ$396,2+(DO$9*2),FALSE)</f>
        <v>256304</v>
      </c>
      <c r="DQ68" s="27">
        <f t="shared" si="33"/>
        <v>84.265365012874085</v>
      </c>
      <c r="DR68" s="27">
        <f t="shared" si="34"/>
        <v>85.113661785204172</v>
      </c>
      <c r="DS68" s="27">
        <f t="shared" si="35"/>
        <v>85.544331059945648</v>
      </c>
      <c r="DT68" s="27">
        <f t="shared" si="36"/>
        <v>85.298691983267872</v>
      </c>
      <c r="DU68" s="27">
        <f t="shared" si="37"/>
        <v>84.934510513551146</v>
      </c>
      <c r="DV68" s="27">
        <f t="shared" si="64"/>
        <v>83.903788920410051</v>
      </c>
      <c r="DW68" s="27">
        <f t="shared" si="65"/>
        <v>84.547181113939899</v>
      </c>
      <c r="DX68" s="27">
        <f t="shared" si="66"/>
        <v>84.474473484723646</v>
      </c>
      <c r="EA68">
        <f>VLOOKUP($A68,data!$ED$9:$EN$396,2+(EA$9*2),FALSE)</f>
        <v>164985</v>
      </c>
      <c r="EB68">
        <f>VLOOKUP($A68,data!$ED$9:$EN$396,2+(EB$9*2),FALSE)</f>
        <v>166850</v>
      </c>
      <c r="EC68">
        <f>VLOOKUP($A68,data!$ED$9:$EN$396,2+(EC$9*2),FALSE)</f>
        <v>170071</v>
      </c>
      <c r="ED68">
        <f>VLOOKUP($A68,data!$ED$9:$EN$396,2+(ED$9*2),FALSE)</f>
        <v>165371</v>
      </c>
      <c r="EE68">
        <f>VLOOKUP($A68,data!$ED$9:$EN$396,2+(EE$9*2),FALSE)</f>
        <v>167924</v>
      </c>
      <c r="EF68">
        <f>VLOOKUP($A68,data!$ED$9:$ES$396,2+(EF$9*2),FALSE)</f>
        <v>161738</v>
      </c>
      <c r="EG68">
        <f>VLOOKUP($A68,data!$ED$9:$ES$396,2+(EG$9*2),FALSE)</f>
        <v>165646</v>
      </c>
      <c r="EH68">
        <f>VLOOKUP($A68,data!$ED$9:$ES$396,2+(EH$9*2),FALSE)</f>
        <v>171678</v>
      </c>
      <c r="EJ68" s="27">
        <f t="shared" si="38"/>
        <v>69.153484395040621</v>
      </c>
      <c r="EK68" s="27">
        <f t="shared" si="39"/>
        <v>67.468115906866913</v>
      </c>
      <c r="EL68" s="27">
        <f t="shared" si="40"/>
        <v>67.965871398313553</v>
      </c>
      <c r="EM68" s="27">
        <f t="shared" si="41"/>
        <v>66.857085102082067</v>
      </c>
      <c r="EN68" s="27">
        <f t="shared" si="42"/>
        <v>67.630842344791475</v>
      </c>
      <c r="EO68" s="27">
        <f t="shared" si="67"/>
        <v>67.099231257493472</v>
      </c>
      <c r="EP68" s="27">
        <f t="shared" si="68"/>
        <v>66.684379818279169</v>
      </c>
      <c r="EQ68" s="27">
        <f t="shared" si="69"/>
        <v>66.982177414320489</v>
      </c>
      <c r="ET68">
        <f>VLOOKUP($A68,data!$EW$9:$FG$396,2+(ET$9*2),FALSE)</f>
        <v>73593</v>
      </c>
      <c r="EU68">
        <f>VLOOKUP($A68,data!$EW$9:$FG$396,2+(EU$9*2),FALSE)</f>
        <v>80452</v>
      </c>
      <c r="EV68">
        <f>VLOOKUP($A68,data!$EW$9:$FG$396,2+(EV$9*2),FALSE)</f>
        <v>80158</v>
      </c>
      <c r="EW68">
        <f>VLOOKUP($A68,data!$EW$9:$FG$396,2+(EW$9*2),FALSE)</f>
        <v>81979</v>
      </c>
      <c r="EX68">
        <f>VLOOKUP($A68,data!$EW$9:$FG$396,2+(EX$9*2),FALSE)</f>
        <v>80371</v>
      </c>
      <c r="EY68">
        <f>VLOOKUP($A68,data!$EW$9:$FL$396,2+(EY$9*2),FALSE)</f>
        <v>79305</v>
      </c>
      <c r="EZ68">
        <f>VLOOKUP($A68,data!$EW$9:$FL$396,2+(EZ$9*2),FALSE)</f>
        <v>82757</v>
      </c>
      <c r="FA68">
        <f>VLOOKUP($A68,data!$EW$9:$FL$396,2+(FA$9*2),FALSE)</f>
        <v>84678</v>
      </c>
      <c r="FC68" s="27">
        <f t="shared" si="43"/>
        <v>30.846515604959386</v>
      </c>
      <c r="FD68" s="27">
        <f t="shared" si="44"/>
        <v>32.531884093133094</v>
      </c>
      <c r="FE68" s="27">
        <f t="shared" si="45"/>
        <v>32.033728969348196</v>
      </c>
      <c r="FF68" s="27">
        <f t="shared" si="46"/>
        <v>33.142914897917933</v>
      </c>
      <c r="FG68" s="27">
        <f t="shared" si="47"/>
        <v>32.369157655208525</v>
      </c>
      <c r="FH68" s="27">
        <f t="shared" si="70"/>
        <v>32.900768742506521</v>
      </c>
      <c r="FI68" s="27">
        <f t="shared" si="71"/>
        <v>33.315620181720831</v>
      </c>
      <c r="FJ68" s="27">
        <f t="shared" si="72"/>
        <v>33.038110993195581</v>
      </c>
    </row>
    <row r="69" spans="1:166" x14ac:dyDescent="0.3">
      <c r="A69" t="s">
        <v>350</v>
      </c>
      <c r="B69" s="24" t="str">
        <f>IFERROR(VLOOKUP($A69,class!$A$1:$B$455,2,FALSE),"")</f>
        <v>Shire County</v>
      </c>
      <c r="C69" s="24" t="str">
        <f>IFERROR(IFERROR(VLOOKUP($A69,classifications!$A$3:$C$336,3,FALSE),VLOOKUP($A69,classifications!$I$2:$K$28,3,FALSE)),"")</f>
        <v>Urban with Significant Rural</v>
      </c>
      <c r="D69">
        <f>VLOOKUP($A69,data!$A$9:$K$396,2+(D$9*2),FALSE)</f>
        <v>291397</v>
      </c>
      <c r="E69">
        <f>VLOOKUP($A69,data!$A$9:$K$396,2+(E$9*2),FALSE)</f>
        <v>298469</v>
      </c>
      <c r="F69">
        <f>VLOOKUP($A69,data!$A$9:$K$396,2+(F$9*2),FALSE)</f>
        <v>300856</v>
      </c>
      <c r="G69">
        <f>VLOOKUP($A69,data!$A$9:$K$396,2+(G$9*2),FALSE)</f>
        <v>301828</v>
      </c>
      <c r="H69">
        <f>VLOOKUP($A69,data!$A$9:$K$396,2+(H$9*2),FALSE)</f>
        <v>301583</v>
      </c>
      <c r="I69">
        <f>VLOOKUP($A69,data!$A$9:$Q$396,2+(I$9*2),FALSE)</f>
        <v>295944</v>
      </c>
      <c r="J69">
        <f>VLOOKUP($A69,data!$A$9:$Q$396,2+(J$9*2),FALSE)</f>
        <v>306728</v>
      </c>
      <c r="K69">
        <f>VLOOKUP($A69,data!$A$9:$Q$396,2+(K$9*2),FALSE)</f>
        <v>323231</v>
      </c>
      <c r="L69" t="str">
        <f t="shared" si="48"/>
        <v>Shire County</v>
      </c>
      <c r="Q69">
        <f>VLOOKUP($A69,data!$T$9:$AD$396,2+(Q$9*2),FALSE)</f>
        <v>192720</v>
      </c>
      <c r="R69">
        <f>VLOOKUP($A69,data!$T$9:$AD$396,2+(R$9*2),FALSE)</f>
        <v>195364</v>
      </c>
      <c r="S69">
        <f>VLOOKUP($A69,data!$T$9:$AD$396,2+(S$9*2),FALSE)</f>
        <v>196682</v>
      </c>
      <c r="T69">
        <f>VLOOKUP($A69,data!$T$9:$AD$396,2+(T$9*2),FALSE)</f>
        <v>199730</v>
      </c>
      <c r="U69">
        <f>VLOOKUP($A69,data!$T$9:$AD$396,2+(U$9*2),FALSE)</f>
        <v>198765</v>
      </c>
      <c r="V69">
        <f>VLOOKUP($A69,data!$T$9:$AI$396,2+(V$9*2),FALSE)</f>
        <v>192758</v>
      </c>
      <c r="W69">
        <f>VLOOKUP($A69,data!$T$9:$AI$396,2+(W$9*2),FALSE)</f>
        <v>198504</v>
      </c>
      <c r="X69">
        <f>VLOOKUP($A69,data!$T$9:$AI$396,2+(X$9*2),FALSE)</f>
        <v>212120</v>
      </c>
      <c r="Z69" s="27">
        <f t="shared" si="8"/>
        <v>66.136576560499932</v>
      </c>
      <c r="AA69" s="27">
        <f t="shared" si="9"/>
        <v>65.455373924930228</v>
      </c>
      <c r="AB69" s="27">
        <f t="shared" si="10"/>
        <v>65.374132475337035</v>
      </c>
      <c r="AC69" s="27">
        <f t="shared" si="11"/>
        <v>66.173449779344523</v>
      </c>
      <c r="AD69" s="27">
        <f t="shared" si="12"/>
        <v>65.90722951890524</v>
      </c>
      <c r="AE69" s="27">
        <f t="shared" si="49"/>
        <v>65.133268456194415</v>
      </c>
      <c r="AF69" s="27">
        <f t="shared" si="50"/>
        <v>64.7166218930127</v>
      </c>
      <c r="AG69" s="27">
        <f t="shared" si="51"/>
        <v>65.624893651908394</v>
      </c>
      <c r="AJ69">
        <f>VLOOKUP($A69,data!$AM$9:$AW$396,2+(AJ$9*2),FALSE)</f>
        <v>98678</v>
      </c>
      <c r="AK69">
        <f>VLOOKUP($A69,data!$AM$9:$AW$396,2+(AK$9*2),FALSE)</f>
        <v>103105</v>
      </c>
      <c r="AL69">
        <f>VLOOKUP($A69,data!$AM$9:$AW$396,2+(AL$9*2),FALSE)</f>
        <v>104173</v>
      </c>
      <c r="AM69">
        <f>VLOOKUP($A69,data!$AM$9:$AW$396,2+(AM$9*2),FALSE)</f>
        <v>102098</v>
      </c>
      <c r="AN69">
        <f>VLOOKUP($A69,data!$AM$9:$AW$396,2+(AN$9*2),FALSE)</f>
        <v>102819</v>
      </c>
      <c r="AO69">
        <f>VLOOKUP($A69,data!$AM$9:$BB$396,2+(AO$9*2),FALSE)</f>
        <v>103187</v>
      </c>
      <c r="AP69">
        <f>VLOOKUP($A69,data!$AM$9:$BB$396,2+(AP$9*2),FALSE)</f>
        <v>108222</v>
      </c>
      <c r="AQ69">
        <f>VLOOKUP($A69,data!$AM$9:$BB$396,2+(AQ$9*2),FALSE)</f>
        <v>111110</v>
      </c>
      <c r="AS69" s="27">
        <f t="shared" si="13"/>
        <v>33.863766613932192</v>
      </c>
      <c r="AT69" s="27">
        <f t="shared" si="14"/>
        <v>34.544626075069772</v>
      </c>
      <c r="AU69" s="27">
        <f t="shared" si="15"/>
        <v>34.625535139734623</v>
      </c>
      <c r="AV69" s="27">
        <f t="shared" si="16"/>
        <v>33.82655022065547</v>
      </c>
      <c r="AW69" s="27">
        <f t="shared" si="17"/>
        <v>34.093102064771557</v>
      </c>
      <c r="AX69" s="27">
        <f t="shared" si="52"/>
        <v>34.867069445570785</v>
      </c>
      <c r="AY69" s="27">
        <f t="shared" si="53"/>
        <v>35.282726063482954</v>
      </c>
      <c r="AZ69" s="27">
        <f t="shared" si="54"/>
        <v>34.374796971825106</v>
      </c>
      <c r="BC69">
        <f>VLOOKUP($A69,data!$BF$9:$BP$396,2+(BC$9*2),FALSE)</f>
        <v>53055</v>
      </c>
      <c r="BD69">
        <f>VLOOKUP($A69,data!$BF$9:$BP$396,2+(BD$9*2),FALSE)</f>
        <v>52805</v>
      </c>
      <c r="BE69">
        <f>VLOOKUP($A69,data!$BF$9:$BP$396,2+(BE$9*2),FALSE)</f>
        <v>50871</v>
      </c>
      <c r="BF69">
        <f>VLOOKUP($A69,data!$BF$9:$BP$396,2+(BF$9*2),FALSE)</f>
        <v>48746</v>
      </c>
      <c r="BG69">
        <f>VLOOKUP($A69,data!$BF$9:$BP$396,2+(BG$9*2),FALSE)</f>
        <v>50601</v>
      </c>
      <c r="BH69">
        <f>VLOOKUP($A69,data!$BF$9:$BU$396,2+(BH$9*2),FALSE)</f>
        <v>52124</v>
      </c>
      <c r="BI69">
        <f>VLOOKUP($A69,data!$BF$9:$BU$396,2+(BI$9*2),FALSE)</f>
        <v>54655</v>
      </c>
      <c r="BJ69">
        <f>VLOOKUP($A69,data!$BF$9:$BU$396,2+(BJ$9*2),FALSE)</f>
        <v>54455</v>
      </c>
      <c r="BL69" s="27">
        <f t="shared" si="18"/>
        <v>18.207119496769014</v>
      </c>
      <c r="BM69" s="27">
        <f t="shared" si="19"/>
        <v>17.691954608351285</v>
      </c>
      <c r="BN69" s="27">
        <f t="shared" si="20"/>
        <v>16.908753689472704</v>
      </c>
      <c r="BO69" s="27">
        <f t="shared" si="21"/>
        <v>16.150257762699287</v>
      </c>
      <c r="BP69" s="27">
        <f t="shared" si="22"/>
        <v>16.778465629693983</v>
      </c>
      <c r="BQ69" s="27">
        <f t="shared" si="55"/>
        <v>17.612791609223368</v>
      </c>
      <c r="BR69" s="27">
        <f t="shared" si="56"/>
        <v>17.818718864922669</v>
      </c>
      <c r="BS69" s="27">
        <f t="shared" si="57"/>
        <v>16.847084592752552</v>
      </c>
      <c r="BV69">
        <f>VLOOKUP($A69,data!$BY$9:$CI$396,2+(BV$9*2),FALSE)</f>
        <v>26741</v>
      </c>
      <c r="BW69">
        <f>VLOOKUP($A69,data!$BY$9:$CI$396,2+(BW$9*2),FALSE)</f>
        <v>27554</v>
      </c>
      <c r="BX69">
        <f>VLOOKUP($A69,data!$BY$9:$CI$396,2+(BX$9*2),FALSE)</f>
        <v>27570</v>
      </c>
      <c r="BY69">
        <f>VLOOKUP($A69,data!$BY$9:$CI$396,2+(BY$9*2),FALSE)</f>
        <v>27594</v>
      </c>
      <c r="BZ69">
        <f>VLOOKUP($A69,data!$BY$9:$CI$396,2+(BZ$9*2),FALSE)</f>
        <v>26928</v>
      </c>
      <c r="CA69">
        <f>VLOOKUP($A69,data!$BY$9:$CN$396,2+(CA$9*2),FALSE)</f>
        <v>28823</v>
      </c>
      <c r="CB69">
        <f>VLOOKUP($A69,data!$BY$9:$CN$396,2+(CB$9*2),FALSE)</f>
        <v>28649</v>
      </c>
      <c r="CC69">
        <f>VLOOKUP($A69,data!$BY$9:$CN$396,2+(CC$9*2),FALSE)</f>
        <v>29627</v>
      </c>
      <c r="CE69" s="27">
        <f t="shared" si="23"/>
        <v>50.402412590707755</v>
      </c>
      <c r="CF69" s="27">
        <f t="shared" si="24"/>
        <v>52.180664709781269</v>
      </c>
      <c r="CG69" s="27">
        <f t="shared" si="25"/>
        <v>54.195907294922449</v>
      </c>
      <c r="CH69" s="27">
        <f t="shared" si="26"/>
        <v>56.607721659213063</v>
      </c>
      <c r="CI69" s="27">
        <f t="shared" si="27"/>
        <v>53.216339598031659</v>
      </c>
      <c r="CJ69" s="27">
        <f t="shared" si="58"/>
        <v>55.296984114803159</v>
      </c>
      <c r="CK69" s="27">
        <f t="shared" si="59"/>
        <v>52.417894062757298</v>
      </c>
      <c r="CL69" s="27">
        <f t="shared" si="60"/>
        <v>54.406390597741257</v>
      </c>
      <c r="CO69">
        <f>VLOOKUP($A69,data!$CR$9:$DB$396,2+(CO$9*2),FALSE)</f>
        <v>26314</v>
      </c>
      <c r="CP69">
        <f>VLOOKUP($A69,data!$CR$9:$DB$396,2+(CP$9*2),FALSE)</f>
        <v>25251</v>
      </c>
      <c r="CQ69">
        <f>VLOOKUP($A69,data!$CR$9:$DB$396,2+(CQ$9*2),FALSE)</f>
        <v>23301</v>
      </c>
      <c r="CR69">
        <f>VLOOKUP($A69,data!$CR$9:$DB$396,2+(CR$9*2),FALSE)</f>
        <v>21153</v>
      </c>
      <c r="CS69">
        <f>VLOOKUP($A69,data!$CR$9:$DB$396,2+(CS$9*2),FALSE)</f>
        <v>23673</v>
      </c>
      <c r="CT69">
        <f>VLOOKUP($A69,data!$CR$9:$DG$396,2+(CT$9*2),FALSE)</f>
        <v>23301</v>
      </c>
      <c r="CU69">
        <f>VLOOKUP($A69,data!$CR$9:$DG$396,2+(CU$9*2),FALSE)</f>
        <v>26006</v>
      </c>
      <c r="CV69">
        <f>VLOOKUP($A69,data!$CR$9:$DG$396,2+(CV$9*2),FALSE)</f>
        <v>24829</v>
      </c>
      <c r="CX69" s="27">
        <f t="shared" si="28"/>
        <v>49.597587409292245</v>
      </c>
      <c r="CY69" s="27">
        <f t="shared" si="29"/>
        <v>47.819335290218731</v>
      </c>
      <c r="CZ69" s="27">
        <f t="shared" si="30"/>
        <v>45.804092705077551</v>
      </c>
      <c r="DA69" s="27">
        <f t="shared" si="31"/>
        <v>43.394329791162349</v>
      </c>
      <c r="DB69" s="27">
        <f t="shared" si="32"/>
        <v>46.783660401968341</v>
      </c>
      <c r="DC69" s="27">
        <f t="shared" si="61"/>
        <v>44.703015885196841</v>
      </c>
      <c r="DD69" s="27">
        <f t="shared" si="62"/>
        <v>47.582105937242702</v>
      </c>
      <c r="DE69" s="27">
        <f t="shared" si="63"/>
        <v>45.595445780920024</v>
      </c>
      <c r="DH69">
        <f>VLOOKUP($A69,data!$DK$9:$DU$396,2+(DH$9*2),FALSE)</f>
        <v>238342</v>
      </c>
      <c r="DI69">
        <f>VLOOKUP($A69,data!$DK$9:$DU$396,2+(DI$9*2),FALSE)</f>
        <v>245663</v>
      </c>
      <c r="DJ69">
        <f>VLOOKUP($A69,data!$DK$9:$DU$396,2+(DJ$9*2),FALSE)</f>
        <v>249985</v>
      </c>
      <c r="DK69">
        <f>VLOOKUP($A69,data!$DK$9:$DU$396,2+(DK$9*2),FALSE)</f>
        <v>253082</v>
      </c>
      <c r="DL69">
        <f>VLOOKUP($A69,data!$DK$9:$DU$396,2+(DL$9*2),FALSE)</f>
        <v>250982</v>
      </c>
      <c r="DM69">
        <f>VLOOKUP($A69,data!$DK$9:$DZ$396,2+(DM$9*2),FALSE)</f>
        <v>243820</v>
      </c>
      <c r="DN69">
        <f>VLOOKUP($A69,data!$DK$9:$DZ$396,2+(DN$9*2),FALSE)</f>
        <v>252073</v>
      </c>
      <c r="DO69">
        <f>VLOOKUP($A69,data!$DK$9:$DZ$396,2+(DO$9*2),FALSE)</f>
        <v>268775</v>
      </c>
      <c r="DQ69" s="27">
        <f t="shared" si="33"/>
        <v>81.79288050323099</v>
      </c>
      <c r="DR69" s="27">
        <f t="shared" si="34"/>
        <v>82.307710348478395</v>
      </c>
      <c r="DS69" s="27">
        <f t="shared" si="35"/>
        <v>83.091246310527296</v>
      </c>
      <c r="DT69" s="27">
        <f t="shared" si="36"/>
        <v>83.849742237300717</v>
      </c>
      <c r="DU69" s="27">
        <f t="shared" si="37"/>
        <v>83.221534370306017</v>
      </c>
      <c r="DV69" s="27">
        <f t="shared" si="64"/>
        <v>82.387208390776635</v>
      </c>
      <c r="DW69" s="27">
        <f t="shared" si="65"/>
        <v>82.181281135077327</v>
      </c>
      <c r="DX69" s="27">
        <f t="shared" si="66"/>
        <v>83.152606030980934</v>
      </c>
      <c r="EA69">
        <f>VLOOKUP($A69,data!$ED$9:$EN$396,2+(EA$9*2),FALSE)</f>
        <v>165978</v>
      </c>
      <c r="EB69">
        <f>VLOOKUP($A69,data!$ED$9:$EN$396,2+(EB$9*2),FALSE)</f>
        <v>167810</v>
      </c>
      <c r="EC69">
        <f>VLOOKUP($A69,data!$ED$9:$EN$396,2+(EC$9*2),FALSE)</f>
        <v>169112</v>
      </c>
      <c r="ED69">
        <f>VLOOKUP($A69,data!$ED$9:$EN$396,2+(ED$9*2),FALSE)</f>
        <v>172136</v>
      </c>
      <c r="EE69">
        <f>VLOOKUP($A69,data!$ED$9:$EN$396,2+(EE$9*2),FALSE)</f>
        <v>171836</v>
      </c>
      <c r="EF69">
        <f>VLOOKUP($A69,data!$ED$9:$ES$396,2+(EF$9*2),FALSE)</f>
        <v>163934</v>
      </c>
      <c r="EG69">
        <f>VLOOKUP($A69,data!$ED$9:$ES$396,2+(EG$9*2),FALSE)</f>
        <v>169854</v>
      </c>
      <c r="EH69">
        <f>VLOOKUP($A69,data!$ED$9:$ES$396,2+(EH$9*2),FALSE)</f>
        <v>182493</v>
      </c>
      <c r="EJ69" s="27">
        <f t="shared" si="38"/>
        <v>69.638586568880015</v>
      </c>
      <c r="EK69" s="27">
        <f t="shared" si="39"/>
        <v>68.309024965094466</v>
      </c>
      <c r="EL69" s="27">
        <f t="shared" si="40"/>
        <v>67.648858931535898</v>
      </c>
      <c r="EM69" s="27">
        <f t="shared" si="41"/>
        <v>68.015899984985097</v>
      </c>
      <c r="EN69" s="27">
        <f t="shared" si="42"/>
        <v>68.465467643097909</v>
      </c>
      <c r="EO69" s="27">
        <f t="shared" si="67"/>
        <v>67.235665654991394</v>
      </c>
      <c r="EP69" s="27">
        <f t="shared" si="68"/>
        <v>67.382861313984435</v>
      </c>
      <c r="EQ69" s="27">
        <f t="shared" si="69"/>
        <v>67.898055994791179</v>
      </c>
      <c r="ET69">
        <f>VLOOKUP($A69,data!$EW$9:$FG$396,2+(ET$9*2),FALSE)</f>
        <v>72364</v>
      </c>
      <c r="EU69">
        <f>VLOOKUP($A69,data!$EW$9:$FG$396,2+(EU$9*2),FALSE)</f>
        <v>77853</v>
      </c>
      <c r="EV69">
        <f>VLOOKUP($A69,data!$EW$9:$FG$396,2+(EV$9*2),FALSE)</f>
        <v>80872</v>
      </c>
      <c r="EW69">
        <f>VLOOKUP($A69,data!$EW$9:$FG$396,2+(EW$9*2),FALSE)</f>
        <v>80945</v>
      </c>
      <c r="EX69">
        <f>VLOOKUP($A69,data!$EW$9:$FG$396,2+(EX$9*2),FALSE)</f>
        <v>79146</v>
      </c>
      <c r="EY69">
        <f>VLOOKUP($A69,data!$EW$9:$FL$396,2+(EY$9*2),FALSE)</f>
        <v>79885</v>
      </c>
      <c r="EZ69">
        <f>VLOOKUP($A69,data!$EW$9:$FL$396,2+(EZ$9*2),FALSE)</f>
        <v>82216</v>
      </c>
      <c r="FA69">
        <f>VLOOKUP($A69,data!$EW$9:$FL$396,2+(FA$9*2),FALSE)</f>
        <v>86282</v>
      </c>
      <c r="FC69" s="27">
        <f t="shared" si="43"/>
        <v>30.361413431119988</v>
      </c>
      <c r="FD69" s="27">
        <f t="shared" si="44"/>
        <v>31.690975034905541</v>
      </c>
      <c r="FE69" s="27">
        <f t="shared" si="45"/>
        <v>32.350741044462666</v>
      </c>
      <c r="FF69" s="27">
        <f t="shared" si="46"/>
        <v>31.983704886163377</v>
      </c>
      <c r="FG69" s="27">
        <f t="shared" si="47"/>
        <v>31.534532356902087</v>
      </c>
      <c r="FH69" s="27">
        <f t="shared" si="70"/>
        <v>32.763924206381759</v>
      </c>
      <c r="FI69" s="27">
        <f t="shared" si="71"/>
        <v>32.61594855458538</v>
      </c>
      <c r="FJ69" s="27">
        <f t="shared" si="72"/>
        <v>32.101944005208814</v>
      </c>
    </row>
    <row r="70" spans="1:166" x14ac:dyDescent="0.3">
      <c r="A70" t="s">
        <v>130</v>
      </c>
      <c r="B70" s="24" t="str">
        <f>IFERROR(VLOOKUP($A70,class!$A$1:$B$455,2,FALSE),"")</f>
        <v>Unitary Authority</v>
      </c>
      <c r="C70" s="24" t="str">
        <f>IFERROR(IFERROR(VLOOKUP($A70,classifications!$A$3:$C$336,3,FALSE),VLOOKUP($A70,classifications!$I$2:$K$28,3,FALSE)),"")</f>
        <v>Urban with Significant Rural</v>
      </c>
      <c r="D70">
        <f>VLOOKUP($A70,data!$A$9:$K$396,2+(D$9*2),FALSE)</f>
        <v>131993</v>
      </c>
      <c r="E70">
        <f>VLOOKUP($A70,data!$A$9:$K$396,2+(E$9*2),FALSE)</f>
        <v>139642</v>
      </c>
      <c r="F70">
        <f>VLOOKUP($A70,data!$A$9:$K$396,2+(F$9*2),FALSE)</f>
        <v>144908</v>
      </c>
      <c r="G70">
        <f>VLOOKUP($A70,data!$A$9:$K$396,2+(G$9*2),FALSE)</f>
        <v>145903</v>
      </c>
      <c r="H70">
        <f>VLOOKUP($A70,data!$A$9:$K$396,2+(H$9*2),FALSE)</f>
        <v>151508</v>
      </c>
      <c r="I70">
        <f>VLOOKUP($A70,data!$A$9:$Q$396,2+(I$9*2),FALSE)</f>
        <v>150782</v>
      </c>
      <c r="J70">
        <f>VLOOKUP($A70,data!$A$9:$Q$396,2+(J$9*2),FALSE)</f>
        <v>151598</v>
      </c>
      <c r="K70">
        <f>VLOOKUP($A70,data!$A$9:$Q$396,2+(K$9*2),FALSE)</f>
        <v>148494</v>
      </c>
      <c r="L70" t="str">
        <f t="shared" si="48"/>
        <v>Unitary Authority</v>
      </c>
      <c r="Q70">
        <f>VLOOKUP($A70,data!$T$9:$AD$396,2+(Q$9*2),FALSE)</f>
        <v>91568</v>
      </c>
      <c r="R70">
        <f>VLOOKUP($A70,data!$T$9:$AD$396,2+(R$9*2),FALSE)</f>
        <v>96502</v>
      </c>
      <c r="S70">
        <f>VLOOKUP($A70,data!$T$9:$AD$396,2+(S$9*2),FALSE)</f>
        <v>101359</v>
      </c>
      <c r="T70">
        <f>VLOOKUP($A70,data!$T$9:$AD$396,2+(T$9*2),FALSE)</f>
        <v>100993</v>
      </c>
      <c r="U70">
        <f>VLOOKUP($A70,data!$T$9:$AD$396,2+(U$9*2),FALSE)</f>
        <v>104343</v>
      </c>
      <c r="V70">
        <f>VLOOKUP($A70,data!$T$9:$AI$396,2+(V$9*2),FALSE)</f>
        <v>104089</v>
      </c>
      <c r="W70">
        <f>VLOOKUP($A70,data!$T$9:$AI$396,2+(W$9*2),FALSE)</f>
        <v>104764</v>
      </c>
      <c r="X70">
        <f>VLOOKUP($A70,data!$T$9:$AI$396,2+(X$9*2),FALSE)</f>
        <v>102700</v>
      </c>
      <c r="Z70" s="27">
        <f t="shared" si="8"/>
        <v>69.373375860841108</v>
      </c>
      <c r="AA70" s="27">
        <f t="shared" si="9"/>
        <v>69.106715744546776</v>
      </c>
      <c r="AB70" s="27">
        <f t="shared" si="10"/>
        <v>69.94713887432026</v>
      </c>
      <c r="AC70" s="27">
        <f t="shared" si="11"/>
        <v>69.219275820236732</v>
      </c>
      <c r="AD70" s="27">
        <f t="shared" si="12"/>
        <v>68.86963064656652</v>
      </c>
      <c r="AE70" s="27">
        <f t="shared" si="49"/>
        <v>69.032775795519356</v>
      </c>
      <c r="AF70" s="27">
        <f t="shared" si="50"/>
        <v>69.106452591722842</v>
      </c>
      <c r="AG70" s="27">
        <f t="shared" si="51"/>
        <v>69.161043543846887</v>
      </c>
      <c r="AJ70">
        <f>VLOOKUP($A70,data!$AM$9:$AW$396,2+(AJ$9*2),FALSE)</f>
        <v>40425</v>
      </c>
      <c r="AK70">
        <f>VLOOKUP($A70,data!$AM$9:$AW$396,2+(AK$9*2),FALSE)</f>
        <v>43140</v>
      </c>
      <c r="AL70">
        <f>VLOOKUP($A70,data!$AM$9:$AW$396,2+(AL$9*2),FALSE)</f>
        <v>43550</v>
      </c>
      <c r="AM70">
        <f>VLOOKUP($A70,data!$AM$9:$AW$396,2+(AM$9*2),FALSE)</f>
        <v>44910</v>
      </c>
      <c r="AN70">
        <f>VLOOKUP($A70,data!$AM$9:$AW$396,2+(AN$9*2),FALSE)</f>
        <v>47165</v>
      </c>
      <c r="AO70">
        <f>VLOOKUP($A70,data!$AM$9:$BB$396,2+(AO$9*2),FALSE)</f>
        <v>46693</v>
      </c>
      <c r="AP70">
        <f>VLOOKUP($A70,data!$AM$9:$BB$396,2+(AP$9*2),FALSE)</f>
        <v>46835</v>
      </c>
      <c r="AQ70">
        <f>VLOOKUP($A70,data!$AM$9:$BB$396,2+(AQ$9*2),FALSE)</f>
        <v>45789</v>
      </c>
      <c r="AS70" s="27">
        <f t="shared" si="13"/>
        <v>30.626624139158896</v>
      </c>
      <c r="AT70" s="27">
        <f t="shared" si="14"/>
        <v>30.893284255453231</v>
      </c>
      <c r="AU70" s="27">
        <f t="shared" si="15"/>
        <v>30.053551218704282</v>
      </c>
      <c r="AV70" s="27">
        <f t="shared" si="16"/>
        <v>30.780724179763268</v>
      </c>
      <c r="AW70" s="27">
        <f t="shared" si="17"/>
        <v>31.130369353433483</v>
      </c>
      <c r="AX70" s="27">
        <f t="shared" si="52"/>
        <v>30.96722420448064</v>
      </c>
      <c r="AY70" s="27">
        <f t="shared" si="53"/>
        <v>30.894207047586381</v>
      </c>
      <c r="AZ70" s="27">
        <f t="shared" si="54"/>
        <v>30.835589316740069</v>
      </c>
      <c r="BC70">
        <f>VLOOKUP($A70,data!$BF$9:$BP$396,2+(BC$9*2),FALSE)</f>
        <v>17276</v>
      </c>
      <c r="BD70">
        <f>VLOOKUP($A70,data!$BF$9:$BP$396,2+(BD$9*2),FALSE)</f>
        <v>17403</v>
      </c>
      <c r="BE70">
        <f>VLOOKUP($A70,data!$BF$9:$BP$396,2+(BE$9*2),FALSE)</f>
        <v>18497</v>
      </c>
      <c r="BF70">
        <f>VLOOKUP($A70,data!$BF$9:$BP$396,2+(BF$9*2),FALSE)</f>
        <v>19403</v>
      </c>
      <c r="BG70">
        <f>VLOOKUP($A70,data!$BF$9:$BP$396,2+(BG$9*2),FALSE)</f>
        <v>18716</v>
      </c>
      <c r="BH70">
        <f>VLOOKUP($A70,data!$BF$9:$BU$396,2+(BH$9*2),FALSE)</f>
        <v>19879</v>
      </c>
      <c r="BI70">
        <f>VLOOKUP($A70,data!$BF$9:$BU$396,2+(BI$9*2),FALSE)</f>
        <v>22343</v>
      </c>
      <c r="BJ70">
        <f>VLOOKUP($A70,data!$BF$9:$BU$396,2+(BJ$9*2),FALSE)</f>
        <v>20917</v>
      </c>
      <c r="BL70" s="27">
        <f t="shared" si="18"/>
        <v>13.088572878864788</v>
      </c>
      <c r="BM70" s="27">
        <f t="shared" si="19"/>
        <v>12.462582890534366</v>
      </c>
      <c r="BN70" s="27">
        <f t="shared" si="20"/>
        <v>12.764650674910978</v>
      </c>
      <c r="BO70" s="27">
        <f t="shared" si="21"/>
        <v>13.29856137296697</v>
      </c>
      <c r="BP70" s="27">
        <f t="shared" si="22"/>
        <v>12.353143068352827</v>
      </c>
      <c r="BQ70" s="27">
        <f t="shared" si="55"/>
        <v>13.183934421880595</v>
      </c>
      <c r="BR70" s="27">
        <f t="shared" si="56"/>
        <v>14.738321086030158</v>
      </c>
      <c r="BS70" s="27">
        <f t="shared" si="57"/>
        <v>14.086091020512614</v>
      </c>
      <c r="BV70">
        <f>VLOOKUP($A70,data!$BY$9:$CI$396,2+(BV$9*2),FALSE)</f>
        <v>8752</v>
      </c>
      <c r="BW70">
        <f>VLOOKUP($A70,data!$BY$9:$CI$396,2+(BW$9*2),FALSE)</f>
        <v>8552</v>
      </c>
      <c r="BX70">
        <f>VLOOKUP($A70,data!$BY$9:$CI$396,2+(BX$9*2),FALSE)</f>
        <v>9182</v>
      </c>
      <c r="BY70">
        <f>VLOOKUP($A70,data!$BY$9:$CI$396,2+(BY$9*2),FALSE)</f>
        <v>9968</v>
      </c>
      <c r="BZ70">
        <f>VLOOKUP($A70,data!$BY$9:$CI$396,2+(BZ$9*2),FALSE)</f>
        <v>10077</v>
      </c>
      <c r="CA70">
        <f>VLOOKUP($A70,data!$BY$9:$CN$396,2+(CA$9*2),FALSE)</f>
        <v>11507</v>
      </c>
      <c r="CB70">
        <f>VLOOKUP($A70,data!$BY$9:$CN$396,2+(CB$9*2),FALSE)</f>
        <v>13026</v>
      </c>
      <c r="CC70">
        <f>VLOOKUP($A70,data!$BY$9:$CN$396,2+(CC$9*2),FALSE)</f>
        <v>11242</v>
      </c>
      <c r="CE70" s="27">
        <f t="shared" si="23"/>
        <v>50.659874971058116</v>
      </c>
      <c r="CF70" s="27">
        <f t="shared" si="24"/>
        <v>49.140952709302994</v>
      </c>
      <c r="CG70" s="27">
        <f t="shared" si="25"/>
        <v>49.640482240363305</v>
      </c>
      <c r="CH70" s="27">
        <f t="shared" si="26"/>
        <v>51.373498943462351</v>
      </c>
      <c r="CI70" s="27">
        <f t="shared" si="27"/>
        <v>53.841632827527249</v>
      </c>
      <c r="CJ70" s="27">
        <f t="shared" si="58"/>
        <v>57.885205493234068</v>
      </c>
      <c r="CK70" s="27">
        <f t="shared" si="59"/>
        <v>58.300138745915945</v>
      </c>
      <c r="CL70" s="27">
        <f t="shared" si="60"/>
        <v>53.745757039728453</v>
      </c>
      <c r="CO70">
        <f>VLOOKUP($A70,data!$CR$9:$DB$396,2+(CO$9*2),FALSE)</f>
        <v>8524</v>
      </c>
      <c r="CP70">
        <f>VLOOKUP($A70,data!$CR$9:$DB$396,2+(CP$9*2),FALSE)</f>
        <v>8851</v>
      </c>
      <c r="CQ70">
        <f>VLOOKUP($A70,data!$CR$9:$DB$396,2+(CQ$9*2),FALSE)</f>
        <v>9316</v>
      </c>
      <c r="CR70">
        <f>VLOOKUP($A70,data!$CR$9:$DB$396,2+(CR$9*2),FALSE)</f>
        <v>9436</v>
      </c>
      <c r="CS70">
        <f>VLOOKUP($A70,data!$CR$9:$DB$396,2+(CS$9*2),FALSE)</f>
        <v>8638</v>
      </c>
      <c r="CT70">
        <f>VLOOKUP($A70,data!$CR$9:$DG$396,2+(CT$9*2),FALSE)</f>
        <v>8372</v>
      </c>
      <c r="CU70">
        <f>VLOOKUP($A70,data!$CR$9:$DG$396,2+(CU$9*2),FALSE)</f>
        <v>9317</v>
      </c>
      <c r="CV70">
        <f>VLOOKUP($A70,data!$CR$9:$DG$396,2+(CV$9*2),FALSE)</f>
        <v>9675</v>
      </c>
      <c r="CX70" s="27">
        <f t="shared" si="28"/>
        <v>49.340125028941884</v>
      </c>
      <c r="CY70" s="27">
        <f t="shared" si="29"/>
        <v>50.859047290697006</v>
      </c>
      <c r="CZ70" s="27">
        <f t="shared" si="30"/>
        <v>50.364924041736501</v>
      </c>
      <c r="DA70" s="27">
        <f t="shared" si="31"/>
        <v>48.631654898727</v>
      </c>
      <c r="DB70" s="27">
        <f t="shared" si="32"/>
        <v>46.153024150459501</v>
      </c>
      <c r="DC70" s="27">
        <f t="shared" si="61"/>
        <v>42.114794506765932</v>
      </c>
      <c r="DD70" s="27">
        <f t="shared" si="62"/>
        <v>41.699861254084055</v>
      </c>
      <c r="DE70" s="27">
        <f t="shared" si="63"/>
        <v>46.254242960271547</v>
      </c>
      <c r="DH70">
        <f>VLOOKUP($A70,data!$DK$9:$DU$396,2+(DH$9*2),FALSE)</f>
        <v>114717</v>
      </c>
      <c r="DI70">
        <f>VLOOKUP($A70,data!$DK$9:$DU$396,2+(DI$9*2),FALSE)</f>
        <v>122239</v>
      </c>
      <c r="DJ70">
        <f>VLOOKUP($A70,data!$DK$9:$DU$396,2+(DJ$9*2),FALSE)</f>
        <v>126411</v>
      </c>
      <c r="DK70">
        <f>VLOOKUP($A70,data!$DK$9:$DU$396,2+(DK$9*2),FALSE)</f>
        <v>126500</v>
      </c>
      <c r="DL70">
        <f>VLOOKUP($A70,data!$DK$9:$DU$396,2+(DL$9*2),FALSE)</f>
        <v>132793</v>
      </c>
      <c r="DM70">
        <f>VLOOKUP($A70,data!$DK$9:$DZ$396,2+(DM$9*2),FALSE)</f>
        <v>130903</v>
      </c>
      <c r="DN70">
        <f>VLOOKUP($A70,data!$DK$9:$DZ$396,2+(DN$9*2),FALSE)</f>
        <v>129255</v>
      </c>
      <c r="DO70">
        <f>VLOOKUP($A70,data!$DK$9:$DZ$396,2+(DO$9*2),FALSE)</f>
        <v>127578</v>
      </c>
      <c r="DQ70" s="27">
        <f t="shared" si="33"/>
        <v>86.911427121135205</v>
      </c>
      <c r="DR70" s="27">
        <f t="shared" si="34"/>
        <v>87.537417109465636</v>
      </c>
      <c r="DS70" s="27">
        <f t="shared" si="35"/>
        <v>87.235349325089018</v>
      </c>
      <c r="DT70" s="27">
        <f t="shared" si="36"/>
        <v>86.701438627033028</v>
      </c>
      <c r="DU70" s="27">
        <f t="shared" si="37"/>
        <v>87.647516962800651</v>
      </c>
      <c r="DV70" s="27">
        <f t="shared" si="64"/>
        <v>86.816065578119407</v>
      </c>
      <c r="DW70" s="27">
        <f t="shared" si="65"/>
        <v>85.261678913969845</v>
      </c>
      <c r="DX70" s="27">
        <f t="shared" si="66"/>
        <v>85.914582407369991</v>
      </c>
      <c r="EA70">
        <f>VLOOKUP($A70,data!$ED$9:$EN$396,2+(EA$9*2),FALSE)</f>
        <v>82816</v>
      </c>
      <c r="EB70">
        <f>VLOOKUP($A70,data!$ED$9:$EN$396,2+(EB$9*2),FALSE)</f>
        <v>87950</v>
      </c>
      <c r="EC70">
        <f>VLOOKUP($A70,data!$ED$9:$EN$396,2+(EC$9*2),FALSE)</f>
        <v>92177</v>
      </c>
      <c r="ED70">
        <f>VLOOKUP($A70,data!$ED$9:$EN$396,2+(ED$9*2),FALSE)</f>
        <v>91025</v>
      </c>
      <c r="EE70">
        <f>VLOOKUP($A70,data!$ED$9:$EN$396,2+(EE$9*2),FALSE)</f>
        <v>94266</v>
      </c>
      <c r="EF70">
        <f>VLOOKUP($A70,data!$ED$9:$ES$396,2+(EF$9*2),FALSE)</f>
        <v>92582</v>
      </c>
      <c r="EG70">
        <f>VLOOKUP($A70,data!$ED$9:$ES$396,2+(EG$9*2),FALSE)</f>
        <v>91738</v>
      </c>
      <c r="EH70">
        <f>VLOOKUP($A70,data!$ED$9:$ES$396,2+(EH$9*2),FALSE)</f>
        <v>91458</v>
      </c>
      <c r="EJ70" s="27">
        <f t="shared" si="38"/>
        <v>72.191567073755422</v>
      </c>
      <c r="EK70" s="27">
        <f t="shared" si="39"/>
        <v>71.949214244226468</v>
      </c>
      <c r="EL70" s="27">
        <f t="shared" si="40"/>
        <v>72.918496016960546</v>
      </c>
      <c r="EM70" s="27">
        <f t="shared" si="41"/>
        <v>71.956521739130437</v>
      </c>
      <c r="EN70" s="27">
        <f t="shared" si="42"/>
        <v>70.987175528830591</v>
      </c>
      <c r="EO70" s="27">
        <f t="shared" si="67"/>
        <v>70.72565181852211</v>
      </c>
      <c r="EP70" s="27">
        <f t="shared" si="68"/>
        <v>70.974430389540061</v>
      </c>
      <c r="EQ70" s="27">
        <f t="shared" si="69"/>
        <v>71.687908573578511</v>
      </c>
      <c r="ET70">
        <f>VLOOKUP($A70,data!$EW$9:$FG$396,2+(ET$9*2),FALSE)</f>
        <v>31902</v>
      </c>
      <c r="EU70">
        <f>VLOOKUP($A70,data!$EW$9:$FG$396,2+(EU$9*2),FALSE)</f>
        <v>34289</v>
      </c>
      <c r="EV70">
        <f>VLOOKUP($A70,data!$EW$9:$FG$396,2+(EV$9*2),FALSE)</f>
        <v>34234</v>
      </c>
      <c r="EW70">
        <f>VLOOKUP($A70,data!$EW$9:$FG$396,2+(EW$9*2),FALSE)</f>
        <v>35474</v>
      </c>
      <c r="EX70">
        <f>VLOOKUP($A70,data!$EW$9:$FG$396,2+(EX$9*2),FALSE)</f>
        <v>38527</v>
      </c>
      <c r="EY70">
        <f>VLOOKUP($A70,data!$EW$9:$FL$396,2+(EY$9*2),FALSE)</f>
        <v>38321</v>
      </c>
      <c r="EZ70">
        <f>VLOOKUP($A70,data!$EW$9:$FL$396,2+(EZ$9*2),FALSE)</f>
        <v>37518</v>
      </c>
      <c r="FA70">
        <f>VLOOKUP($A70,data!$EW$9:$FL$396,2+(FA$9*2),FALSE)</f>
        <v>36113</v>
      </c>
      <c r="FC70" s="27">
        <f t="shared" si="43"/>
        <v>27.809304636627527</v>
      </c>
      <c r="FD70" s="27">
        <f t="shared" si="44"/>
        <v>28.050785755773525</v>
      </c>
      <c r="FE70" s="27">
        <f t="shared" si="45"/>
        <v>27.08150398303945</v>
      </c>
      <c r="FF70" s="27">
        <f t="shared" si="46"/>
        <v>28.042687747035572</v>
      </c>
      <c r="FG70" s="27">
        <f t="shared" si="47"/>
        <v>29.012824471169413</v>
      </c>
      <c r="FH70" s="27">
        <f t="shared" si="70"/>
        <v>29.274348181477887</v>
      </c>
      <c r="FI70" s="27">
        <f t="shared" si="71"/>
        <v>29.026343274921665</v>
      </c>
      <c r="FJ70" s="27">
        <f t="shared" si="72"/>
        <v>28.306604586997757</v>
      </c>
    </row>
    <row r="71" spans="1:166" x14ac:dyDescent="0.3">
      <c r="A71" t="s">
        <v>132</v>
      </c>
      <c r="B71" s="24" t="str">
        <f>IFERROR(VLOOKUP($A71,class!$A$1:$B$455,2,FALSE),"")</f>
        <v>Unitary Authority</v>
      </c>
      <c r="C71" s="24" t="str">
        <f>IFERROR(IFERROR(VLOOKUP($A71,classifications!$A$3:$C$336,3,FALSE),VLOOKUP($A71,classifications!$I$2:$K$28,3,FALSE)),"")</f>
        <v>Urban with Significant Rural</v>
      </c>
      <c r="D71">
        <f>VLOOKUP($A71,data!$A$9:$K$396,2+(D$9*2),FALSE)</f>
        <v>195000</v>
      </c>
      <c r="E71">
        <f>VLOOKUP($A71,data!$A$9:$K$396,2+(E$9*2),FALSE)</f>
        <v>201293</v>
      </c>
      <c r="F71">
        <f>VLOOKUP($A71,data!$A$9:$K$396,2+(F$9*2),FALSE)</f>
        <v>212654</v>
      </c>
      <c r="G71">
        <f>VLOOKUP($A71,data!$A$9:$K$396,2+(G$9*2),FALSE)</f>
        <v>214986</v>
      </c>
      <c r="H71">
        <f>VLOOKUP($A71,data!$A$9:$K$396,2+(H$9*2),FALSE)</f>
        <v>211703</v>
      </c>
      <c r="I71">
        <f>VLOOKUP($A71,data!$A$9:$Q$396,2+(I$9*2),FALSE)</f>
        <v>209017</v>
      </c>
      <c r="J71">
        <f>VLOOKUP($A71,data!$A$9:$Q$396,2+(J$9*2),FALSE)</f>
        <v>227384</v>
      </c>
      <c r="K71">
        <f>VLOOKUP($A71,data!$A$9:$Q$396,2+(K$9*2),FALSE)</f>
        <v>219563</v>
      </c>
      <c r="L71" t="str">
        <f t="shared" si="48"/>
        <v>Unitary Authority</v>
      </c>
      <c r="Q71">
        <f>VLOOKUP($A71,data!$T$9:$AD$396,2+(Q$9*2),FALSE)</f>
        <v>136159</v>
      </c>
      <c r="R71">
        <f>VLOOKUP($A71,data!$T$9:$AD$396,2+(R$9*2),FALSE)</f>
        <v>139681</v>
      </c>
      <c r="S71">
        <f>VLOOKUP($A71,data!$T$9:$AD$396,2+(S$9*2),FALSE)</f>
        <v>149600</v>
      </c>
      <c r="T71">
        <f>VLOOKUP($A71,data!$T$9:$AD$396,2+(T$9*2),FALSE)</f>
        <v>150765</v>
      </c>
      <c r="U71">
        <f>VLOOKUP($A71,data!$T$9:$AD$396,2+(U$9*2),FALSE)</f>
        <v>149019</v>
      </c>
      <c r="V71">
        <f>VLOOKUP($A71,data!$T$9:$AI$396,2+(V$9*2),FALSE)</f>
        <v>146063</v>
      </c>
      <c r="W71">
        <f>VLOOKUP($A71,data!$T$9:$AI$396,2+(W$9*2),FALSE)</f>
        <v>156248</v>
      </c>
      <c r="X71">
        <f>VLOOKUP($A71,data!$T$9:$AI$396,2+(X$9*2),FALSE)</f>
        <v>154116</v>
      </c>
      <c r="Z71" s="27">
        <f t="shared" si="8"/>
        <v>69.825128205128209</v>
      </c>
      <c r="AA71" s="27">
        <f t="shared" si="9"/>
        <v>69.391881486191764</v>
      </c>
      <c r="AB71" s="27">
        <f t="shared" si="10"/>
        <v>70.349017653089049</v>
      </c>
      <c r="AC71" s="27">
        <f t="shared" si="11"/>
        <v>70.127822276799421</v>
      </c>
      <c r="AD71" s="27">
        <f t="shared" si="12"/>
        <v>70.390594370415158</v>
      </c>
      <c r="AE71" s="27">
        <f t="shared" si="49"/>
        <v>69.880918776941584</v>
      </c>
      <c r="AF71" s="27">
        <f t="shared" si="50"/>
        <v>68.715476902508527</v>
      </c>
      <c r="AG71" s="27">
        <f t="shared" si="51"/>
        <v>70.192154415816873</v>
      </c>
      <c r="AJ71">
        <f>VLOOKUP($A71,data!$AM$9:$AW$396,2+(AJ$9*2),FALSE)</f>
        <v>58842</v>
      </c>
      <c r="AK71">
        <f>VLOOKUP($A71,data!$AM$9:$AW$396,2+(AK$9*2),FALSE)</f>
        <v>61612</v>
      </c>
      <c r="AL71">
        <f>VLOOKUP($A71,data!$AM$9:$AW$396,2+(AL$9*2),FALSE)</f>
        <v>63054</v>
      </c>
      <c r="AM71">
        <f>VLOOKUP($A71,data!$AM$9:$AW$396,2+(AM$9*2),FALSE)</f>
        <v>64221</v>
      </c>
      <c r="AN71">
        <f>VLOOKUP($A71,data!$AM$9:$AW$396,2+(AN$9*2),FALSE)</f>
        <v>62684</v>
      </c>
      <c r="AO71">
        <f>VLOOKUP($A71,data!$AM$9:$BB$396,2+(AO$9*2),FALSE)</f>
        <v>62954</v>
      </c>
      <c r="AP71">
        <f>VLOOKUP($A71,data!$AM$9:$BB$396,2+(AP$9*2),FALSE)</f>
        <v>71132</v>
      </c>
      <c r="AQ71">
        <f>VLOOKUP($A71,data!$AM$9:$BB$396,2+(AQ$9*2),FALSE)</f>
        <v>65434</v>
      </c>
      <c r="AS71" s="27">
        <f t="shared" si="13"/>
        <v>30.175384615384615</v>
      </c>
      <c r="AT71" s="27">
        <f t="shared" si="14"/>
        <v>30.608118513808229</v>
      </c>
      <c r="AU71" s="27">
        <f t="shared" si="15"/>
        <v>29.650982346910943</v>
      </c>
      <c r="AV71" s="27">
        <f t="shared" si="16"/>
        <v>29.872177723200579</v>
      </c>
      <c r="AW71" s="27">
        <f t="shared" si="17"/>
        <v>29.609405629584842</v>
      </c>
      <c r="AX71" s="27">
        <f t="shared" si="52"/>
        <v>30.119081223058412</v>
      </c>
      <c r="AY71" s="27">
        <f t="shared" si="53"/>
        <v>31.282763958765788</v>
      </c>
      <c r="AZ71" s="27">
        <f t="shared" si="54"/>
        <v>29.801924732309178</v>
      </c>
      <c r="BC71">
        <f>VLOOKUP($A71,data!$BF$9:$BP$396,2+(BC$9*2),FALSE)</f>
        <v>25212</v>
      </c>
      <c r="BD71">
        <f>VLOOKUP($A71,data!$BF$9:$BP$396,2+(BD$9*2),FALSE)</f>
        <v>25470</v>
      </c>
      <c r="BE71">
        <f>VLOOKUP($A71,data!$BF$9:$BP$396,2+(BE$9*2),FALSE)</f>
        <v>24812</v>
      </c>
      <c r="BF71">
        <f>VLOOKUP($A71,data!$BF$9:$BP$396,2+(BF$9*2),FALSE)</f>
        <v>27346</v>
      </c>
      <c r="BG71">
        <f>VLOOKUP($A71,data!$BF$9:$BP$396,2+(BG$9*2),FALSE)</f>
        <v>28436</v>
      </c>
      <c r="BH71">
        <f>VLOOKUP($A71,data!$BF$9:$BU$396,2+(BH$9*2),FALSE)</f>
        <v>27655</v>
      </c>
      <c r="BI71">
        <f>VLOOKUP($A71,data!$BF$9:$BU$396,2+(BI$9*2),FALSE)</f>
        <v>32826</v>
      </c>
      <c r="BJ71">
        <f>VLOOKUP($A71,data!$BF$9:$BU$396,2+(BJ$9*2),FALSE)</f>
        <v>31254</v>
      </c>
      <c r="BL71" s="27">
        <f t="shared" si="18"/>
        <v>12.929230769230768</v>
      </c>
      <c r="BM71" s="27">
        <f t="shared" si="19"/>
        <v>12.653197080872161</v>
      </c>
      <c r="BN71" s="27">
        <f t="shared" si="20"/>
        <v>11.667779585617952</v>
      </c>
      <c r="BO71" s="27">
        <f t="shared" si="21"/>
        <v>12.719898039872364</v>
      </c>
      <c r="BP71" s="27">
        <f t="shared" si="22"/>
        <v>13.432025053967115</v>
      </c>
      <c r="BQ71" s="27">
        <f t="shared" si="55"/>
        <v>13.230981212054521</v>
      </c>
      <c r="BR71" s="27">
        <f t="shared" si="56"/>
        <v>14.436371952292157</v>
      </c>
      <c r="BS71" s="27">
        <f t="shared" si="57"/>
        <v>14.234638805263183</v>
      </c>
      <c r="BV71">
        <f>VLOOKUP($A71,data!$BY$9:$CI$396,2+(BV$9*2),FALSE)</f>
        <v>13932</v>
      </c>
      <c r="BW71">
        <f>VLOOKUP($A71,data!$BY$9:$CI$396,2+(BW$9*2),FALSE)</f>
        <v>14006</v>
      </c>
      <c r="BX71">
        <f>VLOOKUP($A71,data!$BY$9:$CI$396,2+(BX$9*2),FALSE)</f>
        <v>14086</v>
      </c>
      <c r="BY71">
        <f>VLOOKUP($A71,data!$BY$9:$CI$396,2+(BY$9*2),FALSE)</f>
        <v>15410</v>
      </c>
      <c r="BZ71">
        <f>VLOOKUP($A71,data!$BY$9:$CI$396,2+(BZ$9*2),FALSE)</f>
        <v>16009</v>
      </c>
      <c r="CA71">
        <f>VLOOKUP($A71,data!$BY$9:$CN$396,2+(CA$9*2),FALSE)</f>
        <v>16056</v>
      </c>
      <c r="CB71">
        <f>VLOOKUP($A71,data!$BY$9:$CN$396,2+(CB$9*2),FALSE)</f>
        <v>18824</v>
      </c>
      <c r="CC71">
        <f>VLOOKUP($A71,data!$BY$9:$CN$396,2+(CC$9*2),FALSE)</f>
        <v>19043</v>
      </c>
      <c r="CE71" s="27">
        <f t="shared" si="23"/>
        <v>55.259400285578295</v>
      </c>
      <c r="CF71" s="27">
        <f t="shared" si="24"/>
        <v>54.990184530820571</v>
      </c>
      <c r="CG71" s="27">
        <f t="shared" si="25"/>
        <v>56.770917298081571</v>
      </c>
      <c r="CH71" s="27">
        <f t="shared" si="26"/>
        <v>56.351934469392233</v>
      </c>
      <c r="CI71" s="27">
        <f t="shared" si="27"/>
        <v>56.2983541989028</v>
      </c>
      <c r="CJ71" s="27">
        <f t="shared" si="58"/>
        <v>58.058217320556864</v>
      </c>
      <c r="CK71" s="27">
        <f t="shared" si="59"/>
        <v>57.344787668311703</v>
      </c>
      <c r="CL71" s="27">
        <f t="shared" si="60"/>
        <v>60.929800985473861</v>
      </c>
      <c r="CO71">
        <f>VLOOKUP($A71,data!$CR$9:$DB$396,2+(CO$9*2),FALSE)</f>
        <v>11281</v>
      </c>
      <c r="CP71">
        <f>VLOOKUP($A71,data!$CR$9:$DB$396,2+(CP$9*2),FALSE)</f>
        <v>11464</v>
      </c>
      <c r="CQ71">
        <f>VLOOKUP($A71,data!$CR$9:$DB$396,2+(CQ$9*2),FALSE)</f>
        <v>10726</v>
      </c>
      <c r="CR71">
        <f>VLOOKUP($A71,data!$CR$9:$DB$396,2+(CR$9*2),FALSE)</f>
        <v>11936</v>
      </c>
      <c r="CS71">
        <f>VLOOKUP($A71,data!$CR$9:$DB$396,2+(CS$9*2),FALSE)</f>
        <v>12427</v>
      </c>
      <c r="CT71">
        <f>VLOOKUP($A71,data!$CR$9:$DG$396,2+(CT$9*2),FALSE)</f>
        <v>11598</v>
      </c>
      <c r="CU71">
        <f>VLOOKUP($A71,data!$CR$9:$DG$396,2+(CU$9*2),FALSE)</f>
        <v>14002</v>
      </c>
      <c r="CV71">
        <f>VLOOKUP($A71,data!$CR$9:$DG$396,2+(CV$9*2),FALSE)</f>
        <v>12211</v>
      </c>
      <c r="CX71" s="27">
        <f t="shared" si="28"/>
        <v>44.744566079644613</v>
      </c>
      <c r="CY71" s="27">
        <f t="shared" si="29"/>
        <v>45.009815469179429</v>
      </c>
      <c r="CZ71" s="27">
        <f t="shared" si="30"/>
        <v>43.229082701918429</v>
      </c>
      <c r="DA71" s="27">
        <f t="shared" si="31"/>
        <v>43.648065530607767</v>
      </c>
      <c r="DB71" s="27">
        <f t="shared" si="32"/>
        <v>43.7016458010972</v>
      </c>
      <c r="DC71" s="27">
        <f t="shared" si="61"/>
        <v>41.938166696799854</v>
      </c>
      <c r="DD71" s="27">
        <f t="shared" si="62"/>
        <v>42.655212331688297</v>
      </c>
      <c r="DE71" s="27">
        <f t="shared" si="63"/>
        <v>39.070199014526139</v>
      </c>
      <c r="DH71">
        <f>VLOOKUP($A71,data!$DK$9:$DU$396,2+(DH$9*2),FALSE)</f>
        <v>169788</v>
      </c>
      <c r="DI71">
        <f>VLOOKUP($A71,data!$DK$9:$DU$396,2+(DI$9*2),FALSE)</f>
        <v>175823</v>
      </c>
      <c r="DJ71">
        <f>VLOOKUP($A71,data!$DK$9:$DU$396,2+(DJ$9*2),FALSE)</f>
        <v>187843</v>
      </c>
      <c r="DK71">
        <f>VLOOKUP($A71,data!$DK$9:$DU$396,2+(DK$9*2),FALSE)</f>
        <v>187641</v>
      </c>
      <c r="DL71">
        <f>VLOOKUP($A71,data!$DK$9:$DU$396,2+(DL$9*2),FALSE)</f>
        <v>183267</v>
      </c>
      <c r="DM71">
        <f>VLOOKUP($A71,data!$DK$9:$DZ$396,2+(DM$9*2),FALSE)</f>
        <v>181362</v>
      </c>
      <c r="DN71">
        <f>VLOOKUP($A71,data!$DK$9:$DZ$396,2+(DN$9*2),FALSE)</f>
        <v>194558</v>
      </c>
      <c r="DO71">
        <f>VLOOKUP($A71,data!$DK$9:$DZ$396,2+(DO$9*2),FALSE)</f>
        <v>188309</v>
      </c>
      <c r="DQ71" s="27">
        <f t="shared" si="33"/>
        <v>87.07076923076923</v>
      </c>
      <c r="DR71" s="27">
        <f t="shared" si="34"/>
        <v>87.346802919127839</v>
      </c>
      <c r="DS71" s="27">
        <f t="shared" si="35"/>
        <v>88.332690661826248</v>
      </c>
      <c r="DT71" s="27">
        <f t="shared" si="36"/>
        <v>87.280567106695315</v>
      </c>
      <c r="DU71" s="27">
        <f t="shared" si="37"/>
        <v>86.567974946032891</v>
      </c>
      <c r="DV71" s="27">
        <f t="shared" si="64"/>
        <v>86.769018787945484</v>
      </c>
      <c r="DW71" s="27">
        <f t="shared" si="65"/>
        <v>85.563628047707837</v>
      </c>
      <c r="DX71" s="27">
        <f t="shared" si="66"/>
        <v>85.765361194736812</v>
      </c>
      <c r="EA71">
        <f>VLOOKUP($A71,data!$ED$9:$EN$396,2+(EA$9*2),FALSE)</f>
        <v>122227</v>
      </c>
      <c r="EB71">
        <f>VLOOKUP($A71,data!$ED$9:$EN$396,2+(EB$9*2),FALSE)</f>
        <v>125675</v>
      </c>
      <c r="EC71">
        <f>VLOOKUP($A71,data!$ED$9:$EN$396,2+(EC$9*2),FALSE)</f>
        <v>135514</v>
      </c>
      <c r="ED71">
        <f>VLOOKUP($A71,data!$ED$9:$EN$396,2+(ED$9*2),FALSE)</f>
        <v>135355</v>
      </c>
      <c r="EE71">
        <f>VLOOKUP($A71,data!$ED$9:$EN$396,2+(EE$9*2),FALSE)</f>
        <v>133010</v>
      </c>
      <c r="EF71">
        <f>VLOOKUP($A71,data!$ED$9:$ES$396,2+(EF$9*2),FALSE)</f>
        <v>130007</v>
      </c>
      <c r="EG71">
        <f>VLOOKUP($A71,data!$ED$9:$ES$396,2+(EG$9*2),FALSE)</f>
        <v>137424</v>
      </c>
      <c r="EH71">
        <f>VLOOKUP($A71,data!$ED$9:$ES$396,2+(EH$9*2),FALSE)</f>
        <v>135073</v>
      </c>
      <c r="EJ71" s="27">
        <f t="shared" si="38"/>
        <v>71.988008575399917</v>
      </c>
      <c r="EK71" s="27">
        <f t="shared" si="39"/>
        <v>71.47813426002287</v>
      </c>
      <c r="EL71" s="27">
        <f t="shared" si="40"/>
        <v>72.142161272977972</v>
      </c>
      <c r="EM71" s="27">
        <f t="shared" si="41"/>
        <v>72.135087747347328</v>
      </c>
      <c r="EN71" s="27">
        <f t="shared" si="42"/>
        <v>72.577168830176731</v>
      </c>
      <c r="EO71" s="27">
        <f t="shared" si="67"/>
        <v>71.683704414375669</v>
      </c>
      <c r="EP71" s="27">
        <f t="shared" si="68"/>
        <v>70.633949773332375</v>
      </c>
      <c r="EQ71" s="27">
        <f t="shared" si="69"/>
        <v>71.729444689313837</v>
      </c>
      <c r="ET71">
        <f>VLOOKUP($A71,data!$EW$9:$FG$396,2+(ET$9*2),FALSE)</f>
        <v>47561</v>
      </c>
      <c r="EU71">
        <f>VLOOKUP($A71,data!$EW$9:$FG$396,2+(EU$9*2),FALSE)</f>
        <v>50148</v>
      </c>
      <c r="EV71">
        <f>VLOOKUP($A71,data!$EW$9:$FG$396,2+(EV$9*2),FALSE)</f>
        <v>52329</v>
      </c>
      <c r="EW71">
        <f>VLOOKUP($A71,data!$EW$9:$FG$396,2+(EW$9*2),FALSE)</f>
        <v>52285</v>
      </c>
      <c r="EX71">
        <f>VLOOKUP($A71,data!$EW$9:$FG$396,2+(EX$9*2),FALSE)</f>
        <v>50257</v>
      </c>
      <c r="EY71">
        <f>VLOOKUP($A71,data!$EW$9:$FL$396,2+(EY$9*2),FALSE)</f>
        <v>51356</v>
      </c>
      <c r="EZ71">
        <f>VLOOKUP($A71,data!$EW$9:$FL$396,2+(EZ$9*2),FALSE)</f>
        <v>57130</v>
      </c>
      <c r="FA71">
        <f>VLOOKUP($A71,data!$EW$9:$FL$396,2+(FA$9*2),FALSE)</f>
        <v>53223</v>
      </c>
      <c r="FC71" s="27">
        <f t="shared" si="43"/>
        <v>28.01199142460009</v>
      </c>
      <c r="FD71" s="27">
        <f t="shared" si="44"/>
        <v>28.521865739977137</v>
      </c>
      <c r="FE71" s="27">
        <f t="shared" si="45"/>
        <v>27.857838727022035</v>
      </c>
      <c r="FF71" s="27">
        <f t="shared" si="46"/>
        <v>27.86437932008463</v>
      </c>
      <c r="FG71" s="27">
        <f t="shared" si="47"/>
        <v>27.422831169823262</v>
      </c>
      <c r="FH71" s="27">
        <f t="shared" si="70"/>
        <v>28.316846969045336</v>
      </c>
      <c r="FI71" s="27">
        <f t="shared" si="71"/>
        <v>29.363994284480722</v>
      </c>
      <c r="FJ71" s="27">
        <f t="shared" si="72"/>
        <v>28.263651763856217</v>
      </c>
    </row>
    <row r="72" spans="1:166" x14ac:dyDescent="0.3">
      <c r="A72" t="s">
        <v>49</v>
      </c>
      <c r="B72" s="24" t="str">
        <f>IFERROR(VLOOKUP($A72,class!$A$1:$B$455,2,FALSE),"")</f>
        <v>Unitary Authority</v>
      </c>
      <c r="C72" s="24" t="str">
        <f>IFERROR(IFERROR(VLOOKUP($A72,classifications!$A$3:$C$336,3,FALSE),VLOOKUP($A72,classifications!$I$2:$K$28,3,FALSE)),"")</f>
        <v>Predominantly Rural</v>
      </c>
      <c r="D72">
        <f>VLOOKUP($A72,data!$A$9:$K$396,2+(D$9*2),FALSE)</f>
        <v>77845</v>
      </c>
      <c r="E72">
        <f>VLOOKUP($A72,data!$A$9:$K$396,2+(E$9*2),FALSE)</f>
        <v>78542</v>
      </c>
      <c r="F72">
        <f>VLOOKUP($A72,data!$A$9:$K$396,2+(F$9*2),FALSE)</f>
        <v>81178</v>
      </c>
      <c r="G72">
        <f>VLOOKUP($A72,data!$A$9:$K$396,2+(G$9*2),FALSE)</f>
        <v>80089</v>
      </c>
      <c r="H72">
        <f>VLOOKUP($A72,data!$A$9:$K$396,2+(H$9*2),FALSE)</f>
        <v>81085</v>
      </c>
      <c r="I72">
        <f>VLOOKUP($A72,data!$A$9:$Q$396,2+(I$9*2),FALSE)</f>
        <v>78810</v>
      </c>
      <c r="J72">
        <f>VLOOKUP($A72,data!$A$9:$Q$396,2+(J$9*2),FALSE)</f>
        <v>80744</v>
      </c>
      <c r="K72">
        <f>VLOOKUP($A72,data!$A$9:$Q$396,2+(K$9*2),FALSE)</f>
        <v>81520</v>
      </c>
      <c r="L72" t="str">
        <f t="shared" si="48"/>
        <v>Unitary Authority</v>
      </c>
      <c r="Q72">
        <f>VLOOKUP($A72,data!$T$9:$AD$396,2+(Q$9*2),FALSE)</f>
        <v>52562</v>
      </c>
      <c r="R72">
        <f>VLOOKUP($A72,data!$T$9:$AD$396,2+(R$9*2),FALSE)</f>
        <v>51657</v>
      </c>
      <c r="S72">
        <f>VLOOKUP($A72,data!$T$9:$AD$396,2+(S$9*2),FALSE)</f>
        <v>52826</v>
      </c>
      <c r="T72">
        <f>VLOOKUP($A72,data!$T$9:$AD$396,2+(T$9*2),FALSE)</f>
        <v>52442</v>
      </c>
      <c r="U72">
        <f>VLOOKUP($A72,data!$T$9:$AD$396,2+(U$9*2),FALSE)</f>
        <v>52375</v>
      </c>
      <c r="V72">
        <f>VLOOKUP($A72,data!$T$9:$AI$396,2+(V$9*2),FALSE)</f>
        <v>52305</v>
      </c>
      <c r="W72">
        <f>VLOOKUP($A72,data!$T$9:$AI$396,2+(W$9*2),FALSE)</f>
        <v>53808</v>
      </c>
      <c r="X72">
        <f>VLOOKUP($A72,data!$T$9:$AI$396,2+(X$9*2),FALSE)</f>
        <v>54064</v>
      </c>
      <c r="Z72" s="27">
        <f t="shared" si="8"/>
        <v>67.521356541845975</v>
      </c>
      <c r="AA72" s="27">
        <f t="shared" si="9"/>
        <v>65.769906546815719</v>
      </c>
      <c r="AB72" s="27">
        <f t="shared" si="10"/>
        <v>65.074281209194609</v>
      </c>
      <c r="AC72" s="27">
        <f t="shared" si="11"/>
        <v>65.479653885052883</v>
      </c>
      <c r="AD72" s="27">
        <f t="shared" si="12"/>
        <v>64.592711352284638</v>
      </c>
      <c r="AE72" s="27">
        <f t="shared" si="49"/>
        <v>66.368481157213552</v>
      </c>
      <c r="AF72" s="27">
        <f t="shared" si="50"/>
        <v>66.640245714851872</v>
      </c>
      <c r="AG72" s="27">
        <f t="shared" si="51"/>
        <v>66.319921491658491</v>
      </c>
      <c r="AJ72">
        <f>VLOOKUP($A72,data!$AM$9:$AW$396,2+(AJ$9*2),FALSE)</f>
        <v>25283</v>
      </c>
      <c r="AK72">
        <f>VLOOKUP($A72,data!$AM$9:$AW$396,2+(AK$9*2),FALSE)</f>
        <v>26885</v>
      </c>
      <c r="AL72">
        <f>VLOOKUP($A72,data!$AM$9:$AW$396,2+(AL$9*2),FALSE)</f>
        <v>28352</v>
      </c>
      <c r="AM72">
        <f>VLOOKUP($A72,data!$AM$9:$AW$396,2+(AM$9*2),FALSE)</f>
        <v>27647</v>
      </c>
      <c r="AN72">
        <f>VLOOKUP($A72,data!$AM$9:$AW$396,2+(AN$9*2),FALSE)</f>
        <v>28710</v>
      </c>
      <c r="AO72">
        <f>VLOOKUP($A72,data!$AM$9:$BB$396,2+(AO$9*2),FALSE)</f>
        <v>26505</v>
      </c>
      <c r="AP72">
        <f>VLOOKUP($A72,data!$AM$9:$BB$396,2+(AP$9*2),FALSE)</f>
        <v>26937</v>
      </c>
      <c r="AQ72">
        <f>VLOOKUP($A72,data!$AM$9:$BB$396,2+(AQ$9*2),FALSE)</f>
        <v>27492</v>
      </c>
      <c r="AS72" s="27">
        <f t="shared" si="13"/>
        <v>32.478643458154025</v>
      </c>
      <c r="AT72" s="27">
        <f t="shared" si="14"/>
        <v>34.230093453184281</v>
      </c>
      <c r="AU72" s="27">
        <f t="shared" si="15"/>
        <v>34.925718790805391</v>
      </c>
      <c r="AV72" s="27">
        <f t="shared" si="16"/>
        <v>34.520346114947124</v>
      </c>
      <c r="AW72" s="27">
        <f t="shared" si="17"/>
        <v>35.407288647715362</v>
      </c>
      <c r="AX72" s="27">
        <f t="shared" si="52"/>
        <v>33.631518842786448</v>
      </c>
      <c r="AY72" s="27">
        <f t="shared" si="53"/>
        <v>33.360992767264442</v>
      </c>
      <c r="AZ72" s="27">
        <f t="shared" si="54"/>
        <v>33.724239450441608</v>
      </c>
      <c r="BC72">
        <f>VLOOKUP($A72,data!$BF$9:$BP$396,2+(BC$9*2),FALSE)</f>
        <v>10918</v>
      </c>
      <c r="BD72">
        <f>VLOOKUP($A72,data!$BF$9:$BP$396,2+(BD$9*2),FALSE)</f>
        <v>10707</v>
      </c>
      <c r="BE72">
        <f>VLOOKUP($A72,data!$BF$9:$BP$396,2+(BE$9*2),FALSE)</f>
        <v>10972</v>
      </c>
      <c r="BF72">
        <f>VLOOKUP($A72,data!$BF$9:$BP$396,2+(BF$9*2),FALSE)</f>
        <v>11572</v>
      </c>
      <c r="BG72">
        <f>VLOOKUP($A72,data!$BF$9:$BP$396,2+(BG$9*2),FALSE)</f>
        <v>11358</v>
      </c>
      <c r="BH72">
        <f>VLOOKUP($A72,data!$BF$9:$BU$396,2+(BH$9*2),FALSE)</f>
        <v>11946</v>
      </c>
      <c r="BI72">
        <f>VLOOKUP($A72,data!$BF$9:$BU$396,2+(BI$9*2),FALSE)</f>
        <v>11793</v>
      </c>
      <c r="BJ72">
        <f>VLOOKUP($A72,data!$BF$9:$BU$396,2+(BJ$9*2),FALSE)</f>
        <v>11914</v>
      </c>
      <c r="BL72" s="27">
        <f t="shared" si="18"/>
        <v>14.025306699209969</v>
      </c>
      <c r="BM72" s="27">
        <f t="shared" si="19"/>
        <v>13.632196786432736</v>
      </c>
      <c r="BN72" s="27">
        <f t="shared" si="20"/>
        <v>13.51597723521151</v>
      </c>
      <c r="BO72" s="27">
        <f t="shared" si="21"/>
        <v>14.448925570303038</v>
      </c>
      <c r="BP72" s="27">
        <f t="shared" si="22"/>
        <v>14.00752296972313</v>
      </c>
      <c r="BQ72" s="27">
        <f t="shared" si="55"/>
        <v>15.157974876284735</v>
      </c>
      <c r="BR72" s="27">
        <f t="shared" si="56"/>
        <v>14.605419597741008</v>
      </c>
      <c r="BS72" s="27">
        <f t="shared" si="57"/>
        <v>14.614818449460255</v>
      </c>
      <c r="BV72">
        <f>VLOOKUP($A72,data!$BY$9:$CI$396,2+(BV$9*2),FALSE)</f>
        <v>5877</v>
      </c>
      <c r="BW72">
        <f>VLOOKUP($A72,data!$BY$9:$CI$396,2+(BW$9*2),FALSE)</f>
        <v>5680</v>
      </c>
      <c r="BX72">
        <f>VLOOKUP($A72,data!$BY$9:$CI$396,2+(BX$9*2),FALSE)</f>
        <v>5752</v>
      </c>
      <c r="BY72">
        <f>VLOOKUP($A72,data!$BY$9:$CI$396,2+(BY$9*2),FALSE)</f>
        <v>5925</v>
      </c>
      <c r="BZ72">
        <f>VLOOKUP($A72,data!$BY$9:$CI$396,2+(BZ$9*2),FALSE)</f>
        <v>5971</v>
      </c>
      <c r="CA72">
        <f>VLOOKUP($A72,data!$BY$9:$CN$396,2+(CA$9*2),FALSE)</f>
        <v>6118</v>
      </c>
      <c r="CB72">
        <f>VLOOKUP($A72,data!$BY$9:$CN$396,2+(CB$9*2),FALSE)</f>
        <v>6420</v>
      </c>
      <c r="CC72">
        <f>VLOOKUP($A72,data!$BY$9:$CN$396,2+(CC$9*2),FALSE)</f>
        <v>6392</v>
      </c>
      <c r="CE72" s="27">
        <f t="shared" si="23"/>
        <v>53.828540025645722</v>
      </c>
      <c r="CF72" s="27">
        <f t="shared" si="24"/>
        <v>53.049406930045762</v>
      </c>
      <c r="CG72" s="27">
        <f t="shared" si="25"/>
        <v>52.42435289828655</v>
      </c>
      <c r="CH72" s="27">
        <f t="shared" si="26"/>
        <v>51.201175250604905</v>
      </c>
      <c r="CI72" s="27">
        <f t="shared" si="27"/>
        <v>52.570875154076425</v>
      </c>
      <c r="CJ72" s="27">
        <f t="shared" si="58"/>
        <v>51.213795412690438</v>
      </c>
      <c r="CK72" s="27">
        <f t="shared" si="59"/>
        <v>54.439074026965152</v>
      </c>
      <c r="CL72" s="27">
        <f t="shared" si="60"/>
        <v>53.651166694644957</v>
      </c>
      <c r="CO72">
        <f>VLOOKUP($A72,data!$CR$9:$DB$396,2+(CO$9*2),FALSE)</f>
        <v>5041</v>
      </c>
      <c r="CP72">
        <f>VLOOKUP($A72,data!$CR$9:$DB$396,2+(CP$9*2),FALSE)</f>
        <v>5027</v>
      </c>
      <c r="CQ72">
        <f>VLOOKUP($A72,data!$CR$9:$DB$396,2+(CQ$9*2),FALSE)</f>
        <v>5220</v>
      </c>
      <c r="CR72">
        <f>VLOOKUP($A72,data!$CR$9:$DB$396,2+(CR$9*2),FALSE)</f>
        <v>5647</v>
      </c>
      <c r="CS72">
        <f>VLOOKUP($A72,data!$CR$9:$DB$396,2+(CS$9*2),FALSE)</f>
        <v>5387</v>
      </c>
      <c r="CT72">
        <f>VLOOKUP($A72,data!$CR$9:$DG$396,2+(CT$9*2),FALSE)</f>
        <v>5828</v>
      </c>
      <c r="CU72">
        <f>VLOOKUP($A72,data!$CR$9:$DG$396,2+(CU$9*2),FALSE)</f>
        <v>5373</v>
      </c>
      <c r="CV72">
        <f>VLOOKUP($A72,data!$CR$9:$DG$396,2+(CV$9*2),FALSE)</f>
        <v>5522</v>
      </c>
      <c r="CX72" s="27">
        <f t="shared" si="28"/>
        <v>46.171459974354278</v>
      </c>
      <c r="CY72" s="27">
        <f t="shared" si="29"/>
        <v>46.950593069954238</v>
      </c>
      <c r="CZ72" s="27">
        <f t="shared" si="30"/>
        <v>47.57564710171345</v>
      </c>
      <c r="DA72" s="27">
        <f t="shared" si="31"/>
        <v>48.798824749395095</v>
      </c>
      <c r="DB72" s="27">
        <f t="shared" si="32"/>
        <v>47.429124845923575</v>
      </c>
      <c r="DC72" s="27">
        <f t="shared" si="61"/>
        <v>48.786204587309562</v>
      </c>
      <c r="DD72" s="27">
        <f t="shared" si="62"/>
        <v>45.560925973034848</v>
      </c>
      <c r="DE72" s="27">
        <f t="shared" si="63"/>
        <v>46.348833305355043</v>
      </c>
      <c r="DH72">
        <f>VLOOKUP($A72,data!$DK$9:$DU$396,2+(DH$9*2),FALSE)</f>
        <v>66927</v>
      </c>
      <c r="DI72">
        <f>VLOOKUP($A72,data!$DK$9:$DU$396,2+(DI$9*2),FALSE)</f>
        <v>67835</v>
      </c>
      <c r="DJ72">
        <f>VLOOKUP($A72,data!$DK$9:$DU$396,2+(DJ$9*2),FALSE)</f>
        <v>70206</v>
      </c>
      <c r="DK72">
        <f>VLOOKUP($A72,data!$DK$9:$DU$396,2+(DK$9*2),FALSE)</f>
        <v>68517</v>
      </c>
      <c r="DL72">
        <f>VLOOKUP($A72,data!$DK$9:$DU$396,2+(DL$9*2),FALSE)</f>
        <v>69727</v>
      </c>
      <c r="DM72">
        <f>VLOOKUP($A72,data!$DK$9:$DZ$396,2+(DM$9*2),FALSE)</f>
        <v>66864</v>
      </c>
      <c r="DN72">
        <f>VLOOKUP($A72,data!$DK$9:$DZ$396,2+(DN$9*2),FALSE)</f>
        <v>68951</v>
      </c>
      <c r="DO72">
        <f>VLOOKUP($A72,data!$DK$9:$DZ$396,2+(DO$9*2),FALSE)</f>
        <v>69606</v>
      </c>
      <c r="DQ72" s="27">
        <f t="shared" si="33"/>
        <v>85.974693300790037</v>
      </c>
      <c r="DR72" s="27">
        <f t="shared" si="34"/>
        <v>86.367803213567257</v>
      </c>
      <c r="DS72" s="27">
        <f t="shared" si="35"/>
        <v>86.484022764788492</v>
      </c>
      <c r="DT72" s="27">
        <f t="shared" si="36"/>
        <v>85.551074429696968</v>
      </c>
      <c r="DU72" s="27">
        <f t="shared" si="37"/>
        <v>85.992477030276874</v>
      </c>
      <c r="DV72" s="27">
        <f t="shared" si="64"/>
        <v>84.84202512371526</v>
      </c>
      <c r="DW72" s="27">
        <f t="shared" si="65"/>
        <v>85.394580402258995</v>
      </c>
      <c r="DX72" s="27">
        <f t="shared" si="66"/>
        <v>85.385181550539741</v>
      </c>
      <c r="EA72">
        <f>VLOOKUP($A72,data!$ED$9:$EN$396,2+(EA$9*2),FALSE)</f>
        <v>46686</v>
      </c>
      <c r="EB72">
        <f>VLOOKUP($A72,data!$ED$9:$EN$396,2+(EB$9*2),FALSE)</f>
        <v>45978</v>
      </c>
      <c r="EC72">
        <f>VLOOKUP($A72,data!$ED$9:$EN$396,2+(EC$9*2),FALSE)</f>
        <v>47074</v>
      </c>
      <c r="ED72">
        <f>VLOOKUP($A72,data!$ED$9:$EN$396,2+(ED$9*2),FALSE)</f>
        <v>46517</v>
      </c>
      <c r="EE72">
        <f>VLOOKUP($A72,data!$ED$9:$EN$396,2+(EE$9*2),FALSE)</f>
        <v>46404</v>
      </c>
      <c r="EF72">
        <f>VLOOKUP($A72,data!$ED$9:$ES$396,2+(EF$9*2),FALSE)</f>
        <v>46187</v>
      </c>
      <c r="EG72">
        <f>VLOOKUP($A72,data!$ED$9:$ES$396,2+(EG$9*2),FALSE)</f>
        <v>47388</v>
      </c>
      <c r="EH72">
        <f>VLOOKUP($A72,data!$ED$9:$ES$396,2+(EH$9*2),FALSE)</f>
        <v>47672</v>
      </c>
      <c r="EJ72" s="27">
        <f t="shared" si="38"/>
        <v>69.756600475144566</v>
      </c>
      <c r="EK72" s="27">
        <f t="shared" si="39"/>
        <v>67.779170044962044</v>
      </c>
      <c r="EL72" s="27">
        <f t="shared" si="40"/>
        <v>67.051249180981685</v>
      </c>
      <c r="EM72" s="27">
        <f t="shared" si="41"/>
        <v>67.891180291022664</v>
      </c>
      <c r="EN72" s="27">
        <f t="shared" si="42"/>
        <v>66.550977383223142</v>
      </c>
      <c r="EO72" s="27">
        <f t="shared" si="67"/>
        <v>69.076034936587703</v>
      </c>
      <c r="EP72" s="27">
        <f t="shared" si="68"/>
        <v>68.727067047613517</v>
      </c>
      <c r="EQ72" s="27">
        <f t="shared" si="69"/>
        <v>68.488348705571354</v>
      </c>
      <c r="ET72">
        <f>VLOOKUP($A72,data!$EW$9:$FG$396,2+(ET$9*2),FALSE)</f>
        <v>20241</v>
      </c>
      <c r="EU72">
        <f>VLOOKUP($A72,data!$EW$9:$FG$396,2+(EU$9*2),FALSE)</f>
        <v>21858</v>
      </c>
      <c r="EV72">
        <f>VLOOKUP($A72,data!$EW$9:$FG$396,2+(EV$9*2),FALSE)</f>
        <v>23132</v>
      </c>
      <c r="EW72">
        <f>VLOOKUP($A72,data!$EW$9:$FG$396,2+(EW$9*2),FALSE)</f>
        <v>22000</v>
      </c>
      <c r="EX72">
        <f>VLOOKUP($A72,data!$EW$9:$FG$396,2+(EX$9*2),FALSE)</f>
        <v>23323</v>
      </c>
      <c r="EY72">
        <f>VLOOKUP($A72,data!$EW$9:$FL$396,2+(EY$9*2),FALSE)</f>
        <v>20677</v>
      </c>
      <c r="EZ72">
        <f>VLOOKUP($A72,data!$EW$9:$FL$396,2+(EZ$9*2),FALSE)</f>
        <v>21564</v>
      </c>
      <c r="FA72">
        <f>VLOOKUP($A72,data!$EW$9:$FL$396,2+(FA$9*2),FALSE)</f>
        <v>21971</v>
      </c>
      <c r="FC72" s="27">
        <f t="shared" si="43"/>
        <v>30.243399524855441</v>
      </c>
      <c r="FD72" s="27">
        <f t="shared" si="44"/>
        <v>32.222304120291888</v>
      </c>
      <c r="FE72" s="27">
        <f t="shared" si="45"/>
        <v>32.948750819018315</v>
      </c>
      <c r="FF72" s="27">
        <f t="shared" si="46"/>
        <v>32.108819708977336</v>
      </c>
      <c r="FG72" s="27">
        <f t="shared" si="47"/>
        <v>33.449022616776858</v>
      </c>
      <c r="FH72" s="27">
        <f t="shared" si="70"/>
        <v>30.9239650634123</v>
      </c>
      <c r="FI72" s="27">
        <f t="shared" si="71"/>
        <v>31.274383257675741</v>
      </c>
      <c r="FJ72" s="27">
        <f t="shared" si="72"/>
        <v>31.564807631526019</v>
      </c>
    </row>
    <row r="73" spans="1:166" x14ac:dyDescent="0.3">
      <c r="A73" t="s">
        <v>95</v>
      </c>
      <c r="B73" s="24" t="str">
        <f>IFERROR(VLOOKUP($A73,class!$A$1:$B$455,2,FALSE),"")</f>
        <v>Unitary Authority</v>
      </c>
      <c r="C73" s="24" t="str">
        <f>IFERROR(IFERROR(VLOOKUP($A73,classifications!$A$3:$C$336,3,FALSE),VLOOKUP($A73,classifications!$I$2:$K$28,3,FALSE)),"")</f>
        <v>Predominantly Rural</v>
      </c>
      <c r="D73">
        <f>VLOOKUP($A73,data!$A$9:$K$396,2+(D$9*2),FALSE)</f>
        <v>119387</v>
      </c>
      <c r="E73">
        <f>VLOOKUP($A73,data!$A$9:$K$396,2+(E$9*2),FALSE)</f>
        <v>122377</v>
      </c>
      <c r="F73">
        <f>VLOOKUP($A73,data!$A$9:$K$396,2+(F$9*2),FALSE)</f>
        <v>125591</v>
      </c>
      <c r="G73">
        <f>VLOOKUP($A73,data!$A$9:$K$396,2+(G$9*2),FALSE)</f>
        <v>123315</v>
      </c>
      <c r="H73">
        <f>VLOOKUP($A73,data!$A$9:$K$396,2+(H$9*2),FALSE)</f>
        <v>124662</v>
      </c>
      <c r="I73">
        <f>VLOOKUP($A73,data!$A$9:$Q$396,2+(I$9*2),FALSE)</f>
        <v>123340</v>
      </c>
      <c r="J73">
        <f>VLOOKUP($A73,data!$A$9:$Q$396,2+(J$9*2),FALSE)</f>
        <v>127019</v>
      </c>
      <c r="K73">
        <f>VLOOKUP($A73,data!$A$9:$Q$396,2+(K$9*2),FALSE)</f>
        <v>129856</v>
      </c>
      <c r="L73" t="str">
        <f t="shared" si="48"/>
        <v>Unitary Authority</v>
      </c>
      <c r="Q73">
        <f>VLOOKUP($A73,data!$T$9:$AD$396,2+(Q$9*2),FALSE)</f>
        <v>77671</v>
      </c>
      <c r="R73">
        <f>VLOOKUP($A73,data!$T$9:$AD$396,2+(R$9*2),FALSE)</f>
        <v>77479</v>
      </c>
      <c r="S73">
        <f>VLOOKUP($A73,data!$T$9:$AD$396,2+(S$9*2),FALSE)</f>
        <v>78878</v>
      </c>
      <c r="T73">
        <f>VLOOKUP($A73,data!$T$9:$AD$396,2+(T$9*2),FALSE)</f>
        <v>79004</v>
      </c>
      <c r="U73">
        <f>VLOOKUP($A73,data!$T$9:$AD$396,2+(U$9*2),FALSE)</f>
        <v>78876</v>
      </c>
      <c r="V73">
        <f>VLOOKUP($A73,data!$T$9:$AI$396,2+(V$9*2),FALSE)</f>
        <v>79581</v>
      </c>
      <c r="W73">
        <f>VLOOKUP($A73,data!$T$9:$AI$396,2+(W$9*2),FALSE)</f>
        <v>82243</v>
      </c>
      <c r="X73">
        <f>VLOOKUP($A73,data!$T$9:$AI$396,2+(X$9*2),FALSE)</f>
        <v>84857</v>
      </c>
      <c r="Z73" s="27">
        <f t="shared" si="8"/>
        <v>65.0581721627983</v>
      </c>
      <c r="AA73" s="27">
        <f t="shared" si="9"/>
        <v>63.311733413958507</v>
      </c>
      <c r="AB73" s="27">
        <f t="shared" si="10"/>
        <v>62.805455804954178</v>
      </c>
      <c r="AC73" s="27">
        <f t="shared" si="11"/>
        <v>64.066820743624049</v>
      </c>
      <c r="AD73" s="27">
        <f t="shared" si="12"/>
        <v>63.271887182942677</v>
      </c>
      <c r="AE73" s="27">
        <f t="shared" si="49"/>
        <v>64.52164747851468</v>
      </c>
      <c r="AF73" s="27">
        <f t="shared" si="50"/>
        <v>64.748580920964585</v>
      </c>
      <c r="AG73" s="27">
        <f t="shared" si="51"/>
        <v>65.346999753573186</v>
      </c>
      <c r="AJ73">
        <f>VLOOKUP($A73,data!$AM$9:$AW$396,2+(AJ$9*2),FALSE)</f>
        <v>41715</v>
      </c>
      <c r="AK73">
        <f>VLOOKUP($A73,data!$AM$9:$AW$396,2+(AK$9*2),FALSE)</f>
        <v>44898</v>
      </c>
      <c r="AL73">
        <f>VLOOKUP($A73,data!$AM$9:$AW$396,2+(AL$9*2),FALSE)</f>
        <v>46712</v>
      </c>
      <c r="AM73">
        <f>VLOOKUP($A73,data!$AM$9:$AW$396,2+(AM$9*2),FALSE)</f>
        <v>44311</v>
      </c>
      <c r="AN73">
        <f>VLOOKUP($A73,data!$AM$9:$AW$396,2+(AN$9*2),FALSE)</f>
        <v>45786</v>
      </c>
      <c r="AO73">
        <f>VLOOKUP($A73,data!$AM$9:$BB$396,2+(AO$9*2),FALSE)</f>
        <v>43759</v>
      </c>
      <c r="AP73">
        <f>VLOOKUP($A73,data!$AM$9:$BB$396,2+(AP$9*2),FALSE)</f>
        <v>44775</v>
      </c>
      <c r="AQ73">
        <f>VLOOKUP($A73,data!$AM$9:$BB$396,2+(AQ$9*2),FALSE)</f>
        <v>44971</v>
      </c>
      <c r="AS73" s="27">
        <f t="shared" si="13"/>
        <v>34.940990225066379</v>
      </c>
      <c r="AT73" s="27">
        <f t="shared" si="14"/>
        <v>36.688266586041493</v>
      </c>
      <c r="AU73" s="27">
        <f t="shared" si="15"/>
        <v>37.193747959646792</v>
      </c>
      <c r="AV73" s="27">
        <f t="shared" si="16"/>
        <v>35.933179256375951</v>
      </c>
      <c r="AW73" s="27">
        <f t="shared" si="17"/>
        <v>36.728112817057323</v>
      </c>
      <c r="AX73" s="27">
        <f t="shared" si="52"/>
        <v>35.478352521485327</v>
      </c>
      <c r="AY73" s="27">
        <f t="shared" si="53"/>
        <v>35.25063179524323</v>
      </c>
      <c r="AZ73" s="27">
        <f t="shared" si="54"/>
        <v>34.631437900443565</v>
      </c>
      <c r="BC73">
        <f>VLOOKUP($A73,data!$BF$9:$BP$396,2+(BC$9*2),FALSE)</f>
        <v>21307</v>
      </c>
      <c r="BD73">
        <f>VLOOKUP($A73,data!$BF$9:$BP$396,2+(BD$9*2),FALSE)</f>
        <v>21620</v>
      </c>
      <c r="BE73">
        <f>VLOOKUP($A73,data!$BF$9:$BP$396,2+(BE$9*2),FALSE)</f>
        <v>21003</v>
      </c>
      <c r="BF73">
        <f>VLOOKUP($A73,data!$BF$9:$BP$396,2+(BF$9*2),FALSE)</f>
        <v>21646</v>
      </c>
      <c r="BG73">
        <f>VLOOKUP($A73,data!$BF$9:$BP$396,2+(BG$9*2),FALSE)</f>
        <v>21279</v>
      </c>
      <c r="BH73">
        <f>VLOOKUP($A73,data!$BF$9:$BU$396,2+(BH$9*2),FALSE)</f>
        <v>22155</v>
      </c>
      <c r="BI73">
        <f>VLOOKUP($A73,data!$BF$9:$BU$396,2+(BI$9*2),FALSE)</f>
        <v>22780</v>
      </c>
      <c r="BJ73">
        <f>VLOOKUP($A73,data!$BF$9:$BU$396,2+(BJ$9*2),FALSE)</f>
        <v>22403</v>
      </c>
      <c r="BL73" s="27">
        <f t="shared" si="18"/>
        <v>17.847001767361604</v>
      </c>
      <c r="BM73" s="27">
        <f t="shared" si="19"/>
        <v>17.666718419310818</v>
      </c>
      <c r="BN73" s="27">
        <f t="shared" si="20"/>
        <v>16.723332085897876</v>
      </c>
      <c r="BO73" s="27">
        <f t="shared" si="21"/>
        <v>17.553420102988284</v>
      </c>
      <c r="BP73" s="27">
        <f t="shared" si="22"/>
        <v>17.069355537373056</v>
      </c>
      <c r="BQ73" s="27">
        <f t="shared" si="55"/>
        <v>17.962542565266741</v>
      </c>
      <c r="BR73" s="27">
        <f t="shared" si="56"/>
        <v>17.93432478605563</v>
      </c>
      <c r="BS73" s="27">
        <f t="shared" si="57"/>
        <v>17.252187037949728</v>
      </c>
      <c r="BV73">
        <f>VLOOKUP($A73,data!$BY$9:$CI$396,2+(BV$9*2),FALSE)</f>
        <v>10900</v>
      </c>
      <c r="BW73">
        <f>VLOOKUP($A73,data!$BY$9:$CI$396,2+(BW$9*2),FALSE)</f>
        <v>11058</v>
      </c>
      <c r="BX73">
        <f>VLOOKUP($A73,data!$BY$9:$CI$396,2+(BX$9*2),FALSE)</f>
        <v>10731</v>
      </c>
      <c r="BY73">
        <f>VLOOKUP($A73,data!$BY$9:$CI$396,2+(BY$9*2),FALSE)</f>
        <v>11409</v>
      </c>
      <c r="BZ73">
        <f>VLOOKUP($A73,data!$BY$9:$CI$396,2+(BZ$9*2),FALSE)</f>
        <v>11236</v>
      </c>
      <c r="CA73">
        <f>VLOOKUP($A73,data!$BY$9:$CN$396,2+(CA$9*2),FALSE)</f>
        <v>12355</v>
      </c>
      <c r="CB73">
        <f>VLOOKUP($A73,data!$BY$9:$CN$396,2+(CB$9*2),FALSE)</f>
        <v>12403</v>
      </c>
      <c r="CC73">
        <f>VLOOKUP($A73,data!$BY$9:$CN$396,2+(CC$9*2),FALSE)</f>
        <v>13328</v>
      </c>
      <c r="CE73" s="27">
        <f t="shared" si="23"/>
        <v>51.156896794480687</v>
      </c>
      <c r="CF73" s="27">
        <f t="shared" si="24"/>
        <v>51.147086031452361</v>
      </c>
      <c r="CG73" s="27">
        <f t="shared" si="25"/>
        <v>51.092701042708185</v>
      </c>
      <c r="CH73" s="27">
        <f t="shared" si="26"/>
        <v>52.707197634666912</v>
      </c>
      <c r="CI73" s="27">
        <f t="shared" si="27"/>
        <v>52.803233234644487</v>
      </c>
      <c r="CJ73" s="27">
        <f t="shared" si="58"/>
        <v>55.766192733017377</v>
      </c>
      <c r="CK73" s="27">
        <f t="shared" si="59"/>
        <v>54.446883230904305</v>
      </c>
      <c r="CL73" s="27">
        <f t="shared" si="60"/>
        <v>59.492032317100389</v>
      </c>
      <c r="CO73">
        <f>VLOOKUP($A73,data!$CR$9:$DB$396,2+(CO$9*2),FALSE)</f>
        <v>10406</v>
      </c>
      <c r="CP73">
        <f>VLOOKUP($A73,data!$CR$9:$DB$396,2+(CP$9*2),FALSE)</f>
        <v>10562</v>
      </c>
      <c r="CQ73">
        <f>VLOOKUP($A73,data!$CR$9:$DB$396,2+(CQ$9*2),FALSE)</f>
        <v>10272</v>
      </c>
      <c r="CR73">
        <f>VLOOKUP($A73,data!$CR$9:$DB$396,2+(CR$9*2),FALSE)</f>
        <v>10237</v>
      </c>
      <c r="CS73">
        <f>VLOOKUP($A73,data!$CR$9:$DB$396,2+(CS$9*2),FALSE)</f>
        <v>10043</v>
      </c>
      <c r="CT73">
        <f>VLOOKUP($A73,data!$CR$9:$DG$396,2+(CT$9*2),FALSE)</f>
        <v>9800</v>
      </c>
      <c r="CU73">
        <f>VLOOKUP($A73,data!$CR$9:$DG$396,2+(CU$9*2),FALSE)</f>
        <v>10377</v>
      </c>
      <c r="CV73">
        <f>VLOOKUP($A73,data!$CR$9:$DG$396,2+(CV$9*2),FALSE)</f>
        <v>9076</v>
      </c>
      <c r="CX73" s="27">
        <f t="shared" si="28"/>
        <v>48.838409912235413</v>
      </c>
      <c r="CY73" s="27">
        <f t="shared" si="29"/>
        <v>48.852913968547639</v>
      </c>
      <c r="CZ73" s="27">
        <f t="shared" si="30"/>
        <v>48.907298957291815</v>
      </c>
      <c r="DA73" s="27">
        <f t="shared" si="31"/>
        <v>47.292802365333088</v>
      </c>
      <c r="DB73" s="27">
        <f t="shared" si="32"/>
        <v>47.196766765355513</v>
      </c>
      <c r="DC73" s="27">
        <f t="shared" si="61"/>
        <v>44.233807266982623</v>
      </c>
      <c r="DD73" s="27">
        <f t="shared" si="62"/>
        <v>45.553116769095695</v>
      </c>
      <c r="DE73" s="27">
        <f t="shared" si="63"/>
        <v>40.512431370798552</v>
      </c>
      <c r="DH73">
        <f>VLOOKUP($A73,data!$DK$9:$DU$396,2+(DH$9*2),FALSE)</f>
        <v>98080</v>
      </c>
      <c r="DI73">
        <f>VLOOKUP($A73,data!$DK$9:$DU$396,2+(DI$9*2),FALSE)</f>
        <v>100757</v>
      </c>
      <c r="DJ73">
        <f>VLOOKUP($A73,data!$DK$9:$DU$396,2+(DJ$9*2),FALSE)</f>
        <v>104587</v>
      </c>
      <c r="DK73">
        <f>VLOOKUP($A73,data!$DK$9:$DU$396,2+(DK$9*2),FALSE)</f>
        <v>101668</v>
      </c>
      <c r="DL73">
        <f>VLOOKUP($A73,data!$DK$9:$DU$396,2+(DL$9*2),FALSE)</f>
        <v>103383</v>
      </c>
      <c r="DM73">
        <f>VLOOKUP($A73,data!$DK$9:$DZ$396,2+(DM$9*2),FALSE)</f>
        <v>101186</v>
      </c>
      <c r="DN73">
        <f>VLOOKUP($A73,data!$DK$9:$DZ$396,2+(DN$9*2),FALSE)</f>
        <v>104239</v>
      </c>
      <c r="DO73">
        <f>VLOOKUP($A73,data!$DK$9:$DZ$396,2+(DO$9*2),FALSE)</f>
        <v>107452</v>
      </c>
      <c r="DQ73" s="27">
        <f t="shared" si="33"/>
        <v>82.152998232638396</v>
      </c>
      <c r="DR73" s="27">
        <f t="shared" si="34"/>
        <v>82.333281580689189</v>
      </c>
      <c r="DS73" s="27">
        <f t="shared" si="35"/>
        <v>83.275871678703098</v>
      </c>
      <c r="DT73" s="27">
        <f t="shared" si="36"/>
        <v>82.445768965657052</v>
      </c>
      <c r="DU73" s="27">
        <f t="shared" si="37"/>
        <v>82.930644462626944</v>
      </c>
      <c r="DV73" s="27">
        <f t="shared" si="64"/>
        <v>82.038268201718822</v>
      </c>
      <c r="DW73" s="27">
        <f t="shared" si="65"/>
        <v>82.065675213944374</v>
      </c>
      <c r="DX73" s="27">
        <f t="shared" si="66"/>
        <v>82.747042878265148</v>
      </c>
      <c r="EA73">
        <f>VLOOKUP($A73,data!$ED$9:$EN$396,2+(EA$9*2),FALSE)</f>
        <v>66771</v>
      </c>
      <c r="EB73">
        <f>VLOOKUP($A73,data!$ED$9:$EN$396,2+(EB$9*2),FALSE)</f>
        <v>66421</v>
      </c>
      <c r="EC73">
        <f>VLOOKUP($A73,data!$ED$9:$EN$396,2+(EC$9*2),FALSE)</f>
        <v>68147</v>
      </c>
      <c r="ED73">
        <f>VLOOKUP($A73,data!$ED$9:$EN$396,2+(ED$9*2),FALSE)</f>
        <v>67594</v>
      </c>
      <c r="EE73">
        <f>VLOOKUP($A73,data!$ED$9:$EN$396,2+(EE$9*2),FALSE)</f>
        <v>67640</v>
      </c>
      <c r="EF73">
        <f>VLOOKUP($A73,data!$ED$9:$ES$396,2+(EF$9*2),FALSE)</f>
        <v>67227</v>
      </c>
      <c r="EG73">
        <f>VLOOKUP($A73,data!$ED$9:$ES$396,2+(EG$9*2),FALSE)</f>
        <v>69839</v>
      </c>
      <c r="EH73">
        <f>VLOOKUP($A73,data!$ED$9:$ES$396,2+(EH$9*2),FALSE)</f>
        <v>71529</v>
      </c>
      <c r="EJ73" s="27">
        <f t="shared" si="38"/>
        <v>68.078099510603593</v>
      </c>
      <c r="EK73" s="27">
        <f t="shared" si="39"/>
        <v>65.921970681937736</v>
      </c>
      <c r="EL73" s="27">
        <f t="shared" si="40"/>
        <v>65.158193656955447</v>
      </c>
      <c r="EM73" s="27">
        <f t="shared" si="41"/>
        <v>66.485029704528472</v>
      </c>
      <c r="EN73" s="27">
        <f t="shared" si="42"/>
        <v>65.426617528994129</v>
      </c>
      <c r="EO73" s="27">
        <f t="shared" si="67"/>
        <v>66.4390330678157</v>
      </c>
      <c r="EP73" s="27">
        <f t="shared" si="68"/>
        <v>66.998915952762403</v>
      </c>
      <c r="EQ73" s="27">
        <f t="shared" si="69"/>
        <v>66.568328183747155</v>
      </c>
      <c r="ET73">
        <f>VLOOKUP($A73,data!$EW$9:$FG$396,2+(ET$9*2),FALSE)</f>
        <v>31309</v>
      </c>
      <c r="EU73">
        <f>VLOOKUP($A73,data!$EW$9:$FG$396,2+(EU$9*2),FALSE)</f>
        <v>34336</v>
      </c>
      <c r="EV73">
        <f>VLOOKUP($A73,data!$EW$9:$FG$396,2+(EV$9*2),FALSE)</f>
        <v>36440</v>
      </c>
      <c r="EW73">
        <f>VLOOKUP($A73,data!$EW$9:$FG$396,2+(EW$9*2),FALSE)</f>
        <v>34074</v>
      </c>
      <c r="EX73">
        <f>VLOOKUP($A73,data!$EW$9:$FG$396,2+(EX$9*2),FALSE)</f>
        <v>35743</v>
      </c>
      <c r="EY73">
        <f>VLOOKUP($A73,data!$EW$9:$FL$396,2+(EY$9*2),FALSE)</f>
        <v>33959</v>
      </c>
      <c r="EZ73">
        <f>VLOOKUP($A73,data!$EW$9:$FL$396,2+(EZ$9*2),FALSE)</f>
        <v>34399</v>
      </c>
      <c r="FA73">
        <f>VLOOKUP($A73,data!$EW$9:$FL$396,2+(FA$9*2),FALSE)</f>
        <v>35895</v>
      </c>
      <c r="FC73" s="27">
        <f t="shared" si="43"/>
        <v>31.92190048939641</v>
      </c>
      <c r="FD73" s="27">
        <f t="shared" si="44"/>
        <v>34.078029318062271</v>
      </c>
      <c r="FE73" s="27">
        <f t="shared" si="45"/>
        <v>34.841806343044546</v>
      </c>
      <c r="FF73" s="27">
        <f t="shared" si="46"/>
        <v>33.514970295471535</v>
      </c>
      <c r="FG73" s="27">
        <f t="shared" si="47"/>
        <v>34.573382471005871</v>
      </c>
      <c r="FH73" s="27">
        <f t="shared" si="70"/>
        <v>33.560966932184293</v>
      </c>
      <c r="FI73" s="27">
        <f t="shared" si="71"/>
        <v>33.000124713399018</v>
      </c>
      <c r="FJ73" s="27">
        <f t="shared" si="72"/>
        <v>33.40561366935934</v>
      </c>
    </row>
    <row r="74" spans="1:166" x14ac:dyDescent="0.3">
      <c r="A74" t="s">
        <v>107</v>
      </c>
      <c r="B74" s="24" t="str">
        <f>IFERROR(VLOOKUP($A74,class!$A$1:$B$455,2,FALSE),"")</f>
        <v>Unitary Authority</v>
      </c>
      <c r="C74" s="24" t="str">
        <f>IFERROR(IFERROR(VLOOKUP($A74,classifications!$A$3:$C$336,3,FALSE),VLOOKUP($A74,classifications!$I$2:$K$28,3,FALSE)),"")</f>
        <v>Predominantly Urban</v>
      </c>
      <c r="D74">
        <f>VLOOKUP($A74,data!$A$9:$K$396,2+(D$9*2),FALSE)</f>
        <v>112535</v>
      </c>
      <c r="E74">
        <f>VLOOKUP($A74,data!$A$9:$K$396,2+(E$9*2),FALSE)</f>
        <v>114633</v>
      </c>
      <c r="F74">
        <f>VLOOKUP($A74,data!$A$9:$K$396,2+(F$9*2),FALSE)</f>
        <v>118677</v>
      </c>
      <c r="G74">
        <f>VLOOKUP($A74,data!$A$9:$K$396,2+(G$9*2),FALSE)</f>
        <v>121146</v>
      </c>
      <c r="H74">
        <f>VLOOKUP($A74,data!$A$9:$K$396,2+(H$9*2),FALSE)</f>
        <v>119740</v>
      </c>
      <c r="I74">
        <f>VLOOKUP($A74,data!$A$9:$Q$396,2+(I$9*2),FALSE)</f>
        <v>117522</v>
      </c>
      <c r="J74">
        <f>VLOOKUP($A74,data!$A$9:$Q$396,2+(J$9*2),FALSE)</f>
        <v>120770</v>
      </c>
      <c r="K74">
        <f>VLOOKUP($A74,data!$A$9:$Q$396,2+(K$9*2),FALSE)</f>
        <v>123859</v>
      </c>
      <c r="L74" t="str">
        <f t="shared" si="48"/>
        <v>Unitary Authority</v>
      </c>
      <c r="Q74">
        <f>VLOOKUP($A74,data!$T$9:$AD$396,2+(Q$9*2),FALSE)</f>
        <v>77845</v>
      </c>
      <c r="R74">
        <f>VLOOKUP($A74,data!$T$9:$AD$396,2+(R$9*2),FALSE)</f>
        <v>77286</v>
      </c>
      <c r="S74">
        <f>VLOOKUP($A74,data!$T$9:$AD$396,2+(S$9*2),FALSE)</f>
        <v>79046</v>
      </c>
      <c r="T74">
        <f>VLOOKUP($A74,data!$T$9:$AD$396,2+(T$9*2),FALSE)</f>
        <v>83187</v>
      </c>
      <c r="U74">
        <f>VLOOKUP($A74,data!$T$9:$AD$396,2+(U$9*2),FALSE)</f>
        <v>80785</v>
      </c>
      <c r="V74">
        <f>VLOOKUP($A74,data!$T$9:$AI$396,2+(V$9*2),FALSE)</f>
        <v>78645</v>
      </c>
      <c r="W74">
        <f>VLOOKUP($A74,data!$T$9:$AI$396,2+(W$9*2),FALSE)</f>
        <v>81325</v>
      </c>
      <c r="X74">
        <f>VLOOKUP($A74,data!$T$9:$AI$396,2+(X$9*2),FALSE)</f>
        <v>83646</v>
      </c>
      <c r="Z74" s="27">
        <f t="shared" si="8"/>
        <v>69.174034744746081</v>
      </c>
      <c r="AA74" s="27">
        <f t="shared" si="9"/>
        <v>67.420376331422887</v>
      </c>
      <c r="AB74" s="27">
        <f t="shared" si="10"/>
        <v>66.605997792327074</v>
      </c>
      <c r="AC74" s="27">
        <f t="shared" si="11"/>
        <v>68.666732702689316</v>
      </c>
      <c r="AD74" s="27">
        <f t="shared" si="12"/>
        <v>67.467011859027892</v>
      </c>
      <c r="AE74" s="27">
        <f t="shared" si="49"/>
        <v>66.919385306580892</v>
      </c>
      <c r="AF74" s="27">
        <f t="shared" si="50"/>
        <v>67.338743065330789</v>
      </c>
      <c r="AG74" s="27">
        <f t="shared" si="51"/>
        <v>67.533243446176698</v>
      </c>
      <c r="AJ74">
        <f>VLOOKUP($A74,data!$AM$9:$AW$396,2+(AJ$9*2),FALSE)</f>
        <v>34690</v>
      </c>
      <c r="AK74">
        <f>VLOOKUP($A74,data!$AM$9:$AW$396,2+(AK$9*2),FALSE)</f>
        <v>37346</v>
      </c>
      <c r="AL74">
        <f>VLOOKUP($A74,data!$AM$9:$AW$396,2+(AL$9*2),FALSE)</f>
        <v>39631</v>
      </c>
      <c r="AM74">
        <f>VLOOKUP($A74,data!$AM$9:$AW$396,2+(AM$9*2),FALSE)</f>
        <v>37959</v>
      </c>
      <c r="AN74">
        <f>VLOOKUP($A74,data!$AM$9:$AW$396,2+(AN$9*2),FALSE)</f>
        <v>38955</v>
      </c>
      <c r="AO74">
        <f>VLOOKUP($A74,data!$AM$9:$BB$396,2+(AO$9*2),FALSE)</f>
        <v>38877</v>
      </c>
      <c r="AP74">
        <f>VLOOKUP($A74,data!$AM$9:$BB$396,2+(AP$9*2),FALSE)</f>
        <v>39446</v>
      </c>
      <c r="AQ74">
        <f>VLOOKUP($A74,data!$AM$9:$BB$396,2+(AQ$9*2),FALSE)</f>
        <v>40214</v>
      </c>
      <c r="AS74" s="27">
        <f t="shared" si="13"/>
        <v>30.825965255253919</v>
      </c>
      <c r="AT74" s="27">
        <f t="shared" si="14"/>
        <v>32.578751319428086</v>
      </c>
      <c r="AU74" s="27">
        <f t="shared" si="15"/>
        <v>33.394002207672926</v>
      </c>
      <c r="AV74" s="27">
        <f t="shared" si="16"/>
        <v>31.333267297310684</v>
      </c>
      <c r="AW74" s="27">
        <f t="shared" si="17"/>
        <v>32.532988140972108</v>
      </c>
      <c r="AX74" s="27">
        <f t="shared" si="52"/>
        <v>33.080614693419108</v>
      </c>
      <c r="AY74" s="27">
        <f t="shared" si="53"/>
        <v>32.662084954872896</v>
      </c>
      <c r="AZ74" s="27">
        <f t="shared" si="54"/>
        <v>32.46756392349365</v>
      </c>
      <c r="BC74">
        <f>VLOOKUP($A74,data!$BF$9:$BP$396,2+(BC$9*2),FALSE)</f>
        <v>25793</v>
      </c>
      <c r="BD74">
        <f>VLOOKUP($A74,data!$BF$9:$BP$396,2+(BD$9*2),FALSE)</f>
        <v>27039</v>
      </c>
      <c r="BE74">
        <f>VLOOKUP($A74,data!$BF$9:$BP$396,2+(BE$9*2),FALSE)</f>
        <v>27356</v>
      </c>
      <c r="BF74">
        <f>VLOOKUP($A74,data!$BF$9:$BP$396,2+(BF$9*2),FALSE)</f>
        <v>28384</v>
      </c>
      <c r="BG74">
        <f>VLOOKUP($A74,data!$BF$9:$BP$396,2+(BG$9*2),FALSE)</f>
        <v>27634</v>
      </c>
      <c r="BH74">
        <f>VLOOKUP($A74,data!$BF$9:$BU$396,2+(BH$9*2),FALSE)</f>
        <v>27833</v>
      </c>
      <c r="BI74">
        <f>VLOOKUP($A74,data!$BF$9:$BU$396,2+(BI$9*2),FALSE)</f>
        <v>29358</v>
      </c>
      <c r="BJ74">
        <f>VLOOKUP($A74,data!$BF$9:$BU$396,2+(BJ$9*2),FALSE)</f>
        <v>29725</v>
      </c>
      <c r="BL74" s="27">
        <f t="shared" si="18"/>
        <v>22.919980450526502</v>
      </c>
      <c r="BM74" s="27">
        <f t="shared" si="19"/>
        <v>23.587448640443853</v>
      </c>
      <c r="BN74" s="27">
        <f t="shared" si="20"/>
        <v>23.050801756026864</v>
      </c>
      <c r="BO74" s="27">
        <f t="shared" si="21"/>
        <v>23.429580836346226</v>
      </c>
      <c r="BP74" s="27">
        <f t="shared" si="22"/>
        <v>23.078336395523635</v>
      </c>
      <c r="BQ74" s="27">
        <f t="shared" si="55"/>
        <v>23.683225268460372</v>
      </c>
      <c r="BR74" s="27">
        <f t="shared" si="56"/>
        <v>24.309017140018216</v>
      </c>
      <c r="BS74" s="27">
        <f t="shared" si="57"/>
        <v>23.999063451182394</v>
      </c>
      <c r="BV74">
        <f>VLOOKUP($A74,data!$BY$9:$CI$396,2+(BV$9*2),FALSE)</f>
        <v>17550</v>
      </c>
      <c r="BW74">
        <f>VLOOKUP($A74,data!$BY$9:$CI$396,2+(BW$9*2),FALSE)</f>
        <v>18124</v>
      </c>
      <c r="BX74">
        <f>VLOOKUP($A74,data!$BY$9:$CI$396,2+(BX$9*2),FALSE)</f>
        <v>17858</v>
      </c>
      <c r="BY74">
        <f>VLOOKUP($A74,data!$BY$9:$CI$396,2+(BY$9*2),FALSE)</f>
        <v>18667</v>
      </c>
      <c r="BZ74">
        <f>VLOOKUP($A74,data!$BY$9:$CI$396,2+(BZ$9*2),FALSE)</f>
        <v>18091</v>
      </c>
      <c r="CA74">
        <f>VLOOKUP($A74,data!$BY$9:$CN$396,2+(CA$9*2),FALSE)</f>
        <v>16755</v>
      </c>
      <c r="CB74">
        <f>VLOOKUP($A74,data!$BY$9:$CN$396,2+(CB$9*2),FALSE)</f>
        <v>17895</v>
      </c>
      <c r="CC74">
        <f>VLOOKUP($A74,data!$BY$9:$CN$396,2+(CC$9*2),FALSE)</f>
        <v>18064</v>
      </c>
      <c r="CE74" s="27">
        <f t="shared" si="23"/>
        <v>68.041716744853261</v>
      </c>
      <c r="CF74" s="27">
        <f t="shared" si="24"/>
        <v>67.029106105995041</v>
      </c>
      <c r="CG74" s="27">
        <f t="shared" si="25"/>
        <v>65.280011697616615</v>
      </c>
      <c r="CH74" s="27">
        <f t="shared" si="26"/>
        <v>65.765924464487028</v>
      </c>
      <c r="CI74" s="27">
        <f t="shared" si="27"/>
        <v>65.466454367807771</v>
      </c>
      <c r="CJ74" s="27">
        <f t="shared" si="58"/>
        <v>60.198325728451834</v>
      </c>
      <c r="CK74" s="27">
        <f t="shared" si="59"/>
        <v>60.95442468833027</v>
      </c>
      <c r="CL74" s="27">
        <f t="shared" si="60"/>
        <v>60.770395290159797</v>
      </c>
      <c r="CO74">
        <f>VLOOKUP($A74,data!$CR$9:$DB$396,2+(CO$9*2),FALSE)</f>
        <v>8243</v>
      </c>
      <c r="CP74">
        <f>VLOOKUP($A74,data!$CR$9:$DB$396,2+(CP$9*2),FALSE)</f>
        <v>8915</v>
      </c>
      <c r="CQ74">
        <f>VLOOKUP($A74,data!$CR$9:$DB$396,2+(CQ$9*2),FALSE)</f>
        <v>9498</v>
      </c>
      <c r="CR74">
        <f>VLOOKUP($A74,data!$CR$9:$DB$396,2+(CR$9*2),FALSE)</f>
        <v>9716</v>
      </c>
      <c r="CS74">
        <f>VLOOKUP($A74,data!$CR$9:$DB$396,2+(CS$9*2),FALSE)</f>
        <v>9543</v>
      </c>
      <c r="CT74">
        <f>VLOOKUP($A74,data!$CR$9:$DG$396,2+(CT$9*2),FALSE)</f>
        <v>11078</v>
      </c>
      <c r="CU74">
        <f>VLOOKUP($A74,data!$CR$9:$DG$396,2+(CU$9*2),FALSE)</f>
        <v>11464</v>
      </c>
      <c r="CV74">
        <f>VLOOKUP($A74,data!$CR$9:$DG$396,2+(CV$9*2),FALSE)</f>
        <v>11661</v>
      </c>
      <c r="CX74" s="27">
        <f t="shared" si="28"/>
        <v>31.958283255146746</v>
      </c>
      <c r="CY74" s="27">
        <f t="shared" si="29"/>
        <v>32.970893894004959</v>
      </c>
      <c r="CZ74" s="27">
        <f t="shared" si="30"/>
        <v>34.719988302383392</v>
      </c>
      <c r="DA74" s="27">
        <f t="shared" si="31"/>
        <v>34.230552423900789</v>
      </c>
      <c r="DB74" s="27">
        <f t="shared" si="32"/>
        <v>34.533545632192229</v>
      </c>
      <c r="DC74" s="27">
        <f t="shared" si="61"/>
        <v>39.801674271548166</v>
      </c>
      <c r="DD74" s="27">
        <f t="shared" si="62"/>
        <v>39.048981538251923</v>
      </c>
      <c r="DE74" s="27">
        <f t="shared" si="63"/>
        <v>39.229604709840203</v>
      </c>
      <c r="DH74">
        <f>VLOOKUP($A74,data!$DK$9:$DU$396,2+(DH$9*2),FALSE)</f>
        <v>86741</v>
      </c>
      <c r="DI74">
        <f>VLOOKUP($A74,data!$DK$9:$DU$396,2+(DI$9*2),FALSE)</f>
        <v>87594</v>
      </c>
      <c r="DJ74">
        <f>VLOOKUP($A74,data!$DK$9:$DU$396,2+(DJ$9*2),FALSE)</f>
        <v>91321</v>
      </c>
      <c r="DK74">
        <f>VLOOKUP($A74,data!$DK$9:$DU$396,2+(DK$9*2),FALSE)</f>
        <v>92762</v>
      </c>
      <c r="DL74">
        <f>VLOOKUP($A74,data!$DK$9:$DU$396,2+(DL$9*2),FALSE)</f>
        <v>92106</v>
      </c>
      <c r="DM74">
        <f>VLOOKUP($A74,data!$DK$9:$DZ$396,2+(DM$9*2),FALSE)</f>
        <v>89689</v>
      </c>
      <c r="DN74">
        <f>VLOOKUP($A74,data!$DK$9:$DZ$396,2+(DN$9*2),FALSE)</f>
        <v>91412</v>
      </c>
      <c r="DO74">
        <f>VLOOKUP($A74,data!$DK$9:$DZ$396,2+(DO$9*2),FALSE)</f>
        <v>94134</v>
      </c>
      <c r="DQ74" s="27">
        <f t="shared" si="33"/>
        <v>77.079130937041811</v>
      </c>
      <c r="DR74" s="27">
        <f t="shared" si="34"/>
        <v>76.412551359556147</v>
      </c>
      <c r="DS74" s="27">
        <f t="shared" si="35"/>
        <v>76.949198243973143</v>
      </c>
      <c r="DT74" s="27">
        <f t="shared" si="36"/>
        <v>76.570419163653767</v>
      </c>
      <c r="DU74" s="27">
        <f t="shared" si="37"/>
        <v>76.921663604476365</v>
      </c>
      <c r="DV74" s="27">
        <f t="shared" si="64"/>
        <v>76.316774731539624</v>
      </c>
      <c r="DW74" s="27">
        <f t="shared" si="65"/>
        <v>75.690982859981787</v>
      </c>
      <c r="DX74" s="27">
        <f t="shared" si="66"/>
        <v>76.000936548817606</v>
      </c>
      <c r="EA74">
        <f>VLOOKUP($A74,data!$ED$9:$EN$396,2+(EA$9*2),FALSE)</f>
        <v>60295</v>
      </c>
      <c r="EB74">
        <f>VLOOKUP($A74,data!$ED$9:$EN$396,2+(EB$9*2),FALSE)</f>
        <v>59163</v>
      </c>
      <c r="EC74">
        <f>VLOOKUP($A74,data!$ED$9:$EN$396,2+(EC$9*2),FALSE)</f>
        <v>61188</v>
      </c>
      <c r="ED74">
        <f>VLOOKUP($A74,data!$ED$9:$EN$396,2+(ED$9*2),FALSE)</f>
        <v>64519</v>
      </c>
      <c r="EE74">
        <f>VLOOKUP($A74,data!$ED$9:$EN$396,2+(EE$9*2),FALSE)</f>
        <v>62694</v>
      </c>
      <c r="EF74">
        <f>VLOOKUP($A74,data!$ED$9:$ES$396,2+(EF$9*2),FALSE)</f>
        <v>61890</v>
      </c>
      <c r="EG74">
        <f>VLOOKUP($A74,data!$ED$9:$ES$396,2+(EG$9*2),FALSE)</f>
        <v>63430</v>
      </c>
      <c r="EH74">
        <f>VLOOKUP($A74,data!$ED$9:$ES$396,2+(EH$9*2),FALSE)</f>
        <v>65582</v>
      </c>
      <c r="EJ74" s="27">
        <f t="shared" si="38"/>
        <v>69.511534337856375</v>
      </c>
      <c r="EK74" s="27">
        <f t="shared" si="39"/>
        <v>67.542297417631346</v>
      </c>
      <c r="EL74" s="27">
        <f t="shared" si="40"/>
        <v>67.003208462456612</v>
      </c>
      <c r="EM74" s="27">
        <f t="shared" si="41"/>
        <v>69.55326534572346</v>
      </c>
      <c r="EN74" s="27">
        <f t="shared" si="42"/>
        <v>68.067226890756302</v>
      </c>
      <c r="EO74" s="27">
        <f t="shared" si="67"/>
        <v>69.005117684442908</v>
      </c>
      <c r="EP74" s="27">
        <f t="shared" si="68"/>
        <v>69.389139281494778</v>
      </c>
      <c r="EQ74" s="27">
        <f t="shared" si="69"/>
        <v>69.668770051203609</v>
      </c>
      <c r="ET74">
        <f>VLOOKUP($A74,data!$EW$9:$FG$396,2+(ET$9*2),FALSE)</f>
        <v>26447</v>
      </c>
      <c r="EU74">
        <f>VLOOKUP($A74,data!$EW$9:$FG$396,2+(EU$9*2),FALSE)</f>
        <v>28431</v>
      </c>
      <c r="EV74">
        <f>VLOOKUP($A74,data!$EW$9:$FG$396,2+(EV$9*2),FALSE)</f>
        <v>30134</v>
      </c>
      <c r="EW74">
        <f>VLOOKUP($A74,data!$EW$9:$FG$396,2+(EW$9*2),FALSE)</f>
        <v>28243</v>
      </c>
      <c r="EX74">
        <f>VLOOKUP($A74,data!$EW$9:$FG$396,2+(EX$9*2),FALSE)</f>
        <v>29412</v>
      </c>
      <c r="EY74">
        <f>VLOOKUP($A74,data!$EW$9:$FL$396,2+(EY$9*2),FALSE)</f>
        <v>27799</v>
      </c>
      <c r="EZ74">
        <f>VLOOKUP($A74,data!$EW$9:$FL$396,2+(EZ$9*2),FALSE)</f>
        <v>27982</v>
      </c>
      <c r="FA74">
        <f>VLOOKUP($A74,data!$EW$9:$FL$396,2+(FA$9*2),FALSE)</f>
        <v>28554</v>
      </c>
      <c r="FC74" s="27">
        <f t="shared" si="43"/>
        <v>30.489618519500581</v>
      </c>
      <c r="FD74" s="27">
        <f t="shared" si="44"/>
        <v>32.457702582368654</v>
      </c>
      <c r="FE74" s="27">
        <f t="shared" si="45"/>
        <v>32.997886575924483</v>
      </c>
      <c r="FF74" s="27">
        <f t="shared" si="46"/>
        <v>30.446734654276536</v>
      </c>
      <c r="FG74" s="27">
        <f t="shared" si="47"/>
        <v>31.932773109243698</v>
      </c>
      <c r="FH74" s="27">
        <f t="shared" si="70"/>
        <v>30.994882315557092</v>
      </c>
      <c r="FI74" s="27">
        <f t="shared" si="71"/>
        <v>30.610860718505229</v>
      </c>
      <c r="FJ74" s="27">
        <f t="shared" si="72"/>
        <v>30.333354579641789</v>
      </c>
    </row>
    <row r="75" spans="1:166" x14ac:dyDescent="0.3">
      <c r="A75" t="s">
        <v>111</v>
      </c>
      <c r="B75" s="24" t="str">
        <f>IFERROR(VLOOKUP($A75,class!$A$1:$B$455,2,FALSE),"")</f>
        <v>Unitary Authority</v>
      </c>
      <c r="C75" s="24" t="str">
        <f>IFERROR(IFERROR(VLOOKUP($A75,classifications!$A$3:$C$336,3,FALSE),VLOOKUP($A75,classifications!$I$2:$K$28,3,FALSE)),"")</f>
        <v>Predominantly Urban</v>
      </c>
      <c r="D75">
        <f>VLOOKUP($A75,data!$A$9:$K$396,2+(D$9*2),FALSE)</f>
        <v>82896</v>
      </c>
      <c r="E75">
        <f>VLOOKUP($A75,data!$A$9:$K$396,2+(E$9*2),FALSE)</f>
        <v>83937</v>
      </c>
      <c r="F75">
        <f>VLOOKUP($A75,data!$A$9:$K$396,2+(F$9*2),FALSE)</f>
        <v>85307</v>
      </c>
      <c r="G75">
        <f>VLOOKUP($A75,data!$A$9:$K$396,2+(G$9*2),FALSE)</f>
        <v>85411</v>
      </c>
      <c r="H75">
        <f>VLOOKUP($A75,data!$A$9:$K$396,2+(H$9*2),FALSE)</f>
        <v>86582</v>
      </c>
      <c r="I75">
        <f>VLOOKUP($A75,data!$A$9:$Q$396,2+(I$9*2),FALSE)</f>
        <v>87168</v>
      </c>
      <c r="J75">
        <f>VLOOKUP($A75,data!$A$9:$Q$396,2+(J$9*2),FALSE)</f>
        <v>90540</v>
      </c>
      <c r="K75">
        <f>VLOOKUP($A75,data!$A$9:$Q$396,2+(K$9*2),FALSE)</f>
        <v>94476</v>
      </c>
      <c r="L75" t="str">
        <f t="shared" si="48"/>
        <v>Unitary Authority</v>
      </c>
      <c r="Q75">
        <f>VLOOKUP($A75,data!$T$9:$AD$396,2+(Q$9*2),FALSE)</f>
        <v>59656</v>
      </c>
      <c r="R75">
        <f>VLOOKUP($A75,data!$T$9:$AD$396,2+(R$9*2),FALSE)</f>
        <v>59430</v>
      </c>
      <c r="S75">
        <f>VLOOKUP($A75,data!$T$9:$AD$396,2+(S$9*2),FALSE)</f>
        <v>59744</v>
      </c>
      <c r="T75">
        <f>VLOOKUP($A75,data!$T$9:$AD$396,2+(T$9*2),FALSE)</f>
        <v>60968</v>
      </c>
      <c r="U75">
        <f>VLOOKUP($A75,data!$T$9:$AD$396,2+(U$9*2),FALSE)</f>
        <v>61070</v>
      </c>
      <c r="V75">
        <f>VLOOKUP($A75,data!$T$9:$AI$396,2+(V$9*2),FALSE)</f>
        <v>63333</v>
      </c>
      <c r="W75">
        <f>VLOOKUP($A75,data!$T$9:$AI$396,2+(W$9*2),FALSE)</f>
        <v>65325</v>
      </c>
      <c r="X75">
        <f>VLOOKUP($A75,data!$T$9:$AI$396,2+(X$9*2),FALSE)</f>
        <v>67606</v>
      </c>
      <c r="Z75" s="27">
        <f t="shared" si="8"/>
        <v>71.964871646400312</v>
      </c>
      <c r="AA75" s="27">
        <f t="shared" si="9"/>
        <v>70.803102326745062</v>
      </c>
      <c r="AB75" s="27">
        <f t="shared" si="10"/>
        <v>70.034112089277556</v>
      </c>
      <c r="AC75" s="27">
        <f t="shared" si="11"/>
        <v>71.381906311833376</v>
      </c>
      <c r="AD75" s="27">
        <f t="shared" si="12"/>
        <v>70.534291192164659</v>
      </c>
      <c r="AE75" s="27">
        <f t="shared" si="49"/>
        <v>72.65625</v>
      </c>
      <c r="AF75" s="27">
        <f t="shared" si="50"/>
        <v>72.150430748840293</v>
      </c>
      <c r="AG75" s="27">
        <f t="shared" si="51"/>
        <v>71.558914433295229</v>
      </c>
      <c r="AJ75">
        <f>VLOOKUP($A75,data!$AM$9:$AW$396,2+(AJ$9*2),FALSE)</f>
        <v>23240</v>
      </c>
      <c r="AK75">
        <f>VLOOKUP($A75,data!$AM$9:$AW$396,2+(AK$9*2),FALSE)</f>
        <v>24507</v>
      </c>
      <c r="AL75">
        <f>VLOOKUP($A75,data!$AM$9:$AW$396,2+(AL$9*2),FALSE)</f>
        <v>25563</v>
      </c>
      <c r="AM75">
        <f>VLOOKUP($A75,data!$AM$9:$AW$396,2+(AM$9*2),FALSE)</f>
        <v>24443</v>
      </c>
      <c r="AN75">
        <f>VLOOKUP($A75,data!$AM$9:$AW$396,2+(AN$9*2),FALSE)</f>
        <v>25511</v>
      </c>
      <c r="AO75">
        <f>VLOOKUP($A75,data!$AM$9:$BB$396,2+(AO$9*2),FALSE)</f>
        <v>23835</v>
      </c>
      <c r="AP75">
        <f>VLOOKUP($A75,data!$AM$9:$BB$396,2+(AP$9*2),FALSE)</f>
        <v>25216</v>
      </c>
      <c r="AQ75">
        <f>VLOOKUP($A75,data!$AM$9:$BB$396,2+(AQ$9*2),FALSE)</f>
        <v>26870</v>
      </c>
      <c r="AS75" s="27">
        <f t="shared" si="13"/>
        <v>28.035128353599692</v>
      </c>
      <c r="AT75" s="27">
        <f t="shared" si="14"/>
        <v>29.196897673254941</v>
      </c>
      <c r="AU75" s="27">
        <f t="shared" si="15"/>
        <v>29.965887910722451</v>
      </c>
      <c r="AV75" s="27">
        <f t="shared" si="16"/>
        <v>28.618093688166631</v>
      </c>
      <c r="AW75" s="27">
        <f t="shared" si="17"/>
        <v>29.464553833360284</v>
      </c>
      <c r="AX75" s="27">
        <f t="shared" si="52"/>
        <v>27.34375</v>
      </c>
      <c r="AY75" s="27">
        <f t="shared" si="53"/>
        <v>27.850673735365586</v>
      </c>
      <c r="AZ75" s="27">
        <f t="shared" si="54"/>
        <v>28.441085566704771</v>
      </c>
      <c r="BC75">
        <f>VLOOKUP($A75,data!$BF$9:$BP$396,2+(BC$9*2),FALSE)</f>
        <v>15890</v>
      </c>
      <c r="BD75">
        <f>VLOOKUP($A75,data!$BF$9:$BP$396,2+(BD$9*2),FALSE)</f>
        <v>14091</v>
      </c>
      <c r="BE75">
        <f>VLOOKUP($A75,data!$BF$9:$BP$396,2+(BE$9*2),FALSE)</f>
        <v>14019</v>
      </c>
      <c r="BF75">
        <f>VLOOKUP($A75,data!$BF$9:$BP$396,2+(BF$9*2),FALSE)</f>
        <v>13676</v>
      </c>
      <c r="BG75">
        <f>VLOOKUP($A75,data!$BF$9:$BP$396,2+(BG$9*2),FALSE)</f>
        <v>13792</v>
      </c>
      <c r="BH75">
        <f>VLOOKUP($A75,data!$BF$9:$BU$396,2+(BH$9*2),FALSE)</f>
        <v>14265</v>
      </c>
      <c r="BI75">
        <f>VLOOKUP($A75,data!$BF$9:$BU$396,2+(BI$9*2),FALSE)</f>
        <v>13972</v>
      </c>
      <c r="BJ75">
        <f>VLOOKUP($A75,data!$BF$9:$BU$396,2+(BJ$9*2),FALSE)</f>
        <v>15054</v>
      </c>
      <c r="BL75" s="27">
        <f t="shared" si="18"/>
        <v>19.16859679598533</v>
      </c>
      <c r="BM75" s="27">
        <f t="shared" si="19"/>
        <v>16.787590693019766</v>
      </c>
      <c r="BN75" s="27">
        <f t="shared" si="20"/>
        <v>16.433586927215821</v>
      </c>
      <c r="BO75" s="27">
        <f t="shared" si="21"/>
        <v>16.011989088056573</v>
      </c>
      <c r="BP75" s="27">
        <f t="shared" si="22"/>
        <v>15.929407960084083</v>
      </c>
      <c r="BQ75" s="27">
        <f t="shared" si="55"/>
        <v>16.364950440528634</v>
      </c>
      <c r="BR75" s="27">
        <f t="shared" si="56"/>
        <v>15.43185332449746</v>
      </c>
      <c r="BS75" s="27">
        <f t="shared" si="57"/>
        <v>15.934205512511113</v>
      </c>
      <c r="BV75">
        <f>VLOOKUP($A75,data!$BY$9:$CI$396,2+(BV$9*2),FALSE)</f>
        <v>9337</v>
      </c>
      <c r="BW75">
        <f>VLOOKUP($A75,data!$BY$9:$CI$396,2+(BW$9*2),FALSE)</f>
        <v>7587</v>
      </c>
      <c r="BX75">
        <f>VLOOKUP($A75,data!$BY$9:$CI$396,2+(BX$9*2),FALSE)</f>
        <v>7835</v>
      </c>
      <c r="BY75">
        <f>VLOOKUP($A75,data!$BY$9:$CI$396,2+(BY$9*2),FALSE)</f>
        <v>7859</v>
      </c>
      <c r="BZ75">
        <f>VLOOKUP($A75,data!$BY$9:$CI$396,2+(BZ$9*2),FALSE)</f>
        <v>8149</v>
      </c>
      <c r="CA75">
        <f>VLOOKUP($A75,data!$BY$9:$CN$396,2+(CA$9*2),FALSE)</f>
        <v>9702</v>
      </c>
      <c r="CB75">
        <f>VLOOKUP($A75,data!$BY$9:$CN$396,2+(CB$9*2),FALSE)</f>
        <v>8766</v>
      </c>
      <c r="CC75">
        <f>VLOOKUP($A75,data!$BY$9:$CN$396,2+(CC$9*2),FALSE)</f>
        <v>9732</v>
      </c>
      <c r="CE75" s="27">
        <f t="shared" si="23"/>
        <v>58.760226557583387</v>
      </c>
      <c r="CF75" s="27">
        <f t="shared" si="24"/>
        <v>53.842878433042365</v>
      </c>
      <c r="CG75" s="27">
        <f t="shared" si="25"/>
        <v>55.888437121050003</v>
      </c>
      <c r="CH75" s="27">
        <f t="shared" si="26"/>
        <v>57.465633226089501</v>
      </c>
      <c r="CI75" s="27">
        <f t="shared" si="27"/>
        <v>59.084976798143849</v>
      </c>
      <c r="CJ75" s="27">
        <f t="shared" si="58"/>
        <v>68.012618296529965</v>
      </c>
      <c r="CK75" s="27">
        <f t="shared" si="59"/>
        <v>62.739765244775263</v>
      </c>
      <c r="CL75" s="27">
        <f t="shared" si="60"/>
        <v>64.647269828616984</v>
      </c>
      <c r="CO75">
        <f>VLOOKUP($A75,data!$CR$9:$DB$396,2+(CO$9*2),FALSE)</f>
        <v>6553</v>
      </c>
      <c r="CP75">
        <f>VLOOKUP($A75,data!$CR$9:$DB$396,2+(CP$9*2),FALSE)</f>
        <v>6503</v>
      </c>
      <c r="CQ75">
        <f>VLOOKUP($A75,data!$CR$9:$DB$396,2+(CQ$9*2),FALSE)</f>
        <v>6184</v>
      </c>
      <c r="CR75">
        <f>VLOOKUP($A75,data!$CR$9:$DB$396,2+(CR$9*2),FALSE)</f>
        <v>5817</v>
      </c>
      <c r="CS75">
        <f>VLOOKUP($A75,data!$CR$9:$DB$396,2+(CS$9*2),FALSE)</f>
        <v>5643</v>
      </c>
      <c r="CT75">
        <f>VLOOKUP($A75,data!$CR$9:$DG$396,2+(CT$9*2),FALSE)</f>
        <v>4563</v>
      </c>
      <c r="CU75">
        <f>VLOOKUP($A75,data!$CR$9:$DG$396,2+(CU$9*2),FALSE)</f>
        <v>5205</v>
      </c>
      <c r="CV75">
        <f>VLOOKUP($A75,data!$CR$9:$DG$396,2+(CV$9*2),FALSE)</f>
        <v>5322</v>
      </c>
      <c r="CX75" s="27">
        <f t="shared" si="28"/>
        <v>41.239773442416613</v>
      </c>
      <c r="CY75" s="27">
        <f t="shared" si="29"/>
        <v>46.150024838549427</v>
      </c>
      <c r="CZ75" s="27">
        <f t="shared" si="30"/>
        <v>44.111562878949997</v>
      </c>
      <c r="DA75" s="27">
        <f t="shared" si="31"/>
        <v>42.534366773910499</v>
      </c>
      <c r="DB75" s="27">
        <f t="shared" si="32"/>
        <v>40.915023201856151</v>
      </c>
      <c r="DC75" s="27">
        <f t="shared" si="61"/>
        <v>31.987381703470032</v>
      </c>
      <c r="DD75" s="27">
        <f t="shared" si="62"/>
        <v>37.253077583738907</v>
      </c>
      <c r="DE75" s="27">
        <f t="shared" si="63"/>
        <v>35.352730171383023</v>
      </c>
      <c r="DH75">
        <f>VLOOKUP($A75,data!$DK$9:$DU$396,2+(DH$9*2),FALSE)</f>
        <v>67007</v>
      </c>
      <c r="DI75">
        <f>VLOOKUP($A75,data!$DK$9:$DU$396,2+(DI$9*2),FALSE)</f>
        <v>69847</v>
      </c>
      <c r="DJ75">
        <f>VLOOKUP($A75,data!$DK$9:$DU$396,2+(DJ$9*2),FALSE)</f>
        <v>71289</v>
      </c>
      <c r="DK75">
        <f>VLOOKUP($A75,data!$DK$9:$DU$396,2+(DK$9*2),FALSE)</f>
        <v>71735</v>
      </c>
      <c r="DL75">
        <f>VLOOKUP($A75,data!$DK$9:$DU$396,2+(DL$9*2),FALSE)</f>
        <v>72790</v>
      </c>
      <c r="DM75">
        <f>VLOOKUP($A75,data!$DK$9:$DZ$396,2+(DM$9*2),FALSE)</f>
        <v>72903</v>
      </c>
      <c r="DN75">
        <f>VLOOKUP($A75,data!$DK$9:$DZ$396,2+(DN$9*2),FALSE)</f>
        <v>76568</v>
      </c>
      <c r="DO75">
        <f>VLOOKUP($A75,data!$DK$9:$DZ$396,2+(DO$9*2),FALSE)</f>
        <v>79421</v>
      </c>
      <c r="DQ75" s="27">
        <f t="shared" si="33"/>
        <v>80.832609534838838</v>
      </c>
      <c r="DR75" s="27">
        <f t="shared" si="34"/>
        <v>83.213600676697993</v>
      </c>
      <c r="DS75" s="27">
        <f t="shared" si="35"/>
        <v>83.567585309529107</v>
      </c>
      <c r="DT75" s="27">
        <f t="shared" si="36"/>
        <v>83.98801091194342</v>
      </c>
      <c r="DU75" s="27">
        <f t="shared" si="37"/>
        <v>84.070592039915923</v>
      </c>
      <c r="DV75" s="27">
        <f t="shared" si="64"/>
        <v>83.635049559471369</v>
      </c>
      <c r="DW75" s="27">
        <f t="shared" si="65"/>
        <v>84.568146675502547</v>
      </c>
      <c r="DX75" s="27">
        <f t="shared" si="66"/>
        <v>84.064736017612944</v>
      </c>
      <c r="EA75">
        <f>VLOOKUP($A75,data!$ED$9:$EN$396,2+(EA$9*2),FALSE)</f>
        <v>50320</v>
      </c>
      <c r="EB75">
        <f>VLOOKUP($A75,data!$ED$9:$EN$396,2+(EB$9*2),FALSE)</f>
        <v>51843</v>
      </c>
      <c r="EC75">
        <f>VLOOKUP($A75,data!$ED$9:$EN$396,2+(EC$9*2),FALSE)</f>
        <v>51909</v>
      </c>
      <c r="ED75">
        <f>VLOOKUP($A75,data!$ED$9:$EN$396,2+(ED$9*2),FALSE)</f>
        <v>53110</v>
      </c>
      <c r="EE75">
        <f>VLOOKUP($A75,data!$ED$9:$EN$396,2+(EE$9*2),FALSE)</f>
        <v>52921</v>
      </c>
      <c r="EF75">
        <f>VLOOKUP($A75,data!$ED$9:$ES$396,2+(EF$9*2),FALSE)</f>
        <v>53631</v>
      </c>
      <c r="EG75">
        <f>VLOOKUP($A75,data!$ED$9:$ES$396,2+(EG$9*2),FALSE)</f>
        <v>56558</v>
      </c>
      <c r="EH75">
        <f>VLOOKUP($A75,data!$ED$9:$ES$396,2+(EH$9*2),FALSE)</f>
        <v>57874</v>
      </c>
      <c r="EJ75" s="27">
        <f t="shared" si="38"/>
        <v>75.096631695196024</v>
      </c>
      <c r="EK75" s="27">
        <f t="shared" si="39"/>
        <v>74.2236602860538</v>
      </c>
      <c r="EL75" s="27">
        <f t="shared" si="40"/>
        <v>72.814880276059426</v>
      </c>
      <c r="EM75" s="27">
        <f t="shared" si="41"/>
        <v>74.036383913013168</v>
      </c>
      <c r="EN75" s="27">
        <f t="shared" si="42"/>
        <v>72.703668086275584</v>
      </c>
      <c r="EO75" s="27">
        <f t="shared" si="67"/>
        <v>73.564873873503146</v>
      </c>
      <c r="EP75" s="27">
        <f t="shared" si="68"/>
        <v>73.866367150767942</v>
      </c>
      <c r="EQ75" s="27">
        <f t="shared" si="69"/>
        <v>72.869895871369039</v>
      </c>
      <c r="ET75">
        <f>VLOOKUP($A75,data!$EW$9:$FG$396,2+(ET$9*2),FALSE)</f>
        <v>16687</v>
      </c>
      <c r="EU75">
        <f>VLOOKUP($A75,data!$EW$9:$FG$396,2+(EU$9*2),FALSE)</f>
        <v>18004</v>
      </c>
      <c r="EV75">
        <f>VLOOKUP($A75,data!$EW$9:$FG$396,2+(EV$9*2),FALSE)</f>
        <v>19379</v>
      </c>
      <c r="EW75">
        <f>VLOOKUP($A75,data!$EW$9:$FG$396,2+(EW$9*2),FALSE)</f>
        <v>18626</v>
      </c>
      <c r="EX75">
        <f>VLOOKUP($A75,data!$EW$9:$FG$396,2+(EX$9*2),FALSE)</f>
        <v>19869</v>
      </c>
      <c r="EY75">
        <f>VLOOKUP($A75,data!$EW$9:$FL$396,2+(EY$9*2),FALSE)</f>
        <v>19272</v>
      </c>
      <c r="EZ75">
        <f>VLOOKUP($A75,data!$EW$9:$FL$396,2+(EZ$9*2),FALSE)</f>
        <v>20011</v>
      </c>
      <c r="FA75">
        <f>VLOOKUP($A75,data!$EW$9:$FL$396,2+(FA$9*2),FALSE)</f>
        <v>21548</v>
      </c>
      <c r="FC75" s="27">
        <f t="shared" si="43"/>
        <v>24.903368304803976</v>
      </c>
      <c r="FD75" s="27">
        <f t="shared" si="44"/>
        <v>25.776339713946196</v>
      </c>
      <c r="FE75" s="27">
        <f t="shared" si="45"/>
        <v>27.183716982984752</v>
      </c>
      <c r="FF75" s="27">
        <f t="shared" si="46"/>
        <v>25.965010106642502</v>
      </c>
      <c r="FG75" s="27">
        <f t="shared" si="47"/>
        <v>27.296331913724412</v>
      </c>
      <c r="FH75" s="27">
        <f t="shared" si="70"/>
        <v>26.435126126496851</v>
      </c>
      <c r="FI75" s="27">
        <f t="shared" si="71"/>
        <v>26.134938877860204</v>
      </c>
      <c r="FJ75" s="27">
        <f t="shared" si="72"/>
        <v>27.131363241460068</v>
      </c>
    </row>
    <row r="76" spans="1:166" x14ac:dyDescent="0.3">
      <c r="A76" t="s">
        <v>142</v>
      </c>
      <c r="B76" s="24" t="str">
        <f>IFERROR(VLOOKUP($A76,class!$A$1:$B$455,2,FALSE),"")</f>
        <v>Shire County</v>
      </c>
      <c r="C76" s="24" t="str">
        <f>IFERROR(IFERROR(VLOOKUP($A76,classifications!$A$3:$C$336,3,FALSE),VLOOKUP($A76,classifications!$I$2:$K$28,3,FALSE)),"")</f>
        <v>Urban with Significant Rural</v>
      </c>
      <c r="D76">
        <f>VLOOKUP($A76,data!$A$9:$K$396,2+(D$9*2),FALSE)</f>
        <v>346604</v>
      </c>
      <c r="E76">
        <f>VLOOKUP($A76,data!$A$9:$K$396,2+(E$9*2),FALSE)</f>
        <v>344524</v>
      </c>
      <c r="F76">
        <f>VLOOKUP($A76,data!$A$9:$K$396,2+(F$9*2),FALSE)</f>
        <v>349126</v>
      </c>
      <c r="G76">
        <f>VLOOKUP($A76,data!$A$9:$K$396,2+(G$9*2),FALSE)</f>
        <v>349301</v>
      </c>
      <c r="H76">
        <f>VLOOKUP($A76,data!$A$9:$K$396,2+(H$9*2),FALSE)</f>
        <v>351878</v>
      </c>
      <c r="I76">
        <f>VLOOKUP($A76,data!$A$9:$Q$396,2+(I$9*2),FALSE)</f>
        <v>348733</v>
      </c>
      <c r="J76">
        <f>VLOOKUP($A76,data!$A$9:$Q$396,2+(J$9*2),FALSE)</f>
        <v>351981</v>
      </c>
      <c r="K76">
        <f>VLOOKUP($A76,data!$A$9:$Q$396,2+(K$9*2),FALSE)</f>
        <v>358713</v>
      </c>
      <c r="L76" t="str">
        <f t="shared" si="48"/>
        <v>Shire County</v>
      </c>
      <c r="Q76">
        <f>VLOOKUP($A76,data!$T$9:$AD$396,2+(Q$9*2),FALSE)</f>
        <v>235271</v>
      </c>
      <c r="R76">
        <f>VLOOKUP($A76,data!$T$9:$AD$396,2+(R$9*2),FALSE)</f>
        <v>233913</v>
      </c>
      <c r="S76">
        <f>VLOOKUP($A76,data!$T$9:$AD$396,2+(S$9*2),FALSE)</f>
        <v>236751</v>
      </c>
      <c r="T76">
        <f>VLOOKUP($A76,data!$T$9:$AD$396,2+(T$9*2),FALSE)</f>
        <v>239705</v>
      </c>
      <c r="U76">
        <f>VLOOKUP($A76,data!$T$9:$AD$396,2+(U$9*2),FALSE)</f>
        <v>233600</v>
      </c>
      <c r="V76">
        <f>VLOOKUP($A76,data!$T$9:$AI$396,2+(V$9*2),FALSE)</f>
        <v>232332</v>
      </c>
      <c r="W76">
        <f>VLOOKUP($A76,data!$T$9:$AI$396,2+(W$9*2),FALSE)</f>
        <v>238610</v>
      </c>
      <c r="X76">
        <f>VLOOKUP($A76,data!$T$9:$AI$396,2+(X$9*2),FALSE)</f>
        <v>246704</v>
      </c>
      <c r="Z76" s="27">
        <f t="shared" ref="Z76:Z139" si="73">100*Q76/D76</f>
        <v>67.878905032832861</v>
      </c>
      <c r="AA76" s="27">
        <f t="shared" ref="AA76:AA139" si="74">100*R76/E76</f>
        <v>67.894544356851767</v>
      </c>
      <c r="AB76" s="27">
        <f t="shared" ref="AB76:AB139" si="75">100*S76/F76</f>
        <v>67.812480307969039</v>
      </c>
      <c r="AC76" s="27">
        <f t="shared" ref="AC76:AC139" si="76">100*T76/G76</f>
        <v>68.624195178370513</v>
      </c>
      <c r="AD76" s="27">
        <f t="shared" ref="AD76:AD139" si="77">100*U76/H76</f>
        <v>66.386645371407141</v>
      </c>
      <c r="AE76" s="27">
        <f t="shared" si="49"/>
        <v>66.62174213510049</v>
      </c>
      <c r="AF76" s="27">
        <f t="shared" si="50"/>
        <v>67.79059096939892</v>
      </c>
      <c r="AG76" s="27">
        <f t="shared" si="51"/>
        <v>68.774758651066449</v>
      </c>
      <c r="AJ76">
        <f>VLOOKUP($A76,data!$AM$9:$AW$396,2+(AJ$9*2),FALSE)</f>
        <v>111258</v>
      </c>
      <c r="AK76">
        <f>VLOOKUP($A76,data!$AM$9:$AW$396,2+(AK$9*2),FALSE)</f>
        <v>110612</v>
      </c>
      <c r="AL76">
        <f>VLOOKUP($A76,data!$AM$9:$AW$396,2+(AL$9*2),FALSE)</f>
        <v>112375</v>
      </c>
      <c r="AM76">
        <f>VLOOKUP($A76,data!$AM$9:$AW$396,2+(AM$9*2),FALSE)</f>
        <v>109595</v>
      </c>
      <c r="AN76">
        <f>VLOOKUP($A76,data!$AM$9:$AW$396,2+(AN$9*2),FALSE)</f>
        <v>118277</v>
      </c>
      <c r="AO76">
        <f>VLOOKUP($A76,data!$AM$9:$BB$396,2+(AO$9*2),FALSE)</f>
        <v>116401</v>
      </c>
      <c r="AP76">
        <f>VLOOKUP($A76,data!$AM$9:$BB$396,2+(AP$9*2),FALSE)</f>
        <v>113371</v>
      </c>
      <c r="AQ76">
        <f>VLOOKUP($A76,data!$AM$9:$BB$396,2+(AQ$9*2),FALSE)</f>
        <v>112015</v>
      </c>
      <c r="AS76" s="27">
        <f t="shared" ref="AS76:AS139" si="78">100*AJ76/D76</f>
        <v>32.099456440202651</v>
      </c>
      <c r="AT76" s="27">
        <f t="shared" ref="AT76:AT139" si="79">100*AK76/E76</f>
        <v>32.105745898689207</v>
      </c>
      <c r="AU76" s="27">
        <f t="shared" ref="AU76:AU139" si="80">100*AL76/F76</f>
        <v>32.187519692030961</v>
      </c>
      <c r="AV76" s="27">
        <f t="shared" ref="AV76:AV139" si="81">100*AM76/G76</f>
        <v>31.375518535589649</v>
      </c>
      <c r="AW76" s="27">
        <f t="shared" ref="AW76:AW139" si="82">100*AN76/H76</f>
        <v>33.613070439186309</v>
      </c>
      <c r="AX76" s="27">
        <f t="shared" si="52"/>
        <v>33.37825786489951</v>
      </c>
      <c r="AY76" s="27">
        <f t="shared" si="53"/>
        <v>32.209409030601087</v>
      </c>
      <c r="AZ76" s="27">
        <f t="shared" si="54"/>
        <v>31.226913995311016</v>
      </c>
      <c r="BC76">
        <f>VLOOKUP($A76,data!$BF$9:$BP$396,2+(BC$9*2),FALSE)</f>
        <v>48860</v>
      </c>
      <c r="BD76">
        <f>VLOOKUP($A76,data!$BF$9:$BP$396,2+(BD$9*2),FALSE)</f>
        <v>45864</v>
      </c>
      <c r="BE76">
        <f>VLOOKUP($A76,data!$BF$9:$BP$396,2+(BE$9*2),FALSE)</f>
        <v>42215</v>
      </c>
      <c r="BF76">
        <f>VLOOKUP($A76,data!$BF$9:$BP$396,2+(BF$9*2),FALSE)</f>
        <v>44965</v>
      </c>
      <c r="BG76">
        <f>VLOOKUP($A76,data!$BF$9:$BP$396,2+(BG$9*2),FALSE)</f>
        <v>45906</v>
      </c>
      <c r="BH76">
        <f>VLOOKUP($A76,data!$BF$9:$BU$396,2+(BH$9*2),FALSE)</f>
        <v>46988</v>
      </c>
      <c r="BI76">
        <f>VLOOKUP($A76,data!$BF$9:$BU$396,2+(BI$9*2),FALSE)</f>
        <v>48025</v>
      </c>
      <c r="BJ76">
        <f>VLOOKUP($A76,data!$BF$9:$BU$396,2+(BJ$9*2),FALSE)</f>
        <v>47722</v>
      </c>
      <c r="BL76" s="27">
        <f t="shared" ref="BL76:BL139" si="83">100*BC76/D76</f>
        <v>14.096779033132913</v>
      </c>
      <c r="BM76" s="27">
        <f t="shared" ref="BM76:BM139" si="84">100*BD76/E76</f>
        <v>13.312280131427709</v>
      </c>
      <c r="BN76" s="27">
        <f t="shared" ref="BN76:BN139" si="85">100*BE76/F76</f>
        <v>12.091623081638147</v>
      </c>
      <c r="BO76" s="27">
        <f t="shared" ref="BO76:BO139" si="86">100*BF76/G76</f>
        <v>12.872851781128597</v>
      </c>
      <c r="BP76" s="27">
        <f t="shared" ref="BP76:BP139" si="87">100*BG76/H76</f>
        <v>13.045998897345102</v>
      </c>
      <c r="BQ76" s="27">
        <f t="shared" si="55"/>
        <v>13.473918441902544</v>
      </c>
      <c r="BR76" s="27">
        <f t="shared" si="56"/>
        <v>13.64420238592424</v>
      </c>
      <c r="BS76" s="27">
        <f t="shared" si="57"/>
        <v>13.303671737572934</v>
      </c>
      <c r="BV76">
        <f>VLOOKUP($A76,data!$BY$9:$CI$396,2+(BV$9*2),FALSE)</f>
        <v>28463</v>
      </c>
      <c r="BW76">
        <f>VLOOKUP($A76,data!$BY$9:$CI$396,2+(BW$9*2),FALSE)</f>
        <v>27196</v>
      </c>
      <c r="BX76">
        <f>VLOOKUP($A76,data!$BY$9:$CI$396,2+(BX$9*2),FALSE)</f>
        <v>25829</v>
      </c>
      <c r="BY76">
        <f>VLOOKUP($A76,data!$BY$9:$CI$396,2+(BY$9*2),FALSE)</f>
        <v>27692</v>
      </c>
      <c r="BZ76">
        <f>VLOOKUP($A76,data!$BY$9:$CI$396,2+(BZ$9*2),FALSE)</f>
        <v>27762</v>
      </c>
      <c r="CA76">
        <f>VLOOKUP($A76,data!$BY$9:$CN$396,2+(CA$9*2),FALSE)</f>
        <v>29111</v>
      </c>
      <c r="CB76">
        <f>VLOOKUP($A76,data!$BY$9:$CN$396,2+(CB$9*2),FALSE)</f>
        <v>29830</v>
      </c>
      <c r="CC76">
        <f>VLOOKUP($A76,data!$BY$9:$CN$396,2+(CC$9*2),FALSE)</f>
        <v>31327</v>
      </c>
      <c r="CE76" s="27">
        <f t="shared" ref="CE76:CE139" si="88">100*BV76/BC76</f>
        <v>58.254195661072451</v>
      </c>
      <c r="CF76" s="27">
        <f t="shared" ref="CF76:CF139" si="89">100*BW76/BD76</f>
        <v>59.297052154195015</v>
      </c>
      <c r="CG76" s="27">
        <f t="shared" ref="CG76:CG139" si="90">100*BX76/BE76</f>
        <v>61.184413123297404</v>
      </c>
      <c r="CH76" s="27">
        <f t="shared" ref="CH76:CH139" si="91">100*BY76/BF76</f>
        <v>61.585677749360613</v>
      </c>
      <c r="CI76" s="27">
        <f t="shared" ref="CI76:CI139" si="92">100*BZ76/BG76</f>
        <v>60.47575480329369</v>
      </c>
      <c r="CJ76" s="27">
        <f t="shared" si="58"/>
        <v>61.954115944496465</v>
      </c>
      <c r="CK76" s="27">
        <f t="shared" si="59"/>
        <v>62.113482561166059</v>
      </c>
      <c r="CL76" s="27">
        <f t="shared" si="60"/>
        <v>65.644775994300318</v>
      </c>
      <c r="CO76">
        <f>VLOOKUP($A76,data!$CR$9:$DB$396,2+(CO$9*2),FALSE)</f>
        <v>20322</v>
      </c>
      <c r="CP76">
        <f>VLOOKUP($A76,data!$CR$9:$DB$396,2+(CP$9*2),FALSE)</f>
        <v>18668</v>
      </c>
      <c r="CQ76">
        <f>VLOOKUP($A76,data!$CR$9:$DB$396,2+(CQ$9*2),FALSE)</f>
        <v>16385</v>
      </c>
      <c r="CR76">
        <f>VLOOKUP($A76,data!$CR$9:$DB$396,2+(CR$9*2),FALSE)</f>
        <v>17272</v>
      </c>
      <c r="CS76">
        <f>VLOOKUP($A76,data!$CR$9:$DB$396,2+(CS$9*2),FALSE)</f>
        <v>18144</v>
      </c>
      <c r="CT76">
        <f>VLOOKUP($A76,data!$CR$9:$DG$396,2+(CT$9*2),FALSE)</f>
        <v>17876</v>
      </c>
      <c r="CU76">
        <f>VLOOKUP($A76,data!$CR$9:$DG$396,2+(CU$9*2),FALSE)</f>
        <v>18195</v>
      </c>
      <c r="CV76">
        <f>VLOOKUP($A76,data!$CR$9:$DG$396,2+(CV$9*2),FALSE)</f>
        <v>16394</v>
      </c>
      <c r="CX76" s="27">
        <f t="shared" ref="CX76:CX139" si="93">100*CO76/BC76</f>
        <v>41.59230454359394</v>
      </c>
      <c r="CY76" s="27">
        <f t="shared" ref="CY76:CY139" si="94">100*CP76/BD76</f>
        <v>40.702947845804985</v>
      </c>
      <c r="CZ76" s="27">
        <f t="shared" ref="CZ76:CZ139" si="95">100*CQ76/BE76</f>
        <v>38.813218050456001</v>
      </c>
      <c r="DA76" s="27">
        <f t="shared" ref="DA76:DA139" si="96">100*CR76/BF76</f>
        <v>38.412098298676746</v>
      </c>
      <c r="DB76" s="27">
        <f t="shared" ref="DB76:DB139" si="97">100*CS76/BG76</f>
        <v>39.52424519670631</v>
      </c>
      <c r="DC76" s="27">
        <f t="shared" si="61"/>
        <v>38.0437558525581</v>
      </c>
      <c r="DD76" s="27">
        <f t="shared" si="62"/>
        <v>37.886517438833941</v>
      </c>
      <c r="DE76" s="27">
        <f t="shared" si="63"/>
        <v>34.35312853610494</v>
      </c>
      <c r="DH76">
        <f>VLOOKUP($A76,data!$DK$9:$DU$396,2+(DH$9*2),FALSE)</f>
        <v>297745</v>
      </c>
      <c r="DI76">
        <f>VLOOKUP($A76,data!$DK$9:$DU$396,2+(DI$9*2),FALSE)</f>
        <v>298660</v>
      </c>
      <c r="DJ76">
        <f>VLOOKUP($A76,data!$DK$9:$DU$396,2+(DJ$9*2),FALSE)</f>
        <v>306912</v>
      </c>
      <c r="DK76">
        <f>VLOOKUP($A76,data!$DK$9:$DU$396,2+(DK$9*2),FALSE)</f>
        <v>304336</v>
      </c>
      <c r="DL76">
        <f>VLOOKUP($A76,data!$DK$9:$DU$396,2+(DL$9*2),FALSE)</f>
        <v>305971</v>
      </c>
      <c r="DM76">
        <f>VLOOKUP($A76,data!$DK$9:$DZ$396,2+(DM$9*2),FALSE)</f>
        <v>301745</v>
      </c>
      <c r="DN76">
        <f>VLOOKUP($A76,data!$DK$9:$DZ$396,2+(DN$9*2),FALSE)</f>
        <v>303955</v>
      </c>
      <c r="DO76">
        <f>VLOOKUP($A76,data!$DK$9:$DZ$396,2+(DO$9*2),FALSE)</f>
        <v>310992</v>
      </c>
      <c r="DQ76" s="27">
        <f t="shared" ref="DQ76:DQ139" si="98">100*DH76/D76</f>
        <v>85.903509480559947</v>
      </c>
      <c r="DR76" s="27">
        <f t="shared" ref="DR76:DR139" si="99">100*DI76/E76</f>
        <v>86.687719868572287</v>
      </c>
      <c r="DS76" s="27">
        <f t="shared" ref="DS76:DS139" si="100">100*DJ76/F76</f>
        <v>87.908663347903044</v>
      </c>
      <c r="DT76" s="27">
        <f t="shared" ref="DT76:DT139" si="101">100*DK76/G76</f>
        <v>87.127148218871397</v>
      </c>
      <c r="DU76" s="27">
        <f t="shared" ref="DU76:DU139" si="102">100*DL76/H76</f>
        <v>86.953716913248343</v>
      </c>
      <c r="DV76" s="27">
        <f t="shared" si="64"/>
        <v>86.526081558097459</v>
      </c>
      <c r="DW76" s="27">
        <f t="shared" si="65"/>
        <v>86.35551350783139</v>
      </c>
      <c r="DX76" s="27">
        <f t="shared" si="66"/>
        <v>86.696607036823309</v>
      </c>
      <c r="EA76">
        <f>VLOOKUP($A76,data!$ED$9:$EN$396,2+(EA$9*2),FALSE)</f>
        <v>206808</v>
      </c>
      <c r="EB76">
        <f>VLOOKUP($A76,data!$ED$9:$EN$396,2+(EB$9*2),FALSE)</f>
        <v>206717</v>
      </c>
      <c r="EC76">
        <f>VLOOKUP($A76,data!$ED$9:$EN$396,2+(EC$9*2),FALSE)</f>
        <v>210921</v>
      </c>
      <c r="ED76">
        <f>VLOOKUP($A76,data!$ED$9:$EN$396,2+(ED$9*2),FALSE)</f>
        <v>212013</v>
      </c>
      <c r="EE76">
        <f>VLOOKUP($A76,data!$ED$9:$EN$396,2+(EE$9*2),FALSE)</f>
        <v>205838</v>
      </c>
      <c r="EF76">
        <f>VLOOKUP($A76,data!$ED$9:$ES$396,2+(EF$9*2),FALSE)</f>
        <v>203221</v>
      </c>
      <c r="EG76">
        <f>VLOOKUP($A76,data!$ED$9:$ES$396,2+(EG$9*2),FALSE)</f>
        <v>208780</v>
      </c>
      <c r="EH76">
        <f>VLOOKUP($A76,data!$ED$9:$ES$396,2+(EH$9*2),FALSE)</f>
        <v>215377</v>
      </c>
      <c r="EJ76" s="27">
        <f t="shared" ref="EJ76:EJ139" si="103">100*EA76/DH76</f>
        <v>69.458093334900667</v>
      </c>
      <c r="EK76" s="27">
        <f t="shared" ref="EK76:EK139" si="104">100*EB76/DI76</f>
        <v>69.214826223799633</v>
      </c>
      <c r="EL76" s="27">
        <f t="shared" ref="EL76:EL139" si="105">100*EC76/DJ76</f>
        <v>68.72360807006568</v>
      </c>
      <c r="EM76" s="27">
        <f t="shared" ref="EM76:EM139" si="106">100*ED76/DK76</f>
        <v>69.66412123442511</v>
      </c>
      <c r="EN76" s="27">
        <f t="shared" ref="EN76:EN139" si="107">100*EE76/DL76</f>
        <v>67.273695873138308</v>
      </c>
      <c r="EO76" s="27">
        <f t="shared" si="67"/>
        <v>67.348589040414922</v>
      </c>
      <c r="EP76" s="27">
        <f t="shared" si="68"/>
        <v>68.687799180799786</v>
      </c>
      <c r="EQ76" s="27">
        <f t="shared" si="69"/>
        <v>69.254836137263979</v>
      </c>
      <c r="ET76">
        <f>VLOOKUP($A76,data!$EW$9:$FG$396,2+(ET$9*2),FALSE)</f>
        <v>90936</v>
      </c>
      <c r="EU76">
        <f>VLOOKUP($A76,data!$EW$9:$FG$396,2+(EU$9*2),FALSE)</f>
        <v>91944</v>
      </c>
      <c r="EV76">
        <f>VLOOKUP($A76,data!$EW$9:$FG$396,2+(EV$9*2),FALSE)</f>
        <v>95990</v>
      </c>
      <c r="EW76">
        <f>VLOOKUP($A76,data!$EW$9:$FG$396,2+(EW$9*2),FALSE)</f>
        <v>92323</v>
      </c>
      <c r="EX76">
        <f>VLOOKUP($A76,data!$EW$9:$FG$396,2+(EX$9*2),FALSE)</f>
        <v>100133</v>
      </c>
      <c r="EY76">
        <f>VLOOKUP($A76,data!$EW$9:$FL$396,2+(EY$9*2),FALSE)</f>
        <v>98524</v>
      </c>
      <c r="EZ76">
        <f>VLOOKUP($A76,data!$EW$9:$FL$396,2+(EZ$9*2),FALSE)</f>
        <v>95176</v>
      </c>
      <c r="FA76">
        <f>VLOOKUP($A76,data!$EW$9:$FL$396,2+(FA$9*2),FALSE)</f>
        <v>95621</v>
      </c>
      <c r="FC76" s="27">
        <f t="shared" ref="FC76:FC139" si="108">100*ET76/DH76</f>
        <v>30.541570807234379</v>
      </c>
      <c r="FD76" s="27">
        <f t="shared" ref="FD76:FD139" si="109">100*EU76/DI76</f>
        <v>30.785508605102791</v>
      </c>
      <c r="FE76" s="27">
        <f t="shared" ref="FE76:FE139" si="110">100*EV76/DJ76</f>
        <v>31.276066103638829</v>
      </c>
      <c r="FF76" s="27">
        <f t="shared" ref="FF76:FF139" si="111">100*EW76/DK76</f>
        <v>30.33587876557489</v>
      </c>
      <c r="FG76" s="27">
        <f t="shared" ref="FG76:FG139" si="112">100*EX76/DL76</f>
        <v>32.726304126861699</v>
      </c>
      <c r="FH76" s="27">
        <f t="shared" si="70"/>
        <v>32.651410959585078</v>
      </c>
      <c r="FI76" s="27">
        <f t="shared" si="71"/>
        <v>31.312529815268707</v>
      </c>
      <c r="FJ76" s="27">
        <f t="shared" si="72"/>
        <v>30.747093172814736</v>
      </c>
    </row>
    <row r="77" spans="1:166" x14ac:dyDescent="0.3">
      <c r="A77" t="s">
        <v>311</v>
      </c>
      <c r="B77" s="24" t="str">
        <f>IFERROR(VLOOKUP($A77,class!$A$1:$B$455,2,FALSE),"")</f>
        <v>Shire County</v>
      </c>
      <c r="C77" s="24" t="str">
        <f>IFERROR(IFERROR(VLOOKUP($A77,classifications!$A$3:$C$336,3,FALSE),VLOOKUP($A77,classifications!$I$2:$K$28,3,FALSE)),"")</f>
        <v>Urban with Significant Rural</v>
      </c>
      <c r="D77">
        <f>VLOOKUP($A77,data!$A$9:$K$396,2+(D$9*2),FALSE)</f>
        <v>281320</v>
      </c>
      <c r="E77">
        <f>VLOOKUP($A77,data!$A$9:$K$396,2+(E$9*2),FALSE)</f>
        <v>289926</v>
      </c>
      <c r="F77">
        <f>VLOOKUP($A77,data!$A$9:$K$396,2+(F$9*2),FALSE)</f>
        <v>299336</v>
      </c>
      <c r="G77">
        <f>VLOOKUP($A77,data!$A$9:$K$396,2+(G$9*2),FALSE)</f>
        <v>299194</v>
      </c>
      <c r="H77">
        <f>VLOOKUP($A77,data!$A$9:$K$396,2+(H$9*2),FALSE)</f>
        <v>304159</v>
      </c>
      <c r="I77">
        <f>VLOOKUP($A77,data!$A$9:$Q$396,2+(I$9*2),FALSE)</f>
        <v>295924</v>
      </c>
      <c r="J77">
        <f>VLOOKUP($A77,data!$A$9:$Q$396,2+(J$9*2),FALSE)</f>
        <v>300003</v>
      </c>
      <c r="K77">
        <f>VLOOKUP($A77,data!$A$9:$Q$396,2+(K$9*2),FALSE)</f>
        <v>318849</v>
      </c>
      <c r="L77" t="str">
        <f t="shared" ref="L77:L140" si="113">VLOOKUP(B77,C$352:C$356,1,FALSE)</f>
        <v>Shire County</v>
      </c>
      <c r="Q77">
        <f>VLOOKUP($A77,data!$T$9:$AD$396,2+(Q$9*2),FALSE)</f>
        <v>196381</v>
      </c>
      <c r="R77">
        <f>VLOOKUP($A77,data!$T$9:$AD$396,2+(R$9*2),FALSE)</f>
        <v>198679</v>
      </c>
      <c r="S77">
        <f>VLOOKUP($A77,data!$T$9:$AD$396,2+(S$9*2),FALSE)</f>
        <v>203415</v>
      </c>
      <c r="T77">
        <f>VLOOKUP($A77,data!$T$9:$AD$396,2+(T$9*2),FALSE)</f>
        <v>207102</v>
      </c>
      <c r="U77">
        <f>VLOOKUP($A77,data!$T$9:$AD$396,2+(U$9*2),FALSE)</f>
        <v>206724</v>
      </c>
      <c r="V77">
        <f>VLOOKUP($A77,data!$T$9:$AI$396,2+(V$9*2),FALSE)</f>
        <v>206656</v>
      </c>
      <c r="W77">
        <f>VLOOKUP($A77,data!$T$9:$AI$396,2+(W$9*2),FALSE)</f>
        <v>207828</v>
      </c>
      <c r="X77">
        <f>VLOOKUP($A77,data!$T$9:$AI$396,2+(X$9*2),FALSE)</f>
        <v>222447</v>
      </c>
      <c r="Z77" s="27">
        <f t="shared" si="73"/>
        <v>69.806981373524806</v>
      </c>
      <c r="AA77" s="27">
        <f t="shared" si="74"/>
        <v>68.5274863240965</v>
      </c>
      <c r="AB77" s="27">
        <f t="shared" si="75"/>
        <v>67.955407969639467</v>
      </c>
      <c r="AC77" s="27">
        <f t="shared" si="76"/>
        <v>69.219970988723034</v>
      </c>
      <c r="AD77" s="27">
        <f t="shared" si="77"/>
        <v>67.965767904286906</v>
      </c>
      <c r="AE77" s="27">
        <f t="shared" si="49"/>
        <v>69.83414660520944</v>
      </c>
      <c r="AF77" s="27">
        <f t="shared" si="50"/>
        <v>69.275307246927525</v>
      </c>
      <c r="AG77" s="27">
        <f t="shared" si="51"/>
        <v>69.765625735065811</v>
      </c>
      <c r="AJ77">
        <f>VLOOKUP($A77,data!$AM$9:$AW$396,2+(AJ$9*2),FALSE)</f>
        <v>84938</v>
      </c>
      <c r="AK77">
        <f>VLOOKUP($A77,data!$AM$9:$AW$396,2+(AK$9*2),FALSE)</f>
        <v>91249</v>
      </c>
      <c r="AL77">
        <f>VLOOKUP($A77,data!$AM$9:$AW$396,2+(AL$9*2),FALSE)</f>
        <v>95921</v>
      </c>
      <c r="AM77">
        <f>VLOOKUP($A77,data!$AM$9:$AW$396,2+(AM$9*2),FALSE)</f>
        <v>92092</v>
      </c>
      <c r="AN77">
        <f>VLOOKUP($A77,data!$AM$9:$AW$396,2+(AN$9*2),FALSE)</f>
        <v>97435</v>
      </c>
      <c r="AO77">
        <f>VLOOKUP($A77,data!$AM$9:$BB$396,2+(AO$9*2),FALSE)</f>
        <v>89268</v>
      </c>
      <c r="AP77">
        <f>VLOOKUP($A77,data!$AM$9:$BB$396,2+(AP$9*2),FALSE)</f>
        <v>92174</v>
      </c>
      <c r="AQ77">
        <f>VLOOKUP($A77,data!$AM$9:$BB$396,2+(AQ$9*2),FALSE)</f>
        <v>96393</v>
      </c>
      <c r="AS77" s="27">
        <f t="shared" si="78"/>
        <v>30.19266315939144</v>
      </c>
      <c r="AT77" s="27">
        <f t="shared" si="79"/>
        <v>31.473203507101811</v>
      </c>
      <c r="AU77" s="27">
        <f t="shared" si="80"/>
        <v>32.044592030360533</v>
      </c>
      <c r="AV77" s="27">
        <f t="shared" si="81"/>
        <v>30.780029011276962</v>
      </c>
      <c r="AW77" s="27">
        <f t="shared" si="82"/>
        <v>32.034232095713101</v>
      </c>
      <c r="AX77" s="27">
        <f t="shared" si="52"/>
        <v>30.165853394790556</v>
      </c>
      <c r="AY77" s="27">
        <f t="shared" si="53"/>
        <v>30.724359423072436</v>
      </c>
      <c r="AZ77" s="27">
        <f t="shared" si="54"/>
        <v>30.231551612205152</v>
      </c>
      <c r="BC77">
        <f>VLOOKUP($A77,data!$BF$9:$BP$396,2+(BC$9*2),FALSE)</f>
        <v>35837</v>
      </c>
      <c r="BD77">
        <f>VLOOKUP($A77,data!$BF$9:$BP$396,2+(BD$9*2),FALSE)</f>
        <v>34657</v>
      </c>
      <c r="BE77">
        <f>VLOOKUP($A77,data!$BF$9:$BP$396,2+(BE$9*2),FALSE)</f>
        <v>35200</v>
      </c>
      <c r="BF77">
        <f>VLOOKUP($A77,data!$BF$9:$BP$396,2+(BF$9*2),FALSE)</f>
        <v>35697</v>
      </c>
      <c r="BG77">
        <f>VLOOKUP($A77,data!$BF$9:$BP$396,2+(BG$9*2),FALSE)</f>
        <v>34902</v>
      </c>
      <c r="BH77">
        <f>VLOOKUP($A77,data!$BF$9:$BU$396,2+(BH$9*2),FALSE)</f>
        <v>35760</v>
      </c>
      <c r="BI77">
        <f>VLOOKUP($A77,data!$BF$9:$BU$396,2+(BI$9*2),FALSE)</f>
        <v>36073</v>
      </c>
      <c r="BJ77">
        <f>VLOOKUP($A77,data!$BF$9:$BU$396,2+(BJ$9*2),FALSE)</f>
        <v>36343</v>
      </c>
      <c r="BL77" s="27">
        <f t="shared" si="83"/>
        <v>12.738873880278685</v>
      </c>
      <c r="BM77" s="27">
        <f t="shared" si="84"/>
        <v>11.953739919841615</v>
      </c>
      <c r="BN77" s="27">
        <f t="shared" si="85"/>
        <v>11.759360718390036</v>
      </c>
      <c r="BO77" s="27">
        <f t="shared" si="86"/>
        <v>11.931054767141053</v>
      </c>
      <c r="BP77" s="27">
        <f t="shared" si="87"/>
        <v>11.47491936783064</v>
      </c>
      <c r="BQ77" s="27">
        <f t="shared" si="55"/>
        <v>12.084183776915694</v>
      </c>
      <c r="BR77" s="27">
        <f t="shared" si="56"/>
        <v>12.024213091202421</v>
      </c>
      <c r="BS77" s="27">
        <f t="shared" si="57"/>
        <v>11.398185347923311</v>
      </c>
      <c r="BV77">
        <f>VLOOKUP($A77,data!$BY$9:$CI$396,2+(BV$9*2),FALSE)</f>
        <v>17924</v>
      </c>
      <c r="BW77">
        <f>VLOOKUP($A77,data!$BY$9:$CI$396,2+(BW$9*2),FALSE)</f>
        <v>17524</v>
      </c>
      <c r="BX77">
        <f>VLOOKUP($A77,data!$BY$9:$CI$396,2+(BX$9*2),FALSE)</f>
        <v>17405</v>
      </c>
      <c r="BY77">
        <f>VLOOKUP($A77,data!$BY$9:$CI$396,2+(BY$9*2),FALSE)</f>
        <v>18249</v>
      </c>
      <c r="BZ77">
        <f>VLOOKUP($A77,data!$BY$9:$CI$396,2+(BZ$9*2),FALSE)</f>
        <v>18529</v>
      </c>
      <c r="CA77">
        <f>VLOOKUP($A77,data!$BY$9:$CN$396,2+(CA$9*2),FALSE)</f>
        <v>19936</v>
      </c>
      <c r="CB77">
        <f>VLOOKUP($A77,data!$BY$9:$CN$396,2+(CB$9*2),FALSE)</f>
        <v>20908</v>
      </c>
      <c r="CC77">
        <f>VLOOKUP($A77,data!$BY$9:$CN$396,2+(CC$9*2),FALSE)</f>
        <v>21211</v>
      </c>
      <c r="CE77" s="27">
        <f t="shared" si="88"/>
        <v>50.015347266791302</v>
      </c>
      <c r="CF77" s="27">
        <f t="shared" si="89"/>
        <v>50.564099604697461</v>
      </c>
      <c r="CG77" s="27">
        <f t="shared" si="90"/>
        <v>49.446022727272727</v>
      </c>
      <c r="CH77" s="27">
        <f t="shared" si="91"/>
        <v>51.121943020421881</v>
      </c>
      <c r="CI77" s="27">
        <f t="shared" si="92"/>
        <v>53.088648215002003</v>
      </c>
      <c r="CJ77" s="27">
        <f t="shared" si="58"/>
        <v>55.749440715883672</v>
      </c>
      <c r="CK77" s="27">
        <f t="shared" si="59"/>
        <v>57.960247276356277</v>
      </c>
      <c r="CL77" s="27">
        <f t="shared" si="60"/>
        <v>58.363371213163468</v>
      </c>
      <c r="CO77">
        <f>VLOOKUP($A77,data!$CR$9:$DB$396,2+(CO$9*2),FALSE)</f>
        <v>17914</v>
      </c>
      <c r="CP77">
        <f>VLOOKUP($A77,data!$CR$9:$DB$396,2+(CP$9*2),FALSE)</f>
        <v>17134</v>
      </c>
      <c r="CQ77">
        <f>VLOOKUP($A77,data!$CR$9:$DB$396,2+(CQ$9*2),FALSE)</f>
        <v>17795</v>
      </c>
      <c r="CR77">
        <f>VLOOKUP($A77,data!$CR$9:$DB$396,2+(CR$9*2),FALSE)</f>
        <v>17447</v>
      </c>
      <c r="CS77">
        <f>VLOOKUP($A77,data!$CR$9:$DB$396,2+(CS$9*2),FALSE)</f>
        <v>16372</v>
      </c>
      <c r="CT77">
        <f>VLOOKUP($A77,data!$CR$9:$DG$396,2+(CT$9*2),FALSE)</f>
        <v>15824</v>
      </c>
      <c r="CU77">
        <f>VLOOKUP($A77,data!$CR$9:$DG$396,2+(CU$9*2),FALSE)</f>
        <v>15165</v>
      </c>
      <c r="CV77">
        <f>VLOOKUP($A77,data!$CR$9:$DG$396,2+(CV$9*2),FALSE)</f>
        <v>15132</v>
      </c>
      <c r="CX77" s="27">
        <f t="shared" si="93"/>
        <v>49.987443145352572</v>
      </c>
      <c r="CY77" s="27">
        <f t="shared" si="94"/>
        <v>49.438785815275416</v>
      </c>
      <c r="CZ77" s="27">
        <f t="shared" si="95"/>
        <v>50.553977272727273</v>
      </c>
      <c r="DA77" s="27">
        <f t="shared" si="96"/>
        <v>48.875255623721884</v>
      </c>
      <c r="DB77" s="27">
        <f t="shared" si="97"/>
        <v>46.908486619677959</v>
      </c>
      <c r="DC77" s="27">
        <f t="shared" si="61"/>
        <v>44.250559284116328</v>
      </c>
      <c r="DD77" s="27">
        <f t="shared" si="62"/>
        <v>42.039752723643723</v>
      </c>
      <c r="DE77" s="27">
        <f t="shared" si="63"/>
        <v>41.636628786836532</v>
      </c>
      <c r="DH77">
        <f>VLOOKUP($A77,data!$DK$9:$DU$396,2+(DH$9*2),FALSE)</f>
        <v>245483</v>
      </c>
      <c r="DI77">
        <f>VLOOKUP($A77,data!$DK$9:$DU$396,2+(DI$9*2),FALSE)</f>
        <v>255269</v>
      </c>
      <c r="DJ77">
        <f>VLOOKUP($A77,data!$DK$9:$DU$396,2+(DJ$9*2),FALSE)</f>
        <v>264136</v>
      </c>
      <c r="DK77">
        <f>VLOOKUP($A77,data!$DK$9:$DU$396,2+(DK$9*2),FALSE)</f>
        <v>263497</v>
      </c>
      <c r="DL77">
        <f>VLOOKUP($A77,data!$DK$9:$DU$396,2+(DL$9*2),FALSE)</f>
        <v>269257</v>
      </c>
      <c r="DM77">
        <f>VLOOKUP($A77,data!$DK$9:$DZ$396,2+(DM$9*2),FALSE)</f>
        <v>260164</v>
      </c>
      <c r="DN77">
        <f>VLOOKUP($A77,data!$DK$9:$DZ$396,2+(DN$9*2),FALSE)</f>
        <v>263930</v>
      </c>
      <c r="DO77">
        <f>VLOOKUP($A77,data!$DK$9:$DZ$396,2+(DO$9*2),FALSE)</f>
        <v>282506</v>
      </c>
      <c r="DQ77" s="27">
        <f t="shared" si="98"/>
        <v>87.261126119721311</v>
      </c>
      <c r="DR77" s="27">
        <f t="shared" si="99"/>
        <v>88.04626008015839</v>
      </c>
      <c r="DS77" s="27">
        <f t="shared" si="100"/>
        <v>88.240639281609958</v>
      </c>
      <c r="DT77" s="27">
        <f t="shared" si="101"/>
        <v>88.068945232858951</v>
      </c>
      <c r="DU77" s="27">
        <f t="shared" si="102"/>
        <v>88.525080632169363</v>
      </c>
      <c r="DV77" s="27">
        <f t="shared" si="64"/>
        <v>87.915816223084306</v>
      </c>
      <c r="DW77" s="27">
        <f t="shared" si="65"/>
        <v>87.975786908797573</v>
      </c>
      <c r="DX77" s="27">
        <f t="shared" si="66"/>
        <v>88.601814652076683</v>
      </c>
      <c r="EA77">
        <f>VLOOKUP($A77,data!$ED$9:$EN$396,2+(EA$9*2),FALSE)</f>
        <v>178458</v>
      </c>
      <c r="EB77">
        <f>VLOOKUP($A77,data!$ED$9:$EN$396,2+(EB$9*2),FALSE)</f>
        <v>181155</v>
      </c>
      <c r="EC77">
        <f>VLOOKUP($A77,data!$ED$9:$EN$396,2+(EC$9*2),FALSE)</f>
        <v>186010</v>
      </c>
      <c r="ED77">
        <f>VLOOKUP($A77,data!$ED$9:$EN$396,2+(ED$9*2),FALSE)</f>
        <v>188853</v>
      </c>
      <c r="EE77">
        <f>VLOOKUP($A77,data!$ED$9:$EN$396,2+(EE$9*2),FALSE)</f>
        <v>188195</v>
      </c>
      <c r="EF77">
        <f>VLOOKUP($A77,data!$ED$9:$ES$396,2+(EF$9*2),FALSE)</f>
        <v>186720</v>
      </c>
      <c r="EG77">
        <f>VLOOKUP($A77,data!$ED$9:$ES$396,2+(EG$9*2),FALSE)</f>
        <v>186920</v>
      </c>
      <c r="EH77">
        <f>VLOOKUP($A77,data!$ED$9:$ES$396,2+(EH$9*2),FALSE)</f>
        <v>201235</v>
      </c>
      <c r="EJ77" s="27">
        <f t="shared" si="103"/>
        <v>72.696683680743675</v>
      </c>
      <c r="EK77" s="27">
        <f t="shared" si="104"/>
        <v>70.966313966834988</v>
      </c>
      <c r="EL77" s="27">
        <f t="shared" si="105"/>
        <v>70.422055304842957</v>
      </c>
      <c r="EM77" s="27">
        <f t="shared" si="106"/>
        <v>71.671783739473312</v>
      </c>
      <c r="EN77" s="27">
        <f t="shared" si="107"/>
        <v>69.894190308887048</v>
      </c>
      <c r="EO77" s="27">
        <f t="shared" si="67"/>
        <v>71.770114235635987</v>
      </c>
      <c r="EP77" s="27">
        <f t="shared" si="68"/>
        <v>70.82180881294282</v>
      </c>
      <c r="EQ77" s="27">
        <f t="shared" si="69"/>
        <v>71.232115424097188</v>
      </c>
      <c r="ET77">
        <f>VLOOKUP($A77,data!$EW$9:$FG$396,2+(ET$9*2),FALSE)</f>
        <v>67024</v>
      </c>
      <c r="EU77">
        <f>VLOOKUP($A77,data!$EW$9:$FG$396,2+(EU$9*2),FALSE)</f>
        <v>74115</v>
      </c>
      <c r="EV77">
        <f>VLOOKUP($A77,data!$EW$9:$FG$396,2+(EV$9*2),FALSE)</f>
        <v>78126</v>
      </c>
      <c r="EW77">
        <f>VLOOKUP($A77,data!$EW$9:$FG$396,2+(EW$9*2),FALSE)</f>
        <v>74644</v>
      </c>
      <c r="EX77">
        <f>VLOOKUP($A77,data!$EW$9:$FG$396,2+(EX$9*2),FALSE)</f>
        <v>81062</v>
      </c>
      <c r="EY77">
        <f>VLOOKUP($A77,data!$EW$9:$FL$396,2+(EY$9*2),FALSE)</f>
        <v>73444</v>
      </c>
      <c r="EZ77">
        <f>VLOOKUP($A77,data!$EW$9:$FL$396,2+(EZ$9*2),FALSE)</f>
        <v>77009</v>
      </c>
      <c r="FA77">
        <f>VLOOKUP($A77,data!$EW$9:$FL$396,2+(FA$9*2),FALSE)</f>
        <v>81261</v>
      </c>
      <c r="FC77" s="27">
        <f t="shared" si="108"/>
        <v>27.302908959072521</v>
      </c>
      <c r="FD77" s="27">
        <f t="shared" si="109"/>
        <v>29.034077776776655</v>
      </c>
      <c r="FE77" s="27">
        <f t="shared" si="110"/>
        <v>29.57794469515704</v>
      </c>
      <c r="FF77" s="27">
        <f t="shared" si="111"/>
        <v>28.328216260526684</v>
      </c>
      <c r="FG77" s="27">
        <f t="shared" si="112"/>
        <v>30.105809691112952</v>
      </c>
      <c r="FH77" s="27">
        <f t="shared" si="70"/>
        <v>28.229885764364017</v>
      </c>
      <c r="FI77" s="27">
        <f t="shared" si="71"/>
        <v>29.177812298715569</v>
      </c>
      <c r="FJ77" s="27">
        <f t="shared" si="72"/>
        <v>28.764344828074449</v>
      </c>
    </row>
    <row r="78" spans="1:166" x14ac:dyDescent="0.3">
      <c r="A78" t="s">
        <v>12</v>
      </c>
      <c r="B78" s="24" t="str">
        <f>IFERROR(VLOOKUP($A78,class!$A$1:$B$455,2,FALSE),"")</f>
        <v>Metropolitan District</v>
      </c>
      <c r="C78" s="24" t="str">
        <f>IFERROR(IFERROR(VLOOKUP($A78,classifications!$A$3:$C$336,3,FALSE),VLOOKUP($A78,classifications!$I$2:$K$28,3,FALSE)),"")</f>
        <v>Predominantly Urban</v>
      </c>
      <c r="D78">
        <f>VLOOKUP($A78,data!$A$9:$K$396,2+(D$9*2),FALSE)</f>
        <v>493824</v>
      </c>
      <c r="E78">
        <f>VLOOKUP($A78,data!$A$9:$K$396,2+(E$9*2),FALSE)</f>
        <v>507637</v>
      </c>
      <c r="F78">
        <f>VLOOKUP($A78,data!$A$9:$K$396,2+(F$9*2),FALSE)</f>
        <v>514637</v>
      </c>
      <c r="G78">
        <f>VLOOKUP($A78,data!$A$9:$K$396,2+(G$9*2),FALSE)</f>
        <v>511220</v>
      </c>
      <c r="H78">
        <f>VLOOKUP($A78,data!$A$9:$K$396,2+(H$9*2),FALSE)</f>
        <v>514534</v>
      </c>
      <c r="I78">
        <f>VLOOKUP($A78,data!$A$9:$Q$396,2+(I$9*2),FALSE)</f>
        <v>515311</v>
      </c>
      <c r="J78">
        <f>VLOOKUP($A78,data!$A$9:$Q$396,2+(J$9*2),FALSE)</f>
        <v>530933</v>
      </c>
      <c r="K78">
        <f>VLOOKUP($A78,data!$A$9:$Q$396,2+(K$9*2),FALSE)</f>
        <v>544745</v>
      </c>
      <c r="L78" t="str">
        <f t="shared" si="113"/>
        <v>Metropolitan District</v>
      </c>
      <c r="Q78">
        <f>VLOOKUP($A78,data!$T$9:$AD$396,2+(Q$9*2),FALSE)</f>
        <v>354130</v>
      </c>
      <c r="R78">
        <f>VLOOKUP($A78,data!$T$9:$AD$396,2+(R$9*2),FALSE)</f>
        <v>354075</v>
      </c>
      <c r="S78">
        <f>VLOOKUP($A78,data!$T$9:$AD$396,2+(S$9*2),FALSE)</f>
        <v>357435</v>
      </c>
      <c r="T78">
        <f>VLOOKUP($A78,data!$T$9:$AD$396,2+(T$9*2),FALSE)</f>
        <v>358669</v>
      </c>
      <c r="U78">
        <f>VLOOKUP($A78,data!$T$9:$AD$396,2+(U$9*2),FALSE)</f>
        <v>354111</v>
      </c>
      <c r="V78">
        <f>VLOOKUP($A78,data!$T$9:$AI$396,2+(V$9*2),FALSE)</f>
        <v>359635</v>
      </c>
      <c r="W78">
        <f>VLOOKUP($A78,data!$T$9:$AI$396,2+(W$9*2),FALSE)</f>
        <v>367665</v>
      </c>
      <c r="X78">
        <f>VLOOKUP($A78,data!$T$9:$AI$396,2+(X$9*2),FALSE)</f>
        <v>380354</v>
      </c>
      <c r="Z78" s="27">
        <f t="shared" si="73"/>
        <v>71.711783955417317</v>
      </c>
      <c r="AA78" s="27">
        <f t="shared" si="74"/>
        <v>69.749643938483601</v>
      </c>
      <c r="AB78" s="27">
        <f t="shared" si="75"/>
        <v>69.453809189778426</v>
      </c>
      <c r="AC78" s="27">
        <f t="shared" si="76"/>
        <v>70.159422557802898</v>
      </c>
      <c r="AD78" s="27">
        <f t="shared" si="77"/>
        <v>68.821691083582422</v>
      </c>
      <c r="AE78" s="27">
        <f t="shared" si="49"/>
        <v>69.789893869915446</v>
      </c>
      <c r="AF78" s="27">
        <f t="shared" si="50"/>
        <v>69.248850608268839</v>
      </c>
      <c r="AG78" s="27">
        <f t="shared" si="51"/>
        <v>69.822393964148361</v>
      </c>
      <c r="AJ78">
        <f>VLOOKUP($A78,data!$AM$9:$AW$396,2+(AJ$9*2),FALSE)</f>
        <v>139693</v>
      </c>
      <c r="AK78">
        <f>VLOOKUP($A78,data!$AM$9:$AW$396,2+(AK$9*2),FALSE)</f>
        <v>153563</v>
      </c>
      <c r="AL78">
        <f>VLOOKUP($A78,data!$AM$9:$AW$396,2+(AL$9*2),FALSE)</f>
        <v>157201</v>
      </c>
      <c r="AM78">
        <f>VLOOKUP($A78,data!$AM$9:$AW$396,2+(AM$9*2),FALSE)</f>
        <v>152552</v>
      </c>
      <c r="AN78">
        <f>VLOOKUP($A78,data!$AM$9:$AW$396,2+(AN$9*2),FALSE)</f>
        <v>160422</v>
      </c>
      <c r="AO78">
        <f>VLOOKUP($A78,data!$AM$9:$BB$396,2+(AO$9*2),FALSE)</f>
        <v>155676</v>
      </c>
      <c r="AP78">
        <f>VLOOKUP($A78,data!$AM$9:$BB$396,2+(AP$9*2),FALSE)</f>
        <v>163268</v>
      </c>
      <c r="AQ78">
        <f>VLOOKUP($A78,data!$AM$9:$BB$396,2+(AQ$9*2),FALSE)</f>
        <v>164391</v>
      </c>
      <c r="AS78" s="27">
        <f t="shared" si="78"/>
        <v>28.288013543286677</v>
      </c>
      <c r="AT78" s="27">
        <f t="shared" si="79"/>
        <v>30.250553052673464</v>
      </c>
      <c r="AU78" s="27">
        <f t="shared" si="80"/>
        <v>30.545996498502827</v>
      </c>
      <c r="AV78" s="27">
        <f t="shared" si="81"/>
        <v>29.840773052697468</v>
      </c>
      <c r="AW78" s="27">
        <f t="shared" si="82"/>
        <v>31.178114565801287</v>
      </c>
      <c r="AX78" s="27">
        <f t="shared" si="52"/>
        <v>30.210106130084551</v>
      </c>
      <c r="AY78" s="27">
        <f t="shared" si="53"/>
        <v>30.751149391731161</v>
      </c>
      <c r="AZ78" s="27">
        <f t="shared" si="54"/>
        <v>30.177606035851635</v>
      </c>
      <c r="BC78">
        <f>VLOOKUP($A78,data!$BF$9:$BP$396,2+(BC$9*2),FALSE)</f>
        <v>110353</v>
      </c>
      <c r="BD78">
        <f>VLOOKUP($A78,data!$BF$9:$BP$396,2+(BD$9*2),FALSE)</f>
        <v>116191</v>
      </c>
      <c r="BE78">
        <f>VLOOKUP($A78,data!$BF$9:$BP$396,2+(BE$9*2),FALSE)</f>
        <v>113241</v>
      </c>
      <c r="BF78">
        <f>VLOOKUP($A78,data!$BF$9:$BP$396,2+(BF$9*2),FALSE)</f>
        <v>108505</v>
      </c>
      <c r="BG78">
        <f>VLOOKUP($A78,data!$BF$9:$BP$396,2+(BG$9*2),FALSE)</f>
        <v>106303</v>
      </c>
      <c r="BH78">
        <f>VLOOKUP($A78,data!$BF$9:$BU$396,2+(BH$9*2),FALSE)</f>
        <v>109997</v>
      </c>
      <c r="BI78">
        <f>VLOOKUP($A78,data!$BF$9:$BU$396,2+(BI$9*2),FALSE)</f>
        <v>116002</v>
      </c>
      <c r="BJ78">
        <f>VLOOKUP($A78,data!$BF$9:$BU$396,2+(BJ$9*2),FALSE)</f>
        <v>117290</v>
      </c>
      <c r="BL78" s="27">
        <f t="shared" si="83"/>
        <v>22.346625518403318</v>
      </c>
      <c r="BM78" s="27">
        <f t="shared" si="84"/>
        <v>22.888599530767063</v>
      </c>
      <c r="BN78" s="27">
        <f t="shared" si="85"/>
        <v>22.00405334245303</v>
      </c>
      <c r="BO78" s="27">
        <f t="shared" si="86"/>
        <v>21.224717342826963</v>
      </c>
      <c r="BP78" s="27">
        <f t="shared" si="87"/>
        <v>20.660053563029848</v>
      </c>
      <c r="BQ78" s="27">
        <f t="shared" si="55"/>
        <v>21.34575043032266</v>
      </c>
      <c r="BR78" s="27">
        <f t="shared" si="56"/>
        <v>21.848707840725666</v>
      </c>
      <c r="BS78" s="27">
        <f t="shared" si="57"/>
        <v>21.531175136990701</v>
      </c>
      <c r="BV78">
        <f>VLOOKUP($A78,data!$BY$9:$CI$396,2+(BV$9*2),FALSE)</f>
        <v>77783</v>
      </c>
      <c r="BW78">
        <f>VLOOKUP($A78,data!$BY$9:$CI$396,2+(BW$9*2),FALSE)</f>
        <v>82275</v>
      </c>
      <c r="BX78">
        <f>VLOOKUP($A78,data!$BY$9:$CI$396,2+(BX$9*2),FALSE)</f>
        <v>78419</v>
      </c>
      <c r="BY78">
        <f>VLOOKUP($A78,data!$BY$9:$CI$396,2+(BY$9*2),FALSE)</f>
        <v>76988</v>
      </c>
      <c r="BZ78">
        <f>VLOOKUP($A78,data!$BY$9:$CI$396,2+(BZ$9*2),FALSE)</f>
        <v>75744</v>
      </c>
      <c r="CA78">
        <f>VLOOKUP($A78,data!$BY$9:$CN$396,2+(CA$9*2),FALSE)</f>
        <v>79952</v>
      </c>
      <c r="CB78">
        <f>VLOOKUP($A78,data!$BY$9:$CN$396,2+(CB$9*2),FALSE)</f>
        <v>84915</v>
      </c>
      <c r="CC78">
        <f>VLOOKUP($A78,data!$BY$9:$CN$396,2+(CC$9*2),FALSE)</f>
        <v>85582</v>
      </c>
      <c r="CE78" s="27">
        <f t="shared" si="88"/>
        <v>70.485623408516304</v>
      </c>
      <c r="CF78" s="27">
        <f t="shared" si="89"/>
        <v>70.810131593669041</v>
      </c>
      <c r="CG78" s="27">
        <f t="shared" si="90"/>
        <v>69.24965339408871</v>
      </c>
      <c r="CH78" s="27">
        <f t="shared" si="91"/>
        <v>70.953412285148147</v>
      </c>
      <c r="CI78" s="27">
        <f t="shared" si="92"/>
        <v>71.252927951233744</v>
      </c>
      <c r="CJ78" s="27">
        <f t="shared" si="58"/>
        <v>72.685618698691783</v>
      </c>
      <c r="CK78" s="27">
        <f t="shared" si="59"/>
        <v>73.201324115101457</v>
      </c>
      <c r="CL78" s="27">
        <f t="shared" si="60"/>
        <v>72.966152272145962</v>
      </c>
      <c r="CO78">
        <f>VLOOKUP($A78,data!$CR$9:$DB$396,2+(CO$9*2),FALSE)</f>
        <v>32569</v>
      </c>
      <c r="CP78">
        <f>VLOOKUP($A78,data!$CR$9:$DB$396,2+(CP$9*2),FALSE)</f>
        <v>33916</v>
      </c>
      <c r="CQ78">
        <f>VLOOKUP($A78,data!$CR$9:$DB$396,2+(CQ$9*2),FALSE)</f>
        <v>34822</v>
      </c>
      <c r="CR78">
        <f>VLOOKUP($A78,data!$CR$9:$DB$396,2+(CR$9*2),FALSE)</f>
        <v>31518</v>
      </c>
      <c r="CS78">
        <f>VLOOKUP($A78,data!$CR$9:$DB$396,2+(CS$9*2),FALSE)</f>
        <v>30559</v>
      </c>
      <c r="CT78">
        <f>VLOOKUP($A78,data!$CR$9:$DG$396,2+(CT$9*2),FALSE)</f>
        <v>30044</v>
      </c>
      <c r="CU78">
        <f>VLOOKUP($A78,data!$CR$9:$DG$396,2+(CU$9*2),FALSE)</f>
        <v>31087</v>
      </c>
      <c r="CV78">
        <f>VLOOKUP($A78,data!$CR$9:$DG$396,2+(CV$9*2),FALSE)</f>
        <v>31708</v>
      </c>
      <c r="CX78" s="27">
        <f t="shared" si="93"/>
        <v>29.513470408597865</v>
      </c>
      <c r="CY78" s="27">
        <f t="shared" si="94"/>
        <v>29.189868406330955</v>
      </c>
      <c r="CZ78" s="27">
        <f t="shared" si="95"/>
        <v>30.750346605911286</v>
      </c>
      <c r="DA78" s="27">
        <f t="shared" si="96"/>
        <v>29.04750933136722</v>
      </c>
      <c r="DB78" s="27">
        <f t="shared" si="97"/>
        <v>28.747072048766263</v>
      </c>
      <c r="DC78" s="27">
        <f t="shared" si="61"/>
        <v>27.313472185605061</v>
      </c>
      <c r="DD78" s="27">
        <f t="shared" si="62"/>
        <v>26.798675884898536</v>
      </c>
      <c r="DE78" s="27">
        <f t="shared" si="63"/>
        <v>27.033847727854038</v>
      </c>
      <c r="DH78">
        <f>VLOOKUP($A78,data!$DK$9:$DU$396,2+(DH$9*2),FALSE)</f>
        <v>383471</v>
      </c>
      <c r="DI78">
        <f>VLOOKUP($A78,data!$DK$9:$DU$396,2+(DI$9*2),FALSE)</f>
        <v>391446</v>
      </c>
      <c r="DJ78">
        <f>VLOOKUP($A78,data!$DK$9:$DU$396,2+(DJ$9*2),FALSE)</f>
        <v>401395</v>
      </c>
      <c r="DK78">
        <f>VLOOKUP($A78,data!$DK$9:$DU$396,2+(DK$9*2),FALSE)</f>
        <v>402715</v>
      </c>
      <c r="DL78">
        <f>VLOOKUP($A78,data!$DK$9:$DU$396,2+(DL$9*2),FALSE)</f>
        <v>408231</v>
      </c>
      <c r="DM78">
        <f>VLOOKUP($A78,data!$DK$9:$DZ$396,2+(DM$9*2),FALSE)</f>
        <v>405314</v>
      </c>
      <c r="DN78">
        <f>VLOOKUP($A78,data!$DK$9:$DZ$396,2+(DN$9*2),FALSE)</f>
        <v>414931</v>
      </c>
      <c r="DO78">
        <f>VLOOKUP($A78,data!$DK$9:$DZ$396,2+(DO$9*2),FALSE)</f>
        <v>427455</v>
      </c>
      <c r="DQ78" s="27">
        <f t="shared" si="98"/>
        <v>77.653374481596686</v>
      </c>
      <c r="DR78" s="27">
        <f t="shared" si="99"/>
        <v>77.111400469232933</v>
      </c>
      <c r="DS78" s="27">
        <f t="shared" si="100"/>
        <v>77.995752345828222</v>
      </c>
      <c r="DT78" s="27">
        <f t="shared" si="101"/>
        <v>78.775282657173037</v>
      </c>
      <c r="DU78" s="27">
        <f t="shared" si="102"/>
        <v>79.339946436970152</v>
      </c>
      <c r="DV78" s="27">
        <f t="shared" si="64"/>
        <v>78.654249569677347</v>
      </c>
      <c r="DW78" s="27">
        <f t="shared" si="65"/>
        <v>78.151292159274334</v>
      </c>
      <c r="DX78" s="27">
        <f t="shared" si="66"/>
        <v>78.468824863009303</v>
      </c>
      <c r="EA78">
        <f>VLOOKUP($A78,data!$ED$9:$EN$396,2+(EA$9*2),FALSE)</f>
        <v>276347</v>
      </c>
      <c r="EB78">
        <f>VLOOKUP($A78,data!$ED$9:$EN$396,2+(EB$9*2),FALSE)</f>
        <v>271800</v>
      </c>
      <c r="EC78">
        <f>VLOOKUP($A78,data!$ED$9:$EN$396,2+(EC$9*2),FALSE)</f>
        <v>279016</v>
      </c>
      <c r="ED78">
        <f>VLOOKUP($A78,data!$ED$9:$EN$396,2+(ED$9*2),FALSE)</f>
        <v>281681</v>
      </c>
      <c r="EE78">
        <f>VLOOKUP($A78,data!$ED$9:$EN$396,2+(EE$9*2),FALSE)</f>
        <v>278367</v>
      </c>
      <c r="EF78">
        <f>VLOOKUP($A78,data!$ED$9:$ES$396,2+(EF$9*2),FALSE)</f>
        <v>279682</v>
      </c>
      <c r="EG78">
        <f>VLOOKUP($A78,data!$ED$9:$ES$396,2+(EG$9*2),FALSE)</f>
        <v>282750</v>
      </c>
      <c r="EH78">
        <f>VLOOKUP($A78,data!$ED$9:$ES$396,2+(EH$9*2),FALSE)</f>
        <v>294771</v>
      </c>
      <c r="EJ78" s="27">
        <f t="shared" si="103"/>
        <v>72.064641133227809</v>
      </c>
      <c r="EK78" s="27">
        <f t="shared" si="104"/>
        <v>69.434864579022388</v>
      </c>
      <c r="EL78" s="27">
        <f t="shared" si="105"/>
        <v>69.511578370433114</v>
      </c>
      <c r="EM78" s="27">
        <f t="shared" si="106"/>
        <v>69.945494953006474</v>
      </c>
      <c r="EN78" s="27">
        <f t="shared" si="107"/>
        <v>68.188599101979023</v>
      </c>
      <c r="EO78" s="27">
        <f t="shared" si="67"/>
        <v>69.003784719994869</v>
      </c>
      <c r="EP78" s="27">
        <f t="shared" si="68"/>
        <v>68.143860063480432</v>
      </c>
      <c r="EQ78" s="27">
        <f t="shared" si="69"/>
        <v>68.959539600659724</v>
      </c>
      <c r="ET78">
        <f>VLOOKUP($A78,data!$EW$9:$FG$396,2+(ET$9*2),FALSE)</f>
        <v>107124</v>
      </c>
      <c r="EU78">
        <f>VLOOKUP($A78,data!$EW$9:$FG$396,2+(EU$9*2),FALSE)</f>
        <v>119646</v>
      </c>
      <c r="EV78">
        <f>VLOOKUP($A78,data!$EW$9:$FG$396,2+(EV$9*2),FALSE)</f>
        <v>122379</v>
      </c>
      <c r="EW78">
        <f>VLOOKUP($A78,data!$EW$9:$FG$396,2+(EW$9*2),FALSE)</f>
        <v>121034</v>
      </c>
      <c r="EX78">
        <f>VLOOKUP($A78,data!$EW$9:$FG$396,2+(EX$9*2),FALSE)</f>
        <v>129863</v>
      </c>
      <c r="EY78">
        <f>VLOOKUP($A78,data!$EW$9:$FL$396,2+(EY$9*2),FALSE)</f>
        <v>125632</v>
      </c>
      <c r="EZ78">
        <f>VLOOKUP($A78,data!$EW$9:$FL$396,2+(EZ$9*2),FALSE)</f>
        <v>132181</v>
      </c>
      <c r="FA78">
        <f>VLOOKUP($A78,data!$EW$9:$FL$396,2+(FA$9*2),FALSE)</f>
        <v>132684</v>
      </c>
      <c r="FC78" s="27">
        <f t="shared" si="108"/>
        <v>27.935358866772194</v>
      </c>
      <c r="FD78" s="27">
        <f t="shared" si="109"/>
        <v>30.565135420977604</v>
      </c>
      <c r="FE78" s="27">
        <f t="shared" si="110"/>
        <v>30.488421629566886</v>
      </c>
      <c r="FF78" s="27">
        <f t="shared" si="111"/>
        <v>30.05450504699353</v>
      </c>
      <c r="FG78" s="27">
        <f t="shared" si="112"/>
        <v>31.811155938671977</v>
      </c>
      <c r="FH78" s="27">
        <f t="shared" si="70"/>
        <v>30.996215280005131</v>
      </c>
      <c r="FI78" s="27">
        <f t="shared" si="71"/>
        <v>31.856139936519565</v>
      </c>
      <c r="FJ78" s="27">
        <f t="shared" si="72"/>
        <v>31.040460399340283</v>
      </c>
    </row>
    <row r="79" spans="1:166" x14ac:dyDescent="0.3">
      <c r="A79" t="s">
        <v>15</v>
      </c>
      <c r="B79" s="24" t="str">
        <f>IFERROR(VLOOKUP($A79,class!$A$1:$B$455,2,FALSE),"")</f>
        <v>Metropolitan District</v>
      </c>
      <c r="C79" s="24" t="str">
        <f>IFERROR(IFERROR(VLOOKUP($A79,classifications!$A$3:$C$336,3,FALSE),VLOOKUP($A79,classifications!$I$2:$K$28,3,FALSE)),"")</f>
        <v>Predominantly Urban</v>
      </c>
      <c r="D79">
        <f>VLOOKUP($A79,data!$A$9:$K$396,2+(D$9*2),FALSE)</f>
        <v>154932</v>
      </c>
      <c r="E79">
        <f>VLOOKUP($A79,data!$A$9:$K$396,2+(E$9*2),FALSE)</f>
        <v>154493</v>
      </c>
      <c r="F79">
        <f>VLOOKUP($A79,data!$A$9:$K$396,2+(F$9*2),FALSE)</f>
        <v>158949</v>
      </c>
      <c r="G79">
        <f>VLOOKUP($A79,data!$A$9:$K$396,2+(G$9*2),FALSE)</f>
        <v>161013</v>
      </c>
      <c r="H79">
        <f>VLOOKUP($A79,data!$A$9:$K$396,2+(H$9*2),FALSE)</f>
        <v>162654</v>
      </c>
      <c r="I79">
        <f>VLOOKUP($A79,data!$A$9:$Q$396,2+(I$9*2),FALSE)</f>
        <v>161554</v>
      </c>
      <c r="J79">
        <f>VLOOKUP($A79,data!$A$9:$Q$396,2+(J$9*2),FALSE)</f>
        <v>162621</v>
      </c>
      <c r="K79">
        <f>VLOOKUP($A79,data!$A$9:$Q$396,2+(K$9*2),FALSE)</f>
        <v>162975</v>
      </c>
      <c r="L79" t="str">
        <f t="shared" si="113"/>
        <v>Metropolitan District</v>
      </c>
      <c r="Q79">
        <f>VLOOKUP($A79,data!$T$9:$AD$396,2+(Q$9*2),FALSE)</f>
        <v>106707</v>
      </c>
      <c r="R79">
        <f>VLOOKUP($A79,data!$T$9:$AD$396,2+(R$9*2),FALSE)</f>
        <v>106574</v>
      </c>
      <c r="S79">
        <f>VLOOKUP($A79,data!$T$9:$AD$396,2+(S$9*2),FALSE)</f>
        <v>108338</v>
      </c>
      <c r="T79">
        <f>VLOOKUP($A79,data!$T$9:$AD$396,2+(T$9*2),FALSE)</f>
        <v>110708</v>
      </c>
      <c r="U79">
        <f>VLOOKUP($A79,data!$T$9:$AD$396,2+(U$9*2),FALSE)</f>
        <v>110110</v>
      </c>
      <c r="V79">
        <f>VLOOKUP($A79,data!$T$9:$AI$396,2+(V$9*2),FALSE)</f>
        <v>110754</v>
      </c>
      <c r="W79">
        <f>VLOOKUP($A79,data!$T$9:$AI$396,2+(W$9*2),FALSE)</f>
        <v>111439</v>
      </c>
      <c r="X79">
        <f>VLOOKUP($A79,data!$T$9:$AI$396,2+(X$9*2),FALSE)</f>
        <v>110477</v>
      </c>
      <c r="Z79" s="27">
        <f t="shared" si="73"/>
        <v>68.873441251645886</v>
      </c>
      <c r="AA79" s="27">
        <f t="shared" si="74"/>
        <v>68.983060721197731</v>
      </c>
      <c r="AB79" s="27">
        <f t="shared" si="75"/>
        <v>68.158969229123812</v>
      </c>
      <c r="AC79" s="27">
        <f t="shared" si="76"/>
        <v>68.757181097178488</v>
      </c>
      <c r="AD79" s="27">
        <f t="shared" si="77"/>
        <v>67.695845168271305</v>
      </c>
      <c r="AE79" s="27">
        <f t="shared" si="49"/>
        <v>68.555405622887704</v>
      </c>
      <c r="AF79" s="27">
        <f t="shared" si="50"/>
        <v>68.526820029393491</v>
      </c>
      <c r="AG79" s="27">
        <f t="shared" si="51"/>
        <v>67.787697499616499</v>
      </c>
      <c r="AJ79">
        <f>VLOOKUP($A79,data!$AM$9:$AW$396,2+(AJ$9*2),FALSE)</f>
        <v>48224</v>
      </c>
      <c r="AK79">
        <f>VLOOKUP($A79,data!$AM$9:$AW$396,2+(AK$9*2),FALSE)</f>
        <v>47920</v>
      </c>
      <c r="AL79">
        <f>VLOOKUP($A79,data!$AM$9:$AW$396,2+(AL$9*2),FALSE)</f>
        <v>50611</v>
      </c>
      <c r="AM79">
        <f>VLOOKUP($A79,data!$AM$9:$AW$396,2+(AM$9*2),FALSE)</f>
        <v>50305</v>
      </c>
      <c r="AN79">
        <f>VLOOKUP($A79,data!$AM$9:$AW$396,2+(AN$9*2),FALSE)</f>
        <v>52543</v>
      </c>
      <c r="AO79">
        <f>VLOOKUP($A79,data!$AM$9:$BB$396,2+(AO$9*2),FALSE)</f>
        <v>50800</v>
      </c>
      <c r="AP79">
        <f>VLOOKUP($A79,data!$AM$9:$BB$396,2+(AP$9*2),FALSE)</f>
        <v>51182</v>
      </c>
      <c r="AQ79">
        <f>VLOOKUP($A79,data!$AM$9:$BB$396,2+(AQ$9*2),FALSE)</f>
        <v>52497</v>
      </c>
      <c r="AS79" s="27">
        <f t="shared" si="78"/>
        <v>31.125913303901065</v>
      </c>
      <c r="AT79" s="27">
        <f t="shared" si="79"/>
        <v>31.017586557319749</v>
      </c>
      <c r="AU79" s="27">
        <f t="shared" si="80"/>
        <v>31.841030770876191</v>
      </c>
      <c r="AV79" s="27">
        <f t="shared" si="81"/>
        <v>31.242818902821512</v>
      </c>
      <c r="AW79" s="27">
        <f t="shared" si="82"/>
        <v>32.303540029756412</v>
      </c>
      <c r="AX79" s="27">
        <f t="shared" si="52"/>
        <v>31.444594377112296</v>
      </c>
      <c r="AY79" s="27">
        <f t="shared" si="53"/>
        <v>31.473179970606502</v>
      </c>
      <c r="AZ79" s="27">
        <f t="shared" si="54"/>
        <v>32.211688909341923</v>
      </c>
      <c r="BC79">
        <f>VLOOKUP($A79,data!$BF$9:$BP$396,2+(BC$9*2),FALSE)</f>
        <v>28017</v>
      </c>
      <c r="BD79">
        <f>VLOOKUP($A79,data!$BF$9:$BP$396,2+(BD$9*2),FALSE)</f>
        <v>27626</v>
      </c>
      <c r="BE79">
        <f>VLOOKUP($A79,data!$BF$9:$BP$396,2+(BE$9*2),FALSE)</f>
        <v>29194</v>
      </c>
      <c r="BF79">
        <f>VLOOKUP($A79,data!$BF$9:$BP$396,2+(BF$9*2),FALSE)</f>
        <v>29507</v>
      </c>
      <c r="BG79">
        <f>VLOOKUP($A79,data!$BF$9:$BP$396,2+(BG$9*2),FALSE)</f>
        <v>28644</v>
      </c>
      <c r="BH79">
        <f>VLOOKUP($A79,data!$BF$9:$BU$396,2+(BH$9*2),FALSE)</f>
        <v>29878</v>
      </c>
      <c r="BI79">
        <f>VLOOKUP($A79,data!$BF$9:$BU$396,2+(BI$9*2),FALSE)</f>
        <v>31196</v>
      </c>
      <c r="BJ79">
        <f>VLOOKUP($A79,data!$BF$9:$BU$396,2+(BJ$9*2),FALSE)</f>
        <v>29487</v>
      </c>
      <c r="BL79" s="27">
        <f t="shared" si="83"/>
        <v>18.08341724111223</v>
      </c>
      <c r="BM79" s="27">
        <f t="shared" si="84"/>
        <v>17.881716323716933</v>
      </c>
      <c r="BN79" s="27">
        <f t="shared" si="85"/>
        <v>18.366897558336323</v>
      </c>
      <c r="BO79" s="27">
        <f t="shared" si="86"/>
        <v>18.325849465571103</v>
      </c>
      <c r="BP79" s="27">
        <f t="shared" si="87"/>
        <v>17.610387694123723</v>
      </c>
      <c r="BQ79" s="27">
        <f t="shared" si="55"/>
        <v>18.494125803137031</v>
      </c>
      <c r="BR79" s="27">
        <f t="shared" si="56"/>
        <v>19.183254315248337</v>
      </c>
      <c r="BS79" s="27">
        <f t="shared" si="57"/>
        <v>18.092959042797975</v>
      </c>
      <c r="BV79">
        <f>VLOOKUP($A79,data!$BY$9:$CI$396,2+(BV$9*2),FALSE)</f>
        <v>16599</v>
      </c>
      <c r="BW79">
        <f>VLOOKUP($A79,data!$BY$9:$CI$396,2+(BW$9*2),FALSE)</f>
        <v>16522</v>
      </c>
      <c r="BX79">
        <f>VLOOKUP($A79,data!$BY$9:$CI$396,2+(BX$9*2),FALSE)</f>
        <v>17290</v>
      </c>
      <c r="BY79">
        <f>VLOOKUP($A79,data!$BY$9:$CI$396,2+(BY$9*2),FALSE)</f>
        <v>17162</v>
      </c>
      <c r="BZ79">
        <f>VLOOKUP($A79,data!$BY$9:$CI$396,2+(BZ$9*2),FALSE)</f>
        <v>16478</v>
      </c>
      <c r="CA79">
        <f>VLOOKUP($A79,data!$BY$9:$CN$396,2+(CA$9*2),FALSE)</f>
        <v>17099</v>
      </c>
      <c r="CB79">
        <f>VLOOKUP($A79,data!$BY$9:$CN$396,2+(CB$9*2),FALSE)</f>
        <v>19024</v>
      </c>
      <c r="CC79">
        <f>VLOOKUP($A79,data!$BY$9:$CN$396,2+(CC$9*2),FALSE)</f>
        <v>19006</v>
      </c>
      <c r="CE79" s="27">
        <f t="shared" si="88"/>
        <v>59.246171967020025</v>
      </c>
      <c r="CF79" s="27">
        <f t="shared" si="89"/>
        <v>59.805979874031706</v>
      </c>
      <c r="CG79" s="27">
        <f t="shared" si="90"/>
        <v>59.22449818455847</v>
      </c>
      <c r="CH79" s="27">
        <f t="shared" si="91"/>
        <v>58.162469922391296</v>
      </c>
      <c r="CI79" s="27">
        <f t="shared" si="92"/>
        <v>57.526881720430104</v>
      </c>
      <c r="CJ79" s="27">
        <f t="shared" si="58"/>
        <v>57.229399558203362</v>
      </c>
      <c r="CK79" s="27">
        <f t="shared" si="59"/>
        <v>60.982177202205413</v>
      </c>
      <c r="CL79" s="27">
        <f t="shared" si="60"/>
        <v>64.455522772747315</v>
      </c>
      <c r="CO79">
        <f>VLOOKUP($A79,data!$CR$9:$DB$396,2+(CO$9*2),FALSE)</f>
        <v>11418</v>
      </c>
      <c r="CP79">
        <f>VLOOKUP($A79,data!$CR$9:$DB$396,2+(CP$9*2),FALSE)</f>
        <v>11104</v>
      </c>
      <c r="CQ79">
        <f>VLOOKUP($A79,data!$CR$9:$DB$396,2+(CQ$9*2),FALSE)</f>
        <v>11905</v>
      </c>
      <c r="CR79">
        <f>VLOOKUP($A79,data!$CR$9:$DB$396,2+(CR$9*2),FALSE)</f>
        <v>12346</v>
      </c>
      <c r="CS79">
        <f>VLOOKUP($A79,data!$CR$9:$DB$396,2+(CS$9*2),FALSE)</f>
        <v>12166</v>
      </c>
      <c r="CT79">
        <f>VLOOKUP($A79,data!$CR$9:$DG$396,2+(CT$9*2),FALSE)</f>
        <v>12779</v>
      </c>
      <c r="CU79">
        <f>VLOOKUP($A79,data!$CR$9:$DG$396,2+(CU$9*2),FALSE)</f>
        <v>12172</v>
      </c>
      <c r="CV79">
        <f>VLOOKUP($A79,data!$CR$9:$DG$396,2+(CV$9*2),FALSE)</f>
        <v>10481</v>
      </c>
      <c r="CX79" s="27">
        <f t="shared" si="93"/>
        <v>40.753828032979975</v>
      </c>
      <c r="CY79" s="27">
        <f t="shared" si="94"/>
        <v>40.194020125968294</v>
      </c>
      <c r="CZ79" s="27">
        <f t="shared" si="95"/>
        <v>40.778927176817156</v>
      </c>
      <c r="DA79" s="27">
        <f t="shared" si="96"/>
        <v>41.840919103941438</v>
      </c>
      <c r="DB79" s="27">
        <f t="shared" si="97"/>
        <v>42.473118279569896</v>
      </c>
      <c r="DC79" s="27">
        <f t="shared" si="61"/>
        <v>42.770600441796638</v>
      </c>
      <c r="DD79" s="27">
        <f t="shared" si="62"/>
        <v>39.017822797794587</v>
      </c>
      <c r="DE79" s="27">
        <f t="shared" si="63"/>
        <v>35.544477227252685</v>
      </c>
      <c r="DH79">
        <f>VLOOKUP($A79,data!$DK$9:$DU$396,2+(DH$9*2),FALSE)</f>
        <v>126915</v>
      </c>
      <c r="DI79">
        <f>VLOOKUP($A79,data!$DK$9:$DU$396,2+(DI$9*2),FALSE)</f>
        <v>126867</v>
      </c>
      <c r="DJ79">
        <f>VLOOKUP($A79,data!$DK$9:$DU$396,2+(DJ$9*2),FALSE)</f>
        <v>129755</v>
      </c>
      <c r="DK79">
        <f>VLOOKUP($A79,data!$DK$9:$DU$396,2+(DK$9*2),FALSE)</f>
        <v>131506</v>
      </c>
      <c r="DL79">
        <f>VLOOKUP($A79,data!$DK$9:$DU$396,2+(DL$9*2),FALSE)</f>
        <v>134010</v>
      </c>
      <c r="DM79">
        <f>VLOOKUP($A79,data!$DK$9:$DZ$396,2+(DM$9*2),FALSE)</f>
        <v>131676</v>
      </c>
      <c r="DN79">
        <f>VLOOKUP($A79,data!$DK$9:$DZ$396,2+(DN$9*2),FALSE)</f>
        <v>131426</v>
      </c>
      <c r="DO79">
        <f>VLOOKUP($A79,data!$DK$9:$DZ$396,2+(DO$9*2),FALSE)</f>
        <v>133488</v>
      </c>
      <c r="DQ79" s="27">
        <f t="shared" si="98"/>
        <v>81.91658275888777</v>
      </c>
      <c r="DR79" s="27">
        <f t="shared" si="99"/>
        <v>82.11828367628307</v>
      </c>
      <c r="DS79" s="27">
        <f t="shared" si="100"/>
        <v>81.633102441663681</v>
      </c>
      <c r="DT79" s="27">
        <f t="shared" si="101"/>
        <v>81.674150534428904</v>
      </c>
      <c r="DU79" s="27">
        <f t="shared" si="102"/>
        <v>82.389612305876284</v>
      </c>
      <c r="DV79" s="27">
        <f t="shared" si="64"/>
        <v>81.505874196862962</v>
      </c>
      <c r="DW79" s="27">
        <f t="shared" si="65"/>
        <v>80.817360611483139</v>
      </c>
      <c r="DX79" s="27">
        <f t="shared" si="66"/>
        <v>81.907040957202028</v>
      </c>
      <c r="EA79">
        <f>VLOOKUP($A79,data!$ED$9:$EN$396,2+(EA$9*2),FALSE)</f>
        <v>90108</v>
      </c>
      <c r="EB79">
        <f>VLOOKUP($A79,data!$ED$9:$EN$396,2+(EB$9*2),FALSE)</f>
        <v>90051</v>
      </c>
      <c r="EC79">
        <f>VLOOKUP($A79,data!$ED$9:$EN$396,2+(EC$9*2),FALSE)</f>
        <v>91048</v>
      </c>
      <c r="ED79">
        <f>VLOOKUP($A79,data!$ED$9:$EN$396,2+(ED$9*2),FALSE)</f>
        <v>93546</v>
      </c>
      <c r="EE79">
        <f>VLOOKUP($A79,data!$ED$9:$EN$396,2+(EE$9*2),FALSE)</f>
        <v>93632</v>
      </c>
      <c r="EF79">
        <f>VLOOKUP($A79,data!$ED$9:$ES$396,2+(EF$9*2),FALSE)</f>
        <v>93655</v>
      </c>
      <c r="EG79">
        <f>VLOOKUP($A79,data!$ED$9:$ES$396,2+(EG$9*2),FALSE)</f>
        <v>92415</v>
      </c>
      <c r="EH79">
        <f>VLOOKUP($A79,data!$ED$9:$ES$396,2+(EH$9*2),FALSE)</f>
        <v>91472</v>
      </c>
      <c r="EJ79" s="27">
        <f t="shared" si="103"/>
        <v>70.998699917267459</v>
      </c>
      <c r="EK79" s="27">
        <f t="shared" si="104"/>
        <v>70.980633261604666</v>
      </c>
      <c r="EL79" s="27">
        <f t="shared" si="105"/>
        <v>70.169164964741242</v>
      </c>
      <c r="EM79" s="27">
        <f t="shared" si="106"/>
        <v>71.134396909646711</v>
      </c>
      <c r="EN79" s="27">
        <f t="shared" si="107"/>
        <v>69.86941273039325</v>
      </c>
      <c r="EO79" s="27">
        <f t="shared" si="67"/>
        <v>71.125337950727541</v>
      </c>
      <c r="EP79" s="27">
        <f t="shared" si="68"/>
        <v>70.317136639629908</v>
      </c>
      <c r="EQ79" s="27">
        <f t="shared" si="69"/>
        <v>68.52451156658276</v>
      </c>
      <c r="ET79">
        <f>VLOOKUP($A79,data!$EW$9:$FG$396,2+(ET$9*2),FALSE)</f>
        <v>36806</v>
      </c>
      <c r="EU79">
        <f>VLOOKUP($A79,data!$EW$9:$FG$396,2+(EU$9*2),FALSE)</f>
        <v>36816</v>
      </c>
      <c r="EV79">
        <f>VLOOKUP($A79,data!$EW$9:$FG$396,2+(EV$9*2),FALSE)</f>
        <v>38707</v>
      </c>
      <c r="EW79">
        <f>VLOOKUP($A79,data!$EW$9:$FG$396,2+(EW$9*2),FALSE)</f>
        <v>37959</v>
      </c>
      <c r="EX79">
        <f>VLOOKUP($A79,data!$EW$9:$FG$396,2+(EX$9*2),FALSE)</f>
        <v>40378</v>
      </c>
      <c r="EY79">
        <f>VLOOKUP($A79,data!$EW$9:$FL$396,2+(EY$9*2),FALSE)</f>
        <v>38021</v>
      </c>
      <c r="EZ79">
        <f>VLOOKUP($A79,data!$EW$9:$FL$396,2+(EZ$9*2),FALSE)</f>
        <v>39011</v>
      </c>
      <c r="FA79">
        <f>VLOOKUP($A79,data!$EW$9:$FL$396,2+(FA$9*2),FALSE)</f>
        <v>42015</v>
      </c>
      <c r="FC79" s="27">
        <f t="shared" si="108"/>
        <v>29.000512153803726</v>
      </c>
      <c r="FD79" s="27">
        <f t="shared" si="109"/>
        <v>29.019366738395327</v>
      </c>
      <c r="FE79" s="27">
        <f t="shared" si="110"/>
        <v>29.830835035258758</v>
      </c>
      <c r="FF79" s="27">
        <f t="shared" si="111"/>
        <v>28.864842668775569</v>
      </c>
      <c r="FG79" s="27">
        <f t="shared" si="112"/>
        <v>30.130587269606746</v>
      </c>
      <c r="FH79" s="27">
        <f t="shared" si="70"/>
        <v>28.874662049272455</v>
      </c>
      <c r="FI79" s="27">
        <f t="shared" si="71"/>
        <v>29.682863360370096</v>
      </c>
      <c r="FJ79" s="27">
        <f t="shared" si="72"/>
        <v>31.474739302409205</v>
      </c>
    </row>
    <row r="80" spans="1:166" x14ac:dyDescent="0.3">
      <c r="A80" t="s">
        <v>17</v>
      </c>
      <c r="B80" s="24" t="str">
        <f>IFERROR(VLOOKUP($A80,class!$A$1:$B$455,2,FALSE),"")</f>
        <v>Metropolitan District</v>
      </c>
      <c r="C80" s="24" t="str">
        <f>IFERROR(IFERROR(VLOOKUP($A80,classifications!$A$3:$C$336,3,FALSE),VLOOKUP($A80,classifications!$I$2:$K$28,3,FALSE)),"")</f>
        <v>Predominantly Urban</v>
      </c>
      <c r="D80">
        <f>VLOOKUP($A80,data!$A$9:$K$396,2+(D$9*2),FALSE)</f>
        <v>112132</v>
      </c>
      <c r="E80">
        <f>VLOOKUP($A80,data!$A$9:$K$396,2+(E$9*2),FALSE)</f>
        <v>112686</v>
      </c>
      <c r="F80">
        <f>VLOOKUP($A80,data!$A$9:$K$396,2+(F$9*2),FALSE)</f>
        <v>118806</v>
      </c>
      <c r="G80">
        <f>VLOOKUP($A80,data!$A$9:$K$396,2+(G$9*2),FALSE)</f>
        <v>112340</v>
      </c>
      <c r="H80">
        <f>VLOOKUP($A80,data!$A$9:$K$396,2+(H$9*2),FALSE)</f>
        <v>114462</v>
      </c>
      <c r="I80">
        <f>VLOOKUP($A80,data!$A$9:$Q$396,2+(I$9*2),FALSE)</f>
        <v>111724</v>
      </c>
      <c r="J80">
        <f>VLOOKUP($A80,data!$A$9:$Q$396,2+(J$9*2),FALSE)</f>
        <v>115509</v>
      </c>
      <c r="K80">
        <f>VLOOKUP($A80,data!$A$9:$Q$396,2+(K$9*2),FALSE)</f>
        <v>109714</v>
      </c>
      <c r="L80" t="str">
        <f t="shared" si="113"/>
        <v>Metropolitan District</v>
      </c>
      <c r="Q80">
        <f>VLOOKUP($A80,data!$T$9:$AD$396,2+(Q$9*2),FALSE)</f>
        <v>74363</v>
      </c>
      <c r="R80">
        <f>VLOOKUP($A80,data!$T$9:$AD$396,2+(R$9*2),FALSE)</f>
        <v>74010</v>
      </c>
      <c r="S80">
        <f>VLOOKUP($A80,data!$T$9:$AD$396,2+(S$9*2),FALSE)</f>
        <v>77117</v>
      </c>
      <c r="T80">
        <f>VLOOKUP($A80,data!$T$9:$AD$396,2+(T$9*2),FALSE)</f>
        <v>73353</v>
      </c>
      <c r="U80">
        <f>VLOOKUP($A80,data!$T$9:$AD$396,2+(U$9*2),FALSE)</f>
        <v>71173</v>
      </c>
      <c r="V80">
        <f>VLOOKUP($A80,data!$T$9:$AI$396,2+(V$9*2),FALSE)</f>
        <v>73198</v>
      </c>
      <c r="W80">
        <f>VLOOKUP($A80,data!$T$9:$AI$396,2+(W$9*2),FALSE)</f>
        <v>71728</v>
      </c>
      <c r="X80">
        <f>VLOOKUP($A80,data!$T$9:$AI$396,2+(X$9*2),FALSE)</f>
        <v>72313</v>
      </c>
      <c r="Z80" s="27">
        <f t="shared" si="73"/>
        <v>66.317375949773478</v>
      </c>
      <c r="AA80" s="27">
        <f t="shared" si="74"/>
        <v>65.678078909536239</v>
      </c>
      <c r="AB80" s="27">
        <f t="shared" si="75"/>
        <v>64.910021379391608</v>
      </c>
      <c r="AC80" s="27">
        <f t="shared" si="76"/>
        <v>65.295531422467505</v>
      </c>
      <c r="AD80" s="27">
        <f t="shared" si="77"/>
        <v>62.1804616379235</v>
      </c>
      <c r="AE80" s="27">
        <f t="shared" si="49"/>
        <v>65.516809280011458</v>
      </c>
      <c r="AF80" s="27">
        <f t="shared" si="50"/>
        <v>62.097325749508698</v>
      </c>
      <c r="AG80" s="27">
        <f t="shared" si="51"/>
        <v>65.910458100151303</v>
      </c>
      <c r="AJ80">
        <f>VLOOKUP($A80,data!$AM$9:$AW$396,2+(AJ$9*2),FALSE)</f>
        <v>37769</v>
      </c>
      <c r="AK80">
        <f>VLOOKUP($A80,data!$AM$9:$AW$396,2+(AK$9*2),FALSE)</f>
        <v>38677</v>
      </c>
      <c r="AL80">
        <f>VLOOKUP($A80,data!$AM$9:$AW$396,2+(AL$9*2),FALSE)</f>
        <v>41689</v>
      </c>
      <c r="AM80">
        <f>VLOOKUP($A80,data!$AM$9:$AW$396,2+(AM$9*2),FALSE)</f>
        <v>38987</v>
      </c>
      <c r="AN80">
        <f>VLOOKUP($A80,data!$AM$9:$AW$396,2+(AN$9*2),FALSE)</f>
        <v>43289</v>
      </c>
      <c r="AO80">
        <f>VLOOKUP($A80,data!$AM$9:$BB$396,2+(AO$9*2),FALSE)</f>
        <v>38526</v>
      </c>
      <c r="AP80">
        <f>VLOOKUP($A80,data!$AM$9:$BB$396,2+(AP$9*2),FALSE)</f>
        <v>43781</v>
      </c>
      <c r="AQ80">
        <f>VLOOKUP($A80,data!$AM$9:$BB$396,2+(AQ$9*2),FALSE)</f>
        <v>37401</v>
      </c>
      <c r="AS80" s="27">
        <f t="shared" si="78"/>
        <v>33.682624050226522</v>
      </c>
      <c r="AT80" s="27">
        <f t="shared" si="79"/>
        <v>34.322808512148804</v>
      </c>
      <c r="AU80" s="27">
        <f t="shared" si="80"/>
        <v>35.089978620608385</v>
      </c>
      <c r="AV80" s="27">
        <f t="shared" si="81"/>
        <v>34.704468577532488</v>
      </c>
      <c r="AW80" s="27">
        <f t="shared" si="82"/>
        <v>37.8195383620765</v>
      </c>
      <c r="AX80" s="27">
        <f t="shared" si="52"/>
        <v>34.483190719988542</v>
      </c>
      <c r="AY80" s="27">
        <f t="shared" si="53"/>
        <v>37.902674250491302</v>
      </c>
      <c r="AZ80" s="27">
        <f t="shared" si="54"/>
        <v>34.089541899848697</v>
      </c>
      <c r="BC80">
        <f>VLOOKUP($A80,data!$BF$9:$BP$396,2+(BC$9*2),FALSE)</f>
        <v>23270</v>
      </c>
      <c r="BD80">
        <f>VLOOKUP($A80,data!$BF$9:$BP$396,2+(BD$9*2),FALSE)</f>
        <v>22651</v>
      </c>
      <c r="BE80">
        <f>VLOOKUP($A80,data!$BF$9:$BP$396,2+(BE$9*2),FALSE)</f>
        <v>23297</v>
      </c>
      <c r="BF80">
        <f>VLOOKUP($A80,data!$BF$9:$BP$396,2+(BF$9*2),FALSE)</f>
        <v>23764</v>
      </c>
      <c r="BG80">
        <f>VLOOKUP($A80,data!$BF$9:$BP$396,2+(BG$9*2),FALSE)</f>
        <v>24543</v>
      </c>
      <c r="BH80">
        <f>VLOOKUP($A80,data!$BF$9:$BU$396,2+(BH$9*2),FALSE)</f>
        <v>24825</v>
      </c>
      <c r="BI80">
        <f>VLOOKUP($A80,data!$BF$9:$BU$396,2+(BI$9*2),FALSE)</f>
        <v>26802</v>
      </c>
      <c r="BJ80">
        <f>VLOOKUP($A80,data!$BF$9:$BU$396,2+(BJ$9*2),FALSE)</f>
        <v>25420</v>
      </c>
      <c r="BL80" s="27">
        <f t="shared" si="83"/>
        <v>20.752327613883637</v>
      </c>
      <c r="BM80" s="27">
        <f t="shared" si="84"/>
        <v>20.100988587757129</v>
      </c>
      <c r="BN80" s="27">
        <f t="shared" si="85"/>
        <v>19.609278992643468</v>
      </c>
      <c r="BO80" s="27">
        <f t="shared" si="86"/>
        <v>21.153640733487627</v>
      </c>
      <c r="BP80" s="27">
        <f t="shared" si="87"/>
        <v>21.442050636892592</v>
      </c>
      <c r="BQ80" s="27">
        <f t="shared" si="55"/>
        <v>22.219934839425729</v>
      </c>
      <c r="BR80" s="27">
        <f t="shared" si="56"/>
        <v>23.203386749084487</v>
      </c>
      <c r="BS80" s="27">
        <f t="shared" si="57"/>
        <v>23.169331170133255</v>
      </c>
      <c r="BV80">
        <f>VLOOKUP($A80,data!$BY$9:$CI$396,2+(BV$9*2),FALSE)</f>
        <v>12981</v>
      </c>
      <c r="BW80">
        <f>VLOOKUP($A80,data!$BY$9:$CI$396,2+(BW$9*2),FALSE)</f>
        <v>12118</v>
      </c>
      <c r="BX80">
        <f>VLOOKUP($A80,data!$BY$9:$CI$396,2+(BX$9*2),FALSE)</f>
        <v>12627</v>
      </c>
      <c r="BY80">
        <f>VLOOKUP($A80,data!$BY$9:$CI$396,2+(BY$9*2),FALSE)</f>
        <v>14061</v>
      </c>
      <c r="BZ80">
        <f>VLOOKUP($A80,data!$BY$9:$CI$396,2+(BZ$9*2),FALSE)</f>
        <v>12873</v>
      </c>
      <c r="CA80">
        <f>VLOOKUP($A80,data!$BY$9:$CN$396,2+(CA$9*2),FALSE)</f>
        <v>15109</v>
      </c>
      <c r="CB80">
        <f>VLOOKUP($A80,data!$BY$9:$CN$396,2+(CB$9*2),FALSE)</f>
        <v>12852</v>
      </c>
      <c r="CC80">
        <f>VLOOKUP($A80,data!$BY$9:$CN$396,2+(CC$9*2),FALSE)</f>
        <v>15176</v>
      </c>
      <c r="CE80" s="27">
        <f t="shared" si="88"/>
        <v>55.784271594327457</v>
      </c>
      <c r="CF80" s="27">
        <f t="shared" si="89"/>
        <v>53.498741777404973</v>
      </c>
      <c r="CG80" s="27">
        <f t="shared" si="90"/>
        <v>54.200111602352237</v>
      </c>
      <c r="CH80" s="27">
        <f t="shared" si="91"/>
        <v>59.169331762329577</v>
      </c>
      <c r="CI80" s="27">
        <f t="shared" si="92"/>
        <v>52.450800635619117</v>
      </c>
      <c r="CJ80" s="27">
        <f t="shared" si="58"/>
        <v>60.862034239677747</v>
      </c>
      <c r="CK80" s="27">
        <f t="shared" si="59"/>
        <v>47.951645399597048</v>
      </c>
      <c r="CL80" s="27">
        <f t="shared" si="60"/>
        <v>59.701022816679782</v>
      </c>
      <c r="CO80">
        <f>VLOOKUP($A80,data!$CR$9:$DB$396,2+(CO$9*2),FALSE)</f>
        <v>10289</v>
      </c>
      <c r="CP80">
        <f>VLOOKUP($A80,data!$CR$9:$DB$396,2+(CP$9*2),FALSE)</f>
        <v>10534</v>
      </c>
      <c r="CQ80">
        <f>VLOOKUP($A80,data!$CR$9:$DB$396,2+(CQ$9*2),FALSE)</f>
        <v>10670</v>
      </c>
      <c r="CR80">
        <f>VLOOKUP($A80,data!$CR$9:$DB$396,2+(CR$9*2),FALSE)</f>
        <v>9703</v>
      </c>
      <c r="CS80">
        <f>VLOOKUP($A80,data!$CR$9:$DB$396,2+(CS$9*2),FALSE)</f>
        <v>11670</v>
      </c>
      <c r="CT80">
        <f>VLOOKUP($A80,data!$CR$9:$DG$396,2+(CT$9*2),FALSE)</f>
        <v>9716</v>
      </c>
      <c r="CU80">
        <f>VLOOKUP($A80,data!$CR$9:$DG$396,2+(CU$9*2),FALSE)</f>
        <v>13950</v>
      </c>
      <c r="CV80">
        <f>VLOOKUP($A80,data!$CR$9:$DG$396,2+(CV$9*2),FALSE)</f>
        <v>10244</v>
      </c>
      <c r="CX80" s="27">
        <f t="shared" si="93"/>
        <v>44.215728405672543</v>
      </c>
      <c r="CY80" s="27">
        <f t="shared" si="94"/>
        <v>46.505673038717937</v>
      </c>
      <c r="CZ80" s="27">
        <f t="shared" si="95"/>
        <v>45.799888397647763</v>
      </c>
      <c r="DA80" s="27">
        <f t="shared" si="96"/>
        <v>40.830668237670423</v>
      </c>
      <c r="DB80" s="27">
        <f t="shared" si="97"/>
        <v>47.549199364380883</v>
      </c>
      <c r="DC80" s="27">
        <f t="shared" si="61"/>
        <v>39.137965760322253</v>
      </c>
      <c r="DD80" s="27">
        <f t="shared" si="62"/>
        <v>52.048354600402952</v>
      </c>
      <c r="DE80" s="27">
        <f t="shared" si="63"/>
        <v>40.298977183320218</v>
      </c>
      <c r="DH80">
        <f>VLOOKUP($A80,data!$DK$9:$DU$396,2+(DH$9*2),FALSE)</f>
        <v>88862</v>
      </c>
      <c r="DI80">
        <f>VLOOKUP($A80,data!$DK$9:$DU$396,2+(DI$9*2),FALSE)</f>
        <v>90035</v>
      </c>
      <c r="DJ80">
        <f>VLOOKUP($A80,data!$DK$9:$DU$396,2+(DJ$9*2),FALSE)</f>
        <v>95509</v>
      </c>
      <c r="DK80">
        <f>VLOOKUP($A80,data!$DK$9:$DU$396,2+(DK$9*2),FALSE)</f>
        <v>88576</v>
      </c>
      <c r="DL80">
        <f>VLOOKUP($A80,data!$DK$9:$DU$396,2+(DL$9*2),FALSE)</f>
        <v>89919</v>
      </c>
      <c r="DM80">
        <f>VLOOKUP($A80,data!$DK$9:$DZ$396,2+(DM$9*2),FALSE)</f>
        <v>86899</v>
      </c>
      <c r="DN80">
        <f>VLOOKUP($A80,data!$DK$9:$DZ$396,2+(DN$9*2),FALSE)</f>
        <v>88708</v>
      </c>
      <c r="DO80">
        <f>VLOOKUP($A80,data!$DK$9:$DZ$396,2+(DO$9*2),FALSE)</f>
        <v>84294</v>
      </c>
      <c r="DQ80" s="27">
        <f t="shared" si="98"/>
        <v>79.247672386116363</v>
      </c>
      <c r="DR80" s="27">
        <f t="shared" si="99"/>
        <v>79.899011412242871</v>
      </c>
      <c r="DS80" s="27">
        <f t="shared" si="100"/>
        <v>80.390721007356532</v>
      </c>
      <c r="DT80" s="27">
        <f t="shared" si="101"/>
        <v>78.84635926651238</v>
      </c>
      <c r="DU80" s="27">
        <f t="shared" si="102"/>
        <v>78.557949363107412</v>
      </c>
      <c r="DV80" s="27">
        <f t="shared" si="64"/>
        <v>77.780065160574267</v>
      </c>
      <c r="DW80" s="27">
        <f t="shared" si="65"/>
        <v>76.797478984321572</v>
      </c>
      <c r="DX80" s="27">
        <f t="shared" si="66"/>
        <v>76.830668829866738</v>
      </c>
      <c r="EA80">
        <f>VLOOKUP($A80,data!$ED$9:$EN$396,2+(EA$9*2),FALSE)</f>
        <v>61382</v>
      </c>
      <c r="EB80">
        <f>VLOOKUP($A80,data!$ED$9:$EN$396,2+(EB$9*2),FALSE)</f>
        <v>61892</v>
      </c>
      <c r="EC80">
        <f>VLOOKUP($A80,data!$ED$9:$EN$396,2+(EC$9*2),FALSE)</f>
        <v>64490</v>
      </c>
      <c r="ED80">
        <f>VLOOKUP($A80,data!$ED$9:$EN$396,2+(ED$9*2),FALSE)</f>
        <v>59292</v>
      </c>
      <c r="EE80">
        <f>VLOOKUP($A80,data!$ED$9:$EN$396,2+(EE$9*2),FALSE)</f>
        <v>58300</v>
      </c>
      <c r="EF80">
        <f>VLOOKUP($A80,data!$ED$9:$ES$396,2+(EF$9*2),FALSE)</f>
        <v>58089</v>
      </c>
      <c r="EG80">
        <f>VLOOKUP($A80,data!$ED$9:$ES$396,2+(EG$9*2),FALSE)</f>
        <v>58876</v>
      </c>
      <c r="EH80">
        <f>VLOOKUP($A80,data!$ED$9:$ES$396,2+(EH$9*2),FALSE)</f>
        <v>57137</v>
      </c>
      <c r="EJ80" s="27">
        <f t="shared" si="103"/>
        <v>69.075645382728268</v>
      </c>
      <c r="EK80" s="27">
        <f t="shared" si="104"/>
        <v>68.742155828289</v>
      </c>
      <c r="EL80" s="27">
        <f t="shared" si="105"/>
        <v>67.522432440921804</v>
      </c>
      <c r="EM80" s="27">
        <f t="shared" si="106"/>
        <v>66.939125722543352</v>
      </c>
      <c r="EN80" s="27">
        <f t="shared" si="107"/>
        <v>64.836130295043318</v>
      </c>
      <c r="EO80" s="27">
        <f t="shared" si="67"/>
        <v>66.846569005397072</v>
      </c>
      <c r="EP80" s="27">
        <f t="shared" si="68"/>
        <v>66.370564097939308</v>
      </c>
      <c r="EQ80" s="27">
        <f t="shared" si="69"/>
        <v>67.782997603625404</v>
      </c>
      <c r="ET80">
        <f>VLOOKUP($A80,data!$EW$9:$FG$396,2+(ET$9*2),FALSE)</f>
        <v>27480</v>
      </c>
      <c r="EU80">
        <f>VLOOKUP($A80,data!$EW$9:$FG$396,2+(EU$9*2),FALSE)</f>
        <v>28143</v>
      </c>
      <c r="EV80">
        <f>VLOOKUP($A80,data!$EW$9:$FG$396,2+(EV$9*2),FALSE)</f>
        <v>31019</v>
      </c>
      <c r="EW80">
        <f>VLOOKUP($A80,data!$EW$9:$FG$396,2+(EW$9*2),FALSE)</f>
        <v>29284</v>
      </c>
      <c r="EX80">
        <f>VLOOKUP($A80,data!$EW$9:$FG$396,2+(EX$9*2),FALSE)</f>
        <v>31620</v>
      </c>
      <c r="EY80">
        <f>VLOOKUP($A80,data!$EW$9:$FL$396,2+(EY$9*2),FALSE)</f>
        <v>28810</v>
      </c>
      <c r="EZ80">
        <f>VLOOKUP($A80,data!$EW$9:$FL$396,2+(EZ$9*2),FALSE)</f>
        <v>29831</v>
      </c>
      <c r="FA80">
        <f>VLOOKUP($A80,data!$EW$9:$FL$396,2+(FA$9*2),FALSE)</f>
        <v>27157</v>
      </c>
      <c r="FC80" s="27">
        <f t="shared" si="108"/>
        <v>30.924354617271725</v>
      </c>
      <c r="FD80" s="27">
        <f t="shared" si="109"/>
        <v>31.257844171711</v>
      </c>
      <c r="FE80" s="27">
        <f t="shared" si="110"/>
        <v>32.477567559078203</v>
      </c>
      <c r="FF80" s="27">
        <f t="shared" si="111"/>
        <v>33.060874277456648</v>
      </c>
      <c r="FG80" s="27">
        <f t="shared" si="112"/>
        <v>35.164981816968606</v>
      </c>
      <c r="FH80" s="27">
        <f t="shared" si="70"/>
        <v>33.153430994602928</v>
      </c>
      <c r="FI80" s="27">
        <f t="shared" si="71"/>
        <v>33.628308608017313</v>
      </c>
      <c r="FJ80" s="27">
        <f t="shared" si="72"/>
        <v>32.217002396374596</v>
      </c>
    </row>
    <row r="81" spans="1:166" x14ac:dyDescent="0.3">
      <c r="A81" t="s">
        <v>19</v>
      </c>
      <c r="B81" s="24" t="str">
        <f>IFERROR(VLOOKUP($A81,class!$A$1:$B$455,2,FALSE),"")</f>
        <v>Metropolitan District</v>
      </c>
      <c r="C81" s="24" t="str">
        <f>IFERROR(IFERROR(VLOOKUP($A81,classifications!$A$3:$C$336,3,FALSE),VLOOKUP($A81,classifications!$I$2:$K$28,3,FALSE)),"")</f>
        <v>Predominantly Urban</v>
      </c>
      <c r="D81">
        <f>VLOOKUP($A81,data!$A$9:$K$396,2+(D$9*2),FALSE)</f>
        <v>131721</v>
      </c>
      <c r="E81">
        <f>VLOOKUP($A81,data!$A$9:$K$396,2+(E$9*2),FALSE)</f>
        <v>129783</v>
      </c>
      <c r="F81">
        <f>VLOOKUP($A81,data!$A$9:$K$396,2+(F$9*2),FALSE)</f>
        <v>131556</v>
      </c>
      <c r="G81">
        <f>VLOOKUP($A81,data!$A$9:$K$396,2+(G$9*2),FALSE)</f>
        <v>126681</v>
      </c>
      <c r="H81">
        <f>VLOOKUP($A81,data!$A$9:$K$396,2+(H$9*2),FALSE)</f>
        <v>124166</v>
      </c>
      <c r="I81">
        <f>VLOOKUP($A81,data!$A$9:$Q$396,2+(I$9*2),FALSE)</f>
        <v>120596</v>
      </c>
      <c r="J81">
        <f>VLOOKUP($A81,data!$A$9:$Q$396,2+(J$9*2),FALSE)</f>
        <v>123535</v>
      </c>
      <c r="K81">
        <f>VLOOKUP($A81,data!$A$9:$Q$396,2+(K$9*2),FALSE)</f>
        <v>125973</v>
      </c>
      <c r="L81" t="str">
        <f t="shared" si="113"/>
        <v>Metropolitan District</v>
      </c>
      <c r="Q81">
        <f>VLOOKUP($A81,data!$T$9:$AD$396,2+(Q$9*2),FALSE)</f>
        <v>95405</v>
      </c>
      <c r="R81">
        <f>VLOOKUP($A81,data!$T$9:$AD$396,2+(R$9*2),FALSE)</f>
        <v>92662</v>
      </c>
      <c r="S81">
        <f>VLOOKUP($A81,data!$T$9:$AD$396,2+(S$9*2),FALSE)</f>
        <v>93020</v>
      </c>
      <c r="T81">
        <f>VLOOKUP($A81,data!$T$9:$AD$396,2+(T$9*2),FALSE)</f>
        <v>89434</v>
      </c>
      <c r="U81">
        <f>VLOOKUP($A81,data!$T$9:$AD$396,2+(U$9*2),FALSE)</f>
        <v>84859</v>
      </c>
      <c r="V81">
        <f>VLOOKUP($A81,data!$T$9:$AI$396,2+(V$9*2),FALSE)</f>
        <v>84796</v>
      </c>
      <c r="W81">
        <f>VLOOKUP($A81,data!$T$9:$AI$396,2+(W$9*2),FALSE)</f>
        <v>87511</v>
      </c>
      <c r="X81">
        <f>VLOOKUP($A81,data!$T$9:$AI$396,2+(X$9*2),FALSE)</f>
        <v>87934</v>
      </c>
      <c r="Z81" s="27">
        <f t="shared" si="73"/>
        <v>72.429604998443679</v>
      </c>
      <c r="AA81" s="27">
        <f t="shared" si="74"/>
        <v>71.397640677130283</v>
      </c>
      <c r="AB81" s="27">
        <f t="shared" si="75"/>
        <v>70.707531393475023</v>
      </c>
      <c r="AC81" s="27">
        <f t="shared" si="76"/>
        <v>70.597800775175443</v>
      </c>
      <c r="AD81" s="27">
        <f t="shared" si="77"/>
        <v>68.343185735225418</v>
      </c>
      <c r="AE81" s="27">
        <f t="shared" si="49"/>
        <v>70.314106603867458</v>
      </c>
      <c r="AF81" s="27">
        <f t="shared" si="50"/>
        <v>70.839033472295299</v>
      </c>
      <c r="AG81" s="27">
        <f t="shared" si="51"/>
        <v>69.803846856072326</v>
      </c>
      <c r="AJ81">
        <f>VLOOKUP($A81,data!$AM$9:$AW$396,2+(AJ$9*2),FALSE)</f>
        <v>36317</v>
      </c>
      <c r="AK81">
        <f>VLOOKUP($A81,data!$AM$9:$AW$396,2+(AK$9*2),FALSE)</f>
        <v>37122</v>
      </c>
      <c r="AL81">
        <f>VLOOKUP($A81,data!$AM$9:$AW$396,2+(AL$9*2),FALSE)</f>
        <v>38536</v>
      </c>
      <c r="AM81">
        <f>VLOOKUP($A81,data!$AM$9:$AW$396,2+(AM$9*2),FALSE)</f>
        <v>37246</v>
      </c>
      <c r="AN81">
        <f>VLOOKUP($A81,data!$AM$9:$AW$396,2+(AN$9*2),FALSE)</f>
        <v>39307</v>
      </c>
      <c r="AO81">
        <f>VLOOKUP($A81,data!$AM$9:$BB$396,2+(AO$9*2),FALSE)</f>
        <v>35800</v>
      </c>
      <c r="AP81">
        <f>VLOOKUP($A81,data!$AM$9:$BB$396,2+(AP$9*2),FALSE)</f>
        <v>36025</v>
      </c>
      <c r="AQ81">
        <f>VLOOKUP($A81,data!$AM$9:$BB$396,2+(AQ$9*2),FALSE)</f>
        <v>38039</v>
      </c>
      <c r="AS81" s="27">
        <f t="shared" si="78"/>
        <v>27.571154181945172</v>
      </c>
      <c r="AT81" s="27">
        <f t="shared" si="79"/>
        <v>28.603129839809529</v>
      </c>
      <c r="AU81" s="27">
        <f t="shared" si="80"/>
        <v>29.292468606524977</v>
      </c>
      <c r="AV81" s="27">
        <f t="shared" si="81"/>
        <v>29.401409840465423</v>
      </c>
      <c r="AW81" s="27">
        <f t="shared" si="82"/>
        <v>31.656814264774574</v>
      </c>
      <c r="AX81" s="27">
        <f t="shared" si="52"/>
        <v>29.685893396132542</v>
      </c>
      <c r="AY81" s="27">
        <f t="shared" si="53"/>
        <v>29.161776014894564</v>
      </c>
      <c r="AZ81" s="27">
        <f t="shared" si="54"/>
        <v>30.196153143927667</v>
      </c>
      <c r="BC81">
        <f>VLOOKUP($A81,data!$BF$9:$BP$396,2+(BC$9*2),FALSE)</f>
        <v>20101</v>
      </c>
      <c r="BD81">
        <f>VLOOKUP($A81,data!$BF$9:$BP$396,2+(BD$9*2),FALSE)</f>
        <v>20441</v>
      </c>
      <c r="BE81">
        <f>VLOOKUP($A81,data!$BF$9:$BP$396,2+(BE$9*2),FALSE)</f>
        <v>20750</v>
      </c>
      <c r="BF81">
        <f>VLOOKUP($A81,data!$BF$9:$BP$396,2+(BF$9*2),FALSE)</f>
        <v>20312</v>
      </c>
      <c r="BG81">
        <f>VLOOKUP($A81,data!$BF$9:$BP$396,2+(BG$9*2),FALSE)</f>
        <v>20841</v>
      </c>
      <c r="BH81">
        <f>VLOOKUP($A81,data!$BF$9:$BU$396,2+(BH$9*2),FALSE)</f>
        <v>21222</v>
      </c>
      <c r="BI81">
        <f>VLOOKUP($A81,data!$BF$9:$BU$396,2+(BI$9*2),FALSE)</f>
        <v>19632</v>
      </c>
      <c r="BJ81">
        <f>VLOOKUP($A81,data!$BF$9:$BU$396,2+(BJ$9*2),FALSE)</f>
        <v>22372</v>
      </c>
      <c r="BL81" s="27">
        <f t="shared" si="83"/>
        <v>15.260284996317974</v>
      </c>
      <c r="BM81" s="27">
        <f t="shared" si="84"/>
        <v>15.750136766756818</v>
      </c>
      <c r="BN81" s="27">
        <f t="shared" si="85"/>
        <v>15.772750767733893</v>
      </c>
      <c r="BO81" s="27">
        <f t="shared" si="86"/>
        <v>16.033975102817312</v>
      </c>
      <c r="BP81" s="27">
        <f t="shared" si="87"/>
        <v>16.784788106244864</v>
      </c>
      <c r="BQ81" s="27">
        <f t="shared" si="55"/>
        <v>17.597598593651529</v>
      </c>
      <c r="BR81" s="27">
        <f t="shared" si="56"/>
        <v>15.891852511434006</v>
      </c>
      <c r="BS81" s="27">
        <f t="shared" si="57"/>
        <v>17.759361132941187</v>
      </c>
      <c r="BV81">
        <f>VLOOKUP($A81,data!$BY$9:$CI$396,2+(BV$9*2),FALSE)</f>
        <v>12843</v>
      </c>
      <c r="BW81">
        <f>VLOOKUP($A81,data!$BY$9:$CI$396,2+(BW$9*2),FALSE)</f>
        <v>13288</v>
      </c>
      <c r="BX81">
        <f>VLOOKUP($A81,data!$BY$9:$CI$396,2+(BX$9*2),FALSE)</f>
        <v>13874</v>
      </c>
      <c r="BY81">
        <f>VLOOKUP($A81,data!$BY$9:$CI$396,2+(BY$9*2),FALSE)</f>
        <v>13413</v>
      </c>
      <c r="BZ81">
        <f>VLOOKUP($A81,data!$BY$9:$CI$396,2+(BZ$9*2),FALSE)</f>
        <v>12262</v>
      </c>
      <c r="CA81">
        <f>VLOOKUP($A81,data!$BY$9:$CN$396,2+(CA$9*2),FALSE)</f>
        <v>13733</v>
      </c>
      <c r="CB81">
        <f>VLOOKUP($A81,data!$BY$9:$CN$396,2+(CB$9*2),FALSE)</f>
        <v>12974</v>
      </c>
      <c r="CC81">
        <f>VLOOKUP($A81,data!$BY$9:$CN$396,2+(CC$9*2),FALSE)</f>
        <v>14078</v>
      </c>
      <c r="CE81" s="27">
        <f t="shared" si="88"/>
        <v>63.892343664494305</v>
      </c>
      <c r="CF81" s="27">
        <f t="shared" si="89"/>
        <v>65.006604373562936</v>
      </c>
      <c r="CG81" s="27">
        <f t="shared" si="90"/>
        <v>66.862650602409644</v>
      </c>
      <c r="CH81" s="27">
        <f t="shared" si="91"/>
        <v>66.034856242615206</v>
      </c>
      <c r="CI81" s="27">
        <f t="shared" si="92"/>
        <v>58.835948370999475</v>
      </c>
      <c r="CJ81" s="27">
        <f t="shared" si="58"/>
        <v>64.711148807840914</v>
      </c>
      <c r="CK81" s="27">
        <f t="shared" si="59"/>
        <v>66.085982070089656</v>
      </c>
      <c r="CL81" s="27">
        <f t="shared" si="60"/>
        <v>62.9268728768103</v>
      </c>
      <c r="CO81">
        <f>VLOOKUP($A81,data!$CR$9:$DB$396,2+(CO$9*2),FALSE)</f>
        <v>7257</v>
      </c>
      <c r="CP81">
        <f>VLOOKUP($A81,data!$CR$9:$DB$396,2+(CP$9*2),FALSE)</f>
        <v>7154</v>
      </c>
      <c r="CQ81">
        <f>VLOOKUP($A81,data!$CR$9:$DB$396,2+(CQ$9*2),FALSE)</f>
        <v>6875</v>
      </c>
      <c r="CR81">
        <f>VLOOKUP($A81,data!$CR$9:$DB$396,2+(CR$9*2),FALSE)</f>
        <v>6899</v>
      </c>
      <c r="CS81">
        <f>VLOOKUP($A81,data!$CR$9:$DB$396,2+(CS$9*2),FALSE)</f>
        <v>8579</v>
      </c>
      <c r="CT81">
        <f>VLOOKUP($A81,data!$CR$9:$DG$396,2+(CT$9*2),FALSE)</f>
        <v>7489</v>
      </c>
      <c r="CU81">
        <f>VLOOKUP($A81,data!$CR$9:$DG$396,2+(CU$9*2),FALSE)</f>
        <v>6658</v>
      </c>
      <c r="CV81">
        <f>VLOOKUP($A81,data!$CR$9:$DG$396,2+(CV$9*2),FALSE)</f>
        <v>8295</v>
      </c>
      <c r="CX81" s="27">
        <f t="shared" si="93"/>
        <v>36.102681458633896</v>
      </c>
      <c r="CY81" s="27">
        <f t="shared" si="94"/>
        <v>34.998287755002202</v>
      </c>
      <c r="CZ81" s="27">
        <f t="shared" si="95"/>
        <v>33.132530120481931</v>
      </c>
      <c r="DA81" s="27">
        <f t="shared" si="96"/>
        <v>33.965143757384794</v>
      </c>
      <c r="DB81" s="27">
        <f t="shared" si="97"/>
        <v>41.164051629000525</v>
      </c>
      <c r="DC81" s="27">
        <f t="shared" si="61"/>
        <v>35.288851192159079</v>
      </c>
      <c r="DD81" s="27">
        <f t="shared" si="62"/>
        <v>33.914017929910351</v>
      </c>
      <c r="DE81" s="27">
        <f t="shared" si="63"/>
        <v>37.077596996245305</v>
      </c>
      <c r="DH81">
        <f>VLOOKUP($A81,data!$DK$9:$DU$396,2+(DH$9*2),FALSE)</f>
        <v>111621</v>
      </c>
      <c r="DI81">
        <f>VLOOKUP($A81,data!$DK$9:$DU$396,2+(DI$9*2),FALSE)</f>
        <v>109342</v>
      </c>
      <c r="DJ81">
        <f>VLOOKUP($A81,data!$DK$9:$DU$396,2+(DJ$9*2),FALSE)</f>
        <v>110806</v>
      </c>
      <c r="DK81">
        <f>VLOOKUP($A81,data!$DK$9:$DU$396,2+(DK$9*2),FALSE)</f>
        <v>106369</v>
      </c>
      <c r="DL81">
        <f>VLOOKUP($A81,data!$DK$9:$DU$396,2+(DL$9*2),FALSE)</f>
        <v>103325</v>
      </c>
      <c r="DM81">
        <f>VLOOKUP($A81,data!$DK$9:$DZ$396,2+(DM$9*2),FALSE)</f>
        <v>99374</v>
      </c>
      <c r="DN81">
        <f>VLOOKUP($A81,data!$DK$9:$DZ$396,2+(DN$9*2),FALSE)</f>
        <v>103903</v>
      </c>
      <c r="DO81">
        <f>VLOOKUP($A81,data!$DK$9:$DZ$396,2+(DO$9*2),FALSE)</f>
        <v>103600</v>
      </c>
      <c r="DQ81" s="27">
        <f t="shared" si="98"/>
        <v>84.740474184070877</v>
      </c>
      <c r="DR81" s="27">
        <f t="shared" si="99"/>
        <v>84.24986323324319</v>
      </c>
      <c r="DS81" s="27">
        <f t="shared" si="100"/>
        <v>84.227249232266104</v>
      </c>
      <c r="DT81" s="27">
        <f t="shared" si="101"/>
        <v>83.966024897182692</v>
      </c>
      <c r="DU81" s="27">
        <f t="shared" si="102"/>
        <v>83.215211893755139</v>
      </c>
      <c r="DV81" s="27">
        <f t="shared" si="64"/>
        <v>82.402401406348474</v>
      </c>
      <c r="DW81" s="27">
        <f t="shared" si="65"/>
        <v>84.10814748856599</v>
      </c>
      <c r="DX81" s="27">
        <f t="shared" si="66"/>
        <v>82.239845046160681</v>
      </c>
      <c r="EA81">
        <f>VLOOKUP($A81,data!$ED$9:$EN$396,2+(EA$9*2),FALSE)</f>
        <v>82561</v>
      </c>
      <c r="EB81">
        <f>VLOOKUP($A81,data!$ED$9:$EN$396,2+(EB$9*2),FALSE)</f>
        <v>79374</v>
      </c>
      <c r="EC81">
        <f>VLOOKUP($A81,data!$ED$9:$EN$396,2+(EC$9*2),FALSE)</f>
        <v>79145</v>
      </c>
      <c r="ED81">
        <f>VLOOKUP($A81,data!$ED$9:$EN$396,2+(ED$9*2),FALSE)</f>
        <v>76021</v>
      </c>
      <c r="EE81">
        <f>VLOOKUP($A81,data!$ED$9:$EN$396,2+(EE$9*2),FALSE)</f>
        <v>72597</v>
      </c>
      <c r="EF81">
        <f>VLOOKUP($A81,data!$ED$9:$ES$396,2+(EF$9*2),FALSE)</f>
        <v>71063</v>
      </c>
      <c r="EG81">
        <f>VLOOKUP($A81,data!$ED$9:$ES$396,2+(EG$9*2),FALSE)</f>
        <v>74537</v>
      </c>
      <c r="EH81">
        <f>VLOOKUP($A81,data!$ED$9:$ES$396,2+(EH$9*2),FALSE)</f>
        <v>73857</v>
      </c>
      <c r="EJ81" s="27">
        <f t="shared" si="103"/>
        <v>73.965472446940993</v>
      </c>
      <c r="EK81" s="27">
        <f t="shared" si="104"/>
        <v>72.592416454793224</v>
      </c>
      <c r="EL81" s="27">
        <f t="shared" si="105"/>
        <v>71.426637546703247</v>
      </c>
      <c r="EM81" s="27">
        <f t="shared" si="106"/>
        <v>71.469131043819161</v>
      </c>
      <c r="EN81" s="27">
        <f t="shared" si="107"/>
        <v>70.260827486087592</v>
      </c>
      <c r="EO81" s="27">
        <f t="shared" si="67"/>
        <v>71.510656711010924</v>
      </c>
      <c r="EP81" s="27">
        <f t="shared" si="68"/>
        <v>71.737100949924454</v>
      </c>
      <c r="EQ81" s="27">
        <f t="shared" si="69"/>
        <v>71.290540540540547</v>
      </c>
      <c r="ET81">
        <f>VLOOKUP($A81,data!$EW$9:$FG$396,2+(ET$9*2),FALSE)</f>
        <v>29059</v>
      </c>
      <c r="EU81">
        <f>VLOOKUP($A81,data!$EW$9:$FG$396,2+(EU$9*2),FALSE)</f>
        <v>29968</v>
      </c>
      <c r="EV81">
        <f>VLOOKUP($A81,data!$EW$9:$FG$396,2+(EV$9*2),FALSE)</f>
        <v>31660</v>
      </c>
      <c r="EW81">
        <f>VLOOKUP($A81,data!$EW$9:$FG$396,2+(EW$9*2),FALSE)</f>
        <v>30348</v>
      </c>
      <c r="EX81">
        <f>VLOOKUP($A81,data!$EW$9:$FG$396,2+(EX$9*2),FALSE)</f>
        <v>30729</v>
      </c>
      <c r="EY81">
        <f>VLOOKUP($A81,data!$EW$9:$FL$396,2+(EY$9*2),FALSE)</f>
        <v>28311</v>
      </c>
      <c r="EZ81">
        <f>VLOOKUP($A81,data!$EW$9:$FL$396,2+(EZ$9*2),FALSE)</f>
        <v>29367</v>
      </c>
      <c r="FA81">
        <f>VLOOKUP($A81,data!$EW$9:$FL$396,2+(FA$9*2),FALSE)</f>
        <v>29744</v>
      </c>
      <c r="FC81" s="27">
        <f t="shared" si="108"/>
        <v>26.03363166429256</v>
      </c>
      <c r="FD81" s="27">
        <f t="shared" si="109"/>
        <v>27.407583545206784</v>
      </c>
      <c r="FE81" s="27">
        <f t="shared" si="110"/>
        <v>28.572459975091601</v>
      </c>
      <c r="FF81" s="27">
        <f t="shared" si="111"/>
        <v>28.530868956180843</v>
      </c>
      <c r="FG81" s="27">
        <f t="shared" si="112"/>
        <v>29.740140333897894</v>
      </c>
      <c r="FH81" s="27">
        <f t="shared" si="70"/>
        <v>28.489343288989073</v>
      </c>
      <c r="FI81" s="27">
        <f t="shared" si="71"/>
        <v>28.263861486193854</v>
      </c>
      <c r="FJ81" s="27">
        <f t="shared" si="72"/>
        <v>28.710424710424711</v>
      </c>
    </row>
    <row r="82" spans="1:166" x14ac:dyDescent="0.3">
      <c r="A82" t="s">
        <v>21</v>
      </c>
      <c r="B82" s="24" t="str">
        <f>IFERROR(VLOOKUP($A82,class!$A$1:$B$455,2,FALSE),"")</f>
        <v>Metropolitan District</v>
      </c>
      <c r="C82" s="24" t="str">
        <f>IFERROR(IFERROR(VLOOKUP($A82,classifications!$A$3:$C$336,3,FALSE),VLOOKUP($A82,classifications!$I$2:$K$28,3,FALSE)),"")</f>
        <v>Predominantly Urban</v>
      </c>
      <c r="D82">
        <f>VLOOKUP($A82,data!$A$9:$K$396,2+(D$9*2),FALSE)</f>
        <v>111369</v>
      </c>
      <c r="E82">
        <f>VLOOKUP($A82,data!$A$9:$K$396,2+(E$9*2),FALSE)</f>
        <v>117556</v>
      </c>
      <c r="F82">
        <f>VLOOKUP($A82,data!$A$9:$K$396,2+(F$9*2),FALSE)</f>
        <v>119498</v>
      </c>
      <c r="G82">
        <f>VLOOKUP($A82,data!$A$9:$K$396,2+(G$9*2),FALSE)</f>
        <v>142291</v>
      </c>
      <c r="H82">
        <f>VLOOKUP($A82,data!$A$9:$K$396,2+(H$9*2),FALSE)</f>
        <v>140898</v>
      </c>
      <c r="I82">
        <f>VLOOKUP($A82,data!$A$9:$Q$396,2+(I$9*2),FALSE)</f>
        <v>142007</v>
      </c>
      <c r="J82">
        <f>VLOOKUP($A82,data!$A$9:$Q$396,2+(J$9*2),FALSE)</f>
        <v>142221</v>
      </c>
      <c r="K82">
        <f>VLOOKUP($A82,data!$A$9:$Q$396,2+(K$9*2),FALSE)</f>
        <v>148177</v>
      </c>
      <c r="L82" t="str">
        <f t="shared" si="113"/>
        <v>Metropolitan District</v>
      </c>
      <c r="Q82">
        <f>VLOOKUP($A82,data!$T$9:$AD$396,2+(Q$9*2),FALSE)</f>
        <v>78388</v>
      </c>
      <c r="R82">
        <f>VLOOKUP($A82,data!$T$9:$AD$396,2+(R$9*2),FALSE)</f>
        <v>82691</v>
      </c>
      <c r="S82">
        <f>VLOOKUP($A82,data!$T$9:$AD$396,2+(S$9*2),FALSE)</f>
        <v>81827</v>
      </c>
      <c r="T82">
        <f>VLOOKUP($A82,data!$T$9:$AD$396,2+(T$9*2),FALSE)</f>
        <v>95577</v>
      </c>
      <c r="U82">
        <f>VLOOKUP($A82,data!$T$9:$AD$396,2+(U$9*2),FALSE)</f>
        <v>92934</v>
      </c>
      <c r="V82">
        <f>VLOOKUP($A82,data!$T$9:$AI$396,2+(V$9*2),FALSE)</f>
        <v>94737</v>
      </c>
      <c r="W82">
        <f>VLOOKUP($A82,data!$T$9:$AI$396,2+(W$9*2),FALSE)</f>
        <v>96362</v>
      </c>
      <c r="X82">
        <f>VLOOKUP($A82,data!$T$9:$AI$396,2+(X$9*2),FALSE)</f>
        <v>101056</v>
      </c>
      <c r="Z82" s="27">
        <f t="shared" si="73"/>
        <v>70.38583447817615</v>
      </c>
      <c r="AA82" s="27">
        <f t="shared" si="74"/>
        <v>70.341794548980914</v>
      </c>
      <c r="AB82" s="27">
        <f t="shared" si="75"/>
        <v>68.475623022979462</v>
      </c>
      <c r="AC82" s="27">
        <f t="shared" si="76"/>
        <v>67.170095086829107</v>
      </c>
      <c r="AD82" s="27">
        <f t="shared" si="77"/>
        <v>65.958352850998594</v>
      </c>
      <c r="AE82" s="27">
        <f t="shared" si="49"/>
        <v>66.712908518594148</v>
      </c>
      <c r="AF82" s="27">
        <f t="shared" si="50"/>
        <v>67.755113520506811</v>
      </c>
      <c r="AG82" s="27">
        <f t="shared" si="51"/>
        <v>68.199518143841487</v>
      </c>
      <c r="AJ82">
        <f>VLOOKUP($A82,data!$AM$9:$AW$396,2+(AJ$9*2),FALSE)</f>
        <v>32981</v>
      </c>
      <c r="AK82">
        <f>VLOOKUP($A82,data!$AM$9:$AW$396,2+(AK$9*2),FALSE)</f>
        <v>34865</v>
      </c>
      <c r="AL82">
        <f>VLOOKUP($A82,data!$AM$9:$AW$396,2+(AL$9*2),FALSE)</f>
        <v>37671</v>
      </c>
      <c r="AM82">
        <f>VLOOKUP($A82,data!$AM$9:$AW$396,2+(AM$9*2),FALSE)</f>
        <v>46714</v>
      </c>
      <c r="AN82">
        <f>VLOOKUP($A82,data!$AM$9:$AW$396,2+(AN$9*2),FALSE)</f>
        <v>47963</v>
      </c>
      <c r="AO82">
        <f>VLOOKUP($A82,data!$AM$9:$BB$396,2+(AO$9*2),FALSE)</f>
        <v>47270</v>
      </c>
      <c r="AP82">
        <f>VLOOKUP($A82,data!$AM$9:$BB$396,2+(AP$9*2),FALSE)</f>
        <v>45859</v>
      </c>
      <c r="AQ82">
        <f>VLOOKUP($A82,data!$AM$9:$BB$396,2+(AQ$9*2),FALSE)</f>
        <v>47119</v>
      </c>
      <c r="AS82" s="27">
        <f t="shared" si="78"/>
        <v>29.614165521823846</v>
      </c>
      <c r="AT82" s="27">
        <f t="shared" si="79"/>
        <v>29.658205451019089</v>
      </c>
      <c r="AU82" s="27">
        <f t="shared" si="80"/>
        <v>31.524376977020538</v>
      </c>
      <c r="AV82" s="27">
        <f t="shared" si="81"/>
        <v>32.8299049131709</v>
      </c>
      <c r="AW82" s="27">
        <f t="shared" si="82"/>
        <v>34.040937415719171</v>
      </c>
      <c r="AX82" s="27">
        <f t="shared" si="52"/>
        <v>33.287091481405845</v>
      </c>
      <c r="AY82" s="27">
        <f t="shared" si="53"/>
        <v>32.244886479493182</v>
      </c>
      <c r="AZ82" s="27">
        <f t="shared" si="54"/>
        <v>31.79913211901982</v>
      </c>
      <c r="BC82">
        <f>VLOOKUP($A82,data!$BF$9:$BP$396,2+(BC$9*2),FALSE)</f>
        <v>15015</v>
      </c>
      <c r="BD82">
        <f>VLOOKUP($A82,data!$BF$9:$BP$396,2+(BD$9*2),FALSE)</f>
        <v>15574</v>
      </c>
      <c r="BE82">
        <f>VLOOKUP($A82,data!$BF$9:$BP$396,2+(BE$9*2),FALSE)</f>
        <v>14920</v>
      </c>
      <c r="BF82">
        <f>VLOOKUP($A82,data!$BF$9:$BP$396,2+(BF$9*2),FALSE)</f>
        <v>15144</v>
      </c>
      <c r="BG82">
        <f>VLOOKUP($A82,data!$BF$9:$BP$396,2+(BG$9*2),FALSE)</f>
        <v>14325</v>
      </c>
      <c r="BH82">
        <f>VLOOKUP($A82,data!$BF$9:$BU$396,2+(BH$9*2),FALSE)</f>
        <v>14868</v>
      </c>
      <c r="BI82">
        <f>VLOOKUP($A82,data!$BF$9:$BU$396,2+(BI$9*2),FALSE)</f>
        <v>13431</v>
      </c>
      <c r="BJ82">
        <f>VLOOKUP($A82,data!$BF$9:$BU$396,2+(BJ$9*2),FALSE)</f>
        <v>12987</v>
      </c>
      <c r="BL82" s="27">
        <f t="shared" si="83"/>
        <v>13.482207795706167</v>
      </c>
      <c r="BM82" s="27">
        <f t="shared" si="84"/>
        <v>13.248154071251149</v>
      </c>
      <c r="BN82" s="27">
        <f t="shared" si="85"/>
        <v>12.485564611960033</v>
      </c>
      <c r="BO82" s="27">
        <f t="shared" si="86"/>
        <v>10.64297812229867</v>
      </c>
      <c r="BP82" s="27">
        <f t="shared" si="87"/>
        <v>10.166929267981093</v>
      </c>
      <c r="BQ82" s="27">
        <f t="shared" si="55"/>
        <v>10.469906413064145</v>
      </c>
      <c r="BR82" s="27">
        <f t="shared" si="56"/>
        <v>9.4437530322526211</v>
      </c>
      <c r="BS82" s="27">
        <f t="shared" si="57"/>
        <v>8.7645181100980576</v>
      </c>
      <c r="BV82">
        <f>VLOOKUP($A82,data!$BY$9:$CI$396,2+(BV$9*2),FALSE)</f>
        <v>9035</v>
      </c>
      <c r="BW82">
        <f>VLOOKUP($A82,data!$BY$9:$CI$396,2+(BW$9*2),FALSE)</f>
        <v>9528</v>
      </c>
      <c r="BX82">
        <f>VLOOKUP($A82,data!$BY$9:$CI$396,2+(BX$9*2),FALSE)</f>
        <v>9100</v>
      </c>
      <c r="BY82">
        <f>VLOOKUP($A82,data!$BY$9:$CI$396,2+(BY$9*2),FALSE)</f>
        <v>9217</v>
      </c>
      <c r="BZ82">
        <f>VLOOKUP($A82,data!$BY$9:$CI$396,2+(BZ$9*2),FALSE)</f>
        <v>8695</v>
      </c>
      <c r="CA82">
        <f>VLOOKUP($A82,data!$BY$9:$CN$396,2+(CA$9*2),FALSE)</f>
        <v>9003</v>
      </c>
      <c r="CB82">
        <f>VLOOKUP($A82,data!$BY$9:$CN$396,2+(CB$9*2),FALSE)</f>
        <v>8349</v>
      </c>
      <c r="CC82">
        <f>VLOOKUP($A82,data!$BY$9:$CN$396,2+(CC$9*2),FALSE)</f>
        <v>7950</v>
      </c>
      <c r="CE82" s="27">
        <f t="shared" si="88"/>
        <v>60.17316017316017</v>
      </c>
      <c r="CF82" s="27">
        <f t="shared" si="89"/>
        <v>61.178887890073199</v>
      </c>
      <c r="CG82" s="27">
        <f t="shared" si="90"/>
        <v>60.991957104557642</v>
      </c>
      <c r="CH82" s="27">
        <f t="shared" si="91"/>
        <v>60.862387744321182</v>
      </c>
      <c r="CI82" s="27">
        <f t="shared" si="92"/>
        <v>60.698080279232109</v>
      </c>
      <c r="CJ82" s="27">
        <f t="shared" si="58"/>
        <v>60.552865213882164</v>
      </c>
      <c r="CK82" s="27">
        <f t="shared" si="59"/>
        <v>62.162162162162161</v>
      </c>
      <c r="CL82" s="27">
        <f t="shared" si="60"/>
        <v>61.215061215061212</v>
      </c>
      <c r="CO82">
        <f>VLOOKUP($A82,data!$CR$9:$DB$396,2+(CO$9*2),FALSE)</f>
        <v>5980</v>
      </c>
      <c r="CP82">
        <f>VLOOKUP($A82,data!$CR$9:$DB$396,2+(CP$9*2),FALSE)</f>
        <v>6046</v>
      </c>
      <c r="CQ82">
        <f>VLOOKUP($A82,data!$CR$9:$DB$396,2+(CQ$9*2),FALSE)</f>
        <v>5821</v>
      </c>
      <c r="CR82">
        <f>VLOOKUP($A82,data!$CR$9:$DB$396,2+(CR$9*2),FALSE)</f>
        <v>5926</v>
      </c>
      <c r="CS82">
        <f>VLOOKUP($A82,data!$CR$9:$DB$396,2+(CS$9*2),FALSE)</f>
        <v>5630</v>
      </c>
      <c r="CT82">
        <f>VLOOKUP($A82,data!$CR$9:$DG$396,2+(CT$9*2),FALSE)</f>
        <v>5865</v>
      </c>
      <c r="CU82">
        <f>VLOOKUP($A82,data!$CR$9:$DG$396,2+(CU$9*2),FALSE)</f>
        <v>5082</v>
      </c>
      <c r="CV82">
        <f>VLOOKUP($A82,data!$CR$9:$DG$396,2+(CV$9*2),FALSE)</f>
        <v>5037</v>
      </c>
      <c r="CX82" s="27">
        <f t="shared" si="93"/>
        <v>39.82683982683983</v>
      </c>
      <c r="CY82" s="27">
        <f t="shared" si="94"/>
        <v>38.821112109926801</v>
      </c>
      <c r="CZ82" s="27">
        <f t="shared" si="95"/>
        <v>39.014745308310992</v>
      </c>
      <c r="DA82" s="27">
        <f t="shared" si="96"/>
        <v>39.131008980454304</v>
      </c>
      <c r="DB82" s="27">
        <f t="shared" si="97"/>
        <v>39.301919720767891</v>
      </c>
      <c r="DC82" s="27">
        <f t="shared" si="61"/>
        <v>39.447134786117836</v>
      </c>
      <c r="DD82" s="27">
        <f t="shared" si="62"/>
        <v>37.837837837837839</v>
      </c>
      <c r="DE82" s="27">
        <f t="shared" si="63"/>
        <v>38.784938784938788</v>
      </c>
      <c r="DH82">
        <f>VLOOKUP($A82,data!$DK$9:$DU$396,2+(DH$9*2),FALSE)</f>
        <v>96354</v>
      </c>
      <c r="DI82">
        <f>VLOOKUP($A82,data!$DK$9:$DU$396,2+(DI$9*2),FALSE)</f>
        <v>101982</v>
      </c>
      <c r="DJ82">
        <f>VLOOKUP($A82,data!$DK$9:$DU$396,2+(DJ$9*2),FALSE)</f>
        <v>104577</v>
      </c>
      <c r="DK82">
        <f>VLOOKUP($A82,data!$DK$9:$DU$396,2+(DK$9*2),FALSE)</f>
        <v>127147</v>
      </c>
      <c r="DL82">
        <f>VLOOKUP($A82,data!$DK$9:$DU$396,2+(DL$9*2),FALSE)</f>
        <v>126572</v>
      </c>
      <c r="DM82">
        <f>VLOOKUP($A82,data!$DK$9:$DZ$396,2+(DM$9*2),FALSE)</f>
        <v>127139</v>
      </c>
      <c r="DN82">
        <f>VLOOKUP($A82,data!$DK$9:$DZ$396,2+(DN$9*2),FALSE)</f>
        <v>128791</v>
      </c>
      <c r="DO82">
        <f>VLOOKUP($A82,data!$DK$9:$DZ$396,2+(DO$9*2),FALSE)</f>
        <v>135189</v>
      </c>
      <c r="DQ82" s="27">
        <f t="shared" si="98"/>
        <v>86.517792204293841</v>
      </c>
      <c r="DR82" s="27">
        <f t="shared" si="99"/>
        <v>86.75184592874885</v>
      </c>
      <c r="DS82" s="27">
        <f t="shared" si="100"/>
        <v>87.5135985539507</v>
      </c>
      <c r="DT82" s="27">
        <f t="shared" si="101"/>
        <v>89.357021877701328</v>
      </c>
      <c r="DU82" s="27">
        <f t="shared" si="102"/>
        <v>89.832360998736675</v>
      </c>
      <c r="DV82" s="27">
        <f t="shared" si="64"/>
        <v>89.530093586935848</v>
      </c>
      <c r="DW82" s="27">
        <f t="shared" si="65"/>
        <v>90.556950098789912</v>
      </c>
      <c r="DX82" s="27">
        <f t="shared" si="66"/>
        <v>91.2348070213326</v>
      </c>
      <c r="EA82">
        <f>VLOOKUP($A82,data!$ED$9:$EN$396,2+(EA$9*2),FALSE)</f>
        <v>69353</v>
      </c>
      <c r="EB82">
        <f>VLOOKUP($A82,data!$ED$9:$EN$396,2+(EB$9*2),FALSE)</f>
        <v>73163</v>
      </c>
      <c r="EC82">
        <f>VLOOKUP($A82,data!$ED$9:$EN$396,2+(EC$9*2),FALSE)</f>
        <v>72727</v>
      </c>
      <c r="ED82">
        <f>VLOOKUP($A82,data!$ED$9:$EN$396,2+(ED$9*2),FALSE)</f>
        <v>86360</v>
      </c>
      <c r="EE82">
        <f>VLOOKUP($A82,data!$ED$9:$EN$396,2+(EE$9*2),FALSE)</f>
        <v>84239</v>
      </c>
      <c r="EF82">
        <f>VLOOKUP($A82,data!$ED$9:$ES$396,2+(EF$9*2),FALSE)</f>
        <v>85734</v>
      </c>
      <c r="EG82">
        <f>VLOOKUP($A82,data!$ED$9:$ES$396,2+(EG$9*2),FALSE)</f>
        <v>88014</v>
      </c>
      <c r="EH82">
        <f>VLOOKUP($A82,data!$ED$9:$ES$396,2+(EH$9*2),FALSE)</f>
        <v>93106</v>
      </c>
      <c r="EJ82" s="27">
        <f t="shared" si="103"/>
        <v>71.977292068829527</v>
      </c>
      <c r="EK82" s="27">
        <f t="shared" si="104"/>
        <v>71.741091565178166</v>
      </c>
      <c r="EL82" s="27">
        <f t="shared" si="105"/>
        <v>69.543972383985007</v>
      </c>
      <c r="EM82" s="27">
        <f t="shared" si="106"/>
        <v>67.921382336980031</v>
      </c>
      <c r="EN82" s="27">
        <f t="shared" si="107"/>
        <v>66.554214202193222</v>
      </c>
      <c r="EO82" s="27">
        <f t="shared" si="67"/>
        <v>67.433281683826365</v>
      </c>
      <c r="EP82" s="27">
        <f t="shared" si="68"/>
        <v>68.338626146236933</v>
      </c>
      <c r="EQ82" s="27">
        <f t="shared" si="69"/>
        <v>68.87098802417357</v>
      </c>
      <c r="ET82">
        <f>VLOOKUP($A82,data!$EW$9:$FG$396,2+(ET$9*2),FALSE)</f>
        <v>27001</v>
      </c>
      <c r="EU82">
        <f>VLOOKUP($A82,data!$EW$9:$FG$396,2+(EU$9*2),FALSE)</f>
        <v>28818</v>
      </c>
      <c r="EV82">
        <f>VLOOKUP($A82,data!$EW$9:$FG$396,2+(EV$9*2),FALSE)</f>
        <v>31850</v>
      </c>
      <c r="EW82">
        <f>VLOOKUP($A82,data!$EW$9:$FG$396,2+(EW$9*2),FALSE)</f>
        <v>40788</v>
      </c>
      <c r="EX82">
        <f>VLOOKUP($A82,data!$EW$9:$FG$396,2+(EX$9*2),FALSE)</f>
        <v>42333</v>
      </c>
      <c r="EY82">
        <f>VLOOKUP($A82,data!$EW$9:$FL$396,2+(EY$9*2),FALSE)</f>
        <v>41405</v>
      </c>
      <c r="EZ82">
        <f>VLOOKUP($A82,data!$EW$9:$FL$396,2+(EZ$9*2),FALSE)</f>
        <v>40777</v>
      </c>
      <c r="FA82">
        <f>VLOOKUP($A82,data!$EW$9:$FL$396,2+(FA$9*2),FALSE)</f>
        <v>42082</v>
      </c>
      <c r="FC82" s="27">
        <f t="shared" si="108"/>
        <v>28.022707931170476</v>
      </c>
      <c r="FD82" s="27">
        <f t="shared" si="109"/>
        <v>28.257927869624051</v>
      </c>
      <c r="FE82" s="27">
        <f t="shared" si="110"/>
        <v>30.456027616014993</v>
      </c>
      <c r="FF82" s="27">
        <f t="shared" si="111"/>
        <v>32.07940415424666</v>
      </c>
      <c r="FG82" s="27">
        <f t="shared" si="112"/>
        <v>33.445785797806785</v>
      </c>
      <c r="FH82" s="27">
        <f t="shared" si="70"/>
        <v>32.566718316173635</v>
      </c>
      <c r="FI82" s="27">
        <f t="shared" si="71"/>
        <v>31.661373853763074</v>
      </c>
      <c r="FJ82" s="27">
        <f t="shared" si="72"/>
        <v>31.128272270672909</v>
      </c>
    </row>
    <row r="83" spans="1:166" x14ac:dyDescent="0.3">
      <c r="A83" t="s">
        <v>23</v>
      </c>
      <c r="B83" s="24" t="str">
        <f>IFERROR(VLOOKUP($A83,class!$A$1:$B$455,2,FALSE),"")</f>
        <v>Metropolitan District</v>
      </c>
      <c r="C83" s="24" t="str">
        <f>IFERROR(IFERROR(VLOOKUP($A83,classifications!$A$3:$C$336,3,FALSE),VLOOKUP($A83,classifications!$I$2:$K$28,3,FALSE)),"")</f>
        <v>Predominantly Urban</v>
      </c>
      <c r="D83">
        <f>VLOOKUP($A83,data!$A$9:$K$396,2+(D$9*2),FALSE)</f>
        <v>104412</v>
      </c>
      <c r="E83">
        <f>VLOOKUP($A83,data!$A$9:$K$396,2+(E$9*2),FALSE)</f>
        <v>104357</v>
      </c>
      <c r="F83">
        <f>VLOOKUP($A83,data!$A$9:$K$396,2+(F$9*2),FALSE)</f>
        <v>109999</v>
      </c>
      <c r="G83">
        <f>VLOOKUP($A83,data!$A$9:$K$396,2+(G$9*2),FALSE)</f>
        <v>108021</v>
      </c>
      <c r="H83">
        <f>VLOOKUP($A83,data!$A$9:$K$396,2+(H$9*2),FALSE)</f>
        <v>102757</v>
      </c>
      <c r="I83">
        <f>VLOOKUP($A83,data!$A$9:$Q$396,2+(I$9*2),FALSE)</f>
        <v>99869</v>
      </c>
      <c r="J83">
        <f>VLOOKUP($A83,data!$A$9:$Q$396,2+(J$9*2),FALSE)</f>
        <v>100172</v>
      </c>
      <c r="K83">
        <f>VLOOKUP($A83,data!$A$9:$Q$396,2+(K$9*2),FALSE)</f>
        <v>101548</v>
      </c>
      <c r="L83" t="str">
        <f t="shared" si="113"/>
        <v>Metropolitan District</v>
      </c>
      <c r="Q83">
        <f>VLOOKUP($A83,data!$T$9:$AD$396,2+(Q$9*2),FALSE)</f>
        <v>70068</v>
      </c>
      <c r="R83">
        <f>VLOOKUP($A83,data!$T$9:$AD$396,2+(R$9*2),FALSE)</f>
        <v>68699</v>
      </c>
      <c r="S83">
        <f>VLOOKUP($A83,data!$T$9:$AD$396,2+(S$9*2),FALSE)</f>
        <v>73528</v>
      </c>
      <c r="T83">
        <f>VLOOKUP($A83,data!$T$9:$AD$396,2+(T$9*2),FALSE)</f>
        <v>73357</v>
      </c>
      <c r="U83">
        <f>VLOOKUP($A83,data!$T$9:$AD$396,2+(U$9*2),FALSE)</f>
        <v>67783</v>
      </c>
      <c r="V83">
        <f>VLOOKUP($A83,data!$T$9:$AI$396,2+(V$9*2),FALSE)</f>
        <v>66507</v>
      </c>
      <c r="W83">
        <f>VLOOKUP($A83,data!$T$9:$AI$396,2+(W$9*2),FALSE)</f>
        <v>65870</v>
      </c>
      <c r="X83">
        <f>VLOOKUP($A83,data!$T$9:$AI$396,2+(X$9*2),FALSE)</f>
        <v>68023</v>
      </c>
      <c r="Z83" s="27">
        <f t="shared" si="73"/>
        <v>67.107229054131707</v>
      </c>
      <c r="AA83" s="27">
        <f t="shared" si="74"/>
        <v>65.830754046206778</v>
      </c>
      <c r="AB83" s="27">
        <f t="shared" si="75"/>
        <v>66.844244038582175</v>
      </c>
      <c r="AC83" s="27">
        <f t="shared" si="76"/>
        <v>67.909943436924308</v>
      </c>
      <c r="AD83" s="27">
        <f t="shared" si="77"/>
        <v>65.964362525180761</v>
      </c>
      <c r="AE83" s="27">
        <f t="shared" si="49"/>
        <v>66.594238452372608</v>
      </c>
      <c r="AF83" s="27">
        <f t="shared" si="50"/>
        <v>65.75689813520745</v>
      </c>
      <c r="AG83" s="27">
        <f t="shared" si="51"/>
        <v>66.986055855359041</v>
      </c>
      <c r="AJ83">
        <f>VLOOKUP($A83,data!$AM$9:$AW$396,2+(AJ$9*2),FALSE)</f>
        <v>34344</v>
      </c>
      <c r="AK83">
        <f>VLOOKUP($A83,data!$AM$9:$AW$396,2+(AK$9*2),FALSE)</f>
        <v>35658</v>
      </c>
      <c r="AL83">
        <f>VLOOKUP($A83,data!$AM$9:$AW$396,2+(AL$9*2),FALSE)</f>
        <v>36472</v>
      </c>
      <c r="AM83">
        <f>VLOOKUP($A83,data!$AM$9:$AW$396,2+(AM$9*2),FALSE)</f>
        <v>34664</v>
      </c>
      <c r="AN83">
        <f>VLOOKUP($A83,data!$AM$9:$AW$396,2+(AN$9*2),FALSE)</f>
        <v>34974</v>
      </c>
      <c r="AO83">
        <f>VLOOKUP($A83,data!$AM$9:$BB$396,2+(AO$9*2),FALSE)</f>
        <v>33362</v>
      </c>
      <c r="AP83">
        <f>VLOOKUP($A83,data!$AM$9:$BB$396,2+(AP$9*2),FALSE)</f>
        <v>34302</v>
      </c>
      <c r="AQ83">
        <f>VLOOKUP($A83,data!$AM$9:$BB$396,2+(AQ$9*2),FALSE)</f>
        <v>33526</v>
      </c>
      <c r="AS83" s="27">
        <f t="shared" si="78"/>
        <v>32.892770945868293</v>
      </c>
      <c r="AT83" s="27">
        <f t="shared" si="79"/>
        <v>34.169245953793229</v>
      </c>
      <c r="AU83" s="27">
        <f t="shared" si="80"/>
        <v>33.156665060591457</v>
      </c>
      <c r="AV83" s="27">
        <f t="shared" si="81"/>
        <v>32.090056563075699</v>
      </c>
      <c r="AW83" s="27">
        <f t="shared" si="82"/>
        <v>34.035637474819232</v>
      </c>
      <c r="AX83" s="27">
        <f t="shared" si="52"/>
        <v>33.405761547627392</v>
      </c>
      <c r="AY83" s="27">
        <f t="shared" si="53"/>
        <v>34.243101864792557</v>
      </c>
      <c r="AZ83" s="27">
        <f t="shared" si="54"/>
        <v>33.014928900618429</v>
      </c>
      <c r="BC83">
        <f>VLOOKUP($A83,data!$BF$9:$BP$396,2+(BC$9*2),FALSE)</f>
        <v>21510</v>
      </c>
      <c r="BD83">
        <f>VLOOKUP($A83,data!$BF$9:$BP$396,2+(BD$9*2),FALSE)</f>
        <v>20361</v>
      </c>
      <c r="BE83">
        <f>VLOOKUP($A83,data!$BF$9:$BP$396,2+(BE$9*2),FALSE)</f>
        <v>19556</v>
      </c>
      <c r="BF83">
        <f>VLOOKUP($A83,data!$BF$9:$BP$396,2+(BF$9*2),FALSE)</f>
        <v>18415</v>
      </c>
      <c r="BG83">
        <f>VLOOKUP($A83,data!$BF$9:$BP$396,2+(BG$9*2),FALSE)</f>
        <v>19307</v>
      </c>
      <c r="BH83">
        <f>VLOOKUP($A83,data!$BF$9:$BU$396,2+(BH$9*2),FALSE)</f>
        <v>18179</v>
      </c>
      <c r="BI83">
        <f>VLOOKUP($A83,data!$BF$9:$BU$396,2+(BI$9*2),FALSE)</f>
        <v>18784</v>
      </c>
      <c r="BJ83">
        <f>VLOOKUP($A83,data!$BF$9:$BU$396,2+(BJ$9*2),FALSE)</f>
        <v>18856</v>
      </c>
      <c r="BL83" s="27">
        <f t="shared" si="83"/>
        <v>20.601080335593611</v>
      </c>
      <c r="BM83" s="27">
        <f t="shared" si="84"/>
        <v>19.510909665858545</v>
      </c>
      <c r="BN83" s="27">
        <f t="shared" si="85"/>
        <v>17.778343439485813</v>
      </c>
      <c r="BO83" s="27">
        <f t="shared" si="86"/>
        <v>17.047611112654021</v>
      </c>
      <c r="BP83" s="27">
        <f t="shared" si="87"/>
        <v>18.78898761154958</v>
      </c>
      <c r="BQ83" s="27">
        <f t="shared" si="55"/>
        <v>18.202845727903554</v>
      </c>
      <c r="BR83" s="27">
        <f t="shared" si="56"/>
        <v>18.751746995168311</v>
      </c>
      <c r="BS83" s="27">
        <f t="shared" si="57"/>
        <v>18.568558711151375</v>
      </c>
      <c r="BV83">
        <f>VLOOKUP($A83,data!$BY$9:$CI$396,2+(BV$9*2),FALSE)</f>
        <v>11103</v>
      </c>
      <c r="BW83">
        <f>VLOOKUP($A83,data!$BY$9:$CI$396,2+(BW$9*2),FALSE)</f>
        <v>10691</v>
      </c>
      <c r="BX83">
        <f>VLOOKUP($A83,data!$BY$9:$CI$396,2+(BX$9*2),FALSE)</f>
        <v>10766</v>
      </c>
      <c r="BY83">
        <f>VLOOKUP($A83,data!$BY$9:$CI$396,2+(BY$9*2),FALSE)</f>
        <v>11306</v>
      </c>
      <c r="BZ83">
        <f>VLOOKUP($A83,data!$BY$9:$CI$396,2+(BZ$9*2),FALSE)</f>
        <v>11276</v>
      </c>
      <c r="CA83">
        <f>VLOOKUP($A83,data!$BY$9:$CN$396,2+(CA$9*2),FALSE)</f>
        <v>11745</v>
      </c>
      <c r="CB83">
        <f>VLOOKUP($A83,data!$BY$9:$CN$396,2+(CB$9*2),FALSE)</f>
        <v>11268</v>
      </c>
      <c r="CC83">
        <f>VLOOKUP($A83,data!$BY$9:$CN$396,2+(CC$9*2),FALSE)</f>
        <v>11830</v>
      </c>
      <c r="CE83" s="27">
        <f t="shared" si="88"/>
        <v>51.617852161785216</v>
      </c>
      <c r="CF83" s="27">
        <f t="shared" si="89"/>
        <v>52.507244241441974</v>
      </c>
      <c r="CG83" s="27">
        <f t="shared" si="90"/>
        <v>55.052157905502149</v>
      </c>
      <c r="CH83" s="27">
        <f t="shared" si="91"/>
        <v>61.395601411892478</v>
      </c>
      <c r="CI83" s="27">
        <f t="shared" si="92"/>
        <v>58.403687781633607</v>
      </c>
      <c r="CJ83" s="27">
        <f t="shared" si="58"/>
        <v>64.60751416469553</v>
      </c>
      <c r="CK83" s="27">
        <f t="shared" si="59"/>
        <v>59.987223168654175</v>
      </c>
      <c r="CL83" s="27">
        <f t="shared" si="60"/>
        <v>62.738650827322871</v>
      </c>
      <c r="CO83">
        <f>VLOOKUP($A83,data!$CR$9:$DB$396,2+(CO$9*2),FALSE)</f>
        <v>10407</v>
      </c>
      <c r="CP83">
        <f>VLOOKUP($A83,data!$CR$9:$DB$396,2+(CP$9*2),FALSE)</f>
        <v>9670</v>
      </c>
      <c r="CQ83">
        <f>VLOOKUP($A83,data!$CR$9:$DB$396,2+(CQ$9*2),FALSE)</f>
        <v>8790</v>
      </c>
      <c r="CR83">
        <f>VLOOKUP($A83,data!$CR$9:$DB$396,2+(CR$9*2),FALSE)</f>
        <v>7109</v>
      </c>
      <c r="CS83">
        <f>VLOOKUP($A83,data!$CR$9:$DB$396,2+(CS$9*2),FALSE)</f>
        <v>8031</v>
      </c>
      <c r="CT83">
        <f>VLOOKUP($A83,data!$CR$9:$DG$396,2+(CT$9*2),FALSE)</f>
        <v>6434</v>
      </c>
      <c r="CU83">
        <f>VLOOKUP($A83,data!$CR$9:$DG$396,2+(CU$9*2),FALSE)</f>
        <v>7516</v>
      </c>
      <c r="CV83">
        <f>VLOOKUP($A83,data!$CR$9:$DG$396,2+(CV$9*2),FALSE)</f>
        <v>7026</v>
      </c>
      <c r="CX83" s="27">
        <f t="shared" si="93"/>
        <v>48.382147838214784</v>
      </c>
      <c r="CY83" s="27">
        <f t="shared" si="94"/>
        <v>47.492755758558026</v>
      </c>
      <c r="CZ83" s="27">
        <f t="shared" si="95"/>
        <v>44.947842094497851</v>
      </c>
      <c r="DA83" s="27">
        <f t="shared" si="96"/>
        <v>38.604398588107522</v>
      </c>
      <c r="DB83" s="27">
        <f t="shared" si="97"/>
        <v>41.596312218366393</v>
      </c>
      <c r="DC83" s="27">
        <f t="shared" si="61"/>
        <v>35.39248583530447</v>
      </c>
      <c r="DD83" s="27">
        <f t="shared" si="62"/>
        <v>40.012776831345825</v>
      </c>
      <c r="DE83" s="27">
        <f t="shared" si="63"/>
        <v>37.261349172677129</v>
      </c>
      <c r="DH83">
        <f>VLOOKUP($A83,data!$DK$9:$DU$396,2+(DH$9*2),FALSE)</f>
        <v>82902</v>
      </c>
      <c r="DI83">
        <f>VLOOKUP($A83,data!$DK$9:$DU$396,2+(DI$9*2),FALSE)</f>
        <v>83996</v>
      </c>
      <c r="DJ83">
        <f>VLOOKUP($A83,data!$DK$9:$DU$396,2+(DJ$9*2),FALSE)</f>
        <v>90444</v>
      </c>
      <c r="DK83">
        <f>VLOOKUP($A83,data!$DK$9:$DU$396,2+(DK$9*2),FALSE)</f>
        <v>89606</v>
      </c>
      <c r="DL83">
        <f>VLOOKUP($A83,data!$DK$9:$DU$396,2+(DL$9*2),FALSE)</f>
        <v>83450</v>
      </c>
      <c r="DM83">
        <f>VLOOKUP($A83,data!$DK$9:$DZ$396,2+(DM$9*2),FALSE)</f>
        <v>81690</v>
      </c>
      <c r="DN83">
        <f>VLOOKUP($A83,data!$DK$9:$DZ$396,2+(DN$9*2),FALSE)</f>
        <v>81388</v>
      </c>
      <c r="DO83">
        <f>VLOOKUP($A83,data!$DK$9:$DZ$396,2+(DO$9*2),FALSE)</f>
        <v>82692</v>
      </c>
      <c r="DQ83" s="27">
        <f t="shared" si="98"/>
        <v>79.398919664406392</v>
      </c>
      <c r="DR83" s="27">
        <f t="shared" si="99"/>
        <v>80.489090334141451</v>
      </c>
      <c r="DS83" s="27">
        <f t="shared" si="100"/>
        <v>82.222565659687817</v>
      </c>
      <c r="DT83" s="27">
        <f t="shared" si="101"/>
        <v>82.952388887345975</v>
      </c>
      <c r="DU83" s="27">
        <f t="shared" si="102"/>
        <v>81.211012388450428</v>
      </c>
      <c r="DV83" s="27">
        <f t="shared" si="64"/>
        <v>81.797154272096449</v>
      </c>
      <c r="DW83" s="27">
        <f t="shared" si="65"/>
        <v>81.248253004831696</v>
      </c>
      <c r="DX83" s="27">
        <f t="shared" si="66"/>
        <v>81.431441288848617</v>
      </c>
      <c r="EA83">
        <f>VLOOKUP($A83,data!$ED$9:$EN$396,2+(EA$9*2),FALSE)</f>
        <v>58965</v>
      </c>
      <c r="EB83">
        <f>VLOOKUP($A83,data!$ED$9:$EN$396,2+(EB$9*2),FALSE)</f>
        <v>58008</v>
      </c>
      <c r="EC83">
        <f>VLOOKUP($A83,data!$ED$9:$EN$396,2+(EC$9*2),FALSE)</f>
        <v>62762</v>
      </c>
      <c r="ED83">
        <f>VLOOKUP($A83,data!$ED$9:$EN$396,2+(ED$9*2),FALSE)</f>
        <v>62051</v>
      </c>
      <c r="EE83">
        <f>VLOOKUP($A83,data!$ED$9:$EN$396,2+(EE$9*2),FALSE)</f>
        <v>56506</v>
      </c>
      <c r="EF83">
        <f>VLOOKUP($A83,data!$ED$9:$ES$396,2+(EF$9*2),FALSE)</f>
        <v>54762</v>
      </c>
      <c r="EG83">
        <f>VLOOKUP($A83,data!$ED$9:$ES$396,2+(EG$9*2),FALSE)</f>
        <v>54602</v>
      </c>
      <c r="EH83">
        <f>VLOOKUP($A83,data!$ED$9:$ES$396,2+(EH$9*2),FALSE)</f>
        <v>56193</v>
      </c>
      <c r="EJ83" s="27">
        <f t="shared" si="103"/>
        <v>71.126148946949414</v>
      </c>
      <c r="EK83" s="27">
        <f t="shared" si="104"/>
        <v>69.060431449116621</v>
      </c>
      <c r="EL83" s="27">
        <f t="shared" si="105"/>
        <v>69.393215691477593</v>
      </c>
      <c r="EM83" s="27">
        <f t="shared" si="106"/>
        <v>69.248711023815375</v>
      </c>
      <c r="EN83" s="27">
        <f t="shared" si="107"/>
        <v>67.712402636309164</v>
      </c>
      <c r="EO83" s="27">
        <f t="shared" si="67"/>
        <v>67.03635695923613</v>
      </c>
      <c r="EP83" s="27">
        <f t="shared" si="68"/>
        <v>67.088514277289036</v>
      </c>
      <c r="EQ83" s="27">
        <f t="shared" si="69"/>
        <v>67.954578435640684</v>
      </c>
      <c r="ET83">
        <f>VLOOKUP($A83,data!$EW$9:$FG$396,2+(ET$9*2),FALSE)</f>
        <v>23937</v>
      </c>
      <c r="EU83">
        <f>VLOOKUP($A83,data!$EW$9:$FG$396,2+(EU$9*2),FALSE)</f>
        <v>25989</v>
      </c>
      <c r="EV83">
        <f>VLOOKUP($A83,data!$EW$9:$FG$396,2+(EV$9*2),FALSE)</f>
        <v>27682</v>
      </c>
      <c r="EW83">
        <f>VLOOKUP($A83,data!$EW$9:$FG$396,2+(EW$9*2),FALSE)</f>
        <v>27554</v>
      </c>
      <c r="EX83">
        <f>VLOOKUP($A83,data!$EW$9:$FG$396,2+(EX$9*2),FALSE)</f>
        <v>26943</v>
      </c>
      <c r="EY83">
        <f>VLOOKUP($A83,data!$EW$9:$FL$396,2+(EY$9*2),FALSE)</f>
        <v>26928</v>
      </c>
      <c r="EZ83">
        <f>VLOOKUP($A83,data!$EW$9:$FL$396,2+(EZ$9*2),FALSE)</f>
        <v>26786</v>
      </c>
      <c r="FA83">
        <f>VLOOKUP($A83,data!$EW$9:$FL$396,2+(FA$9*2),FALSE)</f>
        <v>26500</v>
      </c>
      <c r="FC83" s="27">
        <f t="shared" si="108"/>
        <v>28.87385105305059</v>
      </c>
      <c r="FD83" s="27">
        <f t="shared" si="109"/>
        <v>30.940759083765894</v>
      </c>
      <c r="FE83" s="27">
        <f t="shared" si="110"/>
        <v>30.6067843085224</v>
      </c>
      <c r="FF83" s="27">
        <f t="shared" si="111"/>
        <v>30.750172979487981</v>
      </c>
      <c r="FG83" s="27">
        <f t="shared" si="112"/>
        <v>32.286399041342122</v>
      </c>
      <c r="FH83" s="27">
        <f t="shared" si="70"/>
        <v>32.963643040763863</v>
      </c>
      <c r="FI83" s="27">
        <f t="shared" si="71"/>
        <v>32.911485722710964</v>
      </c>
      <c r="FJ83" s="27">
        <f t="shared" si="72"/>
        <v>32.046630871184639</v>
      </c>
    </row>
    <row r="84" spans="1:166" x14ac:dyDescent="0.3">
      <c r="A84" t="s">
        <v>25</v>
      </c>
      <c r="B84" s="24" t="str">
        <f>IFERROR(VLOOKUP($A84,class!$A$1:$B$455,2,FALSE),"")</f>
        <v>Metropolitan District</v>
      </c>
      <c r="C84" s="24" t="str">
        <f>IFERROR(IFERROR(VLOOKUP($A84,classifications!$A$3:$C$336,3,FALSE),VLOOKUP($A84,classifications!$I$2:$K$28,3,FALSE)),"")</f>
        <v>Predominantly Urban</v>
      </c>
      <c r="D84">
        <f>VLOOKUP($A84,data!$A$9:$K$396,2+(D$9*2),FALSE)</f>
        <v>100486</v>
      </c>
      <c r="E84">
        <f>VLOOKUP($A84,data!$A$9:$K$396,2+(E$9*2),FALSE)</f>
        <v>98396</v>
      </c>
      <c r="F84">
        <f>VLOOKUP($A84,data!$A$9:$K$396,2+(F$9*2),FALSE)</f>
        <v>101534</v>
      </c>
      <c r="G84">
        <f>VLOOKUP($A84,data!$A$9:$K$396,2+(G$9*2),FALSE)</f>
        <v>103076</v>
      </c>
      <c r="H84">
        <f>VLOOKUP($A84,data!$A$9:$K$396,2+(H$9*2),FALSE)</f>
        <v>103437</v>
      </c>
      <c r="I84">
        <f>VLOOKUP($A84,data!$A$9:$Q$396,2+(I$9*2),FALSE)</f>
        <v>103251</v>
      </c>
      <c r="J84">
        <f>VLOOKUP($A84,data!$A$9:$Q$396,2+(J$9*2),FALSE)</f>
        <v>105831</v>
      </c>
      <c r="K84">
        <f>VLOOKUP($A84,data!$A$9:$Q$396,2+(K$9*2),FALSE)</f>
        <v>108860</v>
      </c>
      <c r="L84" t="str">
        <f t="shared" si="113"/>
        <v>Metropolitan District</v>
      </c>
      <c r="Q84">
        <f>VLOOKUP($A84,data!$T$9:$AD$396,2+(Q$9*2),FALSE)</f>
        <v>69331</v>
      </c>
      <c r="R84">
        <f>VLOOKUP($A84,data!$T$9:$AD$396,2+(R$9*2),FALSE)</f>
        <v>65787</v>
      </c>
      <c r="S84">
        <f>VLOOKUP($A84,data!$T$9:$AD$396,2+(S$9*2),FALSE)</f>
        <v>68195</v>
      </c>
      <c r="T84">
        <f>VLOOKUP($A84,data!$T$9:$AD$396,2+(T$9*2),FALSE)</f>
        <v>70222</v>
      </c>
      <c r="U84">
        <f>VLOOKUP($A84,data!$T$9:$AD$396,2+(U$9*2),FALSE)</f>
        <v>69023</v>
      </c>
      <c r="V84">
        <f>VLOOKUP($A84,data!$T$9:$AI$396,2+(V$9*2),FALSE)</f>
        <v>70097</v>
      </c>
      <c r="W84">
        <f>VLOOKUP($A84,data!$T$9:$AI$396,2+(W$9*2),FALSE)</f>
        <v>72546</v>
      </c>
      <c r="X84">
        <f>VLOOKUP($A84,data!$T$9:$AI$396,2+(X$9*2),FALSE)</f>
        <v>74713</v>
      </c>
      <c r="Z84" s="27">
        <f t="shared" si="73"/>
        <v>68.995680990386717</v>
      </c>
      <c r="AA84" s="27">
        <f t="shared" si="74"/>
        <v>66.859425179885363</v>
      </c>
      <c r="AB84" s="27">
        <f t="shared" si="75"/>
        <v>67.164693600173337</v>
      </c>
      <c r="AC84" s="27">
        <f t="shared" si="76"/>
        <v>68.126430982964024</v>
      </c>
      <c r="AD84" s="27">
        <f t="shared" si="77"/>
        <v>66.729506849579934</v>
      </c>
      <c r="AE84" s="27">
        <f t="shared" si="49"/>
        <v>67.889899371434666</v>
      </c>
      <c r="AF84" s="27">
        <f t="shared" si="50"/>
        <v>68.548912889418034</v>
      </c>
      <c r="AG84" s="27">
        <f t="shared" si="51"/>
        <v>68.632188131545107</v>
      </c>
      <c r="AJ84">
        <f>VLOOKUP($A84,data!$AM$9:$AW$396,2+(AJ$9*2),FALSE)</f>
        <v>31155</v>
      </c>
      <c r="AK84">
        <f>VLOOKUP($A84,data!$AM$9:$AW$396,2+(AK$9*2),FALSE)</f>
        <v>32609</v>
      </c>
      <c r="AL84">
        <f>VLOOKUP($A84,data!$AM$9:$AW$396,2+(AL$9*2),FALSE)</f>
        <v>33338</v>
      </c>
      <c r="AM84">
        <f>VLOOKUP($A84,data!$AM$9:$AW$396,2+(AM$9*2),FALSE)</f>
        <v>32853</v>
      </c>
      <c r="AN84">
        <f>VLOOKUP($A84,data!$AM$9:$AW$396,2+(AN$9*2),FALSE)</f>
        <v>34414</v>
      </c>
      <c r="AO84">
        <f>VLOOKUP($A84,data!$AM$9:$BB$396,2+(AO$9*2),FALSE)</f>
        <v>33154</v>
      </c>
      <c r="AP84">
        <f>VLOOKUP($A84,data!$AM$9:$BB$396,2+(AP$9*2),FALSE)</f>
        <v>33285</v>
      </c>
      <c r="AQ84">
        <f>VLOOKUP($A84,data!$AM$9:$BB$396,2+(AQ$9*2),FALSE)</f>
        <v>34149</v>
      </c>
      <c r="AS84" s="27">
        <f t="shared" si="78"/>
        <v>31.00431900961328</v>
      </c>
      <c r="AT84" s="27">
        <f t="shared" si="79"/>
        <v>33.140574820114637</v>
      </c>
      <c r="AU84" s="27">
        <f t="shared" si="80"/>
        <v>32.83432150806626</v>
      </c>
      <c r="AV84" s="27">
        <f t="shared" si="81"/>
        <v>31.872598859094261</v>
      </c>
      <c r="AW84" s="27">
        <f t="shared" si="82"/>
        <v>33.270493150420066</v>
      </c>
      <c r="AX84" s="27">
        <f t="shared" si="52"/>
        <v>32.110100628565341</v>
      </c>
      <c r="AY84" s="27">
        <f t="shared" si="53"/>
        <v>31.451087110581966</v>
      </c>
      <c r="AZ84" s="27">
        <f t="shared" si="54"/>
        <v>31.369649090575052</v>
      </c>
      <c r="BC84">
        <f>VLOOKUP($A84,data!$BF$9:$BP$396,2+(BC$9*2),FALSE)</f>
        <v>21270</v>
      </c>
      <c r="BD84">
        <f>VLOOKUP($A84,data!$BF$9:$BP$396,2+(BD$9*2),FALSE)</f>
        <v>21436</v>
      </c>
      <c r="BE84">
        <f>VLOOKUP($A84,data!$BF$9:$BP$396,2+(BE$9*2),FALSE)</f>
        <v>23369</v>
      </c>
      <c r="BF84">
        <f>VLOOKUP($A84,data!$BF$9:$BP$396,2+(BF$9*2),FALSE)</f>
        <v>23395</v>
      </c>
      <c r="BG84">
        <f>VLOOKUP($A84,data!$BF$9:$BP$396,2+(BG$9*2),FALSE)</f>
        <v>23901</v>
      </c>
      <c r="BH84">
        <f>VLOOKUP($A84,data!$BF$9:$BU$396,2+(BH$9*2),FALSE)</f>
        <v>24476</v>
      </c>
      <c r="BI84">
        <f>VLOOKUP($A84,data!$BF$9:$BU$396,2+(BI$9*2),FALSE)</f>
        <v>26735</v>
      </c>
      <c r="BJ84">
        <f>VLOOKUP($A84,data!$BF$9:$BU$396,2+(BJ$9*2),FALSE)</f>
        <v>27801</v>
      </c>
      <c r="BL84" s="27">
        <f t="shared" si="83"/>
        <v>21.167127759090818</v>
      </c>
      <c r="BM84" s="27">
        <f t="shared" si="84"/>
        <v>21.785438432456605</v>
      </c>
      <c r="BN84" s="27">
        <f t="shared" si="85"/>
        <v>23.015935548683199</v>
      </c>
      <c r="BO84" s="27">
        <f t="shared" si="86"/>
        <v>22.69684504637355</v>
      </c>
      <c r="BP84" s="27">
        <f t="shared" si="87"/>
        <v>23.106818643232113</v>
      </c>
      <c r="BQ84" s="27">
        <f t="shared" si="55"/>
        <v>23.705339415598882</v>
      </c>
      <c r="BR84" s="27">
        <f t="shared" si="56"/>
        <v>25.2619742797479</v>
      </c>
      <c r="BS84" s="27">
        <f t="shared" si="57"/>
        <v>25.538306081205217</v>
      </c>
      <c r="BV84">
        <f>VLOOKUP($A84,data!$BY$9:$CI$396,2+(BV$9*2),FALSE)</f>
        <v>14208</v>
      </c>
      <c r="BW84">
        <f>VLOOKUP($A84,data!$BY$9:$CI$396,2+(BW$9*2),FALSE)</f>
        <v>13890</v>
      </c>
      <c r="BX84">
        <f>VLOOKUP($A84,data!$BY$9:$CI$396,2+(BX$9*2),FALSE)</f>
        <v>14847</v>
      </c>
      <c r="BY84">
        <f>VLOOKUP($A84,data!$BY$9:$CI$396,2+(BY$9*2),FALSE)</f>
        <v>14956</v>
      </c>
      <c r="BZ84">
        <f>VLOOKUP($A84,data!$BY$9:$CI$396,2+(BZ$9*2),FALSE)</f>
        <v>15073</v>
      </c>
      <c r="CA84">
        <f>VLOOKUP($A84,data!$BY$9:$CN$396,2+(CA$9*2),FALSE)</f>
        <v>15750</v>
      </c>
      <c r="CB84">
        <f>VLOOKUP($A84,data!$BY$9:$CN$396,2+(CB$9*2),FALSE)</f>
        <v>17771</v>
      </c>
      <c r="CC84">
        <f>VLOOKUP($A84,data!$BY$9:$CN$396,2+(CC$9*2),FALSE)</f>
        <v>18084</v>
      </c>
      <c r="CE84" s="27">
        <f t="shared" si="88"/>
        <v>66.798307475317344</v>
      </c>
      <c r="CF84" s="27">
        <f t="shared" si="89"/>
        <v>64.797536853890648</v>
      </c>
      <c r="CG84" s="27">
        <f t="shared" si="90"/>
        <v>63.532885446531729</v>
      </c>
      <c r="CH84" s="27">
        <f t="shared" si="91"/>
        <v>63.928189784141914</v>
      </c>
      <c r="CI84" s="27">
        <f t="shared" si="92"/>
        <v>63.064306932764318</v>
      </c>
      <c r="CJ84" s="27">
        <f t="shared" si="58"/>
        <v>64.348749795718248</v>
      </c>
      <c r="CK84" s="27">
        <f t="shared" si="59"/>
        <v>66.470918271928184</v>
      </c>
      <c r="CL84" s="27">
        <f t="shared" si="60"/>
        <v>65.048019855400881</v>
      </c>
      <c r="CO84">
        <f>VLOOKUP($A84,data!$CR$9:$DB$396,2+(CO$9*2),FALSE)</f>
        <v>7062</v>
      </c>
      <c r="CP84">
        <f>VLOOKUP($A84,data!$CR$9:$DB$396,2+(CP$9*2),FALSE)</f>
        <v>7545</v>
      </c>
      <c r="CQ84">
        <f>VLOOKUP($A84,data!$CR$9:$DB$396,2+(CQ$9*2),FALSE)</f>
        <v>8522</v>
      </c>
      <c r="CR84">
        <f>VLOOKUP($A84,data!$CR$9:$DB$396,2+(CR$9*2),FALSE)</f>
        <v>8439</v>
      </c>
      <c r="CS84">
        <f>VLOOKUP($A84,data!$CR$9:$DB$396,2+(CS$9*2),FALSE)</f>
        <v>8828</v>
      </c>
      <c r="CT84">
        <f>VLOOKUP($A84,data!$CR$9:$DG$396,2+(CT$9*2),FALSE)</f>
        <v>8726</v>
      </c>
      <c r="CU84">
        <f>VLOOKUP($A84,data!$CR$9:$DG$396,2+(CU$9*2),FALSE)</f>
        <v>8964</v>
      </c>
      <c r="CV84">
        <f>VLOOKUP($A84,data!$CR$9:$DG$396,2+(CV$9*2),FALSE)</f>
        <v>9717</v>
      </c>
      <c r="CX84" s="27">
        <f t="shared" si="93"/>
        <v>33.201692524682649</v>
      </c>
      <c r="CY84" s="27">
        <f t="shared" si="94"/>
        <v>35.197798096659824</v>
      </c>
      <c r="CZ84" s="27">
        <f t="shared" si="95"/>
        <v>36.467114553468271</v>
      </c>
      <c r="DA84" s="27">
        <f t="shared" si="96"/>
        <v>36.071810215858086</v>
      </c>
      <c r="DB84" s="27">
        <f t="shared" si="97"/>
        <v>36.935693067235682</v>
      </c>
      <c r="DC84" s="27">
        <f t="shared" si="61"/>
        <v>35.651250204281745</v>
      </c>
      <c r="DD84" s="27">
        <f t="shared" si="62"/>
        <v>33.529081728071816</v>
      </c>
      <c r="DE84" s="27">
        <f t="shared" si="63"/>
        <v>34.951980144599112</v>
      </c>
      <c r="DH84">
        <f>VLOOKUP($A84,data!$DK$9:$DU$396,2+(DH$9*2),FALSE)</f>
        <v>79216</v>
      </c>
      <c r="DI84">
        <f>VLOOKUP($A84,data!$DK$9:$DU$396,2+(DI$9*2),FALSE)</f>
        <v>76961</v>
      </c>
      <c r="DJ84">
        <f>VLOOKUP($A84,data!$DK$9:$DU$396,2+(DJ$9*2),FALSE)</f>
        <v>78164</v>
      </c>
      <c r="DK84">
        <f>VLOOKUP($A84,data!$DK$9:$DU$396,2+(DK$9*2),FALSE)</f>
        <v>79681</v>
      </c>
      <c r="DL84">
        <f>VLOOKUP($A84,data!$DK$9:$DU$396,2+(DL$9*2),FALSE)</f>
        <v>79535</v>
      </c>
      <c r="DM84">
        <f>VLOOKUP($A84,data!$DK$9:$DZ$396,2+(DM$9*2),FALSE)</f>
        <v>78775</v>
      </c>
      <c r="DN84">
        <f>VLOOKUP($A84,data!$DK$9:$DZ$396,2+(DN$9*2),FALSE)</f>
        <v>79096</v>
      </c>
      <c r="DO84">
        <f>VLOOKUP($A84,data!$DK$9:$DZ$396,2+(DO$9*2),FALSE)</f>
        <v>81060</v>
      </c>
      <c r="DQ84" s="27">
        <f t="shared" si="98"/>
        <v>78.832872240909182</v>
      </c>
      <c r="DR84" s="27">
        <f t="shared" si="99"/>
        <v>78.215577869019071</v>
      </c>
      <c r="DS84" s="27">
        <f t="shared" si="100"/>
        <v>76.983079559556401</v>
      </c>
      <c r="DT84" s="27">
        <f t="shared" si="101"/>
        <v>77.303154953626446</v>
      </c>
      <c r="DU84" s="27">
        <f t="shared" si="102"/>
        <v>76.892214584723064</v>
      </c>
      <c r="DV84" s="27">
        <f t="shared" si="64"/>
        <v>76.294660584401115</v>
      </c>
      <c r="DW84" s="27">
        <f t="shared" si="65"/>
        <v>74.738025720252097</v>
      </c>
      <c r="DX84" s="27">
        <f t="shared" si="66"/>
        <v>74.462612529854866</v>
      </c>
      <c r="EA84">
        <f>VLOOKUP($A84,data!$ED$9:$EN$396,2+(EA$9*2),FALSE)</f>
        <v>55123</v>
      </c>
      <c r="EB84">
        <f>VLOOKUP($A84,data!$ED$9:$EN$396,2+(EB$9*2),FALSE)</f>
        <v>51896</v>
      </c>
      <c r="EC84">
        <f>VLOOKUP($A84,data!$ED$9:$EN$396,2+(EC$9*2),FALSE)</f>
        <v>53349</v>
      </c>
      <c r="ED84">
        <f>VLOOKUP($A84,data!$ED$9:$EN$396,2+(ED$9*2),FALSE)</f>
        <v>55266</v>
      </c>
      <c r="EE84">
        <f>VLOOKUP($A84,data!$ED$9:$EN$396,2+(EE$9*2),FALSE)</f>
        <v>53949</v>
      </c>
      <c r="EF84">
        <f>VLOOKUP($A84,data!$ED$9:$ES$396,2+(EF$9*2),FALSE)</f>
        <v>54347</v>
      </c>
      <c r="EG84">
        <f>VLOOKUP($A84,data!$ED$9:$ES$396,2+(EG$9*2),FALSE)</f>
        <v>54775</v>
      </c>
      <c r="EH84">
        <f>VLOOKUP($A84,data!$ED$9:$ES$396,2+(EH$9*2),FALSE)</f>
        <v>56629</v>
      </c>
      <c r="EJ84" s="27">
        <f t="shared" si="103"/>
        <v>69.585689759644509</v>
      </c>
      <c r="EK84" s="27">
        <f t="shared" si="104"/>
        <v>67.431556242772317</v>
      </c>
      <c r="EL84" s="27">
        <f t="shared" si="105"/>
        <v>68.252648277979631</v>
      </c>
      <c r="EM84" s="27">
        <f t="shared" si="106"/>
        <v>69.359069288789044</v>
      </c>
      <c r="EN84" s="27">
        <f t="shared" si="107"/>
        <v>67.830514867668327</v>
      </c>
      <c r="EO84" s="27">
        <f t="shared" si="67"/>
        <v>68.990161853379874</v>
      </c>
      <c r="EP84" s="27">
        <f t="shared" si="68"/>
        <v>69.251289572165476</v>
      </c>
      <c r="EQ84" s="27">
        <f t="shared" si="69"/>
        <v>69.86059708857637</v>
      </c>
      <c r="ET84">
        <f>VLOOKUP($A84,data!$EW$9:$FG$396,2+(ET$9*2),FALSE)</f>
        <v>24093</v>
      </c>
      <c r="EU84">
        <f>VLOOKUP($A84,data!$EW$9:$FG$396,2+(EU$9*2),FALSE)</f>
        <v>25064</v>
      </c>
      <c r="EV84">
        <f>VLOOKUP($A84,data!$EW$9:$FG$396,2+(EV$9*2),FALSE)</f>
        <v>24816</v>
      </c>
      <c r="EW84">
        <f>VLOOKUP($A84,data!$EW$9:$FG$396,2+(EW$9*2),FALSE)</f>
        <v>24415</v>
      </c>
      <c r="EX84">
        <f>VLOOKUP($A84,data!$EW$9:$FG$396,2+(EX$9*2),FALSE)</f>
        <v>25586</v>
      </c>
      <c r="EY84">
        <f>VLOOKUP($A84,data!$EW$9:$FL$396,2+(EY$9*2),FALSE)</f>
        <v>24428</v>
      </c>
      <c r="EZ84">
        <f>VLOOKUP($A84,data!$EW$9:$FL$396,2+(EZ$9*2),FALSE)</f>
        <v>24321</v>
      </c>
      <c r="FA84">
        <f>VLOOKUP($A84,data!$EW$9:$FL$396,2+(FA$9*2),FALSE)</f>
        <v>24432</v>
      </c>
      <c r="FC84" s="27">
        <f t="shared" si="108"/>
        <v>30.414310240355483</v>
      </c>
      <c r="FD84" s="27">
        <f t="shared" si="109"/>
        <v>32.56714439781188</v>
      </c>
      <c r="FE84" s="27">
        <f t="shared" si="110"/>
        <v>31.748631083363186</v>
      </c>
      <c r="FF84" s="27">
        <f t="shared" si="111"/>
        <v>30.640930711210952</v>
      </c>
      <c r="FG84" s="27">
        <f t="shared" si="112"/>
        <v>32.16948513233168</v>
      </c>
      <c r="FH84" s="27">
        <f t="shared" si="70"/>
        <v>31.009838146620119</v>
      </c>
      <c r="FI84" s="27">
        <f t="shared" si="71"/>
        <v>30.748710427834531</v>
      </c>
      <c r="FJ84" s="27">
        <f t="shared" si="72"/>
        <v>30.14063656550703</v>
      </c>
    </row>
    <row r="85" spans="1:166" x14ac:dyDescent="0.3">
      <c r="A85" t="s">
        <v>359</v>
      </c>
      <c r="B85" s="24" t="str">
        <f>IFERROR(VLOOKUP($A85,class!$A$1:$B$455,2,FALSE),"")</f>
        <v>Shire County</v>
      </c>
      <c r="C85" s="24" t="str">
        <f>IFERROR(IFERROR(VLOOKUP($A85,classifications!$A$3:$C$336,3,FALSE),VLOOKUP($A85,classifications!$I$2:$K$28,3,FALSE)),"")</f>
        <v>Urban with Significant Rural</v>
      </c>
      <c r="D85">
        <f>VLOOKUP($A85,data!$A$9:$K$396,2+(D$9*2),FALSE)</f>
        <v>235075</v>
      </c>
      <c r="E85">
        <f>VLOOKUP($A85,data!$A$9:$K$396,2+(E$9*2),FALSE)</f>
        <v>246525</v>
      </c>
      <c r="F85">
        <f>VLOOKUP($A85,data!$A$9:$K$396,2+(F$9*2),FALSE)</f>
        <v>264712</v>
      </c>
      <c r="G85">
        <f>VLOOKUP($A85,data!$A$9:$K$396,2+(G$9*2),FALSE)</f>
        <v>253942</v>
      </c>
      <c r="H85">
        <f>VLOOKUP($A85,data!$A$9:$K$396,2+(H$9*2),FALSE)</f>
        <v>262114</v>
      </c>
      <c r="I85">
        <f>VLOOKUP($A85,data!$A$9:$Q$396,2+(I$9*2),FALSE)</f>
        <v>258494</v>
      </c>
      <c r="J85">
        <f>VLOOKUP($A85,data!$A$9:$Q$396,2+(J$9*2),FALSE)</f>
        <v>253456</v>
      </c>
      <c r="K85">
        <f>VLOOKUP($A85,data!$A$9:$Q$396,2+(K$9*2),FALSE)</f>
        <v>260303</v>
      </c>
      <c r="L85" t="str">
        <f t="shared" si="113"/>
        <v>Shire County</v>
      </c>
      <c r="Q85">
        <f>VLOOKUP($A85,data!$T$9:$AD$396,2+(Q$9*2),FALSE)</f>
        <v>159005</v>
      </c>
      <c r="R85">
        <f>VLOOKUP($A85,data!$T$9:$AD$396,2+(R$9*2),FALSE)</f>
        <v>163416</v>
      </c>
      <c r="S85">
        <f>VLOOKUP($A85,data!$T$9:$AD$396,2+(S$9*2),FALSE)</f>
        <v>173771</v>
      </c>
      <c r="T85">
        <f>VLOOKUP($A85,data!$T$9:$AD$396,2+(T$9*2),FALSE)</f>
        <v>166409</v>
      </c>
      <c r="U85">
        <f>VLOOKUP($A85,data!$T$9:$AD$396,2+(U$9*2),FALSE)</f>
        <v>166150</v>
      </c>
      <c r="V85">
        <f>VLOOKUP($A85,data!$T$9:$AI$396,2+(V$9*2),FALSE)</f>
        <v>170737</v>
      </c>
      <c r="W85">
        <f>VLOOKUP($A85,data!$T$9:$AI$396,2+(W$9*2),FALSE)</f>
        <v>168404</v>
      </c>
      <c r="X85">
        <f>VLOOKUP($A85,data!$T$9:$AI$396,2+(X$9*2),FALSE)</f>
        <v>174696</v>
      </c>
      <c r="Z85" s="27">
        <f t="shared" si="73"/>
        <v>67.640114856960551</v>
      </c>
      <c r="AA85" s="27">
        <f t="shared" si="74"/>
        <v>66.287800425920295</v>
      </c>
      <c r="AB85" s="27">
        <f t="shared" si="75"/>
        <v>65.645305086282448</v>
      </c>
      <c r="AC85" s="27">
        <f t="shared" si="76"/>
        <v>65.530317946617728</v>
      </c>
      <c r="AD85" s="27">
        <f t="shared" si="77"/>
        <v>63.388449300685963</v>
      </c>
      <c r="AE85" s="27">
        <f t="shared" si="49"/>
        <v>66.050662684627113</v>
      </c>
      <c r="AF85" s="27">
        <f t="shared" si="50"/>
        <v>66.443090713970079</v>
      </c>
      <c r="AG85" s="27">
        <f t="shared" si="51"/>
        <v>67.112557289005508</v>
      </c>
      <c r="AJ85">
        <f>VLOOKUP($A85,data!$AM$9:$AW$396,2+(AJ$9*2),FALSE)</f>
        <v>76070</v>
      </c>
      <c r="AK85">
        <f>VLOOKUP($A85,data!$AM$9:$AW$396,2+(AK$9*2),FALSE)</f>
        <v>83109</v>
      </c>
      <c r="AL85">
        <f>VLOOKUP($A85,data!$AM$9:$AW$396,2+(AL$9*2),FALSE)</f>
        <v>90941</v>
      </c>
      <c r="AM85">
        <f>VLOOKUP($A85,data!$AM$9:$AW$396,2+(AM$9*2),FALSE)</f>
        <v>87532</v>
      </c>
      <c r="AN85">
        <f>VLOOKUP($A85,data!$AM$9:$AW$396,2+(AN$9*2),FALSE)</f>
        <v>95965</v>
      </c>
      <c r="AO85">
        <f>VLOOKUP($A85,data!$AM$9:$BB$396,2+(AO$9*2),FALSE)</f>
        <v>87758</v>
      </c>
      <c r="AP85">
        <f>VLOOKUP($A85,data!$AM$9:$BB$396,2+(AP$9*2),FALSE)</f>
        <v>85051</v>
      </c>
      <c r="AQ85">
        <f>VLOOKUP($A85,data!$AM$9:$BB$396,2+(AQ$9*2),FALSE)</f>
        <v>85601</v>
      </c>
      <c r="AS85" s="27">
        <f t="shared" si="78"/>
        <v>32.359885143039456</v>
      </c>
      <c r="AT85" s="27">
        <f t="shared" si="79"/>
        <v>33.712199574079705</v>
      </c>
      <c r="AU85" s="27">
        <f t="shared" si="80"/>
        <v>34.354694913717552</v>
      </c>
      <c r="AV85" s="27">
        <f t="shared" si="81"/>
        <v>34.469288262674155</v>
      </c>
      <c r="AW85" s="27">
        <f t="shared" si="82"/>
        <v>36.61193221270134</v>
      </c>
      <c r="AX85" s="27">
        <f t="shared" si="52"/>
        <v>33.949724171547501</v>
      </c>
      <c r="AY85" s="27">
        <f t="shared" si="53"/>
        <v>33.556514740231044</v>
      </c>
      <c r="AZ85" s="27">
        <f t="shared" si="54"/>
        <v>32.885137704905439</v>
      </c>
      <c r="BC85">
        <f>VLOOKUP($A85,data!$BF$9:$BP$396,2+(BC$9*2),FALSE)</f>
        <v>36501</v>
      </c>
      <c r="BD85">
        <f>VLOOKUP($A85,data!$BF$9:$BP$396,2+(BD$9*2),FALSE)</f>
        <v>35554</v>
      </c>
      <c r="BE85">
        <f>VLOOKUP($A85,data!$BF$9:$BP$396,2+(BE$9*2),FALSE)</f>
        <v>36440</v>
      </c>
      <c r="BF85">
        <f>VLOOKUP($A85,data!$BF$9:$BP$396,2+(BF$9*2),FALSE)</f>
        <v>36995</v>
      </c>
      <c r="BG85">
        <f>VLOOKUP($A85,data!$BF$9:$BP$396,2+(BG$9*2),FALSE)</f>
        <v>36312</v>
      </c>
      <c r="BH85">
        <f>VLOOKUP($A85,data!$BF$9:$BU$396,2+(BH$9*2),FALSE)</f>
        <v>36653</v>
      </c>
      <c r="BI85">
        <f>VLOOKUP($A85,data!$BF$9:$BU$396,2+(BI$9*2),FALSE)</f>
        <v>36093</v>
      </c>
      <c r="BJ85">
        <f>VLOOKUP($A85,data!$BF$9:$BU$396,2+(BJ$9*2),FALSE)</f>
        <v>36365</v>
      </c>
      <c r="BL85" s="27">
        <f t="shared" si="83"/>
        <v>15.527384877166861</v>
      </c>
      <c r="BM85" s="27">
        <f t="shared" si="84"/>
        <v>14.422066727512423</v>
      </c>
      <c r="BN85" s="27">
        <f t="shared" si="85"/>
        <v>13.765904076883556</v>
      </c>
      <c r="BO85" s="27">
        <f t="shared" si="86"/>
        <v>14.568287246694126</v>
      </c>
      <c r="BP85" s="27">
        <f t="shared" si="87"/>
        <v>13.853514119810464</v>
      </c>
      <c r="BQ85" s="27">
        <f t="shared" si="55"/>
        <v>14.179439368031753</v>
      </c>
      <c r="BR85" s="27">
        <f t="shared" si="56"/>
        <v>14.240341518843508</v>
      </c>
      <c r="BS85" s="27">
        <f t="shared" si="57"/>
        <v>13.970257738097525</v>
      </c>
      <c r="BV85">
        <f>VLOOKUP($A85,data!$BY$9:$CI$396,2+(BV$9*2),FALSE)</f>
        <v>20266</v>
      </c>
      <c r="BW85">
        <f>VLOOKUP($A85,data!$BY$9:$CI$396,2+(BW$9*2),FALSE)</f>
        <v>19917</v>
      </c>
      <c r="BX85">
        <f>VLOOKUP($A85,data!$BY$9:$CI$396,2+(BX$9*2),FALSE)</f>
        <v>19879</v>
      </c>
      <c r="BY85">
        <f>VLOOKUP($A85,data!$BY$9:$CI$396,2+(BY$9*2),FALSE)</f>
        <v>20700</v>
      </c>
      <c r="BZ85">
        <f>VLOOKUP($A85,data!$BY$9:$CI$396,2+(BZ$9*2),FALSE)</f>
        <v>21024</v>
      </c>
      <c r="CA85">
        <f>VLOOKUP($A85,data!$BY$9:$CN$396,2+(CA$9*2),FALSE)</f>
        <v>21621</v>
      </c>
      <c r="CB85">
        <f>VLOOKUP($A85,data!$BY$9:$CN$396,2+(CB$9*2),FALSE)</f>
        <v>20848</v>
      </c>
      <c r="CC85">
        <f>VLOOKUP($A85,data!$BY$9:$CN$396,2+(CC$9*2),FALSE)</f>
        <v>21411</v>
      </c>
      <c r="CE85" s="27">
        <f t="shared" si="88"/>
        <v>55.521766526944468</v>
      </c>
      <c r="CF85" s="27">
        <f t="shared" si="89"/>
        <v>56.019013331833271</v>
      </c>
      <c r="CG85" s="27">
        <f t="shared" si="90"/>
        <v>54.552689352360041</v>
      </c>
      <c r="CH85" s="27">
        <f t="shared" si="91"/>
        <v>55.953507230706855</v>
      </c>
      <c r="CI85" s="27">
        <f t="shared" si="92"/>
        <v>57.898215465961663</v>
      </c>
      <c r="CJ85" s="27">
        <f t="shared" si="58"/>
        <v>58.988350203257575</v>
      </c>
      <c r="CK85" s="27">
        <f t="shared" si="59"/>
        <v>57.761892887817581</v>
      </c>
      <c r="CL85" s="27">
        <f t="shared" si="60"/>
        <v>58.878042073422243</v>
      </c>
      <c r="CO85">
        <f>VLOOKUP($A85,data!$CR$9:$DB$396,2+(CO$9*2),FALSE)</f>
        <v>16235</v>
      </c>
      <c r="CP85">
        <f>VLOOKUP($A85,data!$CR$9:$DB$396,2+(CP$9*2),FALSE)</f>
        <v>15637</v>
      </c>
      <c r="CQ85">
        <f>VLOOKUP($A85,data!$CR$9:$DB$396,2+(CQ$9*2),FALSE)</f>
        <v>16561</v>
      </c>
      <c r="CR85">
        <f>VLOOKUP($A85,data!$CR$9:$DB$396,2+(CR$9*2),FALSE)</f>
        <v>16295</v>
      </c>
      <c r="CS85">
        <f>VLOOKUP($A85,data!$CR$9:$DB$396,2+(CS$9*2),FALSE)</f>
        <v>15288</v>
      </c>
      <c r="CT85">
        <f>VLOOKUP($A85,data!$CR$9:$DG$396,2+(CT$9*2),FALSE)</f>
        <v>15032</v>
      </c>
      <c r="CU85">
        <f>VLOOKUP($A85,data!$CR$9:$DG$396,2+(CU$9*2),FALSE)</f>
        <v>15245</v>
      </c>
      <c r="CV85">
        <f>VLOOKUP($A85,data!$CR$9:$DG$396,2+(CV$9*2),FALSE)</f>
        <v>14954</v>
      </c>
      <c r="CX85" s="27">
        <f t="shared" si="93"/>
        <v>44.478233473055532</v>
      </c>
      <c r="CY85" s="27">
        <f t="shared" si="94"/>
        <v>43.980986668166729</v>
      </c>
      <c r="CZ85" s="27">
        <f t="shared" si="95"/>
        <v>45.447310647639959</v>
      </c>
      <c r="DA85" s="27">
        <f t="shared" si="96"/>
        <v>44.046492769293145</v>
      </c>
      <c r="DB85" s="27">
        <f t="shared" si="97"/>
        <v>42.101784534038337</v>
      </c>
      <c r="DC85" s="27">
        <f t="shared" si="61"/>
        <v>41.011649796742425</v>
      </c>
      <c r="DD85" s="27">
        <f t="shared" si="62"/>
        <v>42.238107112182419</v>
      </c>
      <c r="DE85" s="27">
        <f t="shared" si="63"/>
        <v>41.121957926577757</v>
      </c>
      <c r="DH85">
        <f>VLOOKUP($A85,data!$DK$9:$DU$396,2+(DH$9*2),FALSE)</f>
        <v>198574</v>
      </c>
      <c r="DI85">
        <f>VLOOKUP($A85,data!$DK$9:$DU$396,2+(DI$9*2),FALSE)</f>
        <v>210970</v>
      </c>
      <c r="DJ85">
        <f>VLOOKUP($A85,data!$DK$9:$DU$396,2+(DJ$9*2),FALSE)</f>
        <v>228272</v>
      </c>
      <c r="DK85">
        <f>VLOOKUP($A85,data!$DK$9:$DU$396,2+(DK$9*2),FALSE)</f>
        <v>216947</v>
      </c>
      <c r="DL85">
        <f>VLOOKUP($A85,data!$DK$9:$DU$396,2+(DL$9*2),FALSE)</f>
        <v>225802</v>
      </c>
      <c r="DM85">
        <f>VLOOKUP($A85,data!$DK$9:$DZ$396,2+(DM$9*2),FALSE)</f>
        <v>221841</v>
      </c>
      <c r="DN85">
        <f>VLOOKUP($A85,data!$DK$9:$DZ$396,2+(DN$9*2),FALSE)</f>
        <v>217362</v>
      </c>
      <c r="DO85">
        <f>VLOOKUP($A85,data!$DK$9:$DZ$396,2+(DO$9*2),FALSE)</f>
        <v>223938</v>
      </c>
      <c r="DQ85" s="27">
        <f t="shared" si="98"/>
        <v>84.472615122833133</v>
      </c>
      <c r="DR85" s="27">
        <f t="shared" si="99"/>
        <v>85.57752763411419</v>
      </c>
      <c r="DS85" s="27">
        <f t="shared" si="100"/>
        <v>86.234095923116442</v>
      </c>
      <c r="DT85" s="27">
        <f t="shared" si="101"/>
        <v>85.431712753305874</v>
      </c>
      <c r="DU85" s="27">
        <f t="shared" si="102"/>
        <v>86.14648588018953</v>
      </c>
      <c r="DV85" s="27">
        <f t="shared" si="64"/>
        <v>85.820560631968249</v>
      </c>
      <c r="DW85" s="27">
        <f t="shared" si="65"/>
        <v>85.759263935357623</v>
      </c>
      <c r="DX85" s="27">
        <f t="shared" si="66"/>
        <v>86.02974226190247</v>
      </c>
      <c r="EA85">
        <f>VLOOKUP($A85,data!$ED$9:$EN$396,2+(EA$9*2),FALSE)</f>
        <v>138739</v>
      </c>
      <c r="EB85">
        <f>VLOOKUP($A85,data!$ED$9:$EN$396,2+(EB$9*2),FALSE)</f>
        <v>143498</v>
      </c>
      <c r="EC85">
        <f>VLOOKUP($A85,data!$ED$9:$EN$396,2+(EC$9*2),FALSE)</f>
        <v>153892</v>
      </c>
      <c r="ED85">
        <f>VLOOKUP($A85,data!$ED$9:$EN$396,2+(ED$9*2),FALSE)</f>
        <v>145709</v>
      </c>
      <c r="EE85">
        <f>VLOOKUP($A85,data!$ED$9:$EN$396,2+(EE$9*2),FALSE)</f>
        <v>145126</v>
      </c>
      <c r="EF85">
        <f>VLOOKUP($A85,data!$ED$9:$ES$396,2+(EF$9*2),FALSE)</f>
        <v>149116</v>
      </c>
      <c r="EG85">
        <f>VLOOKUP($A85,data!$ED$9:$ES$396,2+(EG$9*2),FALSE)</f>
        <v>147556</v>
      </c>
      <c r="EH85">
        <f>VLOOKUP($A85,data!$ED$9:$ES$396,2+(EH$9*2),FALSE)</f>
        <v>153284</v>
      </c>
      <c r="EJ85" s="27">
        <f t="shared" si="103"/>
        <v>69.867656390061143</v>
      </c>
      <c r="EK85" s="27">
        <f t="shared" si="104"/>
        <v>68.018201640043614</v>
      </c>
      <c r="EL85" s="27">
        <f t="shared" si="105"/>
        <v>67.416065045209223</v>
      </c>
      <c r="EM85" s="27">
        <f t="shared" si="106"/>
        <v>67.163408574444446</v>
      </c>
      <c r="EN85" s="27">
        <f t="shared" si="107"/>
        <v>64.271352778097622</v>
      </c>
      <c r="EO85" s="27">
        <f t="shared" si="67"/>
        <v>67.217511641220511</v>
      </c>
      <c r="EP85" s="27">
        <f t="shared" si="68"/>
        <v>67.884910885987438</v>
      </c>
      <c r="EQ85" s="27">
        <f t="shared" si="69"/>
        <v>68.449302932061556</v>
      </c>
      <c r="ET85">
        <f>VLOOKUP($A85,data!$EW$9:$FG$396,2+(ET$9*2),FALSE)</f>
        <v>59835</v>
      </c>
      <c r="EU85">
        <f>VLOOKUP($A85,data!$EW$9:$FG$396,2+(EU$9*2),FALSE)</f>
        <v>67472</v>
      </c>
      <c r="EV85">
        <f>VLOOKUP($A85,data!$EW$9:$FG$396,2+(EV$9*2),FALSE)</f>
        <v>74380</v>
      </c>
      <c r="EW85">
        <f>VLOOKUP($A85,data!$EW$9:$FG$396,2+(EW$9*2),FALSE)</f>
        <v>71237</v>
      </c>
      <c r="EX85">
        <f>VLOOKUP($A85,data!$EW$9:$FG$396,2+(EX$9*2),FALSE)</f>
        <v>80676</v>
      </c>
      <c r="EY85">
        <f>VLOOKUP($A85,data!$EW$9:$FL$396,2+(EY$9*2),FALSE)</f>
        <v>72725</v>
      </c>
      <c r="EZ85">
        <f>VLOOKUP($A85,data!$EW$9:$FL$396,2+(EZ$9*2),FALSE)</f>
        <v>69805</v>
      </c>
      <c r="FA85">
        <f>VLOOKUP($A85,data!$EW$9:$FL$396,2+(FA$9*2),FALSE)</f>
        <v>70646</v>
      </c>
      <c r="FC85" s="27">
        <f t="shared" si="108"/>
        <v>30.132343609938864</v>
      </c>
      <c r="FD85" s="27">
        <f t="shared" si="109"/>
        <v>31.981798359956393</v>
      </c>
      <c r="FE85" s="27">
        <f t="shared" si="110"/>
        <v>32.583934954790777</v>
      </c>
      <c r="FF85" s="27">
        <f t="shared" si="111"/>
        <v>32.836130483482144</v>
      </c>
      <c r="FG85" s="27">
        <f t="shared" si="112"/>
        <v>35.728647221902378</v>
      </c>
      <c r="FH85" s="27">
        <f t="shared" si="70"/>
        <v>32.782488358779489</v>
      </c>
      <c r="FI85" s="27">
        <f t="shared" si="71"/>
        <v>32.114629051996211</v>
      </c>
      <c r="FJ85" s="27">
        <f t="shared" si="72"/>
        <v>31.547124650572925</v>
      </c>
    </row>
    <row r="86" spans="1:166" x14ac:dyDescent="0.3">
      <c r="A86" t="s">
        <v>4</v>
      </c>
      <c r="B86" s="24" t="str">
        <f>IFERROR(VLOOKUP($A86,class!$A$1:$B$455,2,FALSE),"")</f>
        <v>Unitary Authority</v>
      </c>
      <c r="C86" s="24" t="str">
        <f>IFERROR(IFERROR(VLOOKUP($A86,classifications!$A$3:$C$336,3,FALSE),VLOOKUP($A86,classifications!$I$2:$K$28,3,FALSE)),"")</f>
        <v>Urban with Significant Rural</v>
      </c>
      <c r="D86">
        <f>VLOOKUP($A86,data!$A$9:$K$396,2+(D$9*2),FALSE)</f>
        <v>73444</v>
      </c>
      <c r="E86">
        <f>VLOOKUP($A86,data!$A$9:$K$396,2+(E$9*2),FALSE)</f>
        <v>72901</v>
      </c>
      <c r="F86">
        <f>VLOOKUP($A86,data!$A$9:$K$396,2+(F$9*2),FALSE)</f>
        <v>75242</v>
      </c>
      <c r="G86">
        <f>VLOOKUP($A86,data!$A$9:$K$396,2+(G$9*2),FALSE)</f>
        <v>75638</v>
      </c>
      <c r="H86">
        <f>VLOOKUP($A86,data!$A$9:$K$396,2+(H$9*2),FALSE)</f>
        <v>76194</v>
      </c>
      <c r="I86">
        <f>VLOOKUP($A86,data!$A$9:$Q$396,2+(I$9*2),FALSE)</f>
        <v>79144</v>
      </c>
      <c r="J86">
        <f>VLOOKUP($A86,data!$A$9:$Q$396,2+(J$9*2),FALSE)</f>
        <v>79599</v>
      </c>
      <c r="K86">
        <f>VLOOKUP($A86,data!$A$9:$Q$396,2+(K$9*2),FALSE)</f>
        <v>80210</v>
      </c>
      <c r="L86" t="str">
        <f t="shared" si="113"/>
        <v>Unitary Authority</v>
      </c>
      <c r="Q86">
        <f>VLOOKUP($A86,data!$T$9:$AD$396,2+(Q$9*2),FALSE)</f>
        <v>49793</v>
      </c>
      <c r="R86">
        <f>VLOOKUP($A86,data!$T$9:$AD$396,2+(R$9*2),FALSE)</f>
        <v>48627</v>
      </c>
      <c r="S86">
        <f>VLOOKUP($A86,data!$T$9:$AD$396,2+(S$9*2),FALSE)</f>
        <v>50168</v>
      </c>
      <c r="T86">
        <f>VLOOKUP($A86,data!$T$9:$AD$396,2+(T$9*2),FALSE)</f>
        <v>50170</v>
      </c>
      <c r="U86">
        <f>VLOOKUP($A86,data!$T$9:$AD$396,2+(U$9*2),FALSE)</f>
        <v>50121</v>
      </c>
      <c r="V86">
        <f>VLOOKUP($A86,data!$T$9:$AI$396,2+(V$9*2),FALSE)</f>
        <v>53409</v>
      </c>
      <c r="W86">
        <f>VLOOKUP($A86,data!$T$9:$AI$396,2+(W$9*2),FALSE)</f>
        <v>53443</v>
      </c>
      <c r="X86">
        <f>VLOOKUP($A86,data!$T$9:$AI$396,2+(X$9*2),FALSE)</f>
        <v>56238</v>
      </c>
      <c r="Z86" s="27">
        <f t="shared" si="73"/>
        <v>67.797233266161967</v>
      </c>
      <c r="AA86" s="27">
        <f t="shared" si="74"/>
        <v>66.70278871346072</v>
      </c>
      <c r="AB86" s="27">
        <f t="shared" si="75"/>
        <v>66.675526966321996</v>
      </c>
      <c r="AC86" s="27">
        <f t="shared" si="76"/>
        <v>66.329093841719768</v>
      </c>
      <c r="AD86" s="27">
        <f t="shared" si="77"/>
        <v>65.780770139381048</v>
      </c>
      <c r="AE86" s="27">
        <f t="shared" si="49"/>
        <v>67.483321540483175</v>
      </c>
      <c r="AF86" s="27">
        <f t="shared" si="50"/>
        <v>67.140290707169683</v>
      </c>
      <c r="AG86" s="27">
        <f t="shared" si="51"/>
        <v>70.113452188006477</v>
      </c>
      <c r="AJ86">
        <f>VLOOKUP($A86,data!$AM$9:$AW$396,2+(AJ$9*2),FALSE)</f>
        <v>23650</v>
      </c>
      <c r="AK86">
        <f>VLOOKUP($A86,data!$AM$9:$AW$396,2+(AK$9*2),FALSE)</f>
        <v>24274</v>
      </c>
      <c r="AL86">
        <f>VLOOKUP($A86,data!$AM$9:$AW$396,2+(AL$9*2),FALSE)</f>
        <v>25074</v>
      </c>
      <c r="AM86">
        <f>VLOOKUP($A86,data!$AM$9:$AW$396,2+(AM$9*2),FALSE)</f>
        <v>25468</v>
      </c>
      <c r="AN86">
        <f>VLOOKUP($A86,data!$AM$9:$AW$396,2+(AN$9*2),FALSE)</f>
        <v>26073</v>
      </c>
      <c r="AO86">
        <f>VLOOKUP($A86,data!$AM$9:$BB$396,2+(AO$9*2),FALSE)</f>
        <v>25735</v>
      </c>
      <c r="AP86">
        <f>VLOOKUP($A86,data!$AM$9:$BB$396,2+(AP$9*2),FALSE)</f>
        <v>26157</v>
      </c>
      <c r="AQ86">
        <f>VLOOKUP($A86,data!$AM$9:$BB$396,2+(AQ$9*2),FALSE)</f>
        <v>23972</v>
      </c>
      <c r="AS86" s="27">
        <f t="shared" si="78"/>
        <v>32.201405152224822</v>
      </c>
      <c r="AT86" s="27">
        <f t="shared" si="79"/>
        <v>33.29721128653928</v>
      </c>
      <c r="AU86" s="27">
        <f t="shared" si="80"/>
        <v>33.324473033677997</v>
      </c>
      <c r="AV86" s="27">
        <f t="shared" si="81"/>
        <v>33.670906158280232</v>
      </c>
      <c r="AW86" s="27">
        <f t="shared" si="82"/>
        <v>34.219229860618945</v>
      </c>
      <c r="AX86" s="27">
        <f t="shared" si="52"/>
        <v>32.516678459516832</v>
      </c>
      <c r="AY86" s="27">
        <f t="shared" si="53"/>
        <v>32.860965590019973</v>
      </c>
      <c r="AZ86" s="27">
        <f t="shared" si="54"/>
        <v>29.886547811993516</v>
      </c>
      <c r="BC86">
        <f>VLOOKUP($A86,data!$BF$9:$BP$396,2+(BC$9*2),FALSE)</f>
        <v>14502</v>
      </c>
      <c r="BD86">
        <f>VLOOKUP($A86,data!$BF$9:$BP$396,2+(BD$9*2),FALSE)</f>
        <v>14205</v>
      </c>
      <c r="BE86">
        <f>VLOOKUP($A86,data!$BF$9:$BP$396,2+(BE$9*2),FALSE)</f>
        <v>13924</v>
      </c>
      <c r="BF86">
        <f>VLOOKUP($A86,data!$BF$9:$BP$396,2+(BF$9*2),FALSE)</f>
        <v>14835</v>
      </c>
      <c r="BG86">
        <f>VLOOKUP($A86,data!$BF$9:$BP$396,2+(BG$9*2),FALSE)</f>
        <v>15659</v>
      </c>
      <c r="BH86">
        <f>VLOOKUP($A86,data!$BF$9:$BU$396,2+(BH$9*2),FALSE)</f>
        <v>16662</v>
      </c>
      <c r="BI86">
        <f>VLOOKUP($A86,data!$BF$9:$BU$396,2+(BI$9*2),FALSE)</f>
        <v>16905</v>
      </c>
      <c r="BJ86">
        <f>VLOOKUP($A86,data!$BF$9:$BU$396,2+(BJ$9*2),FALSE)</f>
        <v>14511</v>
      </c>
      <c r="BL86" s="27">
        <f t="shared" si="83"/>
        <v>19.745656554653888</v>
      </c>
      <c r="BM86" s="27">
        <f t="shared" si="84"/>
        <v>19.485329419349529</v>
      </c>
      <c r="BN86" s="27">
        <f t="shared" si="85"/>
        <v>18.50562186013131</v>
      </c>
      <c r="BO86" s="27">
        <f t="shared" si="86"/>
        <v>19.613157407652238</v>
      </c>
      <c r="BP86" s="27">
        <f t="shared" si="87"/>
        <v>20.551486993726542</v>
      </c>
      <c r="BQ86" s="27">
        <f t="shared" si="55"/>
        <v>21.052764581016881</v>
      </c>
      <c r="BR86" s="27">
        <f t="shared" si="56"/>
        <v>21.237703991256172</v>
      </c>
      <c r="BS86" s="27">
        <f t="shared" si="57"/>
        <v>18.091260441341479</v>
      </c>
      <c r="BV86">
        <f>VLOOKUP($A86,data!$BY$9:$CI$396,2+(BV$9*2),FALSE)</f>
        <v>8462</v>
      </c>
      <c r="BW86">
        <f>VLOOKUP($A86,data!$BY$9:$CI$396,2+(BW$9*2),FALSE)</f>
        <v>8446</v>
      </c>
      <c r="BX86">
        <f>VLOOKUP($A86,data!$BY$9:$CI$396,2+(BX$9*2),FALSE)</f>
        <v>8269</v>
      </c>
      <c r="BY86">
        <f>VLOOKUP($A86,data!$BY$9:$CI$396,2+(BY$9*2),FALSE)</f>
        <v>9053</v>
      </c>
      <c r="BZ86">
        <f>VLOOKUP($A86,data!$BY$9:$CI$396,2+(BZ$9*2),FALSE)</f>
        <v>9416</v>
      </c>
      <c r="CA86">
        <f>VLOOKUP($A86,data!$BY$9:$CN$396,2+(CA$9*2),FALSE)</f>
        <v>10657</v>
      </c>
      <c r="CB86">
        <f>VLOOKUP($A86,data!$BY$9:$CN$396,2+(CB$9*2),FALSE)</f>
        <v>9832</v>
      </c>
      <c r="CC86">
        <f>VLOOKUP($A86,data!$BY$9:$CN$396,2+(CC$9*2),FALSE)</f>
        <v>9699</v>
      </c>
      <c r="CE86" s="27">
        <f t="shared" si="88"/>
        <v>58.350572334850362</v>
      </c>
      <c r="CF86" s="27">
        <f t="shared" si="89"/>
        <v>59.457937346004925</v>
      </c>
      <c r="CG86" s="27">
        <f t="shared" si="90"/>
        <v>59.386670496983626</v>
      </c>
      <c r="CH86" s="27">
        <f t="shared" si="91"/>
        <v>61.024603977081227</v>
      </c>
      <c r="CI86" s="27">
        <f t="shared" si="92"/>
        <v>60.131553739063797</v>
      </c>
      <c r="CJ86" s="27">
        <f t="shared" si="58"/>
        <v>63.959908774456849</v>
      </c>
      <c r="CK86" s="27">
        <f t="shared" si="59"/>
        <v>58.16030760130139</v>
      </c>
      <c r="CL86" s="27">
        <f t="shared" si="60"/>
        <v>66.838949762249328</v>
      </c>
      <c r="CO86">
        <f>VLOOKUP($A86,data!$CR$9:$DB$396,2+(CO$9*2),FALSE)</f>
        <v>6040</v>
      </c>
      <c r="CP86">
        <f>VLOOKUP($A86,data!$CR$9:$DB$396,2+(CP$9*2),FALSE)</f>
        <v>5759</v>
      </c>
      <c r="CQ86">
        <f>VLOOKUP($A86,data!$CR$9:$DB$396,2+(CQ$9*2),FALSE)</f>
        <v>5655</v>
      </c>
      <c r="CR86">
        <f>VLOOKUP($A86,data!$CR$9:$DB$396,2+(CR$9*2),FALSE)</f>
        <v>5782</v>
      </c>
      <c r="CS86">
        <f>VLOOKUP($A86,data!$CR$9:$DB$396,2+(CS$9*2),FALSE)</f>
        <v>6243</v>
      </c>
      <c r="CT86">
        <f>VLOOKUP($A86,data!$CR$9:$DG$396,2+(CT$9*2),FALSE)</f>
        <v>6005</v>
      </c>
      <c r="CU86">
        <f>VLOOKUP($A86,data!$CR$9:$DG$396,2+(CU$9*2),FALSE)</f>
        <v>7072</v>
      </c>
      <c r="CV86">
        <f>VLOOKUP($A86,data!$CR$9:$DG$396,2+(CV$9*2),FALSE)</f>
        <v>4813</v>
      </c>
      <c r="CX86" s="27">
        <f t="shared" si="93"/>
        <v>41.649427665149638</v>
      </c>
      <c r="CY86" s="27">
        <f t="shared" si="94"/>
        <v>40.542062653995075</v>
      </c>
      <c r="CZ86" s="27">
        <f t="shared" si="95"/>
        <v>40.613329503016374</v>
      </c>
      <c r="DA86" s="27">
        <f t="shared" si="96"/>
        <v>38.975396022918773</v>
      </c>
      <c r="DB86" s="27">
        <f t="shared" si="97"/>
        <v>39.868446260936203</v>
      </c>
      <c r="DC86" s="27">
        <f t="shared" si="61"/>
        <v>36.040091225543151</v>
      </c>
      <c r="DD86" s="27">
        <f t="shared" si="62"/>
        <v>41.833776989056496</v>
      </c>
      <c r="DE86" s="27">
        <f t="shared" si="63"/>
        <v>33.167941561573976</v>
      </c>
      <c r="DH86">
        <f>VLOOKUP($A86,data!$DK$9:$DU$396,2+(DH$9*2),FALSE)</f>
        <v>58942</v>
      </c>
      <c r="DI86">
        <f>VLOOKUP($A86,data!$DK$9:$DU$396,2+(DI$9*2),FALSE)</f>
        <v>58696</v>
      </c>
      <c r="DJ86">
        <f>VLOOKUP($A86,data!$DK$9:$DU$396,2+(DJ$9*2),FALSE)</f>
        <v>61318</v>
      </c>
      <c r="DK86">
        <f>VLOOKUP($A86,data!$DK$9:$DU$396,2+(DK$9*2),FALSE)</f>
        <v>60804</v>
      </c>
      <c r="DL86">
        <f>VLOOKUP($A86,data!$DK$9:$DU$396,2+(DL$9*2),FALSE)</f>
        <v>60535</v>
      </c>
      <c r="DM86">
        <f>VLOOKUP($A86,data!$DK$9:$DZ$396,2+(DM$9*2),FALSE)</f>
        <v>62482</v>
      </c>
      <c r="DN86">
        <f>VLOOKUP($A86,data!$DK$9:$DZ$396,2+(DN$9*2),FALSE)</f>
        <v>62694</v>
      </c>
      <c r="DO86">
        <f>VLOOKUP($A86,data!$DK$9:$DZ$396,2+(DO$9*2),FALSE)</f>
        <v>65699</v>
      </c>
      <c r="DQ86" s="27">
        <f t="shared" si="98"/>
        <v>80.254343445346109</v>
      </c>
      <c r="DR86" s="27">
        <f t="shared" si="99"/>
        <v>80.514670580650474</v>
      </c>
      <c r="DS86" s="27">
        <f t="shared" si="100"/>
        <v>81.494378139868687</v>
      </c>
      <c r="DT86" s="27">
        <f t="shared" si="101"/>
        <v>80.388164679129531</v>
      </c>
      <c r="DU86" s="27">
        <f t="shared" si="102"/>
        <v>79.448513006273458</v>
      </c>
      <c r="DV86" s="27">
        <f t="shared" si="64"/>
        <v>78.947235418983126</v>
      </c>
      <c r="DW86" s="27">
        <f t="shared" si="65"/>
        <v>78.762296008743832</v>
      </c>
      <c r="DX86" s="27">
        <f t="shared" si="66"/>
        <v>81.908739558658525</v>
      </c>
      <c r="EA86">
        <f>VLOOKUP($A86,data!$ED$9:$EN$396,2+(EA$9*2),FALSE)</f>
        <v>41332</v>
      </c>
      <c r="EB86">
        <f>VLOOKUP($A86,data!$ED$9:$EN$396,2+(EB$9*2),FALSE)</f>
        <v>40181</v>
      </c>
      <c r="EC86">
        <f>VLOOKUP($A86,data!$ED$9:$EN$396,2+(EC$9*2),FALSE)</f>
        <v>41899</v>
      </c>
      <c r="ED86">
        <f>VLOOKUP($A86,data!$ED$9:$EN$396,2+(ED$9*2),FALSE)</f>
        <v>41118</v>
      </c>
      <c r="EE86">
        <f>VLOOKUP($A86,data!$ED$9:$EN$396,2+(EE$9*2),FALSE)</f>
        <v>40705</v>
      </c>
      <c r="EF86">
        <f>VLOOKUP($A86,data!$ED$9:$ES$396,2+(EF$9*2),FALSE)</f>
        <v>42753</v>
      </c>
      <c r="EG86">
        <f>VLOOKUP($A86,data!$ED$9:$ES$396,2+(EG$9*2),FALSE)</f>
        <v>43610</v>
      </c>
      <c r="EH86">
        <f>VLOOKUP($A86,data!$ED$9:$ES$396,2+(EH$9*2),FALSE)</f>
        <v>46540</v>
      </c>
      <c r="EJ86" s="27">
        <f t="shared" si="103"/>
        <v>70.123171931729502</v>
      </c>
      <c r="EK86" s="27">
        <f t="shared" si="104"/>
        <v>68.456112852664575</v>
      </c>
      <c r="EL86" s="27">
        <f t="shared" si="105"/>
        <v>68.330669623927719</v>
      </c>
      <c r="EM86" s="27">
        <f t="shared" si="106"/>
        <v>67.623840536806796</v>
      </c>
      <c r="EN86" s="27">
        <f t="shared" si="107"/>
        <v>67.24209135211035</v>
      </c>
      <c r="EO86" s="27">
        <f t="shared" si="67"/>
        <v>68.42450625780225</v>
      </c>
      <c r="EP86" s="27">
        <f t="shared" si="68"/>
        <v>69.560085494624687</v>
      </c>
      <c r="EQ86" s="27">
        <f t="shared" si="69"/>
        <v>70.838216715627325</v>
      </c>
      <c r="ET86">
        <f>VLOOKUP($A86,data!$EW$9:$FG$396,2+(ET$9*2),FALSE)</f>
        <v>17610</v>
      </c>
      <c r="EU86">
        <f>VLOOKUP($A86,data!$EW$9:$FG$396,2+(EU$9*2),FALSE)</f>
        <v>18515</v>
      </c>
      <c r="EV86">
        <f>VLOOKUP($A86,data!$EW$9:$FG$396,2+(EV$9*2),FALSE)</f>
        <v>19419</v>
      </c>
      <c r="EW86">
        <f>VLOOKUP($A86,data!$EW$9:$FG$396,2+(EW$9*2),FALSE)</f>
        <v>19686</v>
      </c>
      <c r="EX86">
        <f>VLOOKUP($A86,data!$EW$9:$FG$396,2+(EX$9*2),FALSE)</f>
        <v>19830</v>
      </c>
      <c r="EY86">
        <f>VLOOKUP($A86,data!$EW$9:$FL$396,2+(EY$9*2),FALSE)</f>
        <v>19730</v>
      </c>
      <c r="EZ86">
        <f>VLOOKUP($A86,data!$EW$9:$FL$396,2+(EZ$9*2),FALSE)</f>
        <v>19084</v>
      </c>
      <c r="FA86">
        <f>VLOOKUP($A86,data!$EW$9:$FL$396,2+(FA$9*2),FALSE)</f>
        <v>19160</v>
      </c>
      <c r="FC86" s="27">
        <f t="shared" si="108"/>
        <v>29.876828068270502</v>
      </c>
      <c r="FD86" s="27">
        <f t="shared" si="109"/>
        <v>31.543887147335422</v>
      </c>
      <c r="FE86" s="27">
        <f t="shared" si="110"/>
        <v>31.669330376072278</v>
      </c>
      <c r="FF86" s="27">
        <f t="shared" si="111"/>
        <v>32.376159463193211</v>
      </c>
      <c r="FG86" s="27">
        <f t="shared" si="112"/>
        <v>32.75790864788965</v>
      </c>
      <c r="FH86" s="27">
        <f t="shared" si="70"/>
        <v>31.577094203130503</v>
      </c>
      <c r="FI86" s="27">
        <f t="shared" si="71"/>
        <v>30.439914505375317</v>
      </c>
      <c r="FJ86" s="27">
        <f t="shared" si="72"/>
        <v>29.163305377555215</v>
      </c>
    </row>
    <row r="87" spans="1:166" x14ac:dyDescent="0.3">
      <c r="A87" t="s">
        <v>22</v>
      </c>
      <c r="B87" s="24" t="str">
        <f>IFERROR(VLOOKUP($A87,class!$A$1:$B$455,2,FALSE),"")</f>
        <v>Unitary Authority</v>
      </c>
      <c r="C87" s="24" t="str">
        <f>IFERROR(IFERROR(VLOOKUP($A87,classifications!$A$3:$C$336,3,FALSE),VLOOKUP($A87,classifications!$I$2:$K$28,3,FALSE)),"")</f>
        <v>Predominantly Rural</v>
      </c>
      <c r="D87">
        <f>VLOOKUP($A87,data!$A$9:$K$396,2+(D$9*2),FALSE)</f>
        <v>93566</v>
      </c>
      <c r="E87">
        <f>VLOOKUP($A87,data!$A$9:$K$396,2+(E$9*2),FALSE)</f>
        <v>105900</v>
      </c>
      <c r="F87">
        <f>VLOOKUP($A87,data!$A$9:$K$396,2+(F$9*2),FALSE)</f>
        <v>102933</v>
      </c>
      <c r="G87">
        <f>VLOOKUP($A87,data!$A$9:$K$396,2+(G$9*2),FALSE)</f>
        <v>105605</v>
      </c>
      <c r="H87">
        <f>VLOOKUP($A87,data!$A$9:$K$396,2+(H$9*2),FALSE)</f>
        <v>104386</v>
      </c>
      <c r="I87">
        <f>VLOOKUP($A87,data!$A$9:$Q$396,2+(I$9*2),FALSE)</f>
        <v>101882</v>
      </c>
      <c r="J87">
        <f>VLOOKUP($A87,data!$A$9:$Q$396,2+(J$9*2),FALSE)</f>
        <v>105934</v>
      </c>
      <c r="K87">
        <f>VLOOKUP($A87,data!$A$9:$Q$396,2+(K$9*2),FALSE)</f>
        <v>105689</v>
      </c>
      <c r="L87" t="str">
        <f t="shared" si="113"/>
        <v>Unitary Authority</v>
      </c>
      <c r="Q87">
        <f>VLOOKUP($A87,data!$T$9:$AD$396,2+(Q$9*2),FALSE)</f>
        <v>64958</v>
      </c>
      <c r="R87">
        <f>VLOOKUP($A87,data!$T$9:$AD$396,2+(R$9*2),FALSE)</f>
        <v>72293</v>
      </c>
      <c r="S87">
        <f>VLOOKUP($A87,data!$T$9:$AD$396,2+(S$9*2),FALSE)</f>
        <v>69309</v>
      </c>
      <c r="T87">
        <f>VLOOKUP($A87,data!$T$9:$AD$396,2+(T$9*2),FALSE)</f>
        <v>71658</v>
      </c>
      <c r="U87">
        <f>VLOOKUP($A87,data!$T$9:$AD$396,2+(U$9*2),FALSE)</f>
        <v>70716</v>
      </c>
      <c r="V87">
        <f>VLOOKUP($A87,data!$T$9:$AI$396,2+(V$9*2),FALSE)</f>
        <v>69492</v>
      </c>
      <c r="W87">
        <f>VLOOKUP($A87,data!$T$9:$AI$396,2+(W$9*2),FALSE)</f>
        <v>72181</v>
      </c>
      <c r="X87">
        <f>VLOOKUP($A87,data!$T$9:$AI$396,2+(X$9*2),FALSE)</f>
        <v>72778</v>
      </c>
      <c r="Z87" s="27">
        <f t="shared" si="73"/>
        <v>69.424791056580375</v>
      </c>
      <c r="AA87" s="27">
        <f t="shared" si="74"/>
        <v>68.265344664778098</v>
      </c>
      <c r="AB87" s="27">
        <f t="shared" si="75"/>
        <v>67.334091107807993</v>
      </c>
      <c r="AC87" s="27">
        <f t="shared" si="76"/>
        <v>67.854741726244029</v>
      </c>
      <c r="AD87" s="27">
        <f t="shared" si="77"/>
        <v>67.744716724464965</v>
      </c>
      <c r="AE87" s="27">
        <f t="shared" si="49"/>
        <v>68.208319428358294</v>
      </c>
      <c r="AF87" s="27">
        <f t="shared" si="50"/>
        <v>68.137708384465796</v>
      </c>
      <c r="AG87" s="27">
        <f t="shared" si="51"/>
        <v>68.860524747135457</v>
      </c>
      <c r="AJ87">
        <f>VLOOKUP($A87,data!$AM$9:$AW$396,2+(AJ$9*2),FALSE)</f>
        <v>28608</v>
      </c>
      <c r="AK87">
        <f>VLOOKUP($A87,data!$AM$9:$AW$396,2+(AK$9*2),FALSE)</f>
        <v>33607</v>
      </c>
      <c r="AL87">
        <f>VLOOKUP($A87,data!$AM$9:$AW$396,2+(AL$9*2),FALSE)</f>
        <v>33624</v>
      </c>
      <c r="AM87">
        <f>VLOOKUP($A87,data!$AM$9:$AW$396,2+(AM$9*2),FALSE)</f>
        <v>33947</v>
      </c>
      <c r="AN87">
        <f>VLOOKUP($A87,data!$AM$9:$AW$396,2+(AN$9*2),FALSE)</f>
        <v>33670</v>
      </c>
      <c r="AO87">
        <f>VLOOKUP($A87,data!$AM$9:$BB$396,2+(AO$9*2),FALSE)</f>
        <v>32391</v>
      </c>
      <c r="AP87">
        <f>VLOOKUP($A87,data!$AM$9:$BB$396,2+(AP$9*2),FALSE)</f>
        <v>33754</v>
      </c>
      <c r="AQ87">
        <f>VLOOKUP($A87,data!$AM$9:$BB$396,2+(AQ$9*2),FALSE)</f>
        <v>32907</v>
      </c>
      <c r="AS87" s="27">
        <f t="shared" si="78"/>
        <v>30.575208943419618</v>
      </c>
      <c r="AT87" s="27">
        <f t="shared" si="79"/>
        <v>31.734655335221909</v>
      </c>
      <c r="AU87" s="27">
        <f t="shared" si="80"/>
        <v>32.665908892192007</v>
      </c>
      <c r="AV87" s="27">
        <f t="shared" si="81"/>
        <v>32.145258273755978</v>
      </c>
      <c r="AW87" s="27">
        <f t="shared" si="82"/>
        <v>32.255283275535035</v>
      </c>
      <c r="AX87" s="27">
        <f t="shared" si="52"/>
        <v>31.792662099291338</v>
      </c>
      <c r="AY87" s="27">
        <f t="shared" si="53"/>
        <v>31.863235599524231</v>
      </c>
      <c r="AZ87" s="27">
        <f t="shared" si="54"/>
        <v>31.135690563824049</v>
      </c>
      <c r="BC87">
        <f>VLOOKUP($A87,data!$BF$9:$BP$396,2+(BC$9*2),FALSE)</f>
        <v>10819</v>
      </c>
      <c r="BD87">
        <f>VLOOKUP($A87,data!$BF$9:$BP$396,2+(BD$9*2),FALSE)</f>
        <v>11340</v>
      </c>
      <c r="BE87">
        <f>VLOOKUP($A87,data!$BF$9:$BP$396,2+(BE$9*2),FALSE)</f>
        <v>10498</v>
      </c>
      <c r="BF87">
        <f>VLOOKUP($A87,data!$BF$9:$BP$396,2+(BF$9*2),FALSE)</f>
        <v>11629</v>
      </c>
      <c r="BG87">
        <f>VLOOKUP($A87,data!$BF$9:$BP$396,2+(BG$9*2),FALSE)</f>
        <v>12913</v>
      </c>
      <c r="BH87">
        <f>VLOOKUP($A87,data!$BF$9:$BU$396,2+(BH$9*2),FALSE)</f>
        <v>12516</v>
      </c>
      <c r="BI87">
        <f>VLOOKUP($A87,data!$BF$9:$BU$396,2+(BI$9*2),FALSE)</f>
        <v>13593</v>
      </c>
      <c r="BJ87">
        <f>VLOOKUP($A87,data!$BF$9:$BU$396,2+(BJ$9*2),FALSE)</f>
        <v>12174</v>
      </c>
      <c r="BL87" s="27">
        <f t="shared" si="83"/>
        <v>11.562960904602098</v>
      </c>
      <c r="BM87" s="27">
        <f t="shared" si="84"/>
        <v>10.708215297450424</v>
      </c>
      <c r="BN87" s="27">
        <f t="shared" si="85"/>
        <v>10.198867224310959</v>
      </c>
      <c r="BO87" s="27">
        <f t="shared" si="86"/>
        <v>11.011789214525827</v>
      </c>
      <c r="BP87" s="27">
        <f t="shared" si="87"/>
        <v>12.370432816661237</v>
      </c>
      <c r="BQ87" s="27">
        <f t="shared" si="55"/>
        <v>12.284800062817769</v>
      </c>
      <c r="BR87" s="27">
        <f t="shared" si="56"/>
        <v>12.831574376498574</v>
      </c>
      <c r="BS87" s="27">
        <f t="shared" si="57"/>
        <v>11.518701094721305</v>
      </c>
      <c r="BV87">
        <f>VLOOKUP($A87,data!$BY$9:$CI$396,2+(BV$9*2),FALSE)</f>
        <v>6022</v>
      </c>
      <c r="BW87">
        <f>VLOOKUP($A87,data!$BY$9:$CI$396,2+(BW$9*2),FALSE)</f>
        <v>6630</v>
      </c>
      <c r="BX87">
        <f>VLOOKUP($A87,data!$BY$9:$CI$396,2+(BX$9*2),FALSE)</f>
        <v>5681</v>
      </c>
      <c r="BY87">
        <f>VLOOKUP($A87,data!$BY$9:$CI$396,2+(BY$9*2),FALSE)</f>
        <v>6531</v>
      </c>
      <c r="BZ87">
        <f>VLOOKUP($A87,data!$BY$9:$CI$396,2+(BZ$9*2),FALSE)</f>
        <v>7346</v>
      </c>
      <c r="CA87">
        <f>VLOOKUP($A87,data!$BY$9:$CN$396,2+(CA$9*2),FALSE)</f>
        <v>7615</v>
      </c>
      <c r="CB87">
        <f>VLOOKUP($A87,data!$BY$9:$CN$396,2+(CB$9*2),FALSE)</f>
        <v>8095</v>
      </c>
      <c r="CC87">
        <f>VLOOKUP($A87,data!$BY$9:$CN$396,2+(CC$9*2),FALSE)</f>
        <v>7192</v>
      </c>
      <c r="CE87" s="27">
        <f t="shared" si="88"/>
        <v>55.661336537572787</v>
      </c>
      <c r="CF87" s="27">
        <f t="shared" si="89"/>
        <v>58.465608465608469</v>
      </c>
      <c r="CG87" s="27">
        <f t="shared" si="90"/>
        <v>54.11506953705468</v>
      </c>
      <c r="CH87" s="27">
        <f t="shared" si="91"/>
        <v>56.16132083584143</v>
      </c>
      <c r="CI87" s="27">
        <f t="shared" si="92"/>
        <v>56.888407031673509</v>
      </c>
      <c r="CJ87" s="27">
        <f t="shared" si="58"/>
        <v>60.842122083732825</v>
      </c>
      <c r="CK87" s="27">
        <f t="shared" si="59"/>
        <v>59.552710954167587</v>
      </c>
      <c r="CL87" s="27">
        <f t="shared" si="60"/>
        <v>59.076720880565141</v>
      </c>
      <c r="CO87">
        <f>VLOOKUP($A87,data!$CR$9:$DB$396,2+(CO$9*2),FALSE)</f>
        <v>4796</v>
      </c>
      <c r="CP87">
        <f>VLOOKUP($A87,data!$CR$9:$DB$396,2+(CP$9*2),FALSE)</f>
        <v>4710</v>
      </c>
      <c r="CQ87">
        <f>VLOOKUP($A87,data!$CR$9:$DB$396,2+(CQ$9*2),FALSE)</f>
        <v>4817</v>
      </c>
      <c r="CR87">
        <f>VLOOKUP($A87,data!$CR$9:$DB$396,2+(CR$9*2),FALSE)</f>
        <v>5098</v>
      </c>
      <c r="CS87">
        <f>VLOOKUP($A87,data!$CR$9:$DB$396,2+(CS$9*2),FALSE)</f>
        <v>5567</v>
      </c>
      <c r="CT87">
        <f>VLOOKUP($A87,data!$CR$9:$DG$396,2+(CT$9*2),FALSE)</f>
        <v>4901</v>
      </c>
      <c r="CU87">
        <f>VLOOKUP($A87,data!$CR$9:$DG$396,2+(CU$9*2),FALSE)</f>
        <v>5498</v>
      </c>
      <c r="CV87">
        <f>VLOOKUP($A87,data!$CR$9:$DG$396,2+(CV$9*2),FALSE)</f>
        <v>4982</v>
      </c>
      <c r="CX87" s="27">
        <f t="shared" si="93"/>
        <v>44.329420463998524</v>
      </c>
      <c r="CY87" s="27">
        <f t="shared" si="94"/>
        <v>41.534391534391531</v>
      </c>
      <c r="CZ87" s="27">
        <f t="shared" si="95"/>
        <v>45.88493046294532</v>
      </c>
      <c r="DA87" s="27">
        <f t="shared" si="96"/>
        <v>43.83867916415857</v>
      </c>
      <c r="DB87" s="27">
        <f t="shared" si="97"/>
        <v>43.111592968326491</v>
      </c>
      <c r="DC87" s="27">
        <f t="shared" si="61"/>
        <v>39.157877916267175</v>
      </c>
      <c r="DD87" s="27">
        <f t="shared" si="62"/>
        <v>40.447289045832413</v>
      </c>
      <c r="DE87" s="27">
        <f t="shared" si="63"/>
        <v>40.923279119434859</v>
      </c>
      <c r="DH87">
        <f>VLOOKUP($A87,data!$DK$9:$DU$396,2+(DH$9*2),FALSE)</f>
        <v>82747</v>
      </c>
      <c r="DI87">
        <f>VLOOKUP($A87,data!$DK$9:$DU$396,2+(DI$9*2),FALSE)</f>
        <v>94560</v>
      </c>
      <c r="DJ87">
        <f>VLOOKUP($A87,data!$DK$9:$DU$396,2+(DJ$9*2),FALSE)</f>
        <v>92435</v>
      </c>
      <c r="DK87">
        <f>VLOOKUP($A87,data!$DK$9:$DU$396,2+(DK$9*2),FALSE)</f>
        <v>93976</v>
      </c>
      <c r="DL87">
        <f>VLOOKUP($A87,data!$DK$9:$DU$396,2+(DL$9*2),FALSE)</f>
        <v>91473</v>
      </c>
      <c r="DM87">
        <f>VLOOKUP($A87,data!$DK$9:$DZ$396,2+(DM$9*2),FALSE)</f>
        <v>89366</v>
      </c>
      <c r="DN87">
        <f>VLOOKUP($A87,data!$DK$9:$DZ$396,2+(DN$9*2),FALSE)</f>
        <v>92342</v>
      </c>
      <c r="DO87">
        <f>VLOOKUP($A87,data!$DK$9:$DZ$396,2+(DO$9*2),FALSE)</f>
        <v>93515</v>
      </c>
      <c r="DQ87" s="27">
        <f t="shared" si="98"/>
        <v>88.437039095397907</v>
      </c>
      <c r="DR87" s="27">
        <f t="shared" si="99"/>
        <v>89.291784702549577</v>
      </c>
      <c r="DS87" s="27">
        <f t="shared" si="100"/>
        <v>89.801132775689041</v>
      </c>
      <c r="DT87" s="27">
        <f t="shared" si="101"/>
        <v>88.988210785474166</v>
      </c>
      <c r="DU87" s="27">
        <f t="shared" si="102"/>
        <v>87.629567183338764</v>
      </c>
      <c r="DV87" s="27">
        <f t="shared" si="64"/>
        <v>87.715199937182234</v>
      </c>
      <c r="DW87" s="27">
        <f t="shared" si="65"/>
        <v>87.169369607491461</v>
      </c>
      <c r="DX87" s="27">
        <f t="shared" si="66"/>
        <v>88.481298905278692</v>
      </c>
      <c r="EA87">
        <f>VLOOKUP($A87,data!$ED$9:$EN$396,2+(EA$9*2),FALSE)</f>
        <v>58936</v>
      </c>
      <c r="EB87">
        <f>VLOOKUP($A87,data!$ED$9:$EN$396,2+(EB$9*2),FALSE)</f>
        <v>65663</v>
      </c>
      <c r="EC87">
        <f>VLOOKUP($A87,data!$ED$9:$EN$396,2+(EC$9*2),FALSE)</f>
        <v>63628</v>
      </c>
      <c r="ED87">
        <f>VLOOKUP($A87,data!$ED$9:$EN$396,2+(ED$9*2),FALSE)</f>
        <v>65127</v>
      </c>
      <c r="EE87">
        <f>VLOOKUP($A87,data!$ED$9:$EN$396,2+(EE$9*2),FALSE)</f>
        <v>63369</v>
      </c>
      <c r="EF87">
        <f>VLOOKUP($A87,data!$ED$9:$ES$396,2+(EF$9*2),FALSE)</f>
        <v>61877</v>
      </c>
      <c r="EG87">
        <f>VLOOKUP($A87,data!$ED$9:$ES$396,2+(EG$9*2),FALSE)</f>
        <v>64086</v>
      </c>
      <c r="EH87">
        <f>VLOOKUP($A87,data!$ED$9:$ES$396,2+(EH$9*2),FALSE)</f>
        <v>65586</v>
      </c>
      <c r="EJ87" s="27">
        <f t="shared" si="103"/>
        <v>71.224334416957717</v>
      </c>
      <c r="EK87" s="27">
        <f t="shared" si="104"/>
        <v>69.440566835871408</v>
      </c>
      <c r="EL87" s="27">
        <f t="shared" si="105"/>
        <v>68.835397847135823</v>
      </c>
      <c r="EM87" s="27">
        <f t="shared" si="106"/>
        <v>69.301736613603467</v>
      </c>
      <c r="EN87" s="27">
        <f t="shared" si="107"/>
        <v>69.27617985635105</v>
      </c>
      <c r="EO87" s="27">
        <f t="shared" si="67"/>
        <v>69.239979410514067</v>
      </c>
      <c r="EP87" s="27">
        <f t="shared" si="68"/>
        <v>69.400706070910317</v>
      </c>
      <c r="EQ87" s="27">
        <f t="shared" si="69"/>
        <v>70.134203069026356</v>
      </c>
      <c r="ET87">
        <f>VLOOKUP($A87,data!$EW$9:$FG$396,2+(ET$9*2),FALSE)</f>
        <v>23811</v>
      </c>
      <c r="EU87">
        <f>VLOOKUP($A87,data!$EW$9:$FG$396,2+(EU$9*2),FALSE)</f>
        <v>28897</v>
      </c>
      <c r="EV87">
        <f>VLOOKUP($A87,data!$EW$9:$FG$396,2+(EV$9*2),FALSE)</f>
        <v>28807</v>
      </c>
      <c r="EW87">
        <f>VLOOKUP($A87,data!$EW$9:$FG$396,2+(EW$9*2),FALSE)</f>
        <v>28849</v>
      </c>
      <c r="EX87">
        <f>VLOOKUP($A87,data!$EW$9:$FG$396,2+(EX$9*2),FALSE)</f>
        <v>28103</v>
      </c>
      <c r="EY87">
        <f>VLOOKUP($A87,data!$EW$9:$FL$396,2+(EY$9*2),FALSE)</f>
        <v>27489</v>
      </c>
      <c r="EZ87">
        <f>VLOOKUP($A87,data!$EW$9:$FL$396,2+(EZ$9*2),FALSE)</f>
        <v>28256</v>
      </c>
      <c r="FA87">
        <f>VLOOKUP($A87,data!$EW$9:$FL$396,2+(FA$9*2),FALSE)</f>
        <v>27925</v>
      </c>
      <c r="FC87" s="27">
        <f t="shared" si="108"/>
        <v>28.775665583042286</v>
      </c>
      <c r="FD87" s="27">
        <f t="shared" si="109"/>
        <v>30.559433164128595</v>
      </c>
      <c r="FE87" s="27">
        <f t="shared" si="110"/>
        <v>31.164602152864173</v>
      </c>
      <c r="FF87" s="27">
        <f t="shared" si="111"/>
        <v>30.698263386396526</v>
      </c>
      <c r="FG87" s="27">
        <f t="shared" si="112"/>
        <v>30.722726924884938</v>
      </c>
      <c r="FH87" s="27">
        <f t="shared" si="70"/>
        <v>30.760020589485933</v>
      </c>
      <c r="FI87" s="27">
        <f t="shared" si="71"/>
        <v>30.59929392908969</v>
      </c>
      <c r="FJ87" s="27">
        <f t="shared" si="72"/>
        <v>29.861519542319414</v>
      </c>
    </row>
    <row r="88" spans="1:166" x14ac:dyDescent="0.3">
      <c r="A88" t="s">
        <v>59</v>
      </c>
      <c r="B88" s="24" t="str">
        <f>IFERROR(VLOOKUP($A88,class!$A$1:$B$455,2,FALSE),"")</f>
        <v>Unitary Authority</v>
      </c>
      <c r="C88" s="24" t="str">
        <f>IFERROR(IFERROR(VLOOKUP($A88,classifications!$A$3:$C$336,3,FALSE),VLOOKUP($A88,classifications!$I$2:$K$28,3,FALSE)),"")</f>
        <v>Predominantly Urban</v>
      </c>
      <c r="D88">
        <f>VLOOKUP($A88,data!$A$9:$K$396,2+(D$9*2),FALSE)</f>
        <v>87610</v>
      </c>
      <c r="E88">
        <f>VLOOKUP($A88,data!$A$9:$K$396,2+(E$9*2),FALSE)</f>
        <v>93680</v>
      </c>
      <c r="F88">
        <f>VLOOKUP($A88,data!$A$9:$K$396,2+(F$9*2),FALSE)</f>
        <v>94791</v>
      </c>
      <c r="G88">
        <f>VLOOKUP($A88,data!$A$9:$K$396,2+(G$9*2),FALSE)</f>
        <v>91538</v>
      </c>
      <c r="H88">
        <f>VLOOKUP($A88,data!$A$9:$K$396,2+(H$9*2),FALSE)</f>
        <v>91458</v>
      </c>
      <c r="I88">
        <f>VLOOKUP($A88,data!$A$9:$Q$396,2+(I$9*2),FALSE)</f>
        <v>92498</v>
      </c>
      <c r="J88">
        <f>VLOOKUP($A88,data!$A$9:$Q$396,2+(J$9*2),FALSE)</f>
        <v>95352</v>
      </c>
      <c r="K88">
        <f>VLOOKUP($A88,data!$A$9:$Q$396,2+(K$9*2),FALSE)</f>
        <v>108135</v>
      </c>
      <c r="L88" t="str">
        <f t="shared" si="113"/>
        <v>Unitary Authority</v>
      </c>
      <c r="Q88">
        <f>VLOOKUP($A88,data!$T$9:$AD$396,2+(Q$9*2),FALSE)</f>
        <v>61492</v>
      </c>
      <c r="R88">
        <f>VLOOKUP($A88,data!$T$9:$AD$396,2+(R$9*2),FALSE)</f>
        <v>62608</v>
      </c>
      <c r="S88">
        <f>VLOOKUP($A88,data!$T$9:$AD$396,2+(S$9*2),FALSE)</f>
        <v>64949</v>
      </c>
      <c r="T88">
        <f>VLOOKUP($A88,data!$T$9:$AD$396,2+(T$9*2),FALSE)</f>
        <v>61799</v>
      </c>
      <c r="U88">
        <f>VLOOKUP($A88,data!$T$9:$AD$396,2+(U$9*2),FALSE)</f>
        <v>61833</v>
      </c>
      <c r="V88">
        <f>VLOOKUP($A88,data!$T$9:$AI$396,2+(V$9*2),FALSE)</f>
        <v>63395</v>
      </c>
      <c r="W88">
        <f>VLOOKUP($A88,data!$T$9:$AI$396,2+(W$9*2),FALSE)</f>
        <v>66173</v>
      </c>
      <c r="X88">
        <f>VLOOKUP($A88,data!$T$9:$AI$396,2+(X$9*2),FALSE)</f>
        <v>72941</v>
      </c>
      <c r="Z88" s="27">
        <f t="shared" si="73"/>
        <v>70.188334664992581</v>
      </c>
      <c r="AA88" s="27">
        <f t="shared" si="74"/>
        <v>66.831767719897528</v>
      </c>
      <c r="AB88" s="27">
        <f t="shared" si="75"/>
        <v>68.518108259222927</v>
      </c>
      <c r="AC88" s="27">
        <f t="shared" si="76"/>
        <v>67.511853000939496</v>
      </c>
      <c r="AD88" s="27">
        <f t="shared" si="77"/>
        <v>67.60808239847799</v>
      </c>
      <c r="AE88" s="27">
        <f t="shared" si="49"/>
        <v>68.536617007935305</v>
      </c>
      <c r="AF88" s="27">
        <f t="shared" si="50"/>
        <v>69.398649215538214</v>
      </c>
      <c r="AG88" s="27">
        <f t="shared" si="51"/>
        <v>67.453645905580984</v>
      </c>
      <c r="AJ88">
        <f>VLOOKUP($A88,data!$AM$9:$AW$396,2+(AJ$9*2),FALSE)</f>
        <v>26118</v>
      </c>
      <c r="AK88">
        <f>VLOOKUP($A88,data!$AM$9:$AW$396,2+(AK$9*2),FALSE)</f>
        <v>31072</v>
      </c>
      <c r="AL88">
        <f>VLOOKUP($A88,data!$AM$9:$AW$396,2+(AL$9*2),FALSE)</f>
        <v>29841</v>
      </c>
      <c r="AM88">
        <f>VLOOKUP($A88,data!$AM$9:$AW$396,2+(AM$9*2),FALSE)</f>
        <v>29739</v>
      </c>
      <c r="AN88">
        <f>VLOOKUP($A88,data!$AM$9:$AW$396,2+(AN$9*2),FALSE)</f>
        <v>29625</v>
      </c>
      <c r="AO88">
        <f>VLOOKUP($A88,data!$AM$9:$BB$396,2+(AO$9*2),FALSE)</f>
        <v>29103</v>
      </c>
      <c r="AP88">
        <f>VLOOKUP($A88,data!$AM$9:$BB$396,2+(AP$9*2),FALSE)</f>
        <v>29180</v>
      </c>
      <c r="AQ88">
        <f>VLOOKUP($A88,data!$AM$9:$BB$396,2+(AQ$9*2),FALSE)</f>
        <v>35195</v>
      </c>
      <c r="AS88" s="27">
        <f t="shared" si="78"/>
        <v>29.811665335007419</v>
      </c>
      <c r="AT88" s="27">
        <f t="shared" si="79"/>
        <v>33.16823228010248</v>
      </c>
      <c r="AU88" s="27">
        <f t="shared" si="80"/>
        <v>31.480836788302685</v>
      </c>
      <c r="AV88" s="27">
        <f t="shared" si="81"/>
        <v>32.488146999060497</v>
      </c>
      <c r="AW88" s="27">
        <f t="shared" si="82"/>
        <v>32.39191760152201</v>
      </c>
      <c r="AX88" s="27">
        <f t="shared" si="52"/>
        <v>31.463382992064695</v>
      </c>
      <c r="AY88" s="27">
        <f t="shared" si="53"/>
        <v>30.602399530161925</v>
      </c>
      <c r="AZ88" s="27">
        <f t="shared" si="54"/>
        <v>32.547278864382484</v>
      </c>
      <c r="BC88">
        <f>VLOOKUP($A88,data!$BF$9:$BP$396,2+(BC$9*2),FALSE)</f>
        <v>15749</v>
      </c>
      <c r="BD88">
        <f>VLOOKUP($A88,data!$BF$9:$BP$396,2+(BD$9*2),FALSE)</f>
        <v>16635</v>
      </c>
      <c r="BE88">
        <f>VLOOKUP($A88,data!$BF$9:$BP$396,2+(BE$9*2),FALSE)</f>
        <v>17190</v>
      </c>
      <c r="BF88">
        <f>VLOOKUP($A88,data!$BF$9:$BP$396,2+(BF$9*2),FALSE)</f>
        <v>17827</v>
      </c>
      <c r="BG88">
        <f>VLOOKUP($A88,data!$BF$9:$BP$396,2+(BG$9*2),FALSE)</f>
        <v>18032</v>
      </c>
      <c r="BH88">
        <f>VLOOKUP($A88,data!$BF$9:$BU$396,2+(BH$9*2),FALSE)</f>
        <v>17558</v>
      </c>
      <c r="BI88">
        <f>VLOOKUP($A88,data!$BF$9:$BU$396,2+(BI$9*2),FALSE)</f>
        <v>17205</v>
      </c>
      <c r="BJ88">
        <f>VLOOKUP($A88,data!$BF$9:$BU$396,2+(BJ$9*2),FALSE)</f>
        <v>15514</v>
      </c>
      <c r="BL88" s="27">
        <f t="shared" si="83"/>
        <v>17.976258417988813</v>
      </c>
      <c r="BM88" s="27">
        <f t="shared" si="84"/>
        <v>17.75725875320239</v>
      </c>
      <c r="BN88" s="27">
        <f t="shared" si="85"/>
        <v>18.134633034781782</v>
      </c>
      <c r="BO88" s="27">
        <f t="shared" si="86"/>
        <v>19.474972142716688</v>
      </c>
      <c r="BP88" s="27">
        <f t="shared" si="87"/>
        <v>19.716153862975354</v>
      </c>
      <c r="BQ88" s="27">
        <f t="shared" si="55"/>
        <v>18.982032043936083</v>
      </c>
      <c r="BR88" s="27">
        <f t="shared" si="56"/>
        <v>18.04366977095394</v>
      </c>
      <c r="BS88" s="27">
        <f t="shared" si="57"/>
        <v>14.346881213298191</v>
      </c>
      <c r="BV88">
        <f>VLOOKUP($A88,data!$BY$9:$CI$396,2+(BV$9*2),FALSE)</f>
        <v>9365</v>
      </c>
      <c r="BW88">
        <f>VLOOKUP($A88,data!$BY$9:$CI$396,2+(BW$9*2),FALSE)</f>
        <v>8382</v>
      </c>
      <c r="BX88">
        <f>VLOOKUP($A88,data!$BY$9:$CI$396,2+(BX$9*2),FALSE)</f>
        <v>9218</v>
      </c>
      <c r="BY88">
        <f>VLOOKUP($A88,data!$BY$9:$CI$396,2+(BY$9*2),FALSE)</f>
        <v>9914</v>
      </c>
      <c r="BZ88">
        <f>VLOOKUP($A88,data!$BY$9:$CI$396,2+(BZ$9*2),FALSE)</f>
        <v>9750</v>
      </c>
      <c r="CA88">
        <f>VLOOKUP($A88,data!$BY$9:$CN$396,2+(CA$9*2),FALSE)</f>
        <v>10055</v>
      </c>
      <c r="CB88">
        <f>VLOOKUP($A88,data!$BY$9:$CN$396,2+(CB$9*2),FALSE)</f>
        <v>10343</v>
      </c>
      <c r="CC88">
        <f>VLOOKUP($A88,data!$BY$9:$CN$396,2+(CC$9*2),FALSE)</f>
        <v>11391</v>
      </c>
      <c r="CE88" s="27">
        <f t="shared" si="88"/>
        <v>59.464092958283068</v>
      </c>
      <c r="CF88" s="27">
        <f t="shared" si="89"/>
        <v>50.387736699729487</v>
      </c>
      <c r="CG88" s="27">
        <f t="shared" si="90"/>
        <v>53.624200116346714</v>
      </c>
      <c r="CH88" s="27">
        <f t="shared" si="91"/>
        <v>55.612273517697872</v>
      </c>
      <c r="CI88" s="27">
        <f t="shared" si="92"/>
        <v>54.070541259982257</v>
      </c>
      <c r="CJ88" s="27">
        <f t="shared" si="58"/>
        <v>57.267342521927326</v>
      </c>
      <c r="CK88" s="27">
        <f t="shared" si="59"/>
        <v>60.116245277535597</v>
      </c>
      <c r="CL88" s="27">
        <f t="shared" si="60"/>
        <v>73.424004125306169</v>
      </c>
      <c r="CO88">
        <f>VLOOKUP($A88,data!$CR$9:$DB$396,2+(CO$9*2),FALSE)</f>
        <v>6384</v>
      </c>
      <c r="CP88">
        <f>VLOOKUP($A88,data!$CR$9:$DB$396,2+(CP$9*2),FALSE)</f>
        <v>8254</v>
      </c>
      <c r="CQ88">
        <f>VLOOKUP($A88,data!$CR$9:$DB$396,2+(CQ$9*2),FALSE)</f>
        <v>7972</v>
      </c>
      <c r="CR88">
        <f>VLOOKUP($A88,data!$CR$9:$DB$396,2+(CR$9*2),FALSE)</f>
        <v>7913</v>
      </c>
      <c r="CS88">
        <f>VLOOKUP($A88,data!$CR$9:$DB$396,2+(CS$9*2),FALSE)</f>
        <v>8282</v>
      </c>
      <c r="CT88">
        <f>VLOOKUP($A88,data!$CR$9:$DG$396,2+(CT$9*2),FALSE)</f>
        <v>7503</v>
      </c>
      <c r="CU88">
        <f>VLOOKUP($A88,data!$CR$9:$DG$396,2+(CU$9*2),FALSE)</f>
        <v>6861</v>
      </c>
      <c r="CV88">
        <f>VLOOKUP($A88,data!$CR$9:$DG$396,2+(CV$9*2),FALSE)</f>
        <v>4123</v>
      </c>
      <c r="CX88" s="27">
        <f t="shared" si="93"/>
        <v>40.535907041716932</v>
      </c>
      <c r="CY88" s="27">
        <f t="shared" si="94"/>
        <v>49.618274721971744</v>
      </c>
      <c r="CZ88" s="27">
        <f t="shared" si="95"/>
        <v>46.375799883653286</v>
      </c>
      <c r="DA88" s="27">
        <f t="shared" si="96"/>
        <v>44.387726482302128</v>
      </c>
      <c r="DB88" s="27">
        <f t="shared" si="97"/>
        <v>45.929458740017743</v>
      </c>
      <c r="DC88" s="27">
        <f t="shared" si="61"/>
        <v>42.732657478072674</v>
      </c>
      <c r="DD88" s="27">
        <f t="shared" si="62"/>
        <v>39.877942458587619</v>
      </c>
      <c r="DE88" s="27">
        <f t="shared" si="63"/>
        <v>26.575995874693824</v>
      </c>
      <c r="DH88">
        <f>VLOOKUP($A88,data!$DK$9:$DU$396,2+(DH$9*2),FALSE)</f>
        <v>71861</v>
      </c>
      <c r="DI88">
        <f>VLOOKUP($A88,data!$DK$9:$DU$396,2+(DI$9*2),FALSE)</f>
        <v>77045</v>
      </c>
      <c r="DJ88">
        <f>VLOOKUP($A88,data!$DK$9:$DU$396,2+(DJ$9*2),FALSE)</f>
        <v>77601</v>
      </c>
      <c r="DK88">
        <f>VLOOKUP($A88,data!$DK$9:$DU$396,2+(DK$9*2),FALSE)</f>
        <v>73711</v>
      </c>
      <c r="DL88">
        <f>VLOOKUP($A88,data!$DK$9:$DU$396,2+(DL$9*2),FALSE)</f>
        <v>73426</v>
      </c>
      <c r="DM88">
        <f>VLOOKUP($A88,data!$DK$9:$DZ$396,2+(DM$9*2),FALSE)</f>
        <v>74940</v>
      </c>
      <c r="DN88">
        <f>VLOOKUP($A88,data!$DK$9:$DZ$396,2+(DN$9*2),FALSE)</f>
        <v>78147</v>
      </c>
      <c r="DO88">
        <f>VLOOKUP($A88,data!$DK$9:$DZ$396,2+(DO$9*2),FALSE)</f>
        <v>92622</v>
      </c>
      <c r="DQ88" s="27">
        <f t="shared" si="98"/>
        <v>82.023741582011183</v>
      </c>
      <c r="DR88" s="27">
        <f t="shared" si="99"/>
        <v>82.242741246797607</v>
      </c>
      <c r="DS88" s="27">
        <f t="shared" si="100"/>
        <v>81.865366965218215</v>
      </c>
      <c r="DT88" s="27">
        <f t="shared" si="101"/>
        <v>80.52502785728332</v>
      </c>
      <c r="DU88" s="27">
        <f t="shared" si="102"/>
        <v>80.283846137024639</v>
      </c>
      <c r="DV88" s="27">
        <f t="shared" si="64"/>
        <v>81.017967956063913</v>
      </c>
      <c r="DW88" s="27">
        <f t="shared" si="65"/>
        <v>81.95633022904606</v>
      </c>
      <c r="DX88" s="27">
        <f t="shared" si="66"/>
        <v>85.654043556665286</v>
      </c>
      <c r="EA88">
        <f>VLOOKUP($A88,data!$ED$9:$EN$396,2+(EA$9*2),FALSE)</f>
        <v>52127</v>
      </c>
      <c r="EB88">
        <f>VLOOKUP($A88,data!$ED$9:$EN$396,2+(EB$9*2),FALSE)</f>
        <v>54226</v>
      </c>
      <c r="EC88">
        <f>VLOOKUP($A88,data!$ED$9:$EN$396,2+(EC$9*2),FALSE)</f>
        <v>55731</v>
      </c>
      <c r="ED88">
        <f>VLOOKUP($A88,data!$ED$9:$EN$396,2+(ED$9*2),FALSE)</f>
        <v>51885</v>
      </c>
      <c r="EE88">
        <f>VLOOKUP($A88,data!$ED$9:$EN$396,2+(EE$9*2),FALSE)</f>
        <v>52083</v>
      </c>
      <c r="EF88">
        <f>VLOOKUP($A88,data!$ED$9:$ES$396,2+(EF$9*2),FALSE)</f>
        <v>53340</v>
      </c>
      <c r="EG88">
        <f>VLOOKUP($A88,data!$ED$9:$ES$396,2+(EG$9*2),FALSE)</f>
        <v>55829</v>
      </c>
      <c r="EH88">
        <f>VLOOKUP($A88,data!$ED$9:$ES$396,2+(EH$9*2),FALSE)</f>
        <v>61551</v>
      </c>
      <c r="EJ88" s="27">
        <f t="shared" si="103"/>
        <v>72.538651006804798</v>
      </c>
      <c r="EK88" s="27">
        <f t="shared" si="104"/>
        <v>70.38224414303329</v>
      </c>
      <c r="EL88" s="27">
        <f t="shared" si="105"/>
        <v>71.817373487455058</v>
      </c>
      <c r="EM88" s="27">
        <f t="shared" si="106"/>
        <v>70.389765435281035</v>
      </c>
      <c r="EN88" s="27">
        <f t="shared" si="107"/>
        <v>70.932639664424045</v>
      </c>
      <c r="EO88" s="27">
        <f t="shared" si="67"/>
        <v>71.1769415532426</v>
      </c>
      <c r="EP88" s="27">
        <f t="shared" si="68"/>
        <v>71.441002213776599</v>
      </c>
      <c r="EQ88" s="27">
        <f t="shared" si="69"/>
        <v>66.453974217788428</v>
      </c>
      <c r="ET88">
        <f>VLOOKUP($A88,data!$EW$9:$FG$396,2+(ET$9*2),FALSE)</f>
        <v>19734</v>
      </c>
      <c r="EU88">
        <f>VLOOKUP($A88,data!$EW$9:$FG$396,2+(EU$9*2),FALSE)</f>
        <v>22818</v>
      </c>
      <c r="EV88">
        <f>VLOOKUP($A88,data!$EW$9:$FG$396,2+(EV$9*2),FALSE)</f>
        <v>21870</v>
      </c>
      <c r="EW88">
        <f>VLOOKUP($A88,data!$EW$9:$FG$396,2+(EW$9*2),FALSE)</f>
        <v>21826</v>
      </c>
      <c r="EX88">
        <f>VLOOKUP($A88,data!$EW$9:$FG$396,2+(EX$9*2),FALSE)</f>
        <v>21343</v>
      </c>
      <c r="EY88">
        <f>VLOOKUP($A88,data!$EW$9:$FL$396,2+(EY$9*2),FALSE)</f>
        <v>21600</v>
      </c>
      <c r="EZ88">
        <f>VLOOKUP($A88,data!$EW$9:$FL$396,2+(EZ$9*2),FALSE)</f>
        <v>22319</v>
      </c>
      <c r="FA88">
        <f>VLOOKUP($A88,data!$EW$9:$FL$396,2+(FA$9*2),FALSE)</f>
        <v>31072</v>
      </c>
      <c r="FC88" s="27">
        <f t="shared" si="108"/>
        <v>27.461348993195195</v>
      </c>
      <c r="FD88" s="27">
        <f t="shared" si="109"/>
        <v>29.616457914205984</v>
      </c>
      <c r="FE88" s="27">
        <f t="shared" si="110"/>
        <v>28.182626512544942</v>
      </c>
      <c r="FF88" s="27">
        <f t="shared" si="111"/>
        <v>29.610234564718969</v>
      </c>
      <c r="FG88" s="27">
        <f t="shared" si="112"/>
        <v>29.067360335575955</v>
      </c>
      <c r="FH88" s="27">
        <f t="shared" si="70"/>
        <v>28.823058446757408</v>
      </c>
      <c r="FI88" s="27">
        <f t="shared" si="71"/>
        <v>28.560277425876873</v>
      </c>
      <c r="FJ88" s="27">
        <f t="shared" si="72"/>
        <v>33.547105439312475</v>
      </c>
    </row>
    <row r="89" spans="1:166" x14ac:dyDescent="0.3">
      <c r="A89" t="s">
        <v>80</v>
      </c>
      <c r="B89" s="24" t="str">
        <f>IFERROR(VLOOKUP($A89,class!$A$1:$B$455,2,FALSE),"")</f>
        <v>Unitary Authority</v>
      </c>
      <c r="C89" s="24" t="str">
        <f>IFERROR(IFERROR(VLOOKUP($A89,classifications!$A$3:$C$336,3,FALSE),VLOOKUP($A89,classifications!$I$2:$K$28,3,FALSE)),"")</f>
        <v>Predominantly Urban</v>
      </c>
      <c r="D89">
        <f>VLOOKUP($A89,data!$A$9:$K$396,2+(D$9*2),FALSE)</f>
        <v>107738</v>
      </c>
      <c r="E89">
        <f>VLOOKUP($A89,data!$A$9:$K$396,2+(E$9*2),FALSE)</f>
        <v>112496</v>
      </c>
      <c r="F89">
        <f>VLOOKUP($A89,data!$A$9:$K$396,2+(F$9*2),FALSE)</f>
        <v>117169</v>
      </c>
      <c r="G89">
        <f>VLOOKUP($A89,data!$A$9:$K$396,2+(G$9*2),FALSE)</f>
        <v>114945</v>
      </c>
      <c r="H89">
        <f>VLOOKUP($A89,data!$A$9:$K$396,2+(H$9*2),FALSE)</f>
        <v>111376</v>
      </c>
      <c r="I89">
        <f>VLOOKUP($A89,data!$A$9:$Q$396,2+(I$9*2),FALSE)</f>
        <v>110793</v>
      </c>
      <c r="J89">
        <f>VLOOKUP($A89,data!$A$9:$Q$396,2+(J$9*2),FALSE)</f>
        <v>115150</v>
      </c>
      <c r="K89">
        <f>VLOOKUP($A89,data!$A$9:$Q$396,2+(K$9*2),FALSE)</f>
        <v>115141</v>
      </c>
      <c r="L89" t="str">
        <f t="shared" si="113"/>
        <v>Unitary Authority</v>
      </c>
      <c r="Q89">
        <f>VLOOKUP($A89,data!$T$9:$AD$396,2+(Q$9*2),FALSE)</f>
        <v>75885</v>
      </c>
      <c r="R89">
        <f>VLOOKUP($A89,data!$T$9:$AD$396,2+(R$9*2),FALSE)</f>
        <v>78729</v>
      </c>
      <c r="S89">
        <f>VLOOKUP($A89,data!$T$9:$AD$396,2+(S$9*2),FALSE)</f>
        <v>81490</v>
      </c>
      <c r="T89">
        <f>VLOOKUP($A89,data!$T$9:$AD$396,2+(T$9*2),FALSE)</f>
        <v>78342</v>
      </c>
      <c r="U89">
        <f>VLOOKUP($A89,data!$T$9:$AD$396,2+(U$9*2),FALSE)</f>
        <v>77255</v>
      </c>
      <c r="V89">
        <f>VLOOKUP($A89,data!$T$9:$AI$396,2+(V$9*2),FALSE)</f>
        <v>76921</v>
      </c>
      <c r="W89">
        <f>VLOOKUP($A89,data!$T$9:$AI$396,2+(W$9*2),FALSE)</f>
        <v>79682</v>
      </c>
      <c r="X89">
        <f>VLOOKUP($A89,data!$T$9:$AI$396,2+(X$9*2),FALSE)</f>
        <v>80246</v>
      </c>
      <c r="Z89" s="27">
        <f t="shared" si="73"/>
        <v>70.434758395366543</v>
      </c>
      <c r="AA89" s="27">
        <f t="shared" si="74"/>
        <v>69.983821646991899</v>
      </c>
      <c r="AB89" s="27">
        <f t="shared" si="75"/>
        <v>69.549112819943844</v>
      </c>
      <c r="AC89" s="27">
        <f t="shared" si="76"/>
        <v>68.156074644395147</v>
      </c>
      <c r="AD89" s="27">
        <f t="shared" si="77"/>
        <v>69.364135900014361</v>
      </c>
      <c r="AE89" s="27">
        <f t="shared" si="49"/>
        <v>69.427671423284863</v>
      </c>
      <c r="AF89" s="27">
        <f t="shared" si="50"/>
        <v>69.198436821537129</v>
      </c>
      <c r="AG89" s="27">
        <f t="shared" si="51"/>
        <v>69.693679922877166</v>
      </c>
      <c r="AJ89">
        <f>VLOOKUP($A89,data!$AM$9:$AW$396,2+(AJ$9*2),FALSE)</f>
        <v>31853</v>
      </c>
      <c r="AK89">
        <f>VLOOKUP($A89,data!$AM$9:$AW$396,2+(AK$9*2),FALSE)</f>
        <v>33766</v>
      </c>
      <c r="AL89">
        <f>VLOOKUP($A89,data!$AM$9:$AW$396,2+(AL$9*2),FALSE)</f>
        <v>35679</v>
      </c>
      <c r="AM89">
        <f>VLOOKUP($A89,data!$AM$9:$AW$396,2+(AM$9*2),FALSE)</f>
        <v>36603</v>
      </c>
      <c r="AN89">
        <f>VLOOKUP($A89,data!$AM$9:$AW$396,2+(AN$9*2),FALSE)</f>
        <v>34121</v>
      </c>
      <c r="AO89">
        <f>VLOOKUP($A89,data!$AM$9:$BB$396,2+(AO$9*2),FALSE)</f>
        <v>33872</v>
      </c>
      <c r="AP89">
        <f>VLOOKUP($A89,data!$AM$9:$BB$396,2+(AP$9*2),FALSE)</f>
        <v>35461</v>
      </c>
      <c r="AQ89">
        <f>VLOOKUP($A89,data!$AM$9:$BB$396,2+(AQ$9*2),FALSE)</f>
        <v>34888</v>
      </c>
      <c r="AS89" s="27">
        <f t="shared" si="78"/>
        <v>29.565241604633464</v>
      </c>
      <c r="AT89" s="27">
        <f t="shared" si="79"/>
        <v>30.015289432513157</v>
      </c>
      <c r="AU89" s="27">
        <f t="shared" si="80"/>
        <v>30.450887180056156</v>
      </c>
      <c r="AV89" s="27">
        <f t="shared" si="81"/>
        <v>31.843925355604856</v>
      </c>
      <c r="AW89" s="27">
        <f t="shared" si="82"/>
        <v>30.635864099985636</v>
      </c>
      <c r="AX89" s="27">
        <f t="shared" si="52"/>
        <v>30.572328576715137</v>
      </c>
      <c r="AY89" s="27">
        <f t="shared" si="53"/>
        <v>30.795484151107253</v>
      </c>
      <c r="AZ89" s="27">
        <f t="shared" si="54"/>
        <v>30.30024057459984</v>
      </c>
      <c r="BC89">
        <f>VLOOKUP($A89,data!$BF$9:$BP$396,2+(BC$9*2),FALSE)</f>
        <v>14800</v>
      </c>
      <c r="BD89">
        <f>VLOOKUP($A89,data!$BF$9:$BP$396,2+(BD$9*2),FALSE)</f>
        <v>16509</v>
      </c>
      <c r="BE89">
        <f>VLOOKUP($A89,data!$BF$9:$BP$396,2+(BE$9*2),FALSE)</f>
        <v>17176</v>
      </c>
      <c r="BF89">
        <f>VLOOKUP($A89,data!$BF$9:$BP$396,2+(BF$9*2),FALSE)</f>
        <v>17474</v>
      </c>
      <c r="BG89">
        <f>VLOOKUP($A89,data!$BF$9:$BP$396,2+(BG$9*2),FALSE)</f>
        <v>16909</v>
      </c>
      <c r="BH89">
        <f>VLOOKUP($A89,data!$BF$9:$BU$396,2+(BH$9*2),FALSE)</f>
        <v>18471</v>
      </c>
      <c r="BI89">
        <f>VLOOKUP($A89,data!$BF$9:$BU$396,2+(BI$9*2),FALSE)</f>
        <v>20311</v>
      </c>
      <c r="BJ89">
        <f>VLOOKUP($A89,data!$BF$9:$BU$396,2+(BJ$9*2),FALSE)</f>
        <v>19931</v>
      </c>
      <c r="BL89" s="27">
        <f t="shared" si="83"/>
        <v>13.737028717815441</v>
      </c>
      <c r="BM89" s="27">
        <f t="shared" si="84"/>
        <v>14.67518845114493</v>
      </c>
      <c r="BN89" s="27">
        <f t="shared" si="85"/>
        <v>14.659167527246968</v>
      </c>
      <c r="BO89" s="27">
        <f t="shared" si="86"/>
        <v>15.202053155857149</v>
      </c>
      <c r="BP89" s="27">
        <f t="shared" si="87"/>
        <v>15.181906335296652</v>
      </c>
      <c r="BQ89" s="27">
        <f t="shared" si="55"/>
        <v>16.671630879207171</v>
      </c>
      <c r="BR89" s="27">
        <f t="shared" si="56"/>
        <v>17.638732088580113</v>
      </c>
      <c r="BS89" s="27">
        <f t="shared" si="57"/>
        <v>17.310080683683484</v>
      </c>
      <c r="BV89">
        <f>VLOOKUP($A89,data!$BY$9:$CI$396,2+(BV$9*2),FALSE)</f>
        <v>9757</v>
      </c>
      <c r="BW89">
        <f>VLOOKUP($A89,data!$BY$9:$CI$396,2+(BW$9*2),FALSE)</f>
        <v>10151</v>
      </c>
      <c r="BX89">
        <f>VLOOKUP($A89,data!$BY$9:$CI$396,2+(BX$9*2),FALSE)</f>
        <v>10497</v>
      </c>
      <c r="BY89">
        <f>VLOOKUP($A89,data!$BY$9:$CI$396,2+(BY$9*2),FALSE)</f>
        <v>10496</v>
      </c>
      <c r="BZ89">
        <f>VLOOKUP($A89,data!$BY$9:$CI$396,2+(BZ$9*2),FALSE)</f>
        <v>10922</v>
      </c>
      <c r="CA89">
        <f>VLOOKUP($A89,data!$BY$9:$CN$396,2+(CA$9*2),FALSE)</f>
        <v>12310</v>
      </c>
      <c r="CB89">
        <f>VLOOKUP($A89,data!$BY$9:$CN$396,2+(CB$9*2),FALSE)</f>
        <v>12852</v>
      </c>
      <c r="CC89">
        <f>VLOOKUP($A89,data!$BY$9:$CN$396,2+(CC$9*2),FALSE)</f>
        <v>12637</v>
      </c>
      <c r="CE89" s="27">
        <f t="shared" si="88"/>
        <v>65.925675675675677</v>
      </c>
      <c r="CF89" s="27">
        <f t="shared" si="89"/>
        <v>61.487673390271972</v>
      </c>
      <c r="CG89" s="27">
        <f t="shared" si="90"/>
        <v>61.114345598509551</v>
      </c>
      <c r="CH89" s="27">
        <f t="shared" si="91"/>
        <v>60.066384342451641</v>
      </c>
      <c r="CI89" s="27">
        <f t="shared" si="92"/>
        <v>64.592820391507487</v>
      </c>
      <c r="CJ89" s="27">
        <f t="shared" si="58"/>
        <v>66.64501109847869</v>
      </c>
      <c r="CK89" s="27">
        <f t="shared" si="59"/>
        <v>63.27605730884742</v>
      </c>
      <c r="CL89" s="27">
        <f t="shared" si="60"/>
        <v>63.403742913050024</v>
      </c>
      <c r="CO89">
        <f>VLOOKUP($A89,data!$CR$9:$DB$396,2+(CO$9*2),FALSE)</f>
        <v>5043</v>
      </c>
      <c r="CP89">
        <f>VLOOKUP($A89,data!$CR$9:$DB$396,2+(CP$9*2),FALSE)</f>
        <v>6359</v>
      </c>
      <c r="CQ89">
        <f>VLOOKUP($A89,data!$CR$9:$DB$396,2+(CQ$9*2),FALSE)</f>
        <v>6679</v>
      </c>
      <c r="CR89">
        <f>VLOOKUP($A89,data!$CR$9:$DB$396,2+(CR$9*2),FALSE)</f>
        <v>6978</v>
      </c>
      <c r="CS89">
        <f>VLOOKUP($A89,data!$CR$9:$DB$396,2+(CS$9*2),FALSE)</f>
        <v>5986</v>
      </c>
      <c r="CT89">
        <f>VLOOKUP($A89,data!$CR$9:$DG$396,2+(CT$9*2),FALSE)</f>
        <v>6161</v>
      </c>
      <c r="CU89">
        <f>VLOOKUP($A89,data!$CR$9:$DG$396,2+(CU$9*2),FALSE)</f>
        <v>7460</v>
      </c>
      <c r="CV89">
        <f>VLOOKUP($A89,data!$CR$9:$DG$396,2+(CV$9*2),FALSE)</f>
        <v>7293</v>
      </c>
      <c r="CX89" s="27">
        <f t="shared" si="93"/>
        <v>34.074324324324323</v>
      </c>
      <c r="CY89" s="27">
        <f t="shared" si="94"/>
        <v>38.518383911805685</v>
      </c>
      <c r="CZ89" s="27">
        <f t="shared" si="95"/>
        <v>38.885654401490449</v>
      </c>
      <c r="DA89" s="27">
        <f t="shared" si="96"/>
        <v>39.933615657548359</v>
      </c>
      <c r="DB89" s="27">
        <f t="shared" si="97"/>
        <v>35.401265598202144</v>
      </c>
      <c r="DC89" s="27">
        <f t="shared" si="61"/>
        <v>33.354988901521303</v>
      </c>
      <c r="DD89" s="27">
        <f t="shared" si="62"/>
        <v>36.728866131652801</v>
      </c>
      <c r="DE89" s="27">
        <f t="shared" si="63"/>
        <v>36.591239777231451</v>
      </c>
      <c r="DH89">
        <f>VLOOKUP($A89,data!$DK$9:$DU$396,2+(DH$9*2),FALSE)</f>
        <v>92938</v>
      </c>
      <c r="DI89">
        <f>VLOOKUP($A89,data!$DK$9:$DU$396,2+(DI$9*2),FALSE)</f>
        <v>95986</v>
      </c>
      <c r="DJ89">
        <f>VLOOKUP($A89,data!$DK$9:$DU$396,2+(DJ$9*2),FALSE)</f>
        <v>99994</v>
      </c>
      <c r="DK89">
        <f>VLOOKUP($A89,data!$DK$9:$DU$396,2+(DK$9*2),FALSE)</f>
        <v>97471</v>
      </c>
      <c r="DL89">
        <f>VLOOKUP($A89,data!$DK$9:$DU$396,2+(DL$9*2),FALSE)</f>
        <v>94467</v>
      </c>
      <c r="DM89">
        <f>VLOOKUP($A89,data!$DK$9:$DZ$396,2+(DM$9*2),FALSE)</f>
        <v>92322</v>
      </c>
      <c r="DN89">
        <f>VLOOKUP($A89,data!$DK$9:$DZ$396,2+(DN$9*2),FALSE)</f>
        <v>94838</v>
      </c>
      <c r="DO89">
        <f>VLOOKUP($A89,data!$DK$9:$DZ$396,2+(DO$9*2),FALSE)</f>
        <v>95210</v>
      </c>
      <c r="DQ89" s="27">
        <f t="shared" si="98"/>
        <v>86.262971282184566</v>
      </c>
      <c r="DR89" s="27">
        <f t="shared" si="99"/>
        <v>85.323922628360123</v>
      </c>
      <c r="DS89" s="27">
        <f t="shared" si="100"/>
        <v>85.341685940820526</v>
      </c>
      <c r="DT89" s="27">
        <f t="shared" si="101"/>
        <v>84.797946844142857</v>
      </c>
      <c r="DU89" s="27">
        <f t="shared" si="102"/>
        <v>84.818093664703341</v>
      </c>
      <c r="DV89" s="27">
        <f t="shared" si="64"/>
        <v>83.328369120792829</v>
      </c>
      <c r="DW89" s="27">
        <f t="shared" si="65"/>
        <v>82.360399478940508</v>
      </c>
      <c r="DX89" s="27">
        <f t="shared" si="66"/>
        <v>82.689919316316519</v>
      </c>
      <c r="EA89">
        <f>VLOOKUP($A89,data!$ED$9:$EN$396,2+(EA$9*2),FALSE)</f>
        <v>66128</v>
      </c>
      <c r="EB89">
        <f>VLOOKUP($A89,data!$ED$9:$EN$396,2+(EB$9*2),FALSE)</f>
        <v>68579</v>
      </c>
      <c r="EC89">
        <f>VLOOKUP($A89,data!$ED$9:$EN$396,2+(EC$9*2),FALSE)</f>
        <v>70993</v>
      </c>
      <c r="ED89">
        <f>VLOOKUP($A89,data!$ED$9:$EN$396,2+(ED$9*2),FALSE)</f>
        <v>67846</v>
      </c>
      <c r="EE89">
        <f>VLOOKUP($A89,data!$ED$9:$EN$396,2+(EE$9*2),FALSE)</f>
        <v>66333</v>
      </c>
      <c r="EF89">
        <f>VLOOKUP($A89,data!$ED$9:$ES$396,2+(EF$9*2),FALSE)</f>
        <v>64611</v>
      </c>
      <c r="EG89">
        <f>VLOOKUP($A89,data!$ED$9:$ES$396,2+(EG$9*2),FALSE)</f>
        <v>66831</v>
      </c>
      <c r="EH89">
        <f>VLOOKUP($A89,data!$ED$9:$ES$396,2+(EH$9*2),FALSE)</f>
        <v>67609</v>
      </c>
      <c r="EJ89" s="27">
        <f t="shared" si="103"/>
        <v>71.15281155178721</v>
      </c>
      <c r="EK89" s="27">
        <f t="shared" si="104"/>
        <v>71.446877669660154</v>
      </c>
      <c r="EL89" s="27">
        <f t="shared" si="105"/>
        <v>70.997259835590128</v>
      </c>
      <c r="EM89" s="27">
        <f t="shared" si="106"/>
        <v>69.606344451170088</v>
      </c>
      <c r="EN89" s="27">
        <f t="shared" si="107"/>
        <v>70.218171424942042</v>
      </c>
      <c r="EO89" s="27">
        <f t="shared" si="67"/>
        <v>69.984402417625262</v>
      </c>
      <c r="EP89" s="27">
        <f t="shared" si="68"/>
        <v>70.46858854045847</v>
      </c>
      <c r="EQ89" s="27">
        <f t="shared" si="69"/>
        <v>71.01039806742989</v>
      </c>
      <c r="ET89">
        <f>VLOOKUP($A89,data!$EW$9:$FG$396,2+(ET$9*2),FALSE)</f>
        <v>26810</v>
      </c>
      <c r="EU89">
        <f>VLOOKUP($A89,data!$EW$9:$FG$396,2+(EU$9*2),FALSE)</f>
        <v>27408</v>
      </c>
      <c r="EV89">
        <f>VLOOKUP($A89,data!$EW$9:$FG$396,2+(EV$9*2),FALSE)</f>
        <v>29001</v>
      </c>
      <c r="EW89">
        <f>VLOOKUP($A89,data!$EW$9:$FG$396,2+(EW$9*2),FALSE)</f>
        <v>29625</v>
      </c>
      <c r="EX89">
        <f>VLOOKUP($A89,data!$EW$9:$FG$396,2+(EX$9*2),FALSE)</f>
        <v>28135</v>
      </c>
      <c r="EY89">
        <f>VLOOKUP($A89,data!$EW$9:$FL$396,2+(EY$9*2),FALSE)</f>
        <v>27711</v>
      </c>
      <c r="EZ89">
        <f>VLOOKUP($A89,data!$EW$9:$FL$396,2+(EZ$9*2),FALSE)</f>
        <v>28002</v>
      </c>
      <c r="FA89">
        <f>VLOOKUP($A89,data!$EW$9:$FL$396,2+(FA$9*2),FALSE)</f>
        <v>27595</v>
      </c>
      <c r="FC89" s="27">
        <f t="shared" si="108"/>
        <v>28.847188448212787</v>
      </c>
      <c r="FD89" s="27">
        <f t="shared" si="109"/>
        <v>28.554164148938387</v>
      </c>
      <c r="FE89" s="27">
        <f t="shared" si="110"/>
        <v>29.002740164409865</v>
      </c>
      <c r="FF89" s="27">
        <f t="shared" si="111"/>
        <v>30.393655548829908</v>
      </c>
      <c r="FG89" s="27">
        <f t="shared" si="112"/>
        <v>29.782887145775774</v>
      </c>
      <c r="FH89" s="27">
        <f t="shared" si="70"/>
        <v>30.015597582374731</v>
      </c>
      <c r="FI89" s="27">
        <f t="shared" si="71"/>
        <v>29.526139311246546</v>
      </c>
      <c r="FJ89" s="27">
        <f t="shared" si="72"/>
        <v>28.98330007352169</v>
      </c>
    </row>
    <row r="90" spans="1:166" x14ac:dyDescent="0.3">
      <c r="A90" t="s">
        <v>103</v>
      </c>
      <c r="B90" s="24" t="str">
        <f>IFERROR(VLOOKUP($A90,class!$A$1:$B$455,2,FALSE),"")</f>
        <v>Unitary Authority</v>
      </c>
      <c r="C90" s="24" t="str">
        <f>IFERROR(IFERROR(VLOOKUP($A90,classifications!$A$3:$C$336,3,FALSE),VLOOKUP($A90,classifications!$I$2:$K$28,3,FALSE)),"")</f>
        <v>Predominantly Urban</v>
      </c>
      <c r="D90">
        <f>VLOOKUP($A90,data!$A$9:$K$396,2+(D$9*2),FALSE)</f>
        <v>64601</v>
      </c>
      <c r="E90">
        <f>VLOOKUP($A90,data!$A$9:$K$396,2+(E$9*2),FALSE)</f>
        <v>66084</v>
      </c>
      <c r="F90">
        <f>VLOOKUP($A90,data!$A$9:$K$396,2+(F$9*2),FALSE)</f>
        <v>65619</v>
      </c>
      <c r="G90">
        <f>VLOOKUP($A90,data!$A$9:$K$396,2+(G$9*2),FALSE)</f>
        <v>64708</v>
      </c>
      <c r="H90">
        <f>VLOOKUP($A90,data!$A$9:$K$396,2+(H$9*2),FALSE)</f>
        <v>64125</v>
      </c>
      <c r="I90">
        <f>VLOOKUP($A90,data!$A$9:$Q$396,2+(I$9*2),FALSE)</f>
        <v>64148</v>
      </c>
      <c r="J90">
        <f>VLOOKUP($A90,data!$A$9:$Q$396,2+(J$9*2),FALSE)</f>
        <v>64433</v>
      </c>
      <c r="K90">
        <f>VLOOKUP($A90,data!$A$9:$Q$396,2+(K$9*2),FALSE)</f>
        <v>64571</v>
      </c>
      <c r="L90" t="str">
        <f t="shared" si="113"/>
        <v>Unitary Authority</v>
      </c>
      <c r="Q90">
        <f>VLOOKUP($A90,data!$T$9:$AD$396,2+(Q$9*2),FALSE)</f>
        <v>40156</v>
      </c>
      <c r="R90">
        <f>VLOOKUP($A90,data!$T$9:$AD$396,2+(R$9*2),FALSE)</f>
        <v>39967</v>
      </c>
      <c r="S90">
        <f>VLOOKUP($A90,data!$T$9:$AD$396,2+(S$9*2),FALSE)</f>
        <v>39530</v>
      </c>
      <c r="T90">
        <f>VLOOKUP($A90,data!$T$9:$AD$396,2+(T$9*2),FALSE)</f>
        <v>38599</v>
      </c>
      <c r="U90">
        <f>VLOOKUP($A90,data!$T$9:$AD$396,2+(U$9*2),FALSE)</f>
        <v>38926</v>
      </c>
      <c r="V90">
        <f>VLOOKUP($A90,data!$T$9:$AI$396,2+(V$9*2),FALSE)</f>
        <v>39025</v>
      </c>
      <c r="W90">
        <f>VLOOKUP($A90,data!$T$9:$AI$396,2+(W$9*2),FALSE)</f>
        <v>39969</v>
      </c>
      <c r="X90">
        <f>VLOOKUP($A90,data!$T$9:$AI$396,2+(X$9*2),FALSE)</f>
        <v>40170</v>
      </c>
      <c r="Z90" s="27">
        <f t="shared" si="73"/>
        <v>62.160028482531231</v>
      </c>
      <c r="AA90" s="27">
        <f t="shared" si="74"/>
        <v>60.479087222323102</v>
      </c>
      <c r="AB90" s="27">
        <f t="shared" si="75"/>
        <v>60.241698288605434</v>
      </c>
      <c r="AC90" s="27">
        <f t="shared" si="76"/>
        <v>59.651047783890711</v>
      </c>
      <c r="AD90" s="27">
        <f t="shared" si="77"/>
        <v>60.703313840155943</v>
      </c>
      <c r="AE90" s="27">
        <f t="shared" si="49"/>
        <v>60.835879528590134</v>
      </c>
      <c r="AF90" s="27">
        <f t="shared" si="50"/>
        <v>62.03187807489951</v>
      </c>
      <c r="AG90" s="27">
        <f t="shared" si="51"/>
        <v>62.210589893295754</v>
      </c>
      <c r="AJ90">
        <f>VLOOKUP($A90,data!$AM$9:$AW$396,2+(AJ$9*2),FALSE)</f>
        <v>24445</v>
      </c>
      <c r="AK90">
        <f>VLOOKUP($A90,data!$AM$9:$AW$396,2+(AK$9*2),FALSE)</f>
        <v>26117</v>
      </c>
      <c r="AL90">
        <f>VLOOKUP($A90,data!$AM$9:$AW$396,2+(AL$9*2),FALSE)</f>
        <v>26088</v>
      </c>
      <c r="AM90">
        <f>VLOOKUP($A90,data!$AM$9:$AW$396,2+(AM$9*2),FALSE)</f>
        <v>26109</v>
      </c>
      <c r="AN90">
        <f>VLOOKUP($A90,data!$AM$9:$AW$396,2+(AN$9*2),FALSE)</f>
        <v>25199</v>
      </c>
      <c r="AO90">
        <f>VLOOKUP($A90,data!$AM$9:$BB$396,2+(AO$9*2),FALSE)</f>
        <v>25123</v>
      </c>
      <c r="AP90">
        <f>VLOOKUP($A90,data!$AM$9:$BB$396,2+(AP$9*2),FALSE)</f>
        <v>24465</v>
      </c>
      <c r="AQ90">
        <f>VLOOKUP($A90,data!$AM$9:$BB$396,2+(AQ$9*2),FALSE)</f>
        <v>24402</v>
      </c>
      <c r="AS90" s="27">
        <f t="shared" si="78"/>
        <v>37.839971517468769</v>
      </c>
      <c r="AT90" s="27">
        <f t="shared" si="79"/>
        <v>39.520912777676898</v>
      </c>
      <c r="AU90" s="27">
        <f t="shared" si="80"/>
        <v>39.756777762538292</v>
      </c>
      <c r="AV90" s="27">
        <f t="shared" si="81"/>
        <v>40.348952216109289</v>
      </c>
      <c r="AW90" s="27">
        <f t="shared" si="82"/>
        <v>39.296686159844057</v>
      </c>
      <c r="AX90" s="27">
        <f t="shared" si="52"/>
        <v>39.164120471409866</v>
      </c>
      <c r="AY90" s="27">
        <f t="shared" si="53"/>
        <v>37.969673924852174</v>
      </c>
      <c r="AZ90" s="27">
        <f t="shared" si="54"/>
        <v>37.790958789549485</v>
      </c>
      <c r="BC90">
        <f>VLOOKUP($A90,data!$BF$9:$BP$396,2+(BC$9*2),FALSE)</f>
        <v>17272</v>
      </c>
      <c r="BD90">
        <f>VLOOKUP($A90,data!$BF$9:$BP$396,2+(BD$9*2),FALSE)</f>
        <v>17724</v>
      </c>
      <c r="BE90">
        <f>VLOOKUP($A90,data!$BF$9:$BP$396,2+(BE$9*2),FALSE)</f>
        <v>16723</v>
      </c>
      <c r="BF90">
        <f>VLOOKUP($A90,data!$BF$9:$BP$396,2+(BF$9*2),FALSE)</f>
        <v>16816</v>
      </c>
      <c r="BG90">
        <f>VLOOKUP($A90,data!$BF$9:$BP$396,2+(BG$9*2),FALSE)</f>
        <v>16771</v>
      </c>
      <c r="BH90">
        <f>VLOOKUP($A90,data!$BF$9:$BU$396,2+(BH$9*2),FALSE)</f>
        <v>17095</v>
      </c>
      <c r="BI90">
        <f>VLOOKUP($A90,data!$BF$9:$BU$396,2+(BI$9*2),FALSE)</f>
        <v>17342</v>
      </c>
      <c r="BJ90">
        <f>VLOOKUP($A90,data!$BF$9:$BU$396,2+(BJ$9*2),FALSE)</f>
        <v>16334</v>
      </c>
      <c r="BL90" s="27">
        <f t="shared" si="83"/>
        <v>26.73642822866519</v>
      </c>
      <c r="BM90" s="27">
        <f t="shared" si="84"/>
        <v>26.820410386780463</v>
      </c>
      <c r="BN90" s="27">
        <f t="shared" si="85"/>
        <v>25.484996723509958</v>
      </c>
      <c r="BO90" s="27">
        <f t="shared" si="86"/>
        <v>25.987513135933732</v>
      </c>
      <c r="BP90" s="27">
        <f t="shared" si="87"/>
        <v>26.153606237816764</v>
      </c>
      <c r="BQ90" s="27">
        <f t="shared" si="55"/>
        <v>26.64931096838561</v>
      </c>
      <c r="BR90" s="27">
        <f t="shared" si="56"/>
        <v>26.91477969363525</v>
      </c>
      <c r="BS90" s="27">
        <f t="shared" si="57"/>
        <v>25.296185594152174</v>
      </c>
      <c r="BV90">
        <f>VLOOKUP($A90,data!$BY$9:$CI$396,2+(BV$9*2),FALSE)</f>
        <v>10325</v>
      </c>
      <c r="BW90">
        <f>VLOOKUP($A90,data!$BY$9:$CI$396,2+(BW$9*2),FALSE)</f>
        <v>10537</v>
      </c>
      <c r="BX90">
        <f>VLOOKUP($A90,data!$BY$9:$CI$396,2+(BX$9*2),FALSE)</f>
        <v>9936</v>
      </c>
      <c r="BY90">
        <f>VLOOKUP($A90,data!$BY$9:$CI$396,2+(BY$9*2),FALSE)</f>
        <v>10079</v>
      </c>
      <c r="BZ90">
        <f>VLOOKUP($A90,data!$BY$9:$CI$396,2+(BZ$9*2),FALSE)</f>
        <v>10312</v>
      </c>
      <c r="CA90">
        <f>VLOOKUP($A90,data!$BY$9:$CN$396,2+(CA$9*2),FALSE)</f>
        <v>10615</v>
      </c>
      <c r="CB90">
        <f>VLOOKUP($A90,data!$BY$9:$CN$396,2+(CB$9*2),FALSE)</f>
        <v>11332</v>
      </c>
      <c r="CC90">
        <f>VLOOKUP($A90,data!$BY$9:$CN$396,2+(CC$9*2),FALSE)</f>
        <v>11069</v>
      </c>
      <c r="CE90" s="27">
        <f t="shared" si="88"/>
        <v>59.778832792959705</v>
      </c>
      <c r="CF90" s="27">
        <f t="shared" si="89"/>
        <v>59.450462649514783</v>
      </c>
      <c r="CG90" s="27">
        <f t="shared" si="90"/>
        <v>59.415176702744724</v>
      </c>
      <c r="CH90" s="27">
        <f t="shared" si="91"/>
        <v>59.936964795432921</v>
      </c>
      <c r="CI90" s="27">
        <f t="shared" si="92"/>
        <v>61.487090811519884</v>
      </c>
      <c r="CJ90" s="27">
        <f t="shared" si="58"/>
        <v>62.094179584673881</v>
      </c>
      <c r="CK90" s="27">
        <f t="shared" si="59"/>
        <v>65.34425095144735</v>
      </c>
      <c r="CL90" s="27">
        <f t="shared" si="60"/>
        <v>67.766621770539984</v>
      </c>
      <c r="CO90">
        <f>VLOOKUP($A90,data!$CR$9:$DB$396,2+(CO$9*2),FALSE)</f>
        <v>6947</v>
      </c>
      <c r="CP90">
        <f>VLOOKUP($A90,data!$CR$9:$DB$396,2+(CP$9*2),FALSE)</f>
        <v>7187</v>
      </c>
      <c r="CQ90">
        <f>VLOOKUP($A90,data!$CR$9:$DB$396,2+(CQ$9*2),FALSE)</f>
        <v>6787</v>
      </c>
      <c r="CR90">
        <f>VLOOKUP($A90,data!$CR$9:$DB$396,2+(CR$9*2),FALSE)</f>
        <v>6737</v>
      </c>
      <c r="CS90">
        <f>VLOOKUP($A90,data!$CR$9:$DB$396,2+(CS$9*2),FALSE)</f>
        <v>6459</v>
      </c>
      <c r="CT90">
        <f>VLOOKUP($A90,data!$CR$9:$DG$396,2+(CT$9*2),FALSE)</f>
        <v>6480</v>
      </c>
      <c r="CU90">
        <f>VLOOKUP($A90,data!$CR$9:$DG$396,2+(CU$9*2),FALSE)</f>
        <v>6010</v>
      </c>
      <c r="CV90">
        <f>VLOOKUP($A90,data!$CR$9:$DG$396,2+(CV$9*2),FALSE)</f>
        <v>5265</v>
      </c>
      <c r="CX90" s="27">
        <f t="shared" si="93"/>
        <v>40.221167207040295</v>
      </c>
      <c r="CY90" s="27">
        <f t="shared" si="94"/>
        <v>40.549537350485217</v>
      </c>
      <c r="CZ90" s="27">
        <f t="shared" si="95"/>
        <v>40.584823297255276</v>
      </c>
      <c r="DA90" s="27">
        <f t="shared" si="96"/>
        <v>40.063035204567079</v>
      </c>
      <c r="DB90" s="27">
        <f t="shared" si="97"/>
        <v>38.512909188480116</v>
      </c>
      <c r="DC90" s="27">
        <f t="shared" si="61"/>
        <v>37.905820415326119</v>
      </c>
      <c r="DD90" s="27">
        <f t="shared" si="62"/>
        <v>34.65574904855265</v>
      </c>
      <c r="DE90" s="27">
        <f t="shared" si="63"/>
        <v>32.233378229460023</v>
      </c>
      <c r="DH90">
        <f>VLOOKUP($A90,data!$DK$9:$DU$396,2+(DH$9*2),FALSE)</f>
        <v>47329</v>
      </c>
      <c r="DI90">
        <f>VLOOKUP($A90,data!$DK$9:$DU$396,2+(DI$9*2),FALSE)</f>
        <v>48360</v>
      </c>
      <c r="DJ90">
        <f>VLOOKUP($A90,data!$DK$9:$DU$396,2+(DJ$9*2),FALSE)</f>
        <v>48896</v>
      </c>
      <c r="DK90">
        <f>VLOOKUP($A90,data!$DK$9:$DU$396,2+(DK$9*2),FALSE)</f>
        <v>47892</v>
      </c>
      <c r="DL90">
        <f>VLOOKUP($A90,data!$DK$9:$DU$396,2+(DL$9*2),FALSE)</f>
        <v>47354</v>
      </c>
      <c r="DM90">
        <f>VLOOKUP($A90,data!$DK$9:$DZ$396,2+(DM$9*2),FALSE)</f>
        <v>47052</v>
      </c>
      <c r="DN90">
        <f>VLOOKUP($A90,data!$DK$9:$DZ$396,2+(DN$9*2),FALSE)</f>
        <v>47091</v>
      </c>
      <c r="DO90">
        <f>VLOOKUP($A90,data!$DK$9:$DZ$396,2+(DO$9*2),FALSE)</f>
        <v>48237</v>
      </c>
      <c r="DQ90" s="27">
        <f t="shared" si="98"/>
        <v>73.26357177133481</v>
      </c>
      <c r="DR90" s="27">
        <f t="shared" si="99"/>
        <v>73.179589613219534</v>
      </c>
      <c r="DS90" s="27">
        <f t="shared" si="100"/>
        <v>74.515003276490035</v>
      </c>
      <c r="DT90" s="27">
        <f t="shared" si="101"/>
        <v>74.012486864066261</v>
      </c>
      <c r="DU90" s="27">
        <f t="shared" si="102"/>
        <v>73.84639376218324</v>
      </c>
      <c r="DV90" s="27">
        <f t="shared" si="64"/>
        <v>73.349130136559211</v>
      </c>
      <c r="DW90" s="27">
        <f t="shared" si="65"/>
        <v>73.085220306364747</v>
      </c>
      <c r="DX90" s="27">
        <f t="shared" si="66"/>
        <v>74.703814405847822</v>
      </c>
      <c r="EA90">
        <f>VLOOKUP($A90,data!$ED$9:$EN$396,2+(EA$9*2),FALSE)</f>
        <v>29830</v>
      </c>
      <c r="EB90">
        <f>VLOOKUP($A90,data!$ED$9:$EN$396,2+(EB$9*2),FALSE)</f>
        <v>29431</v>
      </c>
      <c r="EC90">
        <f>VLOOKUP($A90,data!$ED$9:$EN$396,2+(EC$9*2),FALSE)</f>
        <v>29594</v>
      </c>
      <c r="ED90">
        <f>VLOOKUP($A90,data!$ED$9:$EN$396,2+(ED$9*2),FALSE)</f>
        <v>28520</v>
      </c>
      <c r="EE90">
        <f>VLOOKUP($A90,data!$ED$9:$EN$396,2+(EE$9*2),FALSE)</f>
        <v>28614</v>
      </c>
      <c r="EF90">
        <f>VLOOKUP($A90,data!$ED$9:$ES$396,2+(EF$9*2),FALSE)</f>
        <v>28410</v>
      </c>
      <c r="EG90">
        <f>VLOOKUP($A90,data!$ED$9:$ES$396,2+(EG$9*2),FALSE)</f>
        <v>28637</v>
      </c>
      <c r="EH90">
        <f>VLOOKUP($A90,data!$ED$9:$ES$396,2+(EH$9*2),FALSE)</f>
        <v>29100</v>
      </c>
      <c r="EJ90" s="27">
        <f t="shared" si="103"/>
        <v>63.026896828582899</v>
      </c>
      <c r="EK90" s="27">
        <f t="shared" si="104"/>
        <v>60.858147229114969</v>
      </c>
      <c r="EL90" s="27">
        <f t="shared" si="105"/>
        <v>60.524378272251312</v>
      </c>
      <c r="EM90" s="27">
        <f t="shared" si="106"/>
        <v>59.550655641860857</v>
      </c>
      <c r="EN90" s="27">
        <f t="shared" si="107"/>
        <v>60.425729611014908</v>
      </c>
      <c r="EO90" s="27">
        <f t="shared" si="67"/>
        <v>60.380005100739609</v>
      </c>
      <c r="EP90" s="27">
        <f t="shared" si="68"/>
        <v>60.812044764392347</v>
      </c>
      <c r="EQ90" s="27">
        <f t="shared" si="69"/>
        <v>60.327134772062941</v>
      </c>
      <c r="ET90">
        <f>VLOOKUP($A90,data!$EW$9:$FG$396,2+(ET$9*2),FALSE)</f>
        <v>17498</v>
      </c>
      <c r="EU90">
        <f>VLOOKUP($A90,data!$EW$9:$FG$396,2+(EU$9*2),FALSE)</f>
        <v>18930</v>
      </c>
      <c r="EV90">
        <f>VLOOKUP($A90,data!$EW$9:$FG$396,2+(EV$9*2),FALSE)</f>
        <v>19302</v>
      </c>
      <c r="EW90">
        <f>VLOOKUP($A90,data!$EW$9:$FG$396,2+(EW$9*2),FALSE)</f>
        <v>19372</v>
      </c>
      <c r="EX90">
        <f>VLOOKUP($A90,data!$EW$9:$FG$396,2+(EX$9*2),FALSE)</f>
        <v>18740</v>
      </c>
      <c r="EY90">
        <f>VLOOKUP($A90,data!$EW$9:$FL$396,2+(EY$9*2),FALSE)</f>
        <v>18643</v>
      </c>
      <c r="EZ90">
        <f>VLOOKUP($A90,data!$EW$9:$FL$396,2+(EZ$9*2),FALSE)</f>
        <v>18455</v>
      </c>
      <c r="FA90">
        <f>VLOOKUP($A90,data!$EW$9:$FL$396,2+(FA$9*2),FALSE)</f>
        <v>19137</v>
      </c>
      <c r="FC90" s="27">
        <f t="shared" si="108"/>
        <v>36.970990301929049</v>
      </c>
      <c r="FD90" s="27">
        <f t="shared" si="109"/>
        <v>39.143920595533501</v>
      </c>
      <c r="FE90" s="27">
        <f t="shared" si="110"/>
        <v>39.475621727748688</v>
      </c>
      <c r="FF90" s="27">
        <f t="shared" si="111"/>
        <v>40.449344358139143</v>
      </c>
      <c r="FG90" s="27">
        <f t="shared" si="112"/>
        <v>39.574270388985092</v>
      </c>
      <c r="FH90" s="27">
        <f t="shared" si="70"/>
        <v>39.622120207430079</v>
      </c>
      <c r="FI90" s="27">
        <f t="shared" si="71"/>
        <v>39.190078783631691</v>
      </c>
      <c r="FJ90" s="27">
        <f t="shared" si="72"/>
        <v>39.672865227937059</v>
      </c>
    </row>
    <row r="91" spans="1:166" x14ac:dyDescent="0.3">
      <c r="A91" t="s">
        <v>113</v>
      </c>
      <c r="B91" s="24" t="str">
        <f>IFERROR(VLOOKUP($A91,class!$A$1:$B$455,2,FALSE),"")</f>
        <v>Unitary Authority</v>
      </c>
      <c r="C91" s="24" t="str">
        <f>IFERROR(IFERROR(VLOOKUP($A91,classifications!$A$3:$C$336,3,FALSE),VLOOKUP($A91,classifications!$I$2:$K$28,3,FALSE)),"")</f>
        <v>Predominantly Urban</v>
      </c>
      <c r="D91">
        <f>VLOOKUP($A91,data!$A$9:$K$396,2+(D$9*2),FALSE)</f>
        <v>63662</v>
      </c>
      <c r="E91">
        <f>VLOOKUP($A91,data!$A$9:$K$396,2+(E$9*2),FALSE)</f>
        <v>63487</v>
      </c>
      <c r="F91">
        <f>VLOOKUP($A91,data!$A$9:$K$396,2+(F$9*2),FALSE)</f>
        <v>64764</v>
      </c>
      <c r="G91">
        <f>VLOOKUP($A91,data!$A$9:$K$396,2+(G$9*2),FALSE)</f>
        <v>66788</v>
      </c>
      <c r="H91">
        <f>VLOOKUP($A91,data!$A$9:$K$396,2+(H$9*2),FALSE)</f>
        <v>66405</v>
      </c>
      <c r="I91">
        <f>VLOOKUP($A91,data!$A$9:$Q$396,2+(I$9*2),FALSE)</f>
        <v>73327</v>
      </c>
      <c r="J91">
        <f>VLOOKUP($A91,data!$A$9:$Q$396,2+(J$9*2),FALSE)</f>
        <v>74226</v>
      </c>
      <c r="K91">
        <f>VLOOKUP($A91,data!$A$9:$Q$396,2+(K$9*2),FALSE)</f>
        <v>73539</v>
      </c>
      <c r="L91" t="str">
        <f t="shared" si="113"/>
        <v>Unitary Authority</v>
      </c>
      <c r="Q91">
        <f>VLOOKUP($A91,data!$T$9:$AD$396,2+(Q$9*2),FALSE)</f>
        <v>41147</v>
      </c>
      <c r="R91">
        <f>VLOOKUP($A91,data!$T$9:$AD$396,2+(R$9*2),FALSE)</f>
        <v>41668</v>
      </c>
      <c r="S91">
        <f>VLOOKUP($A91,data!$T$9:$AD$396,2+(S$9*2),FALSE)</f>
        <v>42121</v>
      </c>
      <c r="T91">
        <f>VLOOKUP($A91,data!$T$9:$AD$396,2+(T$9*2),FALSE)</f>
        <v>43891</v>
      </c>
      <c r="U91">
        <f>VLOOKUP($A91,data!$T$9:$AD$396,2+(U$9*2),FALSE)</f>
        <v>44086</v>
      </c>
      <c r="V91">
        <f>VLOOKUP($A91,data!$T$9:$AI$396,2+(V$9*2),FALSE)</f>
        <v>48556</v>
      </c>
      <c r="W91">
        <f>VLOOKUP($A91,data!$T$9:$AI$396,2+(W$9*2),FALSE)</f>
        <v>49173</v>
      </c>
      <c r="X91">
        <f>VLOOKUP($A91,data!$T$9:$AI$396,2+(X$9*2),FALSE)</f>
        <v>49770</v>
      </c>
      <c r="Z91" s="27">
        <f t="shared" si="73"/>
        <v>64.633533347994089</v>
      </c>
      <c r="AA91" s="27">
        <f t="shared" si="74"/>
        <v>65.632334178650751</v>
      </c>
      <c r="AB91" s="27">
        <f t="shared" si="75"/>
        <v>65.037675251683041</v>
      </c>
      <c r="AC91" s="27">
        <f t="shared" si="76"/>
        <v>65.71689525064383</v>
      </c>
      <c r="AD91" s="27">
        <f t="shared" si="77"/>
        <v>66.389579097959498</v>
      </c>
      <c r="AE91" s="27">
        <f t="shared" ref="AE91:AE154" si="114">100*V91/I91</f>
        <v>66.21844613853014</v>
      </c>
      <c r="AF91" s="27">
        <f t="shared" ref="AF91:AF154" si="115">100*W91/J91</f>
        <v>66.247676016490175</v>
      </c>
      <c r="AG91" s="27">
        <f t="shared" ref="AG91:AG154" si="116">100*X91/K91</f>
        <v>67.678374739933915</v>
      </c>
      <c r="AJ91">
        <f>VLOOKUP($A91,data!$AM$9:$AW$396,2+(AJ$9*2),FALSE)</f>
        <v>22514</v>
      </c>
      <c r="AK91">
        <f>VLOOKUP($A91,data!$AM$9:$AW$396,2+(AK$9*2),FALSE)</f>
        <v>21820</v>
      </c>
      <c r="AL91">
        <f>VLOOKUP($A91,data!$AM$9:$AW$396,2+(AL$9*2),FALSE)</f>
        <v>22643</v>
      </c>
      <c r="AM91">
        <f>VLOOKUP($A91,data!$AM$9:$AW$396,2+(AM$9*2),FALSE)</f>
        <v>22898</v>
      </c>
      <c r="AN91">
        <f>VLOOKUP($A91,data!$AM$9:$AW$396,2+(AN$9*2),FALSE)</f>
        <v>22319</v>
      </c>
      <c r="AO91">
        <f>VLOOKUP($A91,data!$AM$9:$BB$396,2+(AO$9*2),FALSE)</f>
        <v>24771</v>
      </c>
      <c r="AP91">
        <f>VLOOKUP($A91,data!$AM$9:$BB$396,2+(AP$9*2),FALSE)</f>
        <v>25053</v>
      </c>
      <c r="AQ91">
        <f>VLOOKUP($A91,data!$AM$9:$BB$396,2+(AQ$9*2),FALSE)</f>
        <v>23767</v>
      </c>
      <c r="AS91" s="27">
        <f t="shared" si="78"/>
        <v>35.364895856240771</v>
      </c>
      <c r="AT91" s="27">
        <f t="shared" si="79"/>
        <v>34.369240946965519</v>
      </c>
      <c r="AU91" s="27">
        <f t="shared" si="80"/>
        <v>34.962324748316966</v>
      </c>
      <c r="AV91" s="27">
        <f t="shared" si="81"/>
        <v>34.284602024315745</v>
      </c>
      <c r="AW91" s="27">
        <f t="shared" si="82"/>
        <v>33.610420902040509</v>
      </c>
      <c r="AX91" s="27">
        <f t="shared" ref="AX91:AX154" si="117">100*AO91/I91</f>
        <v>33.781553861469853</v>
      </c>
      <c r="AY91" s="27">
        <f t="shared" ref="AY91:AY154" si="118">100*AP91/J91</f>
        <v>33.752323983509818</v>
      </c>
      <c r="AZ91" s="27">
        <f t="shared" ref="AZ91:AZ154" si="119">100*AQ91/K91</f>
        <v>32.318905614707845</v>
      </c>
      <c r="BC91">
        <f>VLOOKUP($A91,data!$BF$9:$BP$396,2+(BC$9*2),FALSE)</f>
        <v>8629</v>
      </c>
      <c r="BD91">
        <f>VLOOKUP($A91,data!$BF$9:$BP$396,2+(BD$9*2),FALSE)</f>
        <v>9142</v>
      </c>
      <c r="BE91">
        <f>VLOOKUP($A91,data!$BF$9:$BP$396,2+(BE$9*2),FALSE)</f>
        <v>9274</v>
      </c>
      <c r="BF91">
        <f>VLOOKUP($A91,data!$BF$9:$BP$396,2+(BF$9*2),FALSE)</f>
        <v>9718</v>
      </c>
      <c r="BG91">
        <f>VLOOKUP($A91,data!$BF$9:$BP$396,2+(BG$9*2),FALSE)</f>
        <v>10152</v>
      </c>
      <c r="BH91">
        <f>VLOOKUP($A91,data!$BF$9:$BU$396,2+(BH$9*2),FALSE)</f>
        <v>10872</v>
      </c>
      <c r="BI91">
        <f>VLOOKUP($A91,data!$BF$9:$BU$396,2+(BI$9*2),FALSE)</f>
        <v>13363</v>
      </c>
      <c r="BJ91">
        <f>VLOOKUP($A91,data!$BF$9:$BU$396,2+(BJ$9*2),FALSE)</f>
        <v>11594</v>
      </c>
      <c r="BL91" s="27">
        <f t="shared" si="83"/>
        <v>13.554396657346611</v>
      </c>
      <c r="BM91" s="27">
        <f t="shared" si="84"/>
        <v>14.399798383921118</v>
      </c>
      <c r="BN91" s="27">
        <f t="shared" si="85"/>
        <v>14.319683774936694</v>
      </c>
      <c r="BO91" s="27">
        <f t="shared" si="86"/>
        <v>14.550518057136012</v>
      </c>
      <c r="BP91" s="27">
        <f t="shared" si="87"/>
        <v>15.288005421278518</v>
      </c>
      <c r="BQ91" s="27">
        <f t="shared" ref="BQ91:BQ154" si="120">100*BH91/I91</f>
        <v>14.826735036207673</v>
      </c>
      <c r="BR91" s="27">
        <f t="shared" ref="BR91:BR154" si="121">100*BI91/J91</f>
        <v>18.003125589416108</v>
      </c>
      <c r="BS91" s="27">
        <f t="shared" ref="BS91:BS154" si="122">100*BJ91/K91</f>
        <v>15.765784141747917</v>
      </c>
      <c r="BV91">
        <f>VLOOKUP($A91,data!$BY$9:$CI$396,2+(BV$9*2),FALSE)</f>
        <v>4500</v>
      </c>
      <c r="BW91">
        <f>VLOOKUP($A91,data!$BY$9:$CI$396,2+(BW$9*2),FALSE)</f>
        <v>4925</v>
      </c>
      <c r="BX91">
        <f>VLOOKUP($A91,data!$BY$9:$CI$396,2+(BX$9*2),FALSE)</f>
        <v>4880</v>
      </c>
      <c r="BY91">
        <f>VLOOKUP($A91,data!$BY$9:$CI$396,2+(BY$9*2),FALSE)</f>
        <v>5326</v>
      </c>
      <c r="BZ91">
        <f>VLOOKUP($A91,data!$BY$9:$CI$396,2+(BZ$9*2),FALSE)</f>
        <v>5477</v>
      </c>
      <c r="CA91">
        <f>VLOOKUP($A91,data!$BY$9:$CN$396,2+(CA$9*2),FALSE)</f>
        <v>5619</v>
      </c>
      <c r="CB91">
        <f>VLOOKUP($A91,data!$BY$9:$CN$396,2+(CB$9*2),FALSE)</f>
        <v>5987</v>
      </c>
      <c r="CC91">
        <f>VLOOKUP($A91,data!$BY$9:$CN$396,2+(CC$9*2),FALSE)</f>
        <v>5682</v>
      </c>
      <c r="CE91" s="27">
        <f t="shared" si="88"/>
        <v>52.149727662533316</v>
      </c>
      <c r="CF91" s="27">
        <f t="shared" si="89"/>
        <v>53.87223802231459</v>
      </c>
      <c r="CG91" s="27">
        <f t="shared" si="90"/>
        <v>52.620228596075052</v>
      </c>
      <c r="CH91" s="27">
        <f t="shared" si="91"/>
        <v>54.805515538176579</v>
      </c>
      <c r="CI91" s="27">
        <f t="shared" si="92"/>
        <v>53.949960598896766</v>
      </c>
      <c r="CJ91" s="27">
        <f t="shared" ref="CJ91:CJ154" si="123">100*CA91/BH91</f>
        <v>51.683222958057392</v>
      </c>
      <c r="CK91" s="27">
        <f t="shared" ref="CK91:CK154" si="124">100*CB91/BI91</f>
        <v>44.802813739429766</v>
      </c>
      <c r="CL91" s="27">
        <f t="shared" ref="CL91:CL154" si="125">100*CC91/BJ91</f>
        <v>49.008107641883733</v>
      </c>
      <c r="CO91">
        <f>VLOOKUP($A91,data!$CR$9:$DB$396,2+(CO$9*2),FALSE)</f>
        <v>4128</v>
      </c>
      <c r="CP91">
        <f>VLOOKUP($A91,data!$CR$9:$DB$396,2+(CP$9*2),FALSE)</f>
        <v>4217</v>
      </c>
      <c r="CQ91">
        <f>VLOOKUP($A91,data!$CR$9:$DB$396,2+(CQ$9*2),FALSE)</f>
        <v>4394</v>
      </c>
      <c r="CR91">
        <f>VLOOKUP($A91,data!$CR$9:$DB$396,2+(CR$9*2),FALSE)</f>
        <v>4392</v>
      </c>
      <c r="CS91">
        <f>VLOOKUP($A91,data!$CR$9:$DB$396,2+(CS$9*2),FALSE)</f>
        <v>4674</v>
      </c>
      <c r="CT91">
        <f>VLOOKUP($A91,data!$CR$9:$DG$396,2+(CT$9*2),FALSE)</f>
        <v>5253</v>
      </c>
      <c r="CU91">
        <f>VLOOKUP($A91,data!$CR$9:$DG$396,2+(CU$9*2),FALSE)</f>
        <v>7376</v>
      </c>
      <c r="CV91">
        <f>VLOOKUP($A91,data!$CR$9:$DG$396,2+(CV$9*2),FALSE)</f>
        <v>5912</v>
      </c>
      <c r="CX91" s="27">
        <f t="shared" si="93"/>
        <v>47.83868350909723</v>
      </c>
      <c r="CY91" s="27">
        <f t="shared" si="94"/>
        <v>46.12776197768541</v>
      </c>
      <c r="CZ91" s="27">
        <f t="shared" si="95"/>
        <v>47.379771403924948</v>
      </c>
      <c r="DA91" s="27">
        <f t="shared" si="96"/>
        <v>45.194484461823421</v>
      </c>
      <c r="DB91" s="27">
        <f t="shared" si="97"/>
        <v>46.040189125295505</v>
      </c>
      <c r="DC91" s="27">
        <f t="shared" ref="DC91:DC154" si="126">100*CT91/BH91</f>
        <v>48.316777041942608</v>
      </c>
      <c r="DD91" s="27">
        <f t="shared" ref="DD91:DD154" si="127">100*CU91/BI91</f>
        <v>55.197186260570234</v>
      </c>
      <c r="DE91" s="27">
        <f t="shared" ref="DE91:DE154" si="128">100*CV91/BJ91</f>
        <v>50.991892358116267</v>
      </c>
      <c r="DH91">
        <f>VLOOKUP($A91,data!$DK$9:$DU$396,2+(DH$9*2),FALSE)</f>
        <v>55033</v>
      </c>
      <c r="DI91">
        <f>VLOOKUP($A91,data!$DK$9:$DU$396,2+(DI$9*2),FALSE)</f>
        <v>54345</v>
      </c>
      <c r="DJ91">
        <f>VLOOKUP($A91,data!$DK$9:$DU$396,2+(DJ$9*2),FALSE)</f>
        <v>55490</v>
      </c>
      <c r="DK91">
        <f>VLOOKUP($A91,data!$DK$9:$DU$396,2+(DK$9*2),FALSE)</f>
        <v>57070</v>
      </c>
      <c r="DL91">
        <f>VLOOKUP($A91,data!$DK$9:$DU$396,2+(DL$9*2),FALSE)</f>
        <v>56253</v>
      </c>
      <c r="DM91">
        <f>VLOOKUP($A91,data!$DK$9:$DZ$396,2+(DM$9*2),FALSE)</f>
        <v>62455</v>
      </c>
      <c r="DN91">
        <f>VLOOKUP($A91,data!$DK$9:$DZ$396,2+(DN$9*2),FALSE)</f>
        <v>60863</v>
      </c>
      <c r="DO91">
        <f>VLOOKUP($A91,data!$DK$9:$DZ$396,2+(DO$9*2),FALSE)</f>
        <v>61945</v>
      </c>
      <c r="DQ91" s="27">
        <f t="shared" si="98"/>
        <v>86.445603342653385</v>
      </c>
      <c r="DR91" s="27">
        <f t="shared" si="99"/>
        <v>85.600201616078877</v>
      </c>
      <c r="DS91" s="27">
        <f t="shared" si="100"/>
        <v>85.680316225063308</v>
      </c>
      <c r="DT91" s="27">
        <f t="shared" si="101"/>
        <v>85.449481942863983</v>
      </c>
      <c r="DU91" s="27">
        <f t="shared" si="102"/>
        <v>84.711994578721487</v>
      </c>
      <c r="DV91" s="27">
        <f t="shared" ref="DV91:DV154" si="129">100*DM91/I91</f>
        <v>85.173264963792334</v>
      </c>
      <c r="DW91" s="27">
        <f t="shared" ref="DW91:DW154" si="130">100*DN91/J91</f>
        <v>81.996874410583899</v>
      </c>
      <c r="DX91" s="27">
        <f t="shared" ref="DX91:DX154" si="131">100*DO91/K91</f>
        <v>84.234215858252085</v>
      </c>
      <c r="EA91">
        <f>VLOOKUP($A91,data!$ED$9:$EN$396,2+(EA$9*2),FALSE)</f>
        <v>36647</v>
      </c>
      <c r="EB91">
        <f>VLOOKUP($A91,data!$ED$9:$EN$396,2+(EB$9*2),FALSE)</f>
        <v>36743</v>
      </c>
      <c r="EC91">
        <f>VLOOKUP($A91,data!$ED$9:$EN$396,2+(EC$9*2),FALSE)</f>
        <v>37241</v>
      </c>
      <c r="ED91">
        <f>VLOOKUP($A91,data!$ED$9:$EN$396,2+(ED$9*2),FALSE)</f>
        <v>38565</v>
      </c>
      <c r="EE91">
        <f>VLOOKUP($A91,data!$ED$9:$EN$396,2+(EE$9*2),FALSE)</f>
        <v>38609</v>
      </c>
      <c r="EF91">
        <f>VLOOKUP($A91,data!$ED$9:$ES$396,2+(EF$9*2),FALSE)</f>
        <v>42937</v>
      </c>
      <c r="EG91">
        <f>VLOOKUP($A91,data!$ED$9:$ES$396,2+(EG$9*2),FALSE)</f>
        <v>43186</v>
      </c>
      <c r="EH91">
        <f>VLOOKUP($A91,data!$ED$9:$ES$396,2+(EH$9*2),FALSE)</f>
        <v>44088</v>
      </c>
      <c r="EJ91" s="27">
        <f t="shared" si="103"/>
        <v>66.590954518198174</v>
      </c>
      <c r="EK91" s="27">
        <f t="shared" si="104"/>
        <v>67.610635753059157</v>
      </c>
      <c r="EL91" s="27">
        <f t="shared" si="105"/>
        <v>67.112993332131921</v>
      </c>
      <c r="EM91" s="27">
        <f t="shared" si="106"/>
        <v>67.574908007709837</v>
      </c>
      <c r="EN91" s="27">
        <f t="shared" si="107"/>
        <v>68.63456171226423</v>
      </c>
      <c r="EO91" s="27">
        <f t="shared" ref="EO91:EO154" si="132">100*EF91/DM91</f>
        <v>68.748699063325589</v>
      </c>
      <c r="EP91" s="27">
        <f t="shared" ref="EP91:EP154" si="133">100*EG91/DN91</f>
        <v>70.956081691668174</v>
      </c>
      <c r="EQ91" s="27">
        <f t="shared" ref="EQ91:EQ154" si="134">100*EH91/DO91</f>
        <v>71.172814593591085</v>
      </c>
      <c r="ET91">
        <f>VLOOKUP($A91,data!$EW$9:$FG$396,2+(ET$9*2),FALSE)</f>
        <v>18386</v>
      </c>
      <c r="EU91">
        <f>VLOOKUP($A91,data!$EW$9:$FG$396,2+(EU$9*2),FALSE)</f>
        <v>17603</v>
      </c>
      <c r="EV91">
        <f>VLOOKUP($A91,data!$EW$9:$FG$396,2+(EV$9*2),FALSE)</f>
        <v>18249</v>
      </c>
      <c r="EW91">
        <f>VLOOKUP($A91,data!$EW$9:$FG$396,2+(EW$9*2),FALSE)</f>
        <v>18505</v>
      </c>
      <c r="EX91">
        <f>VLOOKUP($A91,data!$EW$9:$FG$396,2+(EX$9*2),FALSE)</f>
        <v>17644</v>
      </c>
      <c r="EY91">
        <f>VLOOKUP($A91,data!$EW$9:$FL$396,2+(EY$9*2),FALSE)</f>
        <v>19518</v>
      </c>
      <c r="EZ91">
        <f>VLOOKUP($A91,data!$EW$9:$FL$396,2+(EZ$9*2),FALSE)</f>
        <v>17677</v>
      </c>
      <c r="FA91">
        <f>VLOOKUP($A91,data!$EW$9:$FL$396,2+(FA$9*2),FALSE)</f>
        <v>17856</v>
      </c>
      <c r="FC91" s="27">
        <f t="shared" si="108"/>
        <v>33.409045481801826</v>
      </c>
      <c r="FD91" s="27">
        <f t="shared" si="109"/>
        <v>32.391204342625819</v>
      </c>
      <c r="FE91" s="27">
        <f t="shared" si="110"/>
        <v>32.887006667868086</v>
      </c>
      <c r="FF91" s="27">
        <f t="shared" si="111"/>
        <v>32.42509199229017</v>
      </c>
      <c r="FG91" s="27">
        <f t="shared" si="112"/>
        <v>31.365438287735767</v>
      </c>
      <c r="FH91" s="27">
        <f t="shared" ref="FH91:FH154" si="135">100*EY91/DM91</f>
        <v>31.251300936674404</v>
      </c>
      <c r="FI91" s="27">
        <f t="shared" ref="FI91:FI154" si="136">100*EZ91/DN91</f>
        <v>29.043918308331826</v>
      </c>
      <c r="FJ91" s="27">
        <f t="shared" ref="FJ91:FJ154" si="137">100*FA91/DO91</f>
        <v>28.825571071111469</v>
      </c>
    </row>
    <row r="92" spans="1:166" x14ac:dyDescent="0.3">
      <c r="A92" t="s">
        <v>119</v>
      </c>
      <c r="B92" s="24" t="str">
        <f>IFERROR(VLOOKUP($A92,class!$A$1:$B$455,2,FALSE),"")</f>
        <v>Shire County</v>
      </c>
      <c r="C92" s="24" t="str">
        <f>IFERROR(IFERROR(VLOOKUP($A92,classifications!$A$3:$C$336,3,FALSE),VLOOKUP($A92,classifications!$I$2:$K$28,3,FALSE)),"")</f>
        <v>Predominantly Rural</v>
      </c>
      <c r="D92">
        <f>VLOOKUP($A92,data!$A$9:$K$396,2+(D$9*2),FALSE)</f>
        <v>315117</v>
      </c>
      <c r="E92">
        <f>VLOOKUP($A92,data!$A$9:$K$396,2+(E$9*2),FALSE)</f>
        <v>322859</v>
      </c>
      <c r="F92">
        <f>VLOOKUP($A92,data!$A$9:$K$396,2+(F$9*2),FALSE)</f>
        <v>330844</v>
      </c>
      <c r="G92">
        <f>VLOOKUP($A92,data!$A$9:$K$396,2+(G$9*2),FALSE)</f>
        <v>332214</v>
      </c>
      <c r="H92">
        <f>VLOOKUP($A92,data!$A$9:$K$396,2+(H$9*2),FALSE)</f>
        <v>345195</v>
      </c>
      <c r="I92">
        <f>VLOOKUP($A92,data!$A$9:$Q$396,2+(I$9*2),FALSE)</f>
        <v>343975</v>
      </c>
      <c r="J92">
        <f>VLOOKUP($A92,data!$A$9:$Q$396,2+(J$9*2),FALSE)</f>
        <v>345230</v>
      </c>
      <c r="K92">
        <f>VLOOKUP($A92,data!$A$9:$Q$396,2+(K$9*2),FALSE)</f>
        <v>342447</v>
      </c>
      <c r="L92" t="str">
        <f t="shared" si="113"/>
        <v>Shire County</v>
      </c>
      <c r="Q92">
        <f>VLOOKUP($A92,data!$T$9:$AD$396,2+(Q$9*2),FALSE)</f>
        <v>224174</v>
      </c>
      <c r="R92">
        <f>VLOOKUP($A92,data!$T$9:$AD$396,2+(R$9*2),FALSE)</f>
        <v>222987</v>
      </c>
      <c r="S92">
        <f>VLOOKUP($A92,data!$T$9:$AD$396,2+(S$9*2),FALSE)</f>
        <v>229200</v>
      </c>
      <c r="T92">
        <f>VLOOKUP($A92,data!$T$9:$AD$396,2+(T$9*2),FALSE)</f>
        <v>231432</v>
      </c>
      <c r="U92">
        <f>VLOOKUP($A92,data!$T$9:$AD$396,2+(U$9*2),FALSE)</f>
        <v>243245</v>
      </c>
      <c r="V92">
        <f>VLOOKUP($A92,data!$T$9:$AI$396,2+(V$9*2),FALSE)</f>
        <v>241645</v>
      </c>
      <c r="W92">
        <f>VLOOKUP($A92,data!$T$9:$AI$396,2+(W$9*2),FALSE)</f>
        <v>243641</v>
      </c>
      <c r="X92">
        <f>VLOOKUP($A92,data!$T$9:$AI$396,2+(X$9*2),FALSE)</f>
        <v>245148</v>
      </c>
      <c r="Z92" s="27">
        <f t="shared" si="73"/>
        <v>71.139925805335793</v>
      </c>
      <c r="AA92" s="27">
        <f t="shared" si="74"/>
        <v>69.066372627060105</v>
      </c>
      <c r="AB92" s="27">
        <f t="shared" si="75"/>
        <v>69.277363349494024</v>
      </c>
      <c r="AC92" s="27">
        <f t="shared" si="76"/>
        <v>69.663530134190609</v>
      </c>
      <c r="AD92" s="27">
        <f t="shared" si="77"/>
        <v>70.465968510552003</v>
      </c>
      <c r="AE92" s="27">
        <f t="shared" si="114"/>
        <v>70.250744966930739</v>
      </c>
      <c r="AF92" s="27">
        <f t="shared" si="115"/>
        <v>70.573530689685143</v>
      </c>
      <c r="AG92" s="27">
        <f t="shared" si="116"/>
        <v>71.587136111573471</v>
      </c>
      <c r="AJ92">
        <f>VLOOKUP($A92,data!$AM$9:$AW$396,2+(AJ$9*2),FALSE)</f>
        <v>90943</v>
      </c>
      <c r="AK92">
        <f>VLOOKUP($A92,data!$AM$9:$AW$396,2+(AK$9*2),FALSE)</f>
        <v>99873</v>
      </c>
      <c r="AL92">
        <f>VLOOKUP($A92,data!$AM$9:$AW$396,2+(AL$9*2),FALSE)</f>
        <v>101644</v>
      </c>
      <c r="AM92">
        <f>VLOOKUP($A92,data!$AM$9:$AW$396,2+(AM$9*2),FALSE)</f>
        <v>100782</v>
      </c>
      <c r="AN92">
        <f>VLOOKUP($A92,data!$AM$9:$AW$396,2+(AN$9*2),FALSE)</f>
        <v>101949</v>
      </c>
      <c r="AO92">
        <f>VLOOKUP($A92,data!$AM$9:$BB$396,2+(AO$9*2),FALSE)</f>
        <v>102330</v>
      </c>
      <c r="AP92">
        <f>VLOOKUP($A92,data!$AM$9:$BB$396,2+(AP$9*2),FALSE)</f>
        <v>101587</v>
      </c>
      <c r="AQ92">
        <f>VLOOKUP($A92,data!$AM$9:$BB$396,2+(AQ$9*2),FALSE)</f>
        <v>97307</v>
      </c>
      <c r="AS92" s="27">
        <f t="shared" si="78"/>
        <v>28.860074194664204</v>
      </c>
      <c r="AT92" s="27">
        <f t="shared" si="79"/>
        <v>30.933937105671514</v>
      </c>
      <c r="AU92" s="27">
        <f t="shared" si="80"/>
        <v>30.722636650505979</v>
      </c>
      <c r="AV92" s="27">
        <f t="shared" si="81"/>
        <v>30.336469865809388</v>
      </c>
      <c r="AW92" s="27">
        <f t="shared" si="82"/>
        <v>29.533741798114111</v>
      </c>
      <c r="AX92" s="27">
        <f t="shared" si="117"/>
        <v>29.749255033069264</v>
      </c>
      <c r="AY92" s="27">
        <f t="shared" si="118"/>
        <v>29.425889986385886</v>
      </c>
      <c r="AZ92" s="27">
        <f t="shared" si="119"/>
        <v>28.415200016352895</v>
      </c>
      <c r="BC92">
        <f>VLOOKUP($A92,data!$BF$9:$BP$396,2+(BC$9*2),FALSE)</f>
        <v>48177</v>
      </c>
      <c r="BD92">
        <f>VLOOKUP($A92,data!$BF$9:$BP$396,2+(BD$9*2),FALSE)</f>
        <v>51254</v>
      </c>
      <c r="BE92">
        <f>VLOOKUP($A92,data!$BF$9:$BP$396,2+(BE$9*2),FALSE)</f>
        <v>52290</v>
      </c>
      <c r="BF92">
        <f>VLOOKUP($A92,data!$BF$9:$BP$396,2+(BF$9*2),FALSE)</f>
        <v>52440</v>
      </c>
      <c r="BG92">
        <f>VLOOKUP($A92,data!$BF$9:$BP$396,2+(BG$9*2),FALSE)</f>
        <v>51079</v>
      </c>
      <c r="BH92">
        <f>VLOOKUP($A92,data!$BF$9:$BU$396,2+(BH$9*2),FALSE)</f>
        <v>52009</v>
      </c>
      <c r="BI92">
        <f>VLOOKUP($A92,data!$BF$9:$BU$396,2+(BI$9*2),FALSE)</f>
        <v>54321</v>
      </c>
      <c r="BJ92">
        <f>VLOOKUP($A92,data!$BF$9:$BU$396,2+(BJ$9*2),FALSE)</f>
        <v>52538</v>
      </c>
      <c r="BL92" s="27">
        <f t="shared" si="83"/>
        <v>15.28860708879559</v>
      </c>
      <c r="BM92" s="27">
        <f t="shared" si="84"/>
        <v>15.875041426752855</v>
      </c>
      <c r="BN92" s="27">
        <f t="shared" si="85"/>
        <v>15.805031978817812</v>
      </c>
      <c r="BO92" s="27">
        <f t="shared" si="86"/>
        <v>15.785006050316964</v>
      </c>
      <c r="BP92" s="27">
        <f t="shared" si="87"/>
        <v>14.797143643447907</v>
      </c>
      <c r="BQ92" s="27">
        <f t="shared" si="120"/>
        <v>15.119994185623955</v>
      </c>
      <c r="BR92" s="27">
        <f t="shared" si="121"/>
        <v>15.734727572922399</v>
      </c>
      <c r="BS92" s="27">
        <f t="shared" si="122"/>
        <v>15.341936124422173</v>
      </c>
      <c r="BV92">
        <f>VLOOKUP($A92,data!$BY$9:$CI$396,2+(BV$9*2),FALSE)</f>
        <v>29968</v>
      </c>
      <c r="BW92">
        <f>VLOOKUP($A92,data!$BY$9:$CI$396,2+(BW$9*2),FALSE)</f>
        <v>30450</v>
      </c>
      <c r="BX92">
        <f>VLOOKUP($A92,data!$BY$9:$CI$396,2+(BX$9*2),FALSE)</f>
        <v>31046</v>
      </c>
      <c r="BY92">
        <f>VLOOKUP($A92,data!$BY$9:$CI$396,2+(BY$9*2),FALSE)</f>
        <v>33026</v>
      </c>
      <c r="BZ92">
        <f>VLOOKUP($A92,data!$BY$9:$CI$396,2+(BZ$9*2),FALSE)</f>
        <v>32624</v>
      </c>
      <c r="CA92">
        <f>VLOOKUP($A92,data!$BY$9:$CN$396,2+(CA$9*2),FALSE)</f>
        <v>33713</v>
      </c>
      <c r="CB92">
        <f>VLOOKUP($A92,data!$BY$9:$CN$396,2+(CB$9*2),FALSE)</f>
        <v>35680</v>
      </c>
      <c r="CC92">
        <f>VLOOKUP($A92,data!$BY$9:$CN$396,2+(CC$9*2),FALSE)</f>
        <v>34727</v>
      </c>
      <c r="CE92" s="27">
        <f t="shared" si="88"/>
        <v>62.203956244681073</v>
      </c>
      <c r="CF92" s="27">
        <f t="shared" si="89"/>
        <v>59.409997268505876</v>
      </c>
      <c r="CG92" s="27">
        <f t="shared" si="90"/>
        <v>59.372729011283226</v>
      </c>
      <c r="CH92" s="27">
        <f t="shared" si="91"/>
        <v>62.978642257818457</v>
      </c>
      <c r="CI92" s="27">
        <f t="shared" si="92"/>
        <v>63.869692045654773</v>
      </c>
      <c r="CJ92" s="27">
        <f t="shared" si="123"/>
        <v>64.821473206560398</v>
      </c>
      <c r="CK92" s="27">
        <f t="shared" si="124"/>
        <v>65.683621435540587</v>
      </c>
      <c r="CL92" s="27">
        <f t="shared" si="125"/>
        <v>66.098823708553809</v>
      </c>
      <c r="CO92">
        <f>VLOOKUP($A92,data!$CR$9:$DB$396,2+(CO$9*2),FALSE)</f>
        <v>18209</v>
      </c>
      <c r="CP92">
        <f>VLOOKUP($A92,data!$CR$9:$DB$396,2+(CP$9*2),FALSE)</f>
        <v>20803</v>
      </c>
      <c r="CQ92">
        <f>VLOOKUP($A92,data!$CR$9:$DB$396,2+(CQ$9*2),FALSE)</f>
        <v>21243</v>
      </c>
      <c r="CR92">
        <f>VLOOKUP($A92,data!$CR$9:$DB$396,2+(CR$9*2),FALSE)</f>
        <v>19413</v>
      </c>
      <c r="CS92">
        <f>VLOOKUP($A92,data!$CR$9:$DB$396,2+(CS$9*2),FALSE)</f>
        <v>18455</v>
      </c>
      <c r="CT92">
        <f>VLOOKUP($A92,data!$CR$9:$DG$396,2+(CT$9*2),FALSE)</f>
        <v>18297</v>
      </c>
      <c r="CU92">
        <f>VLOOKUP($A92,data!$CR$9:$DG$396,2+(CU$9*2),FALSE)</f>
        <v>18641</v>
      </c>
      <c r="CV92">
        <f>VLOOKUP($A92,data!$CR$9:$DG$396,2+(CV$9*2),FALSE)</f>
        <v>17811</v>
      </c>
      <c r="CX92" s="27">
        <f t="shared" si="93"/>
        <v>37.796043755318927</v>
      </c>
      <c r="CY92" s="27">
        <f t="shared" si="94"/>
        <v>40.588051664260348</v>
      </c>
      <c r="CZ92" s="27">
        <f t="shared" si="95"/>
        <v>40.625358577165805</v>
      </c>
      <c r="DA92" s="27">
        <f t="shared" si="96"/>
        <v>37.01945080091533</v>
      </c>
      <c r="DB92" s="27">
        <f t="shared" si="97"/>
        <v>36.130307954345227</v>
      </c>
      <c r="DC92" s="27">
        <f t="shared" si="126"/>
        <v>35.180449537580031</v>
      </c>
      <c r="DD92" s="27">
        <f t="shared" si="127"/>
        <v>34.31637856445942</v>
      </c>
      <c r="DE92" s="27">
        <f t="shared" si="128"/>
        <v>33.901176291446191</v>
      </c>
      <c r="DH92">
        <f>VLOOKUP($A92,data!$DK$9:$DU$396,2+(DH$9*2),FALSE)</f>
        <v>266940</v>
      </c>
      <c r="DI92">
        <f>VLOOKUP($A92,data!$DK$9:$DU$396,2+(DI$9*2),FALSE)</f>
        <v>271606</v>
      </c>
      <c r="DJ92">
        <f>VLOOKUP($A92,data!$DK$9:$DU$396,2+(DJ$9*2),FALSE)</f>
        <v>278554</v>
      </c>
      <c r="DK92">
        <f>VLOOKUP($A92,data!$DK$9:$DU$396,2+(DK$9*2),FALSE)</f>
        <v>279774</v>
      </c>
      <c r="DL92">
        <f>VLOOKUP($A92,data!$DK$9:$DU$396,2+(DL$9*2),FALSE)</f>
        <v>294115</v>
      </c>
      <c r="DM92">
        <f>VLOOKUP($A92,data!$DK$9:$DZ$396,2+(DM$9*2),FALSE)</f>
        <v>291965</v>
      </c>
      <c r="DN92">
        <f>VLOOKUP($A92,data!$DK$9:$DZ$396,2+(DN$9*2),FALSE)</f>
        <v>290909</v>
      </c>
      <c r="DO92">
        <f>VLOOKUP($A92,data!$DK$9:$DZ$396,2+(DO$9*2),FALSE)</f>
        <v>289909</v>
      </c>
      <c r="DQ92" s="27">
        <f t="shared" si="98"/>
        <v>84.711392911204413</v>
      </c>
      <c r="DR92" s="27">
        <f t="shared" si="99"/>
        <v>84.125268305978764</v>
      </c>
      <c r="DS92" s="27">
        <f t="shared" si="100"/>
        <v>84.194968021182191</v>
      </c>
      <c r="DT92" s="27">
        <f t="shared" si="101"/>
        <v>84.214993949683034</v>
      </c>
      <c r="DU92" s="27">
        <f t="shared" si="102"/>
        <v>85.202566665218214</v>
      </c>
      <c r="DV92" s="27">
        <f t="shared" si="129"/>
        <v>84.8797150955738</v>
      </c>
      <c r="DW92" s="27">
        <f t="shared" si="130"/>
        <v>84.265272427077605</v>
      </c>
      <c r="DX92" s="27">
        <f t="shared" si="131"/>
        <v>84.658063875577824</v>
      </c>
      <c r="EA92">
        <f>VLOOKUP($A92,data!$ED$9:$EN$396,2+(EA$9*2),FALSE)</f>
        <v>194206</v>
      </c>
      <c r="EB92">
        <f>VLOOKUP($A92,data!$ED$9:$EN$396,2+(EB$9*2),FALSE)</f>
        <v>192536</v>
      </c>
      <c r="EC92">
        <f>VLOOKUP($A92,data!$ED$9:$EN$396,2+(EC$9*2),FALSE)</f>
        <v>198154</v>
      </c>
      <c r="ED92">
        <f>VLOOKUP($A92,data!$ED$9:$EN$396,2+(ED$9*2),FALSE)</f>
        <v>198406</v>
      </c>
      <c r="EE92">
        <f>VLOOKUP($A92,data!$ED$9:$EN$396,2+(EE$9*2),FALSE)</f>
        <v>210621</v>
      </c>
      <c r="EF92">
        <f>VLOOKUP($A92,data!$ED$9:$ES$396,2+(EF$9*2),FALSE)</f>
        <v>207932</v>
      </c>
      <c r="EG92">
        <f>VLOOKUP($A92,data!$ED$9:$ES$396,2+(EG$9*2),FALSE)</f>
        <v>207961</v>
      </c>
      <c r="EH92">
        <f>VLOOKUP($A92,data!$ED$9:$ES$396,2+(EH$9*2),FALSE)</f>
        <v>210421</v>
      </c>
      <c r="EJ92" s="27">
        <f t="shared" si="103"/>
        <v>72.752678504532852</v>
      </c>
      <c r="EK92" s="27">
        <f t="shared" si="104"/>
        <v>70.887977437906386</v>
      </c>
      <c r="EL92" s="27">
        <f t="shared" si="105"/>
        <v>71.136655729230242</v>
      </c>
      <c r="EM92" s="27">
        <f t="shared" si="106"/>
        <v>70.916525481281326</v>
      </c>
      <c r="EN92" s="27">
        <f t="shared" si="107"/>
        <v>71.611784506060559</v>
      </c>
      <c r="EO92" s="27">
        <f t="shared" si="132"/>
        <v>71.218125460243527</v>
      </c>
      <c r="EP92" s="27">
        <f t="shared" si="133"/>
        <v>71.486616089567534</v>
      </c>
      <c r="EQ92" s="27">
        <f t="shared" si="134"/>
        <v>72.581741167055867</v>
      </c>
      <c r="ET92">
        <f>VLOOKUP($A92,data!$EW$9:$FG$396,2+(ET$9*2),FALSE)</f>
        <v>72734</v>
      </c>
      <c r="EU92">
        <f>VLOOKUP($A92,data!$EW$9:$FG$396,2+(EU$9*2),FALSE)</f>
        <v>79069</v>
      </c>
      <c r="EV92">
        <f>VLOOKUP($A92,data!$EW$9:$FG$396,2+(EV$9*2),FALSE)</f>
        <v>80400</v>
      </c>
      <c r="EW92">
        <f>VLOOKUP($A92,data!$EW$9:$FG$396,2+(EW$9*2),FALSE)</f>
        <v>81368</v>
      </c>
      <c r="EX92">
        <f>VLOOKUP($A92,data!$EW$9:$FG$396,2+(EX$9*2),FALSE)</f>
        <v>83494</v>
      </c>
      <c r="EY92">
        <f>VLOOKUP($A92,data!$EW$9:$FL$396,2+(EY$9*2),FALSE)</f>
        <v>84033</v>
      </c>
      <c r="EZ92">
        <f>VLOOKUP($A92,data!$EW$9:$FL$396,2+(EZ$9*2),FALSE)</f>
        <v>82946</v>
      </c>
      <c r="FA92">
        <f>VLOOKUP($A92,data!$EW$9:$FL$396,2+(FA$9*2),FALSE)</f>
        <v>79496</v>
      </c>
      <c r="FC92" s="27">
        <f t="shared" si="108"/>
        <v>27.247321495467148</v>
      </c>
      <c r="FD92" s="27">
        <f t="shared" si="109"/>
        <v>29.11165438171469</v>
      </c>
      <c r="FE92" s="27">
        <f t="shared" si="110"/>
        <v>28.863344270769762</v>
      </c>
      <c r="FF92" s="27">
        <f t="shared" si="111"/>
        <v>29.083474518718681</v>
      </c>
      <c r="FG92" s="27">
        <f t="shared" si="112"/>
        <v>28.388215493939445</v>
      </c>
      <c r="FH92" s="27">
        <f t="shared" si="135"/>
        <v>28.781874539756476</v>
      </c>
      <c r="FI92" s="27">
        <f t="shared" si="136"/>
        <v>28.512696410217629</v>
      </c>
      <c r="FJ92" s="27">
        <f t="shared" si="137"/>
        <v>27.421018319541648</v>
      </c>
    </row>
    <row r="93" spans="1:166" x14ac:dyDescent="0.3">
      <c r="A93" t="s">
        <v>66</v>
      </c>
      <c r="B93" s="24" t="str">
        <f>IFERROR(VLOOKUP($A93,class!$A$1:$B$455,2,FALSE),"")</f>
        <v>Shire County</v>
      </c>
      <c r="C93" s="24" t="str">
        <f>IFERROR(IFERROR(VLOOKUP($A93,classifications!$A$3:$C$336,3,FALSE),VLOOKUP($A93,classifications!$I$2:$K$28,3,FALSE)),"")</f>
        <v>Urban with Significant Rural</v>
      </c>
      <c r="D93">
        <f>VLOOKUP($A93,data!$A$9:$K$396,2+(D$9*2),FALSE)</f>
        <v>564077</v>
      </c>
      <c r="E93">
        <f>VLOOKUP($A93,data!$A$9:$K$396,2+(E$9*2),FALSE)</f>
        <v>579091</v>
      </c>
      <c r="F93">
        <f>VLOOKUP($A93,data!$A$9:$K$396,2+(F$9*2),FALSE)</f>
        <v>588091</v>
      </c>
      <c r="G93">
        <f>VLOOKUP($A93,data!$A$9:$K$396,2+(G$9*2),FALSE)</f>
        <v>589079</v>
      </c>
      <c r="H93">
        <f>VLOOKUP($A93,data!$A$9:$K$396,2+(H$9*2),FALSE)</f>
        <v>589908</v>
      </c>
      <c r="I93">
        <f>VLOOKUP($A93,data!$A$9:$Q$396,2+(I$9*2),FALSE)</f>
        <v>585616</v>
      </c>
      <c r="J93">
        <f>VLOOKUP($A93,data!$A$9:$Q$396,2+(J$9*2),FALSE)</f>
        <v>594856</v>
      </c>
      <c r="K93">
        <f>VLOOKUP($A93,data!$A$9:$Q$396,2+(K$9*2),FALSE)</f>
        <v>605171</v>
      </c>
      <c r="L93" t="str">
        <f t="shared" si="113"/>
        <v>Shire County</v>
      </c>
      <c r="Q93">
        <f>VLOOKUP($A93,data!$T$9:$AD$396,2+(Q$9*2),FALSE)</f>
        <v>373198</v>
      </c>
      <c r="R93">
        <f>VLOOKUP($A93,data!$T$9:$AD$396,2+(R$9*2),FALSE)</f>
        <v>369315</v>
      </c>
      <c r="S93">
        <f>VLOOKUP($A93,data!$T$9:$AD$396,2+(S$9*2),FALSE)</f>
        <v>378336</v>
      </c>
      <c r="T93">
        <f>VLOOKUP($A93,data!$T$9:$AD$396,2+(T$9*2),FALSE)</f>
        <v>374086</v>
      </c>
      <c r="U93">
        <f>VLOOKUP($A93,data!$T$9:$AD$396,2+(U$9*2),FALSE)</f>
        <v>379325</v>
      </c>
      <c r="V93">
        <f>VLOOKUP($A93,data!$T$9:$AI$396,2+(V$9*2),FALSE)</f>
        <v>379534</v>
      </c>
      <c r="W93">
        <f>VLOOKUP($A93,data!$T$9:$AI$396,2+(W$9*2),FALSE)</f>
        <v>388091</v>
      </c>
      <c r="X93">
        <f>VLOOKUP($A93,data!$T$9:$AI$396,2+(X$9*2),FALSE)</f>
        <v>405278</v>
      </c>
      <c r="Z93" s="27">
        <f t="shared" si="73"/>
        <v>66.160825561049293</v>
      </c>
      <c r="AA93" s="27">
        <f t="shared" si="74"/>
        <v>63.774950741765977</v>
      </c>
      <c r="AB93" s="27">
        <f t="shared" si="75"/>
        <v>64.332900860581105</v>
      </c>
      <c r="AC93" s="27">
        <f t="shared" si="76"/>
        <v>63.503536877057236</v>
      </c>
      <c r="AD93" s="27">
        <f t="shared" si="77"/>
        <v>64.302399696223816</v>
      </c>
      <c r="AE93" s="27">
        <f t="shared" si="114"/>
        <v>64.809363132154857</v>
      </c>
      <c r="AF93" s="27">
        <f t="shared" si="115"/>
        <v>65.241167610312417</v>
      </c>
      <c r="AG93" s="27">
        <f t="shared" si="116"/>
        <v>66.9691706972079</v>
      </c>
      <c r="AJ93">
        <f>VLOOKUP($A93,data!$AM$9:$AW$396,2+(AJ$9*2),FALSE)</f>
        <v>190879</v>
      </c>
      <c r="AK93">
        <f>VLOOKUP($A93,data!$AM$9:$AW$396,2+(AK$9*2),FALSE)</f>
        <v>209776</v>
      </c>
      <c r="AL93">
        <f>VLOOKUP($A93,data!$AM$9:$AW$396,2+(AL$9*2),FALSE)</f>
        <v>209755</v>
      </c>
      <c r="AM93">
        <f>VLOOKUP($A93,data!$AM$9:$AW$396,2+(AM$9*2),FALSE)</f>
        <v>214993</v>
      </c>
      <c r="AN93">
        <f>VLOOKUP($A93,data!$AM$9:$AW$396,2+(AN$9*2),FALSE)</f>
        <v>210584</v>
      </c>
      <c r="AO93">
        <f>VLOOKUP($A93,data!$AM$9:$BB$396,2+(AO$9*2),FALSE)</f>
        <v>206082</v>
      </c>
      <c r="AP93">
        <f>VLOOKUP($A93,data!$AM$9:$BB$396,2+(AP$9*2),FALSE)</f>
        <v>206765</v>
      </c>
      <c r="AQ93">
        <f>VLOOKUP($A93,data!$AM$9:$BB$396,2+(AQ$9*2),FALSE)</f>
        <v>199886</v>
      </c>
      <c r="AS93" s="27">
        <f t="shared" si="78"/>
        <v>33.839174438950714</v>
      </c>
      <c r="AT93" s="27">
        <f t="shared" si="79"/>
        <v>36.225049258234023</v>
      </c>
      <c r="AU93" s="27">
        <f t="shared" si="80"/>
        <v>35.667099139418902</v>
      </c>
      <c r="AV93" s="27">
        <f t="shared" si="81"/>
        <v>36.496463122942764</v>
      </c>
      <c r="AW93" s="27">
        <f t="shared" si="82"/>
        <v>35.697769821734916</v>
      </c>
      <c r="AX93" s="27">
        <f t="shared" si="117"/>
        <v>35.190636867845143</v>
      </c>
      <c r="AY93" s="27">
        <f t="shared" si="118"/>
        <v>34.758832389687591</v>
      </c>
      <c r="AZ93" s="27">
        <f t="shared" si="119"/>
        <v>33.029672604933154</v>
      </c>
      <c r="BC93">
        <f>VLOOKUP($A93,data!$BF$9:$BP$396,2+(BC$9*2),FALSE)</f>
        <v>85292</v>
      </c>
      <c r="BD93">
        <f>VLOOKUP($A93,data!$BF$9:$BP$396,2+(BD$9*2),FALSE)</f>
        <v>90222</v>
      </c>
      <c r="BE93">
        <f>VLOOKUP($A93,data!$BF$9:$BP$396,2+(BE$9*2),FALSE)</f>
        <v>87244</v>
      </c>
      <c r="BF93">
        <f>VLOOKUP($A93,data!$BF$9:$BP$396,2+(BF$9*2),FALSE)</f>
        <v>88650</v>
      </c>
      <c r="BG93">
        <f>VLOOKUP($A93,data!$BF$9:$BP$396,2+(BG$9*2),FALSE)</f>
        <v>87462</v>
      </c>
      <c r="BH93">
        <f>VLOOKUP($A93,data!$BF$9:$BU$396,2+(BH$9*2),FALSE)</f>
        <v>87123</v>
      </c>
      <c r="BI93">
        <f>VLOOKUP($A93,data!$BF$9:$BU$396,2+(BI$9*2),FALSE)</f>
        <v>92441</v>
      </c>
      <c r="BJ93">
        <f>VLOOKUP($A93,data!$BF$9:$BU$396,2+(BJ$9*2),FALSE)</f>
        <v>87936</v>
      </c>
      <c r="BL93" s="27">
        <f t="shared" si="83"/>
        <v>15.120630694036452</v>
      </c>
      <c r="BM93" s="27">
        <f t="shared" si="84"/>
        <v>15.579934759821858</v>
      </c>
      <c r="BN93" s="27">
        <f t="shared" si="85"/>
        <v>14.835119054704119</v>
      </c>
      <c r="BO93" s="27">
        <f t="shared" si="86"/>
        <v>15.048915340726795</v>
      </c>
      <c r="BP93" s="27">
        <f t="shared" si="87"/>
        <v>14.826379706666124</v>
      </c>
      <c r="BQ93" s="27">
        <f t="shared" si="120"/>
        <v>14.877154995765142</v>
      </c>
      <c r="BR93" s="27">
        <f t="shared" si="121"/>
        <v>15.540063477547507</v>
      </c>
      <c r="BS93" s="27">
        <f t="shared" si="122"/>
        <v>14.530768989260887</v>
      </c>
      <c r="BV93">
        <f>VLOOKUP($A93,data!$BY$9:$CI$396,2+(BV$9*2),FALSE)</f>
        <v>50466</v>
      </c>
      <c r="BW93">
        <f>VLOOKUP($A93,data!$BY$9:$CI$396,2+(BW$9*2),FALSE)</f>
        <v>51529</v>
      </c>
      <c r="BX93">
        <f>VLOOKUP($A93,data!$BY$9:$CI$396,2+(BX$9*2),FALSE)</f>
        <v>49884</v>
      </c>
      <c r="BY93">
        <f>VLOOKUP($A93,data!$BY$9:$CI$396,2+(BY$9*2),FALSE)</f>
        <v>50507</v>
      </c>
      <c r="BZ93">
        <f>VLOOKUP($A93,data!$BY$9:$CI$396,2+(BZ$9*2),FALSE)</f>
        <v>52816</v>
      </c>
      <c r="CA93">
        <f>VLOOKUP($A93,data!$BY$9:$CN$396,2+(CA$9*2),FALSE)</f>
        <v>53399</v>
      </c>
      <c r="CB93">
        <f>VLOOKUP($A93,data!$BY$9:$CN$396,2+(CB$9*2),FALSE)</f>
        <v>56801</v>
      </c>
      <c r="CC93">
        <f>VLOOKUP($A93,data!$BY$9:$CN$396,2+(CC$9*2),FALSE)</f>
        <v>58442</v>
      </c>
      <c r="CE93" s="27">
        <f t="shared" si="88"/>
        <v>59.168503493879847</v>
      </c>
      <c r="CF93" s="27">
        <f t="shared" si="89"/>
        <v>57.113564319123938</v>
      </c>
      <c r="CG93" s="27">
        <f t="shared" si="90"/>
        <v>57.177570950437854</v>
      </c>
      <c r="CH93" s="27">
        <f t="shared" si="91"/>
        <v>56.973491257755214</v>
      </c>
      <c r="CI93" s="27">
        <f t="shared" si="92"/>
        <v>60.387368228487802</v>
      </c>
      <c r="CJ93" s="27">
        <f t="shared" si="123"/>
        <v>61.291507409065346</v>
      </c>
      <c r="CK93" s="27">
        <f t="shared" si="124"/>
        <v>61.445678865438495</v>
      </c>
      <c r="CL93" s="27">
        <f t="shared" si="125"/>
        <v>66.459697962154294</v>
      </c>
      <c r="CO93">
        <f>VLOOKUP($A93,data!$CR$9:$DB$396,2+(CO$9*2),FALSE)</f>
        <v>34825</v>
      </c>
      <c r="CP93">
        <f>VLOOKUP($A93,data!$CR$9:$DB$396,2+(CP$9*2),FALSE)</f>
        <v>38693</v>
      </c>
      <c r="CQ93">
        <f>VLOOKUP($A93,data!$CR$9:$DB$396,2+(CQ$9*2),FALSE)</f>
        <v>37361</v>
      </c>
      <c r="CR93">
        <f>VLOOKUP($A93,data!$CR$9:$DB$396,2+(CR$9*2),FALSE)</f>
        <v>38143</v>
      </c>
      <c r="CS93">
        <f>VLOOKUP($A93,data!$CR$9:$DB$396,2+(CS$9*2),FALSE)</f>
        <v>34647</v>
      </c>
      <c r="CT93">
        <f>VLOOKUP($A93,data!$CR$9:$DG$396,2+(CT$9*2),FALSE)</f>
        <v>33724</v>
      </c>
      <c r="CU93">
        <f>VLOOKUP($A93,data!$CR$9:$DG$396,2+(CU$9*2),FALSE)</f>
        <v>35640</v>
      </c>
      <c r="CV93">
        <f>VLOOKUP($A93,data!$CR$9:$DG$396,2+(CV$9*2),FALSE)</f>
        <v>29494</v>
      </c>
      <c r="CX93" s="27">
        <f t="shared" si="93"/>
        <v>40.830324063218121</v>
      </c>
      <c r="CY93" s="27">
        <f t="shared" si="94"/>
        <v>42.886435680876062</v>
      </c>
      <c r="CZ93" s="27">
        <f t="shared" si="95"/>
        <v>42.823575260189813</v>
      </c>
      <c r="DA93" s="27">
        <f t="shared" si="96"/>
        <v>43.026508742244786</v>
      </c>
      <c r="DB93" s="27">
        <f t="shared" si="97"/>
        <v>39.613775125197229</v>
      </c>
      <c r="DC93" s="27">
        <f t="shared" si="126"/>
        <v>38.708492590934654</v>
      </c>
      <c r="DD93" s="27">
        <f t="shared" si="127"/>
        <v>38.554321134561505</v>
      </c>
      <c r="DE93" s="27">
        <f t="shared" si="128"/>
        <v>33.540302037845706</v>
      </c>
      <c r="DH93">
        <f>VLOOKUP($A93,data!$DK$9:$DU$396,2+(DH$9*2),FALSE)</f>
        <v>478785</v>
      </c>
      <c r="DI93">
        <f>VLOOKUP($A93,data!$DK$9:$DU$396,2+(DI$9*2),FALSE)</f>
        <v>488869</v>
      </c>
      <c r="DJ93">
        <f>VLOOKUP($A93,data!$DK$9:$DU$396,2+(DJ$9*2),FALSE)</f>
        <v>500847</v>
      </c>
      <c r="DK93">
        <f>VLOOKUP($A93,data!$DK$9:$DU$396,2+(DK$9*2),FALSE)</f>
        <v>500429</v>
      </c>
      <c r="DL93">
        <f>VLOOKUP($A93,data!$DK$9:$DU$396,2+(DL$9*2),FALSE)</f>
        <v>502446</v>
      </c>
      <c r="DM93">
        <f>VLOOKUP($A93,data!$DK$9:$DZ$396,2+(DM$9*2),FALSE)</f>
        <v>498493</v>
      </c>
      <c r="DN93">
        <f>VLOOKUP($A93,data!$DK$9:$DZ$396,2+(DN$9*2),FALSE)</f>
        <v>502414</v>
      </c>
      <c r="DO93">
        <f>VLOOKUP($A93,data!$DK$9:$DZ$396,2+(DO$9*2),FALSE)</f>
        <v>517235</v>
      </c>
      <c r="DQ93" s="27">
        <f t="shared" si="98"/>
        <v>84.87936930596355</v>
      </c>
      <c r="DR93" s="27">
        <f t="shared" si="99"/>
        <v>84.420065240178147</v>
      </c>
      <c r="DS93" s="27">
        <f t="shared" si="100"/>
        <v>85.164880945295877</v>
      </c>
      <c r="DT93" s="27">
        <f t="shared" si="101"/>
        <v>84.951084659273207</v>
      </c>
      <c r="DU93" s="27">
        <f t="shared" si="102"/>
        <v>85.173620293333869</v>
      </c>
      <c r="DV93" s="27">
        <f t="shared" si="129"/>
        <v>85.122845004234861</v>
      </c>
      <c r="DW93" s="27">
        <f t="shared" si="130"/>
        <v>84.459768414540662</v>
      </c>
      <c r="DX93" s="27">
        <f t="shared" si="131"/>
        <v>85.469231010739108</v>
      </c>
      <c r="EA93">
        <f>VLOOKUP($A93,data!$ED$9:$EN$396,2+(EA$9*2),FALSE)</f>
        <v>322732</v>
      </c>
      <c r="EB93">
        <f>VLOOKUP($A93,data!$ED$9:$EN$396,2+(EB$9*2),FALSE)</f>
        <v>317786</v>
      </c>
      <c r="EC93">
        <f>VLOOKUP($A93,data!$ED$9:$EN$396,2+(EC$9*2),FALSE)</f>
        <v>328452</v>
      </c>
      <c r="ED93">
        <f>VLOOKUP($A93,data!$ED$9:$EN$396,2+(ED$9*2),FALSE)</f>
        <v>323579</v>
      </c>
      <c r="EE93">
        <f>VLOOKUP($A93,data!$ED$9:$EN$396,2+(EE$9*2),FALSE)</f>
        <v>326509</v>
      </c>
      <c r="EF93">
        <f>VLOOKUP($A93,data!$ED$9:$ES$396,2+(EF$9*2),FALSE)</f>
        <v>326135</v>
      </c>
      <c r="EG93">
        <f>VLOOKUP($A93,data!$ED$9:$ES$396,2+(EG$9*2),FALSE)</f>
        <v>331290</v>
      </c>
      <c r="EH93">
        <f>VLOOKUP($A93,data!$ED$9:$ES$396,2+(EH$9*2),FALSE)</f>
        <v>346836</v>
      </c>
      <c r="EJ93" s="27">
        <f t="shared" si="103"/>
        <v>67.406455924893223</v>
      </c>
      <c r="EK93" s="27">
        <f t="shared" si="104"/>
        <v>65.00432631236589</v>
      </c>
      <c r="EL93" s="27">
        <f t="shared" si="105"/>
        <v>65.579308651144956</v>
      </c>
      <c r="EM93" s="27">
        <f t="shared" si="106"/>
        <v>64.660321444200875</v>
      </c>
      <c r="EN93" s="27">
        <f t="shared" si="107"/>
        <v>64.983898767230713</v>
      </c>
      <c r="EO93" s="27">
        <f t="shared" si="132"/>
        <v>65.424188504151516</v>
      </c>
      <c r="EP93" s="27">
        <f t="shared" si="133"/>
        <v>65.939643401656795</v>
      </c>
      <c r="EQ93" s="27">
        <f t="shared" si="134"/>
        <v>67.055787021373263</v>
      </c>
      <c r="ET93">
        <f>VLOOKUP($A93,data!$EW$9:$FG$396,2+(ET$9*2),FALSE)</f>
        <v>156053</v>
      </c>
      <c r="EU93">
        <f>VLOOKUP($A93,data!$EW$9:$FG$396,2+(EU$9*2),FALSE)</f>
        <v>171083</v>
      </c>
      <c r="EV93">
        <f>VLOOKUP($A93,data!$EW$9:$FG$396,2+(EV$9*2),FALSE)</f>
        <v>172395</v>
      </c>
      <c r="EW93">
        <f>VLOOKUP($A93,data!$EW$9:$FG$396,2+(EW$9*2),FALSE)</f>
        <v>176850</v>
      </c>
      <c r="EX93">
        <f>VLOOKUP($A93,data!$EW$9:$FG$396,2+(EX$9*2),FALSE)</f>
        <v>175937</v>
      </c>
      <c r="EY93">
        <f>VLOOKUP($A93,data!$EW$9:$FL$396,2+(EY$9*2),FALSE)</f>
        <v>172358</v>
      </c>
      <c r="EZ93">
        <f>VLOOKUP($A93,data!$EW$9:$FL$396,2+(EZ$9*2),FALSE)</f>
        <v>171125</v>
      </c>
      <c r="FA93">
        <f>VLOOKUP($A93,data!$EW$9:$FL$396,2+(FA$9*2),FALSE)</f>
        <v>170392</v>
      </c>
      <c r="FC93" s="27">
        <f t="shared" si="108"/>
        <v>32.593544075106777</v>
      </c>
      <c r="FD93" s="27">
        <f t="shared" si="109"/>
        <v>34.99567368763411</v>
      </c>
      <c r="FE93" s="27">
        <f t="shared" si="110"/>
        <v>34.420691348855037</v>
      </c>
      <c r="FF93" s="27">
        <f t="shared" si="111"/>
        <v>35.339678555799125</v>
      </c>
      <c r="FG93" s="27">
        <f t="shared" si="112"/>
        <v>35.016101232769294</v>
      </c>
      <c r="FH93" s="27">
        <f t="shared" si="135"/>
        <v>34.575811495848484</v>
      </c>
      <c r="FI93" s="27">
        <f t="shared" si="136"/>
        <v>34.060555637382713</v>
      </c>
      <c r="FJ93" s="27">
        <f t="shared" si="137"/>
        <v>32.942859628602086</v>
      </c>
    </row>
    <row r="94" spans="1:166" x14ac:dyDescent="0.3">
      <c r="A94" t="s">
        <v>290</v>
      </c>
      <c r="B94" s="24" t="str">
        <f>IFERROR(VLOOKUP($A94,class!$A$1:$B$455,2,FALSE),"")</f>
        <v>Shire County</v>
      </c>
      <c r="C94" s="24" t="str">
        <f>IFERROR(IFERROR(VLOOKUP($A94,classifications!$A$3:$C$336,3,FALSE),VLOOKUP($A94,classifications!$I$2:$K$28,3,FALSE)),"")</f>
        <v>Predominantly Urban</v>
      </c>
      <c r="D94">
        <f>VLOOKUP($A94,data!$A$9:$K$396,2+(D$9*2),FALSE)</f>
        <v>587615</v>
      </c>
      <c r="E94">
        <f>VLOOKUP($A94,data!$A$9:$K$396,2+(E$9*2),FALSE)</f>
        <v>605111</v>
      </c>
      <c r="F94">
        <f>VLOOKUP($A94,data!$A$9:$K$396,2+(F$9*2),FALSE)</f>
        <v>632076</v>
      </c>
      <c r="G94">
        <f>VLOOKUP($A94,data!$A$9:$K$396,2+(G$9*2),FALSE)</f>
        <v>632761</v>
      </c>
      <c r="H94">
        <f>VLOOKUP($A94,data!$A$9:$K$396,2+(H$9*2),FALSE)</f>
        <v>638166</v>
      </c>
      <c r="I94">
        <f>VLOOKUP($A94,data!$A$9:$Q$396,2+(I$9*2),FALSE)</f>
        <v>635935</v>
      </c>
      <c r="J94">
        <f>VLOOKUP($A94,data!$A$9:$Q$396,2+(J$9*2),FALSE)</f>
        <v>655495</v>
      </c>
      <c r="K94">
        <f>VLOOKUP($A94,data!$A$9:$Q$396,2+(K$9*2),FALSE)</f>
        <v>634423</v>
      </c>
      <c r="L94" t="str">
        <f t="shared" si="113"/>
        <v>Shire County</v>
      </c>
      <c r="Q94">
        <f>VLOOKUP($A94,data!$T$9:$AD$396,2+(Q$9*2),FALSE)</f>
        <v>384021</v>
      </c>
      <c r="R94">
        <f>VLOOKUP($A94,data!$T$9:$AD$396,2+(R$9*2),FALSE)</f>
        <v>393393</v>
      </c>
      <c r="S94">
        <f>VLOOKUP($A94,data!$T$9:$AD$396,2+(S$9*2),FALSE)</f>
        <v>405991</v>
      </c>
      <c r="T94">
        <f>VLOOKUP($A94,data!$T$9:$AD$396,2+(T$9*2),FALSE)</f>
        <v>405396</v>
      </c>
      <c r="U94">
        <f>VLOOKUP($A94,data!$T$9:$AD$396,2+(U$9*2),FALSE)</f>
        <v>414022</v>
      </c>
      <c r="V94">
        <f>VLOOKUP($A94,data!$T$9:$AI$396,2+(V$9*2),FALSE)</f>
        <v>406155</v>
      </c>
      <c r="W94">
        <f>VLOOKUP($A94,data!$T$9:$AI$396,2+(W$9*2),FALSE)</f>
        <v>445254</v>
      </c>
      <c r="X94">
        <f>VLOOKUP($A94,data!$T$9:$AI$396,2+(X$9*2),FALSE)</f>
        <v>449750</v>
      </c>
      <c r="Z94" s="27">
        <f t="shared" si="73"/>
        <v>65.352484194583184</v>
      </c>
      <c r="AA94" s="27">
        <f t="shared" si="74"/>
        <v>65.01170859561303</v>
      </c>
      <c r="AB94" s="27">
        <f t="shared" si="75"/>
        <v>64.231358254387132</v>
      </c>
      <c r="AC94" s="27">
        <f t="shared" si="76"/>
        <v>64.067791788684829</v>
      </c>
      <c r="AD94" s="27">
        <f t="shared" si="77"/>
        <v>64.876850223922929</v>
      </c>
      <c r="AE94" s="27">
        <f t="shared" si="114"/>
        <v>63.86737638280642</v>
      </c>
      <c r="AF94" s="27">
        <f t="shared" si="115"/>
        <v>67.92637625000954</v>
      </c>
      <c r="AG94" s="27">
        <f t="shared" si="116"/>
        <v>70.891187740671441</v>
      </c>
      <c r="AJ94">
        <f>VLOOKUP($A94,data!$AM$9:$AW$396,2+(AJ$9*2),FALSE)</f>
        <v>203594</v>
      </c>
      <c r="AK94">
        <f>VLOOKUP($A94,data!$AM$9:$AW$396,2+(AK$9*2),FALSE)</f>
        <v>211718</v>
      </c>
      <c r="AL94">
        <f>VLOOKUP($A94,data!$AM$9:$AW$396,2+(AL$9*2),FALSE)</f>
        <v>226086</v>
      </c>
      <c r="AM94">
        <f>VLOOKUP($A94,data!$AM$9:$AW$396,2+(AM$9*2),FALSE)</f>
        <v>227365</v>
      </c>
      <c r="AN94">
        <f>VLOOKUP($A94,data!$AM$9:$AW$396,2+(AN$9*2),FALSE)</f>
        <v>224144</v>
      </c>
      <c r="AO94">
        <f>VLOOKUP($A94,data!$AM$9:$BB$396,2+(AO$9*2),FALSE)</f>
        <v>229779</v>
      </c>
      <c r="AP94">
        <f>VLOOKUP($A94,data!$AM$9:$BB$396,2+(AP$9*2),FALSE)</f>
        <v>210241</v>
      </c>
      <c r="AQ94">
        <f>VLOOKUP($A94,data!$AM$9:$BB$396,2+(AQ$9*2),FALSE)</f>
        <v>184670</v>
      </c>
      <c r="AS94" s="27">
        <f t="shared" si="78"/>
        <v>34.647515805416809</v>
      </c>
      <c r="AT94" s="27">
        <f t="shared" si="79"/>
        <v>34.988291404386963</v>
      </c>
      <c r="AU94" s="27">
        <f t="shared" si="80"/>
        <v>35.768799954435856</v>
      </c>
      <c r="AV94" s="27">
        <f t="shared" si="81"/>
        <v>35.932208211315171</v>
      </c>
      <c r="AW94" s="27">
        <f t="shared" si="82"/>
        <v>35.123149776077071</v>
      </c>
      <c r="AX94" s="27">
        <f t="shared" si="117"/>
        <v>36.132466368418157</v>
      </c>
      <c r="AY94" s="27">
        <f t="shared" si="118"/>
        <v>32.073623749990468</v>
      </c>
      <c r="AZ94" s="27">
        <f t="shared" si="119"/>
        <v>29.108339388704383</v>
      </c>
      <c r="BC94">
        <f>VLOOKUP($A94,data!$BF$9:$BP$396,2+(BC$9*2),FALSE)</f>
        <v>84296</v>
      </c>
      <c r="BD94">
        <f>VLOOKUP($A94,data!$BF$9:$BP$396,2+(BD$9*2),FALSE)</f>
        <v>89706</v>
      </c>
      <c r="BE94">
        <f>VLOOKUP($A94,data!$BF$9:$BP$396,2+(BE$9*2),FALSE)</f>
        <v>91048</v>
      </c>
      <c r="BF94">
        <f>VLOOKUP($A94,data!$BF$9:$BP$396,2+(BF$9*2),FALSE)</f>
        <v>88738</v>
      </c>
      <c r="BG94">
        <f>VLOOKUP($A94,data!$BF$9:$BP$396,2+(BG$9*2),FALSE)</f>
        <v>89907</v>
      </c>
      <c r="BH94">
        <f>VLOOKUP($A94,data!$BF$9:$BU$396,2+(BH$9*2),FALSE)</f>
        <v>90689</v>
      </c>
      <c r="BI94">
        <f>VLOOKUP($A94,data!$BF$9:$BU$396,2+(BI$9*2),FALSE)</f>
        <v>116439</v>
      </c>
      <c r="BJ94">
        <f>VLOOKUP($A94,data!$BF$9:$BU$396,2+(BJ$9*2),FALSE)</f>
        <v>115800</v>
      </c>
      <c r="BL94" s="27">
        <f t="shared" si="83"/>
        <v>14.345447274150592</v>
      </c>
      <c r="BM94" s="27">
        <f t="shared" si="84"/>
        <v>14.82471810956998</v>
      </c>
      <c r="BN94" s="27">
        <f t="shared" si="85"/>
        <v>14.404596915560788</v>
      </c>
      <c r="BO94" s="27">
        <f t="shared" si="86"/>
        <v>14.023936367759706</v>
      </c>
      <c r="BP94" s="27">
        <f t="shared" si="87"/>
        <v>14.088340651178534</v>
      </c>
      <c r="BQ94" s="27">
        <f t="shared" si="120"/>
        <v>14.260734194532461</v>
      </c>
      <c r="BR94" s="27">
        <f t="shared" si="121"/>
        <v>17.763522223663035</v>
      </c>
      <c r="BS94" s="27">
        <f t="shared" si="122"/>
        <v>18.252806093095614</v>
      </c>
      <c r="BV94">
        <f>VLOOKUP($A94,data!$BY$9:$CI$396,2+(BV$9*2),FALSE)</f>
        <v>38712</v>
      </c>
      <c r="BW94">
        <f>VLOOKUP($A94,data!$BY$9:$CI$396,2+(BW$9*2),FALSE)</f>
        <v>40348</v>
      </c>
      <c r="BX94">
        <f>VLOOKUP($A94,data!$BY$9:$CI$396,2+(BX$9*2),FALSE)</f>
        <v>37943</v>
      </c>
      <c r="BY94">
        <f>VLOOKUP($A94,data!$BY$9:$CI$396,2+(BY$9*2),FALSE)</f>
        <v>39912</v>
      </c>
      <c r="BZ94">
        <f>VLOOKUP($A94,data!$BY$9:$CI$396,2+(BZ$9*2),FALSE)</f>
        <v>42122</v>
      </c>
      <c r="CA94">
        <f>VLOOKUP($A94,data!$BY$9:$CN$396,2+(CA$9*2),FALSE)</f>
        <v>42753</v>
      </c>
      <c r="CB94">
        <f>VLOOKUP($A94,data!$BY$9:$CN$396,2+(CB$9*2),FALSE)</f>
        <v>90137</v>
      </c>
      <c r="CC94">
        <f>VLOOKUP($A94,data!$BY$9:$CN$396,2+(CC$9*2),FALSE)</f>
        <v>89507</v>
      </c>
      <c r="CE94" s="27">
        <f t="shared" si="88"/>
        <v>45.92388725443675</v>
      </c>
      <c r="CF94" s="27">
        <f t="shared" si="89"/>
        <v>44.978039373063119</v>
      </c>
      <c r="CG94" s="27">
        <f t="shared" si="90"/>
        <v>41.673622704507515</v>
      </c>
      <c r="CH94" s="27">
        <f t="shared" si="91"/>
        <v>44.977349050012393</v>
      </c>
      <c r="CI94" s="27">
        <f t="shared" si="92"/>
        <v>46.850634544584963</v>
      </c>
      <c r="CJ94" s="27">
        <f t="shared" si="123"/>
        <v>47.142431827454267</v>
      </c>
      <c r="CK94" s="27">
        <f t="shared" si="124"/>
        <v>77.4113484313675</v>
      </c>
      <c r="CL94" s="27">
        <f t="shared" si="125"/>
        <v>77.294473229706384</v>
      </c>
      <c r="CO94">
        <f>VLOOKUP($A94,data!$CR$9:$DB$396,2+(CO$9*2),FALSE)</f>
        <v>45584</v>
      </c>
      <c r="CP94">
        <f>VLOOKUP($A94,data!$CR$9:$DB$396,2+(CP$9*2),FALSE)</f>
        <v>49358</v>
      </c>
      <c r="CQ94">
        <f>VLOOKUP($A94,data!$CR$9:$DB$396,2+(CQ$9*2),FALSE)</f>
        <v>53104</v>
      </c>
      <c r="CR94">
        <f>VLOOKUP($A94,data!$CR$9:$DB$396,2+(CR$9*2),FALSE)</f>
        <v>48826</v>
      </c>
      <c r="CS94">
        <f>VLOOKUP($A94,data!$CR$9:$DB$396,2+(CS$9*2),FALSE)</f>
        <v>47785</v>
      </c>
      <c r="CT94">
        <f>VLOOKUP($A94,data!$CR$9:$DG$396,2+(CT$9*2),FALSE)</f>
        <v>47935</v>
      </c>
      <c r="CU94">
        <f>VLOOKUP($A94,data!$CR$9:$DG$396,2+(CU$9*2),FALSE)</f>
        <v>26302</v>
      </c>
      <c r="CV94">
        <f>VLOOKUP($A94,data!$CR$9:$DG$396,2+(CV$9*2),FALSE)</f>
        <v>26293</v>
      </c>
      <c r="CX94" s="27">
        <f t="shared" si="93"/>
        <v>54.07611274556325</v>
      </c>
      <c r="CY94" s="27">
        <f t="shared" si="94"/>
        <v>55.021960626936881</v>
      </c>
      <c r="CZ94" s="27">
        <f t="shared" si="95"/>
        <v>58.325278973728146</v>
      </c>
      <c r="DA94" s="27">
        <f t="shared" si="96"/>
        <v>55.022650949987607</v>
      </c>
      <c r="DB94" s="27">
        <f t="shared" si="97"/>
        <v>53.149365455415037</v>
      </c>
      <c r="DC94" s="27">
        <f t="shared" si="126"/>
        <v>52.856465502982722</v>
      </c>
      <c r="DD94" s="27">
        <f t="shared" si="127"/>
        <v>22.588651568632503</v>
      </c>
      <c r="DE94" s="27">
        <f t="shared" si="128"/>
        <v>22.705526770293609</v>
      </c>
      <c r="DH94">
        <f>VLOOKUP($A94,data!$DK$9:$DU$396,2+(DH$9*2),FALSE)</f>
        <v>503319</v>
      </c>
      <c r="DI94">
        <f>VLOOKUP($A94,data!$DK$9:$DU$396,2+(DI$9*2),FALSE)</f>
        <v>515405</v>
      </c>
      <c r="DJ94">
        <f>VLOOKUP($A94,data!$DK$9:$DU$396,2+(DJ$9*2),FALSE)</f>
        <v>541029</v>
      </c>
      <c r="DK94">
        <f>VLOOKUP($A94,data!$DK$9:$DU$396,2+(DK$9*2),FALSE)</f>
        <v>544024</v>
      </c>
      <c r="DL94">
        <f>VLOOKUP($A94,data!$DK$9:$DU$396,2+(DL$9*2),FALSE)</f>
        <v>548259</v>
      </c>
      <c r="DM94">
        <f>VLOOKUP($A94,data!$DK$9:$DZ$396,2+(DM$9*2),FALSE)</f>
        <v>545246</v>
      </c>
      <c r="DN94">
        <f>VLOOKUP($A94,data!$DK$9:$DZ$396,2+(DN$9*2),FALSE)</f>
        <v>539056</v>
      </c>
      <c r="DO94">
        <f>VLOOKUP($A94,data!$DK$9:$DZ$396,2+(DO$9*2),FALSE)</f>
        <v>518623</v>
      </c>
      <c r="DQ94" s="27">
        <f t="shared" si="98"/>
        <v>85.654552725849413</v>
      </c>
      <c r="DR94" s="27">
        <f t="shared" si="99"/>
        <v>85.175281890430014</v>
      </c>
      <c r="DS94" s="27">
        <f t="shared" si="100"/>
        <v>85.595561293262207</v>
      </c>
      <c r="DT94" s="27">
        <f t="shared" si="101"/>
        <v>85.976221669793176</v>
      </c>
      <c r="DU94" s="27">
        <f t="shared" si="102"/>
        <v>85.911659348821473</v>
      </c>
      <c r="DV94" s="27">
        <f t="shared" si="129"/>
        <v>85.739265805467539</v>
      </c>
      <c r="DW94" s="27">
        <f t="shared" si="130"/>
        <v>82.236477776336969</v>
      </c>
      <c r="DX94" s="27">
        <f t="shared" si="131"/>
        <v>81.747193906904386</v>
      </c>
      <c r="EA94">
        <f>VLOOKUP($A94,data!$ED$9:$EN$396,2+(EA$9*2),FALSE)</f>
        <v>345310</v>
      </c>
      <c r="EB94">
        <f>VLOOKUP($A94,data!$ED$9:$EN$396,2+(EB$9*2),FALSE)</f>
        <v>353045</v>
      </c>
      <c r="EC94">
        <f>VLOOKUP($A94,data!$ED$9:$EN$396,2+(EC$9*2),FALSE)</f>
        <v>368048</v>
      </c>
      <c r="ED94">
        <f>VLOOKUP($A94,data!$ED$9:$EN$396,2+(ED$9*2),FALSE)</f>
        <v>365485</v>
      </c>
      <c r="EE94">
        <f>VLOOKUP($A94,data!$ED$9:$EN$396,2+(EE$9*2),FALSE)</f>
        <v>371900</v>
      </c>
      <c r="EF94">
        <f>VLOOKUP($A94,data!$ED$9:$ES$396,2+(EF$9*2),FALSE)</f>
        <v>363402</v>
      </c>
      <c r="EG94">
        <f>VLOOKUP($A94,data!$ED$9:$ES$396,2+(EG$9*2),FALSE)</f>
        <v>355117</v>
      </c>
      <c r="EH94">
        <f>VLOOKUP($A94,data!$ED$9:$ES$396,2+(EH$9*2),FALSE)</f>
        <v>360243</v>
      </c>
      <c r="EJ94" s="27">
        <f t="shared" si="103"/>
        <v>68.606589459170024</v>
      </c>
      <c r="EK94" s="27">
        <f t="shared" si="104"/>
        <v>68.498559385337742</v>
      </c>
      <c r="EL94" s="27">
        <f t="shared" si="105"/>
        <v>68.027407033634063</v>
      </c>
      <c r="EM94" s="27">
        <f t="shared" si="106"/>
        <v>67.181778745055368</v>
      </c>
      <c r="EN94" s="27">
        <f t="shared" si="107"/>
        <v>67.832903791821025</v>
      </c>
      <c r="EO94" s="27">
        <f t="shared" si="132"/>
        <v>66.649182203995991</v>
      </c>
      <c r="EP94" s="27">
        <f t="shared" si="133"/>
        <v>65.877571161437771</v>
      </c>
      <c r="EQ94" s="27">
        <f t="shared" si="134"/>
        <v>69.461439234280007</v>
      </c>
      <c r="ET94">
        <f>VLOOKUP($A94,data!$EW$9:$FG$396,2+(ET$9*2),FALSE)</f>
        <v>158009</v>
      </c>
      <c r="EU94">
        <f>VLOOKUP($A94,data!$EW$9:$FG$396,2+(EU$9*2),FALSE)</f>
        <v>162360</v>
      </c>
      <c r="EV94">
        <f>VLOOKUP($A94,data!$EW$9:$FG$396,2+(EV$9*2),FALSE)</f>
        <v>172981</v>
      </c>
      <c r="EW94">
        <f>VLOOKUP($A94,data!$EW$9:$FG$396,2+(EW$9*2),FALSE)</f>
        <v>178539</v>
      </c>
      <c r="EX94">
        <f>VLOOKUP($A94,data!$EW$9:$FG$396,2+(EX$9*2),FALSE)</f>
        <v>176359</v>
      </c>
      <c r="EY94">
        <f>VLOOKUP($A94,data!$EW$9:$FL$396,2+(EY$9*2),FALSE)</f>
        <v>181844</v>
      </c>
      <c r="EZ94">
        <f>VLOOKUP($A94,data!$EW$9:$FL$396,2+(EZ$9*2),FALSE)</f>
        <v>183938</v>
      </c>
      <c r="FA94">
        <f>VLOOKUP($A94,data!$EW$9:$FL$396,2+(FA$9*2),FALSE)</f>
        <v>158376</v>
      </c>
      <c r="FC94" s="27">
        <f t="shared" si="108"/>
        <v>31.393410540829972</v>
      </c>
      <c r="FD94" s="27">
        <f t="shared" si="109"/>
        <v>31.501440614662258</v>
      </c>
      <c r="FE94" s="27">
        <f t="shared" si="110"/>
        <v>31.972592966365944</v>
      </c>
      <c r="FF94" s="27">
        <f t="shared" si="111"/>
        <v>32.818221254944632</v>
      </c>
      <c r="FG94" s="27">
        <f t="shared" si="112"/>
        <v>32.167096208178982</v>
      </c>
      <c r="FH94" s="27">
        <f t="shared" si="135"/>
        <v>33.350817796004009</v>
      </c>
      <c r="FI94" s="27">
        <f t="shared" si="136"/>
        <v>34.122243329078984</v>
      </c>
      <c r="FJ94" s="27">
        <f t="shared" si="137"/>
        <v>30.537789492560105</v>
      </c>
    </row>
    <row r="95" spans="1:166" x14ac:dyDescent="0.3">
      <c r="A95" t="s">
        <v>258</v>
      </c>
      <c r="B95" s="24" t="str">
        <f>IFERROR(VLOOKUP($A95,class!$A$1:$B$455,2,FALSE),"")</f>
        <v>Shire County</v>
      </c>
      <c r="C95" s="24" t="str">
        <f>IFERROR(IFERROR(VLOOKUP($A95,classifications!$A$3:$C$336,3,FALSE),VLOOKUP($A95,classifications!$I$2:$K$28,3,FALSE)),"")</f>
        <v>Predominantly Rural</v>
      </c>
      <c r="D95">
        <f>VLOOKUP($A95,data!$A$9:$K$396,2+(D$9*2),FALSE)</f>
        <v>358668</v>
      </c>
      <c r="E95">
        <f>VLOOKUP($A95,data!$A$9:$K$396,2+(E$9*2),FALSE)</f>
        <v>364474</v>
      </c>
      <c r="F95">
        <f>VLOOKUP($A95,data!$A$9:$K$396,2+(F$9*2),FALSE)</f>
        <v>369953</v>
      </c>
      <c r="G95">
        <f>VLOOKUP($A95,data!$A$9:$K$396,2+(G$9*2),FALSE)</f>
        <v>367528</v>
      </c>
      <c r="H95">
        <f>VLOOKUP($A95,data!$A$9:$K$396,2+(H$9*2),FALSE)</f>
        <v>369077</v>
      </c>
      <c r="I95">
        <f>VLOOKUP($A95,data!$A$9:$Q$396,2+(I$9*2),FALSE)</f>
        <v>365266</v>
      </c>
      <c r="J95">
        <f>VLOOKUP($A95,data!$A$9:$Q$396,2+(J$9*2),FALSE)</f>
        <v>365042</v>
      </c>
      <c r="K95">
        <f>VLOOKUP($A95,data!$A$9:$Q$396,2+(K$9*2),FALSE)</f>
        <v>375302</v>
      </c>
      <c r="L95" t="str">
        <f t="shared" si="113"/>
        <v>Shire County</v>
      </c>
      <c r="Q95">
        <f>VLOOKUP($A95,data!$T$9:$AD$396,2+(Q$9*2),FALSE)</f>
        <v>236826</v>
      </c>
      <c r="R95">
        <f>VLOOKUP($A95,data!$T$9:$AD$396,2+(R$9*2),FALSE)</f>
        <v>235805</v>
      </c>
      <c r="S95">
        <f>VLOOKUP($A95,data!$T$9:$AD$396,2+(S$9*2),FALSE)</f>
        <v>237544</v>
      </c>
      <c r="T95">
        <f>VLOOKUP($A95,data!$T$9:$AD$396,2+(T$9*2),FALSE)</f>
        <v>233313</v>
      </c>
      <c r="U95">
        <f>VLOOKUP($A95,data!$T$9:$AD$396,2+(U$9*2),FALSE)</f>
        <v>235302</v>
      </c>
      <c r="V95">
        <f>VLOOKUP($A95,data!$T$9:$AI$396,2+(V$9*2),FALSE)</f>
        <v>234411</v>
      </c>
      <c r="W95">
        <f>VLOOKUP($A95,data!$T$9:$AI$396,2+(W$9*2),FALSE)</f>
        <v>236241</v>
      </c>
      <c r="X95">
        <f>VLOOKUP($A95,data!$T$9:$AI$396,2+(X$9*2),FALSE)</f>
        <v>245447</v>
      </c>
      <c r="Z95" s="27">
        <f t="shared" si="73"/>
        <v>66.029308441232558</v>
      </c>
      <c r="AA95" s="27">
        <f t="shared" si="74"/>
        <v>64.697344666560582</v>
      </c>
      <c r="AB95" s="27">
        <f t="shared" si="75"/>
        <v>64.209237389614358</v>
      </c>
      <c r="AC95" s="27">
        <f t="shared" si="76"/>
        <v>63.481693911756381</v>
      </c>
      <c r="AD95" s="27">
        <f t="shared" si="77"/>
        <v>63.754175957862451</v>
      </c>
      <c r="AE95" s="27">
        <f t="shared" si="114"/>
        <v>64.175422842531191</v>
      </c>
      <c r="AF95" s="27">
        <f t="shared" si="115"/>
        <v>64.71611485801634</v>
      </c>
      <c r="AG95" s="27">
        <f t="shared" si="116"/>
        <v>65.39986464234137</v>
      </c>
      <c r="AJ95">
        <f>VLOOKUP($A95,data!$AM$9:$AW$396,2+(AJ$9*2),FALSE)</f>
        <v>121842</v>
      </c>
      <c r="AK95">
        <f>VLOOKUP($A95,data!$AM$9:$AW$396,2+(AK$9*2),FALSE)</f>
        <v>128669</v>
      </c>
      <c r="AL95">
        <f>VLOOKUP($A95,data!$AM$9:$AW$396,2+(AL$9*2),FALSE)</f>
        <v>132409</v>
      </c>
      <c r="AM95">
        <f>VLOOKUP($A95,data!$AM$9:$AW$396,2+(AM$9*2),FALSE)</f>
        <v>134214</v>
      </c>
      <c r="AN95">
        <f>VLOOKUP($A95,data!$AM$9:$AW$396,2+(AN$9*2),FALSE)</f>
        <v>133774</v>
      </c>
      <c r="AO95">
        <f>VLOOKUP($A95,data!$AM$9:$BB$396,2+(AO$9*2),FALSE)</f>
        <v>130855</v>
      </c>
      <c r="AP95">
        <f>VLOOKUP($A95,data!$AM$9:$BB$396,2+(AP$9*2),FALSE)</f>
        <v>128803</v>
      </c>
      <c r="AQ95">
        <f>VLOOKUP($A95,data!$AM$9:$BB$396,2+(AQ$9*2),FALSE)</f>
        <v>129870</v>
      </c>
      <c r="AS95" s="27">
        <f t="shared" si="78"/>
        <v>33.970691558767442</v>
      </c>
      <c r="AT95" s="27">
        <f t="shared" si="79"/>
        <v>35.302655333439425</v>
      </c>
      <c r="AU95" s="27">
        <f t="shared" si="80"/>
        <v>35.790762610385642</v>
      </c>
      <c r="AV95" s="27">
        <f t="shared" si="81"/>
        <v>36.518034000130605</v>
      </c>
      <c r="AW95" s="27">
        <f t="shared" si="82"/>
        <v>36.245553095966422</v>
      </c>
      <c r="AX95" s="27">
        <f t="shared" si="117"/>
        <v>35.824577157468802</v>
      </c>
      <c r="AY95" s="27">
        <f t="shared" si="118"/>
        <v>35.284433024145166</v>
      </c>
      <c r="AZ95" s="27">
        <f t="shared" si="119"/>
        <v>34.604132138917457</v>
      </c>
      <c r="BC95">
        <f>VLOOKUP($A95,data!$BF$9:$BP$396,2+(BC$9*2),FALSE)</f>
        <v>59033</v>
      </c>
      <c r="BD95">
        <f>VLOOKUP($A95,data!$BF$9:$BP$396,2+(BD$9*2),FALSE)</f>
        <v>62417</v>
      </c>
      <c r="BE95">
        <f>VLOOKUP($A95,data!$BF$9:$BP$396,2+(BE$9*2),FALSE)</f>
        <v>61619</v>
      </c>
      <c r="BF95">
        <f>VLOOKUP($A95,data!$BF$9:$BP$396,2+(BF$9*2),FALSE)</f>
        <v>62154</v>
      </c>
      <c r="BG95">
        <f>VLOOKUP($A95,data!$BF$9:$BP$396,2+(BG$9*2),FALSE)</f>
        <v>66410</v>
      </c>
      <c r="BH95">
        <f>VLOOKUP($A95,data!$BF$9:$BU$396,2+(BH$9*2),FALSE)</f>
        <v>65803</v>
      </c>
      <c r="BI95">
        <f>VLOOKUP($A95,data!$BF$9:$BU$396,2+(BI$9*2),FALSE)</f>
        <v>68670</v>
      </c>
      <c r="BJ95">
        <f>VLOOKUP($A95,data!$BF$9:$BU$396,2+(BJ$9*2),FALSE)</f>
        <v>70214</v>
      </c>
      <c r="BL95" s="27">
        <f t="shared" si="83"/>
        <v>16.458953684187048</v>
      </c>
      <c r="BM95" s="27">
        <f t="shared" si="84"/>
        <v>17.125227039514478</v>
      </c>
      <c r="BN95" s="27">
        <f t="shared" si="85"/>
        <v>16.655899533183945</v>
      </c>
      <c r="BO95" s="27">
        <f t="shared" si="86"/>
        <v>16.91136457630439</v>
      </c>
      <c r="BP95" s="27">
        <f t="shared" si="87"/>
        <v>17.993535224356975</v>
      </c>
      <c r="BQ95" s="27">
        <f t="shared" si="120"/>
        <v>18.01509037249566</v>
      </c>
      <c r="BR95" s="27">
        <f t="shared" si="121"/>
        <v>18.811534015263998</v>
      </c>
      <c r="BS95" s="27">
        <f t="shared" si="122"/>
        <v>18.70866662048164</v>
      </c>
      <c r="BV95">
        <f>VLOOKUP($A95,data!$BY$9:$CI$396,2+(BV$9*2),FALSE)</f>
        <v>35810</v>
      </c>
      <c r="BW95">
        <f>VLOOKUP($A95,data!$BY$9:$CI$396,2+(BW$9*2),FALSE)</f>
        <v>37296</v>
      </c>
      <c r="BX95">
        <f>VLOOKUP($A95,data!$BY$9:$CI$396,2+(BX$9*2),FALSE)</f>
        <v>35931</v>
      </c>
      <c r="BY95">
        <f>VLOOKUP($A95,data!$BY$9:$CI$396,2+(BY$9*2),FALSE)</f>
        <v>36933</v>
      </c>
      <c r="BZ95">
        <f>VLOOKUP($A95,data!$BY$9:$CI$396,2+(BZ$9*2),FALSE)</f>
        <v>38976</v>
      </c>
      <c r="CA95">
        <f>VLOOKUP($A95,data!$BY$9:$CN$396,2+(CA$9*2),FALSE)</f>
        <v>40158</v>
      </c>
      <c r="CB95">
        <f>VLOOKUP($A95,data!$BY$9:$CN$396,2+(CB$9*2),FALSE)</f>
        <v>42120</v>
      </c>
      <c r="CC95">
        <f>VLOOKUP($A95,data!$BY$9:$CN$396,2+(CC$9*2),FALSE)</f>
        <v>42743</v>
      </c>
      <c r="CE95" s="27">
        <f t="shared" si="88"/>
        <v>60.660986228041942</v>
      </c>
      <c r="CF95" s="27">
        <f t="shared" si="89"/>
        <v>59.752951920149961</v>
      </c>
      <c r="CG95" s="27">
        <f t="shared" si="90"/>
        <v>58.311559746182184</v>
      </c>
      <c r="CH95" s="27">
        <f t="shared" si="91"/>
        <v>59.421758857032529</v>
      </c>
      <c r="CI95" s="27">
        <f t="shared" si="92"/>
        <v>58.689956331877731</v>
      </c>
      <c r="CJ95" s="27">
        <f t="shared" si="123"/>
        <v>61.027612722824188</v>
      </c>
      <c r="CK95" s="27">
        <f t="shared" si="124"/>
        <v>61.336828309305375</v>
      </c>
      <c r="CL95" s="27">
        <f t="shared" si="125"/>
        <v>60.875324009456804</v>
      </c>
      <c r="CO95">
        <f>VLOOKUP($A95,data!$CR$9:$DB$396,2+(CO$9*2),FALSE)</f>
        <v>23223</v>
      </c>
      <c r="CP95">
        <f>VLOOKUP($A95,data!$CR$9:$DB$396,2+(CP$9*2),FALSE)</f>
        <v>25121</v>
      </c>
      <c r="CQ95">
        <f>VLOOKUP($A95,data!$CR$9:$DB$396,2+(CQ$9*2),FALSE)</f>
        <v>25688</v>
      </c>
      <c r="CR95">
        <f>VLOOKUP($A95,data!$CR$9:$DB$396,2+(CR$9*2),FALSE)</f>
        <v>25221</v>
      </c>
      <c r="CS95">
        <f>VLOOKUP($A95,data!$CR$9:$DB$396,2+(CS$9*2),FALSE)</f>
        <v>27434</v>
      </c>
      <c r="CT95">
        <f>VLOOKUP($A95,data!$CR$9:$DG$396,2+(CT$9*2),FALSE)</f>
        <v>25644</v>
      </c>
      <c r="CU95">
        <f>VLOOKUP($A95,data!$CR$9:$DG$396,2+(CU$9*2),FALSE)</f>
        <v>26549</v>
      </c>
      <c r="CV95">
        <f>VLOOKUP($A95,data!$CR$9:$DG$396,2+(CV$9*2),FALSE)</f>
        <v>27472</v>
      </c>
      <c r="CX95" s="27">
        <f t="shared" si="93"/>
        <v>39.339013771958058</v>
      </c>
      <c r="CY95" s="27">
        <f t="shared" si="94"/>
        <v>40.247048079850039</v>
      </c>
      <c r="CZ95" s="27">
        <f t="shared" si="95"/>
        <v>41.688440253817816</v>
      </c>
      <c r="DA95" s="27">
        <f t="shared" si="96"/>
        <v>40.578241142967471</v>
      </c>
      <c r="DB95" s="27">
        <f t="shared" si="97"/>
        <v>41.310043668122269</v>
      </c>
      <c r="DC95" s="27">
        <f t="shared" si="126"/>
        <v>38.970867589623573</v>
      </c>
      <c r="DD95" s="27">
        <f t="shared" si="127"/>
        <v>38.661715450706275</v>
      </c>
      <c r="DE95" s="27">
        <f t="shared" si="128"/>
        <v>39.126100207935743</v>
      </c>
      <c r="DH95">
        <f>VLOOKUP($A95,data!$DK$9:$DU$396,2+(DH$9*2),FALSE)</f>
        <v>299635</v>
      </c>
      <c r="DI95">
        <f>VLOOKUP($A95,data!$DK$9:$DU$396,2+(DI$9*2),FALSE)</f>
        <v>302057</v>
      </c>
      <c r="DJ95">
        <f>VLOOKUP($A95,data!$DK$9:$DU$396,2+(DJ$9*2),FALSE)</f>
        <v>308334</v>
      </c>
      <c r="DK95">
        <f>VLOOKUP($A95,data!$DK$9:$DU$396,2+(DK$9*2),FALSE)</f>
        <v>305374</v>
      </c>
      <c r="DL95">
        <f>VLOOKUP($A95,data!$DK$9:$DU$396,2+(DL$9*2),FALSE)</f>
        <v>302667</v>
      </c>
      <c r="DM95">
        <f>VLOOKUP($A95,data!$DK$9:$DZ$396,2+(DM$9*2),FALSE)</f>
        <v>299463</v>
      </c>
      <c r="DN95">
        <f>VLOOKUP($A95,data!$DK$9:$DZ$396,2+(DN$9*2),FALSE)</f>
        <v>296373</v>
      </c>
      <c r="DO95">
        <f>VLOOKUP($A95,data!$DK$9:$DZ$396,2+(DO$9*2),FALSE)</f>
        <v>305088</v>
      </c>
      <c r="DQ95" s="27">
        <f t="shared" si="98"/>
        <v>83.541046315812949</v>
      </c>
      <c r="DR95" s="27">
        <f t="shared" si="99"/>
        <v>82.874772960485515</v>
      </c>
      <c r="DS95" s="27">
        <f t="shared" si="100"/>
        <v>83.344100466816059</v>
      </c>
      <c r="DT95" s="27">
        <f t="shared" si="101"/>
        <v>83.088635423695607</v>
      </c>
      <c r="DU95" s="27">
        <f t="shared" si="102"/>
        <v>82.006464775643025</v>
      </c>
      <c r="DV95" s="27">
        <f t="shared" si="129"/>
        <v>81.984909627504337</v>
      </c>
      <c r="DW95" s="27">
        <f t="shared" si="130"/>
        <v>81.188739925816762</v>
      </c>
      <c r="DX95" s="27">
        <f t="shared" si="131"/>
        <v>81.291333379518363</v>
      </c>
      <c r="EA95">
        <f>VLOOKUP($A95,data!$ED$9:$EN$396,2+(EA$9*2),FALSE)</f>
        <v>201017</v>
      </c>
      <c r="EB95">
        <f>VLOOKUP($A95,data!$ED$9:$EN$396,2+(EB$9*2),FALSE)</f>
        <v>198509</v>
      </c>
      <c r="EC95">
        <f>VLOOKUP($A95,data!$ED$9:$EN$396,2+(EC$9*2),FALSE)</f>
        <v>201613</v>
      </c>
      <c r="ED95">
        <f>VLOOKUP($A95,data!$ED$9:$EN$396,2+(ED$9*2),FALSE)</f>
        <v>196380</v>
      </c>
      <c r="EE95">
        <f>VLOOKUP($A95,data!$ED$9:$EN$396,2+(EE$9*2),FALSE)</f>
        <v>196326</v>
      </c>
      <c r="EF95">
        <f>VLOOKUP($A95,data!$ED$9:$ES$396,2+(EF$9*2),FALSE)</f>
        <v>194252</v>
      </c>
      <c r="EG95">
        <f>VLOOKUP($A95,data!$ED$9:$ES$396,2+(EG$9*2),FALSE)</f>
        <v>194120</v>
      </c>
      <c r="EH95">
        <f>VLOOKUP($A95,data!$ED$9:$ES$396,2+(EH$9*2),FALSE)</f>
        <v>202705</v>
      </c>
      <c r="EJ95" s="27">
        <f t="shared" si="103"/>
        <v>67.087289535601656</v>
      </c>
      <c r="EK95" s="27">
        <f t="shared" si="104"/>
        <v>65.719053026415537</v>
      </c>
      <c r="EL95" s="27">
        <f t="shared" si="105"/>
        <v>65.387858620846231</v>
      </c>
      <c r="EM95" s="27">
        <f t="shared" si="106"/>
        <v>64.308028843319988</v>
      </c>
      <c r="EN95" s="27">
        <f t="shared" si="107"/>
        <v>64.865347064595738</v>
      </c>
      <c r="EO95" s="27">
        <f t="shared" si="132"/>
        <v>64.866778199644031</v>
      </c>
      <c r="EP95" s="27">
        <f t="shared" si="133"/>
        <v>65.498544064405323</v>
      </c>
      <c r="EQ95" s="27">
        <f t="shared" si="134"/>
        <v>66.441485735263271</v>
      </c>
      <c r="ET95">
        <f>VLOOKUP($A95,data!$EW$9:$FG$396,2+(ET$9*2),FALSE)</f>
        <v>98619</v>
      </c>
      <c r="EU95">
        <f>VLOOKUP($A95,data!$EW$9:$FG$396,2+(EU$9*2),FALSE)</f>
        <v>103548</v>
      </c>
      <c r="EV95">
        <f>VLOOKUP($A95,data!$EW$9:$FG$396,2+(EV$9*2),FALSE)</f>
        <v>106722</v>
      </c>
      <c r="EW95">
        <f>VLOOKUP($A95,data!$EW$9:$FG$396,2+(EW$9*2),FALSE)</f>
        <v>108993</v>
      </c>
      <c r="EX95">
        <f>VLOOKUP($A95,data!$EW$9:$FG$396,2+(EX$9*2),FALSE)</f>
        <v>106341</v>
      </c>
      <c r="EY95">
        <f>VLOOKUP($A95,data!$EW$9:$FL$396,2+(EY$9*2),FALSE)</f>
        <v>105211</v>
      </c>
      <c r="EZ95">
        <f>VLOOKUP($A95,data!$EW$9:$FL$396,2+(EZ$9*2),FALSE)</f>
        <v>102254</v>
      </c>
      <c r="FA95">
        <f>VLOOKUP($A95,data!$EW$9:$FL$396,2+(FA$9*2),FALSE)</f>
        <v>102398</v>
      </c>
      <c r="FC95" s="27">
        <f t="shared" si="108"/>
        <v>32.913044203781268</v>
      </c>
      <c r="FD95" s="27">
        <f t="shared" si="109"/>
        <v>34.280946973584456</v>
      </c>
      <c r="FE95" s="27">
        <f t="shared" si="110"/>
        <v>34.612465702776859</v>
      </c>
      <c r="FF95" s="27">
        <f t="shared" si="111"/>
        <v>35.691643689377614</v>
      </c>
      <c r="FG95" s="27">
        <f t="shared" si="112"/>
        <v>35.134652935404254</v>
      </c>
      <c r="FH95" s="27">
        <f t="shared" si="135"/>
        <v>35.133221800355969</v>
      </c>
      <c r="FI95" s="27">
        <f t="shared" si="136"/>
        <v>34.50179334824697</v>
      </c>
      <c r="FJ95" s="27">
        <f t="shared" si="137"/>
        <v>33.563430878959515</v>
      </c>
    </row>
    <row r="96" spans="1:166" x14ac:dyDescent="0.3">
      <c r="A96" t="s">
        <v>210</v>
      </c>
      <c r="B96" s="24" t="str">
        <f>IFERROR(VLOOKUP($A96,class!$A$1:$B$455,2,FALSE),"")</f>
        <v>Shire County</v>
      </c>
      <c r="C96" s="24" t="str">
        <f>IFERROR(IFERROR(VLOOKUP($A96,classifications!$A$3:$C$336,3,FALSE),VLOOKUP($A96,classifications!$I$2:$K$28,3,FALSE)),"")</f>
        <v>Predominantly Rural</v>
      </c>
      <c r="D96">
        <f>VLOOKUP($A96,data!$A$9:$K$396,2+(D$9*2),FALSE)</f>
        <v>313391</v>
      </c>
      <c r="E96">
        <f>VLOOKUP($A96,data!$A$9:$K$396,2+(E$9*2),FALSE)</f>
        <v>315277</v>
      </c>
      <c r="F96">
        <f>VLOOKUP($A96,data!$A$9:$K$396,2+(F$9*2),FALSE)</f>
        <v>321615</v>
      </c>
      <c r="G96">
        <f>VLOOKUP($A96,data!$A$9:$K$396,2+(G$9*2),FALSE)</f>
        <v>323289</v>
      </c>
      <c r="H96">
        <f>VLOOKUP($A96,data!$A$9:$K$396,2+(H$9*2),FALSE)</f>
        <v>327631</v>
      </c>
      <c r="I96">
        <f>VLOOKUP($A96,data!$A$9:$Q$396,2+(I$9*2),FALSE)</f>
        <v>327067</v>
      </c>
      <c r="J96">
        <f>VLOOKUP($A96,data!$A$9:$Q$396,2+(J$9*2),FALSE)</f>
        <v>333412</v>
      </c>
      <c r="K96">
        <f>VLOOKUP($A96,data!$A$9:$Q$396,2+(K$9*2),FALSE)</f>
        <v>333432</v>
      </c>
      <c r="L96" t="str">
        <f t="shared" si="113"/>
        <v>Shire County</v>
      </c>
      <c r="Q96">
        <f>VLOOKUP($A96,data!$T$9:$AD$396,2+(Q$9*2),FALSE)</f>
        <v>203970</v>
      </c>
      <c r="R96">
        <f>VLOOKUP($A96,data!$T$9:$AD$396,2+(R$9*2),FALSE)</f>
        <v>204711</v>
      </c>
      <c r="S96">
        <f>VLOOKUP($A96,data!$T$9:$AD$396,2+(S$9*2),FALSE)</f>
        <v>209351</v>
      </c>
      <c r="T96">
        <f>VLOOKUP($A96,data!$T$9:$AD$396,2+(T$9*2),FALSE)</f>
        <v>211159</v>
      </c>
      <c r="U96">
        <f>VLOOKUP($A96,data!$T$9:$AD$396,2+(U$9*2),FALSE)</f>
        <v>216611</v>
      </c>
      <c r="V96">
        <f>VLOOKUP($A96,data!$T$9:$AI$396,2+(V$9*2),FALSE)</f>
        <v>214998</v>
      </c>
      <c r="W96">
        <f>VLOOKUP($A96,data!$T$9:$AI$396,2+(W$9*2),FALSE)</f>
        <v>220442</v>
      </c>
      <c r="X96">
        <f>VLOOKUP($A96,data!$T$9:$AI$396,2+(X$9*2),FALSE)</f>
        <v>224996</v>
      </c>
      <c r="Z96" s="27">
        <f t="shared" si="73"/>
        <v>65.084830132326715</v>
      </c>
      <c r="AA96" s="27">
        <f t="shared" si="74"/>
        <v>64.930521414502167</v>
      </c>
      <c r="AB96" s="27">
        <f t="shared" si="75"/>
        <v>65.093667894843207</v>
      </c>
      <c r="AC96" s="27">
        <f t="shared" si="76"/>
        <v>65.315862896665209</v>
      </c>
      <c r="AD96" s="27">
        <f t="shared" si="77"/>
        <v>66.114317631725939</v>
      </c>
      <c r="AE96" s="27">
        <f t="shared" si="114"/>
        <v>65.735155182271527</v>
      </c>
      <c r="AF96" s="27">
        <f t="shared" si="115"/>
        <v>66.116996388852229</v>
      </c>
      <c r="AG96" s="27">
        <f t="shared" si="116"/>
        <v>67.478826267424836</v>
      </c>
      <c r="AJ96">
        <f>VLOOKUP($A96,data!$AM$9:$AW$396,2+(AJ$9*2),FALSE)</f>
        <v>109421</v>
      </c>
      <c r="AK96">
        <f>VLOOKUP($A96,data!$AM$9:$AW$396,2+(AK$9*2),FALSE)</f>
        <v>110567</v>
      </c>
      <c r="AL96">
        <f>VLOOKUP($A96,data!$AM$9:$AW$396,2+(AL$9*2),FALSE)</f>
        <v>112264</v>
      </c>
      <c r="AM96">
        <f>VLOOKUP($A96,data!$AM$9:$AW$396,2+(AM$9*2),FALSE)</f>
        <v>112130</v>
      </c>
      <c r="AN96">
        <f>VLOOKUP($A96,data!$AM$9:$AW$396,2+(AN$9*2),FALSE)</f>
        <v>111019</v>
      </c>
      <c r="AO96">
        <f>VLOOKUP($A96,data!$AM$9:$BB$396,2+(AO$9*2),FALSE)</f>
        <v>112069</v>
      </c>
      <c r="AP96">
        <f>VLOOKUP($A96,data!$AM$9:$BB$396,2+(AP$9*2),FALSE)</f>
        <v>112972</v>
      </c>
      <c r="AQ96">
        <f>VLOOKUP($A96,data!$AM$9:$BB$396,2+(AQ$9*2),FALSE)</f>
        <v>108432</v>
      </c>
      <c r="AS96" s="27">
        <f t="shared" si="78"/>
        <v>34.915169867673292</v>
      </c>
      <c r="AT96" s="27">
        <f t="shared" si="79"/>
        <v>35.069795766897045</v>
      </c>
      <c r="AU96" s="27">
        <f t="shared" si="80"/>
        <v>34.906332105156785</v>
      </c>
      <c r="AV96" s="27">
        <f t="shared" si="81"/>
        <v>34.684137103334784</v>
      </c>
      <c r="AW96" s="27">
        <f t="shared" si="82"/>
        <v>33.885377146851184</v>
      </c>
      <c r="AX96" s="27">
        <f t="shared" si="117"/>
        <v>34.264844817728481</v>
      </c>
      <c r="AY96" s="27">
        <f t="shared" si="118"/>
        <v>33.883603469581182</v>
      </c>
      <c r="AZ96" s="27">
        <f t="shared" si="119"/>
        <v>32.51997408767005</v>
      </c>
      <c r="BC96">
        <f>VLOOKUP($A96,data!$BF$9:$BP$396,2+(BC$9*2),FALSE)</f>
        <v>45432</v>
      </c>
      <c r="BD96">
        <f>VLOOKUP($A96,data!$BF$9:$BP$396,2+(BD$9*2),FALSE)</f>
        <v>44866</v>
      </c>
      <c r="BE96">
        <f>VLOOKUP($A96,data!$BF$9:$BP$396,2+(BE$9*2),FALSE)</f>
        <v>45253</v>
      </c>
      <c r="BF96">
        <f>VLOOKUP($A96,data!$BF$9:$BP$396,2+(BF$9*2),FALSE)</f>
        <v>47358</v>
      </c>
      <c r="BG96">
        <f>VLOOKUP($A96,data!$BF$9:$BP$396,2+(BG$9*2),FALSE)</f>
        <v>48099</v>
      </c>
      <c r="BH96">
        <f>VLOOKUP($A96,data!$BF$9:$BU$396,2+(BH$9*2),FALSE)</f>
        <v>48250</v>
      </c>
      <c r="BI96">
        <f>VLOOKUP($A96,data!$BF$9:$BU$396,2+(BI$9*2),FALSE)</f>
        <v>52120</v>
      </c>
      <c r="BJ96">
        <f>VLOOKUP($A96,data!$BF$9:$BU$396,2+(BJ$9*2),FALSE)</f>
        <v>50451</v>
      </c>
      <c r="BL96" s="27">
        <f t="shared" si="83"/>
        <v>14.496906420414115</v>
      </c>
      <c r="BM96" s="27">
        <f t="shared" si="84"/>
        <v>14.230660657136422</v>
      </c>
      <c r="BN96" s="27">
        <f t="shared" si="85"/>
        <v>14.070550191999752</v>
      </c>
      <c r="BO96" s="27">
        <f t="shared" si="86"/>
        <v>14.648812672252999</v>
      </c>
      <c r="BP96" s="27">
        <f t="shared" si="87"/>
        <v>14.680845219164242</v>
      </c>
      <c r="BQ96" s="27">
        <f t="shared" si="120"/>
        <v>14.75232903350078</v>
      </c>
      <c r="BR96" s="27">
        <f t="shared" si="121"/>
        <v>15.632310774657181</v>
      </c>
      <c r="BS96" s="27">
        <f t="shared" si="122"/>
        <v>15.130821276902036</v>
      </c>
      <c r="BV96">
        <f>VLOOKUP($A96,data!$BY$9:$CI$396,2+(BV$9*2),FALSE)</f>
        <v>24549</v>
      </c>
      <c r="BW96">
        <f>VLOOKUP($A96,data!$BY$9:$CI$396,2+(BW$9*2),FALSE)</f>
        <v>25028</v>
      </c>
      <c r="BX96">
        <f>VLOOKUP($A96,data!$BY$9:$CI$396,2+(BX$9*2),FALSE)</f>
        <v>26111</v>
      </c>
      <c r="BY96">
        <f>VLOOKUP($A96,data!$BY$9:$CI$396,2+(BY$9*2),FALSE)</f>
        <v>27211</v>
      </c>
      <c r="BZ96">
        <f>VLOOKUP($A96,data!$BY$9:$CI$396,2+(BZ$9*2),FALSE)</f>
        <v>27644</v>
      </c>
      <c r="CA96">
        <f>VLOOKUP($A96,data!$BY$9:$CN$396,2+(CA$9*2),FALSE)</f>
        <v>27395</v>
      </c>
      <c r="CB96">
        <f>VLOOKUP($A96,data!$BY$9:$CN$396,2+(CB$9*2),FALSE)</f>
        <v>28652</v>
      </c>
      <c r="CC96">
        <f>VLOOKUP($A96,data!$BY$9:$CN$396,2+(CC$9*2),FALSE)</f>
        <v>29442</v>
      </c>
      <c r="CE96" s="27">
        <f t="shared" si="88"/>
        <v>54.034601162176436</v>
      </c>
      <c r="CF96" s="27">
        <f t="shared" si="89"/>
        <v>55.783889805197703</v>
      </c>
      <c r="CG96" s="27">
        <f t="shared" si="90"/>
        <v>57.70004198616666</v>
      </c>
      <c r="CH96" s="27">
        <f t="shared" si="91"/>
        <v>57.458085223193549</v>
      </c>
      <c r="CI96" s="27">
        <f t="shared" si="92"/>
        <v>57.47312833946652</v>
      </c>
      <c r="CJ96" s="27">
        <f t="shared" si="123"/>
        <v>56.777202072538863</v>
      </c>
      <c r="CK96" s="27">
        <f t="shared" si="124"/>
        <v>54.973138910207211</v>
      </c>
      <c r="CL96" s="27">
        <f t="shared" si="125"/>
        <v>58.357614318844028</v>
      </c>
      <c r="CO96">
        <f>VLOOKUP($A96,data!$CR$9:$DB$396,2+(CO$9*2),FALSE)</f>
        <v>20883</v>
      </c>
      <c r="CP96">
        <f>VLOOKUP($A96,data!$CR$9:$DB$396,2+(CP$9*2),FALSE)</f>
        <v>19838</v>
      </c>
      <c r="CQ96">
        <f>VLOOKUP($A96,data!$CR$9:$DB$396,2+(CQ$9*2),FALSE)</f>
        <v>19142</v>
      </c>
      <c r="CR96">
        <f>VLOOKUP($A96,data!$CR$9:$DB$396,2+(CR$9*2),FALSE)</f>
        <v>20147</v>
      </c>
      <c r="CS96">
        <f>VLOOKUP($A96,data!$CR$9:$DB$396,2+(CS$9*2),FALSE)</f>
        <v>20455</v>
      </c>
      <c r="CT96">
        <f>VLOOKUP($A96,data!$CR$9:$DG$396,2+(CT$9*2),FALSE)</f>
        <v>20855</v>
      </c>
      <c r="CU96">
        <f>VLOOKUP($A96,data!$CR$9:$DG$396,2+(CU$9*2),FALSE)</f>
        <v>23468</v>
      </c>
      <c r="CV96">
        <f>VLOOKUP($A96,data!$CR$9:$DG$396,2+(CV$9*2),FALSE)</f>
        <v>21009</v>
      </c>
      <c r="CX96" s="27">
        <f t="shared" si="93"/>
        <v>45.965398837823564</v>
      </c>
      <c r="CY96" s="27">
        <f t="shared" si="94"/>
        <v>44.216110194802297</v>
      </c>
      <c r="CZ96" s="27">
        <f t="shared" si="95"/>
        <v>42.29995801383334</v>
      </c>
      <c r="DA96" s="27">
        <f t="shared" si="96"/>
        <v>42.541914776806451</v>
      </c>
      <c r="DB96" s="27">
        <f t="shared" si="97"/>
        <v>42.52687166053348</v>
      </c>
      <c r="DC96" s="27">
        <f t="shared" si="126"/>
        <v>43.222797927461137</v>
      </c>
      <c r="DD96" s="27">
        <f t="shared" si="127"/>
        <v>45.026861089792789</v>
      </c>
      <c r="DE96" s="27">
        <f t="shared" si="128"/>
        <v>41.642385681155972</v>
      </c>
      <c r="DH96">
        <f>VLOOKUP($A96,data!$DK$9:$DU$396,2+(DH$9*2),FALSE)</f>
        <v>267959</v>
      </c>
      <c r="DI96">
        <f>VLOOKUP($A96,data!$DK$9:$DU$396,2+(DI$9*2),FALSE)</f>
        <v>270412</v>
      </c>
      <c r="DJ96">
        <f>VLOOKUP($A96,data!$DK$9:$DU$396,2+(DJ$9*2),FALSE)</f>
        <v>276362</v>
      </c>
      <c r="DK96">
        <f>VLOOKUP($A96,data!$DK$9:$DU$396,2+(DK$9*2),FALSE)</f>
        <v>275931</v>
      </c>
      <c r="DL96">
        <f>VLOOKUP($A96,data!$DK$9:$DU$396,2+(DL$9*2),FALSE)</f>
        <v>279532</v>
      </c>
      <c r="DM96">
        <f>VLOOKUP($A96,data!$DK$9:$DZ$396,2+(DM$9*2),FALSE)</f>
        <v>278817</v>
      </c>
      <c r="DN96">
        <f>VLOOKUP($A96,data!$DK$9:$DZ$396,2+(DN$9*2),FALSE)</f>
        <v>281292</v>
      </c>
      <c r="DO96">
        <f>VLOOKUP($A96,data!$DK$9:$DZ$396,2+(DO$9*2),FALSE)</f>
        <v>282981</v>
      </c>
      <c r="DQ96" s="27">
        <f t="shared" si="98"/>
        <v>85.50309357958588</v>
      </c>
      <c r="DR96" s="27">
        <f t="shared" si="99"/>
        <v>85.769656524262786</v>
      </c>
      <c r="DS96" s="27">
        <f t="shared" si="100"/>
        <v>85.929449808000243</v>
      </c>
      <c r="DT96" s="27">
        <f t="shared" si="101"/>
        <v>85.351187327746999</v>
      </c>
      <c r="DU96" s="27">
        <f t="shared" si="102"/>
        <v>85.31915478083576</v>
      </c>
      <c r="DV96" s="27">
        <f t="shared" si="129"/>
        <v>85.247670966499214</v>
      </c>
      <c r="DW96" s="27">
        <f t="shared" si="130"/>
        <v>84.367689225342815</v>
      </c>
      <c r="DX96" s="27">
        <f t="shared" si="131"/>
        <v>84.86917872309796</v>
      </c>
      <c r="EA96">
        <f>VLOOKUP($A96,data!$ED$9:$EN$396,2+(EA$9*2),FALSE)</f>
        <v>179421</v>
      </c>
      <c r="EB96">
        <f>VLOOKUP($A96,data!$ED$9:$EN$396,2+(EB$9*2),FALSE)</f>
        <v>179683</v>
      </c>
      <c r="EC96">
        <f>VLOOKUP($A96,data!$ED$9:$EN$396,2+(EC$9*2),FALSE)</f>
        <v>183240</v>
      </c>
      <c r="ED96">
        <f>VLOOKUP($A96,data!$ED$9:$EN$396,2+(ED$9*2),FALSE)</f>
        <v>183948</v>
      </c>
      <c r="EE96">
        <f>VLOOKUP($A96,data!$ED$9:$EN$396,2+(EE$9*2),FALSE)</f>
        <v>188967</v>
      </c>
      <c r="EF96">
        <f>VLOOKUP($A96,data!$ED$9:$ES$396,2+(EF$9*2),FALSE)</f>
        <v>187603</v>
      </c>
      <c r="EG96">
        <f>VLOOKUP($A96,data!$ED$9:$ES$396,2+(EG$9*2),FALSE)</f>
        <v>191789</v>
      </c>
      <c r="EH96">
        <f>VLOOKUP($A96,data!$ED$9:$ES$396,2+(EH$9*2),FALSE)</f>
        <v>195553</v>
      </c>
      <c r="EJ96" s="27">
        <f t="shared" si="103"/>
        <v>66.958377960807439</v>
      </c>
      <c r="EK96" s="27">
        <f t="shared" si="104"/>
        <v>66.447864739730491</v>
      </c>
      <c r="EL96" s="27">
        <f t="shared" si="105"/>
        <v>66.304339959907651</v>
      </c>
      <c r="EM96" s="27">
        <f t="shared" si="106"/>
        <v>66.66449221000903</v>
      </c>
      <c r="EN96" s="27">
        <f t="shared" si="107"/>
        <v>67.601204870998671</v>
      </c>
      <c r="EO96" s="27">
        <f t="shared" si="132"/>
        <v>67.285352040944417</v>
      </c>
      <c r="EP96" s="27">
        <f t="shared" si="133"/>
        <v>68.181462679351</v>
      </c>
      <c r="EQ96" s="27">
        <f t="shared" si="134"/>
        <v>69.104639534103001</v>
      </c>
      <c r="ET96">
        <f>VLOOKUP($A96,data!$EW$9:$FG$396,2+(ET$9*2),FALSE)</f>
        <v>88538</v>
      </c>
      <c r="EU96">
        <f>VLOOKUP($A96,data!$EW$9:$FG$396,2+(EU$9*2),FALSE)</f>
        <v>90729</v>
      </c>
      <c r="EV96">
        <f>VLOOKUP($A96,data!$EW$9:$FG$396,2+(EV$9*2),FALSE)</f>
        <v>93122</v>
      </c>
      <c r="EW96">
        <f>VLOOKUP($A96,data!$EW$9:$FG$396,2+(EW$9*2),FALSE)</f>
        <v>91983</v>
      </c>
      <c r="EX96">
        <f>VLOOKUP($A96,data!$EW$9:$FG$396,2+(EX$9*2),FALSE)</f>
        <v>90565</v>
      </c>
      <c r="EY96">
        <f>VLOOKUP($A96,data!$EW$9:$FL$396,2+(EY$9*2),FALSE)</f>
        <v>91214</v>
      </c>
      <c r="EZ96">
        <f>VLOOKUP($A96,data!$EW$9:$FL$396,2+(EZ$9*2),FALSE)</f>
        <v>89505</v>
      </c>
      <c r="FA96">
        <f>VLOOKUP($A96,data!$EW$9:$FL$396,2+(FA$9*2),FALSE)</f>
        <v>87424</v>
      </c>
      <c r="FC96" s="27">
        <f t="shared" si="108"/>
        <v>33.041622039192561</v>
      </c>
      <c r="FD96" s="27">
        <f t="shared" si="109"/>
        <v>33.552135260269516</v>
      </c>
      <c r="FE96" s="27">
        <f t="shared" si="110"/>
        <v>33.695660040092342</v>
      </c>
      <c r="FF96" s="27">
        <f t="shared" si="111"/>
        <v>33.335507789990977</v>
      </c>
      <c r="FG96" s="27">
        <f t="shared" si="112"/>
        <v>32.398795129001329</v>
      </c>
      <c r="FH96" s="27">
        <f t="shared" si="135"/>
        <v>32.714647959055583</v>
      </c>
      <c r="FI96" s="27">
        <f t="shared" si="136"/>
        <v>31.819248325583381</v>
      </c>
      <c r="FJ96" s="27">
        <f t="shared" si="137"/>
        <v>30.893946943434365</v>
      </c>
    </row>
    <row r="97" spans="1:166" x14ac:dyDescent="0.3">
      <c r="A97" t="s">
        <v>110</v>
      </c>
      <c r="B97" s="24" t="str">
        <f>IFERROR(VLOOKUP($A97,class!$A$1:$B$455,2,FALSE),"")</f>
        <v>London Borough</v>
      </c>
      <c r="C97" s="24" t="str">
        <f>IFERROR(IFERROR(VLOOKUP($A97,classifications!$A$3:$C$336,3,FALSE),VLOOKUP($A97,classifications!$I$2:$K$28,3,FALSE)),"")</f>
        <v>Predominantly Urban</v>
      </c>
      <c r="D97">
        <f>VLOOKUP($A97,data!$A$9:$K$396,2+(D$9*2),FALSE)</f>
        <v>341053</v>
      </c>
      <c r="E97">
        <f>VLOOKUP($A97,data!$A$9:$K$396,2+(E$9*2),FALSE)</f>
        <v>354803</v>
      </c>
      <c r="F97">
        <f>VLOOKUP($A97,data!$A$9:$K$396,2+(F$9*2),FALSE)</f>
        <v>361426</v>
      </c>
      <c r="G97">
        <f>VLOOKUP($A97,data!$A$9:$K$396,2+(G$9*2),FALSE)</f>
        <v>363192</v>
      </c>
      <c r="H97">
        <f>VLOOKUP($A97,data!$A$9:$K$396,2+(H$9*2),FALSE)</f>
        <v>370721</v>
      </c>
      <c r="I97">
        <f>VLOOKUP($A97,data!$A$9:$Q$396,2+(I$9*2),FALSE)</f>
        <v>357480</v>
      </c>
      <c r="J97">
        <f>VLOOKUP($A97,data!$A$9:$Q$396,2+(J$9*2),FALSE)</f>
        <v>379995</v>
      </c>
      <c r="K97">
        <f>VLOOKUP($A97,data!$A$9:$Q$396,2+(K$9*2),FALSE)</f>
        <v>401938</v>
      </c>
      <c r="L97" t="str">
        <f t="shared" si="113"/>
        <v>London Borough</v>
      </c>
      <c r="Q97">
        <f>VLOOKUP($A97,data!$T$9:$AD$396,2+(Q$9*2),FALSE)</f>
        <v>263883</v>
      </c>
      <c r="R97">
        <f>VLOOKUP($A97,data!$T$9:$AD$396,2+(R$9*2),FALSE)</f>
        <v>273757</v>
      </c>
      <c r="S97">
        <f>VLOOKUP($A97,data!$T$9:$AD$396,2+(S$9*2),FALSE)</f>
        <v>269297</v>
      </c>
      <c r="T97">
        <f>VLOOKUP($A97,data!$T$9:$AD$396,2+(T$9*2),FALSE)</f>
        <v>279060</v>
      </c>
      <c r="U97">
        <f>VLOOKUP($A97,data!$T$9:$AD$396,2+(U$9*2),FALSE)</f>
        <v>287486</v>
      </c>
      <c r="V97">
        <f>VLOOKUP($A97,data!$T$9:$AI$396,2+(V$9*2),FALSE)</f>
        <v>271621</v>
      </c>
      <c r="W97">
        <f>VLOOKUP($A97,data!$T$9:$AI$396,2+(W$9*2),FALSE)</f>
        <v>292552</v>
      </c>
      <c r="X97">
        <f>VLOOKUP($A97,data!$T$9:$AI$396,2+(X$9*2),FALSE)</f>
        <v>310814</v>
      </c>
      <c r="Z97" s="27">
        <f t="shared" si="73"/>
        <v>77.373018269887666</v>
      </c>
      <c r="AA97" s="27">
        <f t="shared" si="74"/>
        <v>77.157464846689578</v>
      </c>
      <c r="AB97" s="27">
        <f t="shared" si="75"/>
        <v>74.509581491093613</v>
      </c>
      <c r="AC97" s="27">
        <f t="shared" si="76"/>
        <v>76.835392850062775</v>
      </c>
      <c r="AD97" s="27">
        <f t="shared" si="77"/>
        <v>77.547805492540206</v>
      </c>
      <c r="AE97" s="27">
        <f t="shared" si="114"/>
        <v>75.98215284771176</v>
      </c>
      <c r="AF97" s="27">
        <f t="shared" si="115"/>
        <v>76.988381426071399</v>
      </c>
      <c r="AG97" s="27">
        <f t="shared" si="116"/>
        <v>77.328841761664734</v>
      </c>
      <c r="AJ97">
        <f>VLOOKUP($A97,data!$AM$9:$AW$396,2+(AJ$9*2),FALSE)</f>
        <v>77170</v>
      </c>
      <c r="AK97">
        <f>VLOOKUP($A97,data!$AM$9:$AW$396,2+(AK$9*2),FALSE)</f>
        <v>81046</v>
      </c>
      <c r="AL97">
        <f>VLOOKUP($A97,data!$AM$9:$AW$396,2+(AL$9*2),FALSE)</f>
        <v>92128</v>
      </c>
      <c r="AM97">
        <f>VLOOKUP($A97,data!$AM$9:$AW$396,2+(AM$9*2),FALSE)</f>
        <v>84132</v>
      </c>
      <c r="AN97">
        <f>VLOOKUP($A97,data!$AM$9:$AW$396,2+(AN$9*2),FALSE)</f>
        <v>83235</v>
      </c>
      <c r="AO97">
        <f>VLOOKUP($A97,data!$AM$9:$BB$396,2+(AO$9*2),FALSE)</f>
        <v>85859</v>
      </c>
      <c r="AP97">
        <f>VLOOKUP($A97,data!$AM$9:$BB$396,2+(AP$9*2),FALSE)</f>
        <v>87443</v>
      </c>
      <c r="AQ97">
        <f>VLOOKUP($A97,data!$AM$9:$BB$396,2+(AQ$9*2),FALSE)</f>
        <v>91123</v>
      </c>
      <c r="AS97" s="27">
        <f t="shared" si="78"/>
        <v>22.626981730112327</v>
      </c>
      <c r="AT97" s="27">
        <f t="shared" si="79"/>
        <v>22.842535153310429</v>
      </c>
      <c r="AU97" s="27">
        <f t="shared" si="80"/>
        <v>25.490141827096004</v>
      </c>
      <c r="AV97" s="27">
        <f t="shared" si="81"/>
        <v>23.164607149937222</v>
      </c>
      <c r="AW97" s="27">
        <f t="shared" si="82"/>
        <v>22.452194507459787</v>
      </c>
      <c r="AX97" s="27">
        <f t="shared" si="117"/>
        <v>24.01784715228824</v>
      </c>
      <c r="AY97" s="27">
        <f t="shared" si="118"/>
        <v>23.011618573928605</v>
      </c>
      <c r="AZ97" s="27">
        <f t="shared" si="119"/>
        <v>22.670909443745057</v>
      </c>
      <c r="BC97">
        <f>VLOOKUP($A97,data!$BF$9:$BP$396,2+(BC$9*2),FALSE)</f>
        <v>44171</v>
      </c>
      <c r="BD97">
        <f>VLOOKUP($A97,data!$BF$9:$BP$396,2+(BD$9*2),FALSE)</f>
        <v>46063</v>
      </c>
      <c r="BE97">
        <f>VLOOKUP($A97,data!$BF$9:$BP$396,2+(BE$9*2),FALSE)</f>
        <v>48426</v>
      </c>
      <c r="BF97">
        <f>VLOOKUP($A97,data!$BF$9:$BP$396,2+(BF$9*2),FALSE)</f>
        <v>45986</v>
      </c>
      <c r="BG97">
        <f>VLOOKUP($A97,data!$BF$9:$BP$396,2+(BG$9*2),FALSE)</f>
        <v>46159</v>
      </c>
      <c r="BH97">
        <f>VLOOKUP($A97,data!$BF$9:$BU$396,2+(BH$9*2),FALSE)</f>
        <v>47965</v>
      </c>
      <c r="BI97">
        <f>VLOOKUP($A97,data!$BF$9:$BU$396,2+(BI$9*2),FALSE)</f>
        <v>51675</v>
      </c>
      <c r="BJ97">
        <f>VLOOKUP($A97,data!$BF$9:$BU$396,2+(BJ$9*2),FALSE)</f>
        <v>54682</v>
      </c>
      <c r="BL97" s="27">
        <f t="shared" si="83"/>
        <v>12.951359466124034</v>
      </c>
      <c r="BM97" s="27">
        <f t="shared" si="84"/>
        <v>12.982697440551517</v>
      </c>
      <c r="BN97" s="27">
        <f t="shared" si="85"/>
        <v>13.398593349676005</v>
      </c>
      <c r="BO97" s="27">
        <f t="shared" si="86"/>
        <v>12.661622502698297</v>
      </c>
      <c r="BP97" s="27">
        <f t="shared" si="87"/>
        <v>12.451142503392038</v>
      </c>
      <c r="BQ97" s="27">
        <f t="shared" si="120"/>
        <v>13.417533848047443</v>
      </c>
      <c r="BR97" s="27">
        <f t="shared" si="121"/>
        <v>13.598863142936091</v>
      </c>
      <c r="BS97" s="27">
        <f t="shared" si="122"/>
        <v>13.604585781886758</v>
      </c>
      <c r="BV97">
        <f>VLOOKUP($A97,data!$BY$9:$CI$396,2+(BV$9*2),FALSE)</f>
        <v>35304</v>
      </c>
      <c r="BW97">
        <f>VLOOKUP($A97,data!$BY$9:$CI$396,2+(BW$9*2),FALSE)</f>
        <v>36427</v>
      </c>
      <c r="BX97">
        <f>VLOOKUP($A97,data!$BY$9:$CI$396,2+(BX$9*2),FALSE)</f>
        <v>35392</v>
      </c>
      <c r="BY97">
        <f>VLOOKUP($A97,data!$BY$9:$CI$396,2+(BY$9*2),FALSE)</f>
        <v>34438</v>
      </c>
      <c r="BZ97">
        <f>VLOOKUP($A97,data!$BY$9:$CI$396,2+(BZ$9*2),FALSE)</f>
        <v>36126</v>
      </c>
      <c r="CA97">
        <f>VLOOKUP($A97,data!$BY$9:$CN$396,2+(CA$9*2),FALSE)</f>
        <v>37196</v>
      </c>
      <c r="CB97">
        <f>VLOOKUP($A97,data!$BY$9:$CN$396,2+(CB$9*2),FALSE)</f>
        <v>40998</v>
      </c>
      <c r="CC97">
        <f>VLOOKUP($A97,data!$BY$9:$CN$396,2+(CC$9*2),FALSE)</f>
        <v>43077</v>
      </c>
      <c r="CE97" s="27">
        <f t="shared" si="88"/>
        <v>79.925743134635852</v>
      </c>
      <c r="CF97" s="27">
        <f t="shared" si="89"/>
        <v>79.080824088748017</v>
      </c>
      <c r="CG97" s="27">
        <f t="shared" si="90"/>
        <v>73.084706562590341</v>
      </c>
      <c r="CH97" s="27">
        <f t="shared" si="91"/>
        <v>74.888009394163447</v>
      </c>
      <c r="CI97" s="27">
        <f t="shared" si="92"/>
        <v>78.264260490911852</v>
      </c>
      <c r="CJ97" s="27">
        <f t="shared" si="123"/>
        <v>77.548212238090272</v>
      </c>
      <c r="CK97" s="27">
        <f t="shared" si="124"/>
        <v>79.338171262699561</v>
      </c>
      <c r="CL97" s="27">
        <f t="shared" si="125"/>
        <v>78.77729417358546</v>
      </c>
      <c r="CO97">
        <f>VLOOKUP($A97,data!$CR$9:$DB$396,2+(CO$9*2),FALSE)</f>
        <v>8867</v>
      </c>
      <c r="CP97">
        <f>VLOOKUP($A97,data!$CR$9:$DB$396,2+(CP$9*2),FALSE)</f>
        <v>9636</v>
      </c>
      <c r="CQ97">
        <f>VLOOKUP($A97,data!$CR$9:$DB$396,2+(CQ$9*2),FALSE)</f>
        <v>13034</v>
      </c>
      <c r="CR97">
        <f>VLOOKUP($A97,data!$CR$9:$DB$396,2+(CR$9*2),FALSE)</f>
        <v>11548</v>
      </c>
      <c r="CS97">
        <f>VLOOKUP($A97,data!$CR$9:$DB$396,2+(CS$9*2),FALSE)</f>
        <v>10033</v>
      </c>
      <c r="CT97">
        <f>VLOOKUP($A97,data!$CR$9:$DG$396,2+(CT$9*2),FALSE)</f>
        <v>10768</v>
      </c>
      <c r="CU97">
        <f>VLOOKUP($A97,data!$CR$9:$DG$396,2+(CU$9*2),FALSE)</f>
        <v>10677</v>
      </c>
      <c r="CV97">
        <f>VLOOKUP($A97,data!$CR$9:$DG$396,2+(CV$9*2),FALSE)</f>
        <v>11604</v>
      </c>
      <c r="CX97" s="27">
        <f t="shared" si="93"/>
        <v>20.074256865364152</v>
      </c>
      <c r="CY97" s="27">
        <f t="shared" si="94"/>
        <v>20.91917591125198</v>
      </c>
      <c r="CZ97" s="27">
        <f t="shared" si="95"/>
        <v>26.915293437409655</v>
      </c>
      <c r="DA97" s="27">
        <f t="shared" si="96"/>
        <v>25.11199060583656</v>
      </c>
      <c r="DB97" s="27">
        <f t="shared" si="97"/>
        <v>21.735739509088152</v>
      </c>
      <c r="DC97" s="27">
        <f t="shared" si="126"/>
        <v>22.449702908370686</v>
      </c>
      <c r="DD97" s="27">
        <f t="shared" si="127"/>
        <v>20.661828737300436</v>
      </c>
      <c r="DE97" s="27">
        <f t="shared" si="128"/>
        <v>21.220877071065434</v>
      </c>
      <c r="DH97">
        <f>VLOOKUP($A97,data!$DK$9:$DU$396,2+(DH$9*2),FALSE)</f>
        <v>296882</v>
      </c>
      <c r="DI97">
        <f>VLOOKUP($A97,data!$DK$9:$DU$396,2+(DI$9*2),FALSE)</f>
        <v>308740</v>
      </c>
      <c r="DJ97">
        <f>VLOOKUP($A97,data!$DK$9:$DU$396,2+(DJ$9*2),FALSE)</f>
        <v>312999</v>
      </c>
      <c r="DK97">
        <f>VLOOKUP($A97,data!$DK$9:$DU$396,2+(DK$9*2),FALSE)</f>
        <v>317206</v>
      </c>
      <c r="DL97">
        <f>VLOOKUP($A97,data!$DK$9:$DU$396,2+(DL$9*2),FALSE)</f>
        <v>324562</v>
      </c>
      <c r="DM97">
        <f>VLOOKUP($A97,data!$DK$9:$DZ$396,2+(DM$9*2),FALSE)</f>
        <v>309516</v>
      </c>
      <c r="DN97">
        <f>VLOOKUP($A97,data!$DK$9:$DZ$396,2+(DN$9*2),FALSE)</f>
        <v>328320</v>
      </c>
      <c r="DO97">
        <f>VLOOKUP($A97,data!$DK$9:$DZ$396,2+(DO$9*2),FALSE)</f>
        <v>347256</v>
      </c>
      <c r="DQ97" s="27">
        <f t="shared" si="98"/>
        <v>87.048640533875968</v>
      </c>
      <c r="DR97" s="27">
        <f t="shared" si="99"/>
        <v>87.017302559448481</v>
      </c>
      <c r="DS97" s="27">
        <f t="shared" si="100"/>
        <v>86.601129968513604</v>
      </c>
      <c r="DT97" s="27">
        <f t="shared" si="101"/>
        <v>87.338377497301707</v>
      </c>
      <c r="DU97" s="27">
        <f t="shared" si="102"/>
        <v>87.548857496607965</v>
      </c>
      <c r="DV97" s="27">
        <f t="shared" si="129"/>
        <v>86.582745887881842</v>
      </c>
      <c r="DW97" s="27">
        <f t="shared" si="130"/>
        <v>86.401136857063904</v>
      </c>
      <c r="DX97" s="27">
        <f t="shared" si="131"/>
        <v>86.395414218113245</v>
      </c>
      <c r="EA97">
        <f>VLOOKUP($A97,data!$ED$9:$EN$396,2+(EA$9*2),FALSE)</f>
        <v>228579</v>
      </c>
      <c r="EB97">
        <f>VLOOKUP($A97,data!$ED$9:$EN$396,2+(EB$9*2),FALSE)</f>
        <v>237330</v>
      </c>
      <c r="EC97">
        <f>VLOOKUP($A97,data!$ED$9:$EN$396,2+(EC$9*2),FALSE)</f>
        <v>233906</v>
      </c>
      <c r="ED97">
        <f>VLOOKUP($A97,data!$ED$9:$EN$396,2+(ED$9*2),FALSE)</f>
        <v>244622</v>
      </c>
      <c r="EE97">
        <f>VLOOKUP($A97,data!$ED$9:$EN$396,2+(EE$9*2),FALSE)</f>
        <v>251360</v>
      </c>
      <c r="EF97">
        <f>VLOOKUP($A97,data!$ED$9:$ES$396,2+(EF$9*2),FALSE)</f>
        <v>234425</v>
      </c>
      <c r="EG97">
        <f>VLOOKUP($A97,data!$ED$9:$ES$396,2+(EG$9*2),FALSE)</f>
        <v>251554</v>
      </c>
      <c r="EH97">
        <f>VLOOKUP($A97,data!$ED$9:$ES$396,2+(EH$9*2),FALSE)</f>
        <v>267737</v>
      </c>
      <c r="EJ97" s="27">
        <f t="shared" si="103"/>
        <v>76.993216159955807</v>
      </c>
      <c r="EK97" s="27">
        <f t="shared" si="104"/>
        <v>76.870505927317481</v>
      </c>
      <c r="EL97" s="27">
        <f t="shared" si="105"/>
        <v>74.730590193578891</v>
      </c>
      <c r="EM97" s="27">
        <f t="shared" si="106"/>
        <v>77.117708996677237</v>
      </c>
      <c r="EN97" s="27">
        <f t="shared" si="107"/>
        <v>77.445911721027102</v>
      </c>
      <c r="EO97" s="27">
        <f t="shared" si="132"/>
        <v>75.739218651055197</v>
      </c>
      <c r="EP97" s="27">
        <f t="shared" si="133"/>
        <v>76.618542884990248</v>
      </c>
      <c r="EQ97" s="27">
        <f t="shared" si="134"/>
        <v>77.100755638491492</v>
      </c>
      <c r="ET97">
        <f>VLOOKUP($A97,data!$EW$9:$FG$396,2+(ET$9*2),FALSE)</f>
        <v>68303</v>
      </c>
      <c r="EU97">
        <f>VLOOKUP($A97,data!$EW$9:$FG$396,2+(EU$9*2),FALSE)</f>
        <v>71410</v>
      </c>
      <c r="EV97">
        <f>VLOOKUP($A97,data!$EW$9:$FG$396,2+(EV$9*2),FALSE)</f>
        <v>79094</v>
      </c>
      <c r="EW97">
        <f>VLOOKUP($A97,data!$EW$9:$FG$396,2+(EW$9*2),FALSE)</f>
        <v>72583</v>
      </c>
      <c r="EX97">
        <f>VLOOKUP($A97,data!$EW$9:$FG$396,2+(EX$9*2),FALSE)</f>
        <v>73202</v>
      </c>
      <c r="EY97">
        <f>VLOOKUP($A97,data!$EW$9:$FL$396,2+(EY$9*2),FALSE)</f>
        <v>75091</v>
      </c>
      <c r="EZ97">
        <f>VLOOKUP($A97,data!$EW$9:$FL$396,2+(EZ$9*2),FALSE)</f>
        <v>76766</v>
      </c>
      <c r="FA97">
        <f>VLOOKUP($A97,data!$EW$9:$FL$396,2+(FA$9*2),FALSE)</f>
        <v>79519</v>
      </c>
      <c r="FC97" s="27">
        <f t="shared" si="108"/>
        <v>23.006783840044193</v>
      </c>
      <c r="FD97" s="27">
        <f t="shared" si="109"/>
        <v>23.129494072682515</v>
      </c>
      <c r="FE97" s="27">
        <f t="shared" si="110"/>
        <v>25.269729296259733</v>
      </c>
      <c r="FF97" s="27">
        <f t="shared" si="111"/>
        <v>22.881975750773947</v>
      </c>
      <c r="FG97" s="27">
        <f t="shared" si="112"/>
        <v>22.554088278972891</v>
      </c>
      <c r="FH97" s="27">
        <f t="shared" si="135"/>
        <v>24.260781348944803</v>
      </c>
      <c r="FI97" s="27">
        <f t="shared" si="136"/>
        <v>23.381457115009745</v>
      </c>
      <c r="FJ97" s="27">
        <f t="shared" si="137"/>
        <v>22.899244361508512</v>
      </c>
    </row>
    <row r="98" spans="1:166" x14ac:dyDescent="0.3">
      <c r="A98" t="s">
        <v>41</v>
      </c>
      <c r="B98" s="24" t="str">
        <f>IFERROR(VLOOKUP($A98,class!$A$1:$B$455,2,FALSE),"")</f>
        <v>London Borough</v>
      </c>
      <c r="C98" s="24" t="str">
        <f>IFERROR(IFERROR(VLOOKUP($A98,classifications!$A$3:$C$336,3,FALSE),VLOOKUP($A98,classifications!$I$2:$K$28,3,FALSE)),"")</f>
        <v>Predominantly Urban</v>
      </c>
      <c r="D98">
        <f>VLOOKUP($A98,data!$A$9:$K$396,2+(D$9*2),FALSE)</f>
        <v>439199</v>
      </c>
      <c r="E98">
        <f>VLOOKUP($A98,data!$A$9:$K$396,2+(E$9*2),FALSE)</f>
        <v>471641</v>
      </c>
      <c r="F98">
        <f>VLOOKUP($A98,data!$A$9:$K$396,2+(F$9*2),FALSE)</f>
        <v>494989</v>
      </c>
      <c r="G98">
        <f>VLOOKUP($A98,data!$A$9:$K$396,2+(G$9*2),FALSE)</f>
        <v>505321</v>
      </c>
      <c r="H98">
        <f>VLOOKUP($A98,data!$A$9:$K$396,2+(H$9*2),FALSE)</f>
        <v>524680</v>
      </c>
      <c r="I98">
        <f>VLOOKUP($A98,data!$A$9:$Q$396,2+(I$9*2),FALSE)</f>
        <v>527471</v>
      </c>
      <c r="J98">
        <f>VLOOKUP($A98,data!$A$9:$Q$396,2+(J$9*2),FALSE)</f>
        <v>569323</v>
      </c>
      <c r="K98">
        <f>VLOOKUP($A98,data!$A$9:$Q$396,2+(K$9*2),FALSE)</f>
        <v>598926</v>
      </c>
      <c r="L98" t="str">
        <f t="shared" si="113"/>
        <v>London Borough</v>
      </c>
      <c r="Q98">
        <f>VLOOKUP($A98,data!$T$9:$AD$396,2+(Q$9*2),FALSE)</f>
        <v>379345</v>
      </c>
      <c r="R98">
        <f>VLOOKUP($A98,data!$T$9:$AD$396,2+(R$9*2),FALSE)</f>
        <v>405290</v>
      </c>
      <c r="S98">
        <f>VLOOKUP($A98,data!$T$9:$AD$396,2+(S$9*2),FALSE)</f>
        <v>421957</v>
      </c>
      <c r="T98">
        <f>VLOOKUP($A98,data!$T$9:$AD$396,2+(T$9*2),FALSE)</f>
        <v>437562</v>
      </c>
      <c r="U98">
        <f>VLOOKUP($A98,data!$T$9:$AD$396,2+(U$9*2),FALSE)</f>
        <v>452907</v>
      </c>
      <c r="V98">
        <f>VLOOKUP($A98,data!$T$9:$AI$396,2+(V$9*2),FALSE)</f>
        <v>446869</v>
      </c>
      <c r="W98">
        <f>VLOOKUP($A98,data!$T$9:$AI$396,2+(W$9*2),FALSE)</f>
        <v>493789</v>
      </c>
      <c r="X98">
        <f>VLOOKUP($A98,data!$T$9:$AI$396,2+(X$9*2),FALSE)</f>
        <v>518270</v>
      </c>
      <c r="Z98" s="27">
        <f t="shared" si="73"/>
        <v>86.372009043736441</v>
      </c>
      <c r="AA98" s="27">
        <f t="shared" si="74"/>
        <v>85.93188463259132</v>
      </c>
      <c r="AB98" s="27">
        <f t="shared" si="75"/>
        <v>85.245732733454687</v>
      </c>
      <c r="AC98" s="27">
        <f t="shared" si="76"/>
        <v>86.59089964596761</v>
      </c>
      <c r="AD98" s="27">
        <f t="shared" si="77"/>
        <v>86.320614469772053</v>
      </c>
      <c r="AE98" s="27">
        <f t="shared" si="114"/>
        <v>84.71915991590059</v>
      </c>
      <c r="AF98" s="27">
        <f t="shared" si="115"/>
        <v>86.732663180654924</v>
      </c>
      <c r="AG98" s="27">
        <f t="shared" si="116"/>
        <v>86.533227811115225</v>
      </c>
      <c r="AJ98">
        <f>VLOOKUP($A98,data!$AM$9:$AW$396,2+(AJ$9*2),FALSE)</f>
        <v>59854</v>
      </c>
      <c r="AK98">
        <f>VLOOKUP($A98,data!$AM$9:$AW$396,2+(AK$9*2),FALSE)</f>
        <v>66351</v>
      </c>
      <c r="AL98">
        <f>VLOOKUP($A98,data!$AM$9:$AW$396,2+(AL$9*2),FALSE)</f>
        <v>73031</v>
      </c>
      <c r="AM98">
        <f>VLOOKUP($A98,data!$AM$9:$AW$396,2+(AM$9*2),FALSE)</f>
        <v>67759</v>
      </c>
      <c r="AN98">
        <f>VLOOKUP($A98,data!$AM$9:$AW$396,2+(AN$9*2),FALSE)</f>
        <v>71773</v>
      </c>
      <c r="AO98">
        <f>VLOOKUP($A98,data!$AM$9:$BB$396,2+(AO$9*2),FALSE)</f>
        <v>80602</v>
      </c>
      <c r="AP98">
        <f>VLOOKUP($A98,data!$AM$9:$BB$396,2+(AP$9*2),FALSE)</f>
        <v>75533</v>
      </c>
      <c r="AQ98">
        <f>VLOOKUP($A98,data!$AM$9:$BB$396,2+(AQ$9*2),FALSE)</f>
        <v>80657</v>
      </c>
      <c r="AS98" s="27">
        <f t="shared" si="78"/>
        <v>13.627990956263561</v>
      </c>
      <c r="AT98" s="27">
        <f t="shared" si="79"/>
        <v>14.068115367408685</v>
      </c>
      <c r="AU98" s="27">
        <f t="shared" si="80"/>
        <v>14.75406524185386</v>
      </c>
      <c r="AV98" s="27">
        <f t="shared" si="81"/>
        <v>13.409100354032388</v>
      </c>
      <c r="AW98" s="27">
        <f t="shared" si="82"/>
        <v>13.679385530227949</v>
      </c>
      <c r="AX98" s="27">
        <f t="shared" si="117"/>
        <v>15.28084008409941</v>
      </c>
      <c r="AY98" s="27">
        <f t="shared" si="118"/>
        <v>13.267161172129002</v>
      </c>
      <c r="AZ98" s="27">
        <f t="shared" si="119"/>
        <v>13.466939154419745</v>
      </c>
      <c r="BC98">
        <f>VLOOKUP($A98,data!$BF$9:$BP$396,2+(BC$9*2),FALSE)</f>
        <v>15627</v>
      </c>
      <c r="BD98">
        <f>VLOOKUP($A98,data!$BF$9:$BP$396,2+(BD$9*2),FALSE)</f>
        <v>17542</v>
      </c>
      <c r="BE98">
        <f>VLOOKUP($A98,data!$BF$9:$BP$396,2+(BE$9*2),FALSE)</f>
        <v>17529</v>
      </c>
      <c r="BF98">
        <f>VLOOKUP($A98,data!$BF$9:$BP$396,2+(BF$9*2),FALSE)</f>
        <v>17093</v>
      </c>
      <c r="BG98">
        <f>VLOOKUP($A98,data!$BF$9:$BP$396,2+(BG$9*2),FALSE)</f>
        <v>16621</v>
      </c>
      <c r="BH98">
        <f>VLOOKUP($A98,data!$BF$9:$BU$396,2+(BH$9*2),FALSE)</f>
        <v>16921</v>
      </c>
      <c r="BI98">
        <f>VLOOKUP($A98,data!$BF$9:$BU$396,2+(BI$9*2),FALSE)</f>
        <v>19420</v>
      </c>
      <c r="BJ98">
        <f>VLOOKUP($A98,data!$BF$9:$BU$396,2+(BJ$9*2),FALSE)</f>
        <v>18113</v>
      </c>
      <c r="BL98" s="27">
        <f t="shared" si="83"/>
        <v>3.5580682105378201</v>
      </c>
      <c r="BM98" s="27">
        <f t="shared" si="84"/>
        <v>3.7193543394234174</v>
      </c>
      <c r="BN98" s="27">
        <f t="shared" si="85"/>
        <v>3.5412908165636003</v>
      </c>
      <c r="BO98" s="27">
        <f t="shared" si="86"/>
        <v>3.3826023458356174</v>
      </c>
      <c r="BP98" s="27">
        <f t="shared" si="87"/>
        <v>3.1678356331478232</v>
      </c>
      <c r="BQ98" s="27">
        <f t="shared" si="120"/>
        <v>3.2079488730186116</v>
      </c>
      <c r="BR98" s="27">
        <f t="shared" si="121"/>
        <v>3.4110689362628945</v>
      </c>
      <c r="BS98" s="27">
        <f t="shared" si="122"/>
        <v>3.0242467349889637</v>
      </c>
      <c r="BV98">
        <f>VLOOKUP($A98,data!$BY$9:$CI$396,2+(BV$9*2),FALSE)</f>
        <v>13236</v>
      </c>
      <c r="BW98">
        <f>VLOOKUP($A98,data!$BY$9:$CI$396,2+(BW$9*2),FALSE)</f>
        <v>14769</v>
      </c>
      <c r="BX98">
        <f>VLOOKUP($A98,data!$BY$9:$CI$396,2+(BX$9*2),FALSE)</f>
        <v>14905</v>
      </c>
      <c r="BY98">
        <f>VLOOKUP($A98,data!$BY$9:$CI$396,2+(BY$9*2),FALSE)</f>
        <v>14565</v>
      </c>
      <c r="BZ98">
        <f>VLOOKUP($A98,data!$BY$9:$CI$396,2+(BZ$9*2),FALSE)</f>
        <v>13892</v>
      </c>
      <c r="CA98">
        <f>VLOOKUP($A98,data!$BY$9:$CN$396,2+(CA$9*2),FALSE)</f>
        <v>14076</v>
      </c>
      <c r="CB98">
        <f>VLOOKUP($A98,data!$BY$9:$CN$396,2+(CB$9*2),FALSE)</f>
        <v>16487</v>
      </c>
      <c r="CC98">
        <f>VLOOKUP($A98,data!$BY$9:$CN$396,2+(CC$9*2),FALSE)</f>
        <v>14117</v>
      </c>
      <c r="CE98" s="27">
        <f t="shared" si="88"/>
        <v>84.699558456517565</v>
      </c>
      <c r="CF98" s="27">
        <f t="shared" si="89"/>
        <v>84.192224375783837</v>
      </c>
      <c r="CG98" s="27">
        <f t="shared" si="90"/>
        <v>85.030520851160929</v>
      </c>
      <c r="CH98" s="27">
        <f t="shared" si="91"/>
        <v>85.210320014040832</v>
      </c>
      <c r="CI98" s="27">
        <f t="shared" si="92"/>
        <v>83.581011972805484</v>
      </c>
      <c r="CJ98" s="27">
        <f t="shared" si="123"/>
        <v>83.186572897582892</v>
      </c>
      <c r="CK98" s="27">
        <f t="shared" si="124"/>
        <v>84.897013388259523</v>
      </c>
      <c r="CL98" s="27">
        <f t="shared" si="125"/>
        <v>77.938497211947222</v>
      </c>
      <c r="CO98">
        <f>VLOOKUP($A98,data!$CR$9:$DB$396,2+(CO$9*2),FALSE)</f>
        <v>2391</v>
      </c>
      <c r="CP98">
        <f>VLOOKUP($A98,data!$CR$9:$DB$396,2+(CP$9*2),FALSE)</f>
        <v>2773</v>
      </c>
      <c r="CQ98">
        <f>VLOOKUP($A98,data!$CR$9:$DB$396,2+(CQ$9*2),FALSE)</f>
        <v>2624</v>
      </c>
      <c r="CR98">
        <f>VLOOKUP($A98,data!$CR$9:$DB$396,2+(CR$9*2),FALSE)</f>
        <v>2528</v>
      </c>
      <c r="CS98">
        <f>VLOOKUP($A98,data!$CR$9:$DB$396,2+(CS$9*2),FALSE)</f>
        <v>2729</v>
      </c>
      <c r="CT98">
        <f>VLOOKUP($A98,data!$CR$9:$DG$396,2+(CT$9*2),FALSE)</f>
        <v>2845</v>
      </c>
      <c r="CU98">
        <f>VLOOKUP($A98,data!$CR$9:$DG$396,2+(CU$9*2),FALSE)</f>
        <v>2934</v>
      </c>
      <c r="CV98">
        <f>VLOOKUP($A98,data!$CR$9:$DG$396,2+(CV$9*2),FALSE)</f>
        <v>3995</v>
      </c>
      <c r="CX98" s="27">
        <f t="shared" si="93"/>
        <v>15.300441543482433</v>
      </c>
      <c r="CY98" s="27">
        <f t="shared" si="94"/>
        <v>15.807775624216166</v>
      </c>
      <c r="CZ98" s="27">
        <f t="shared" si="95"/>
        <v>14.969479148839067</v>
      </c>
      <c r="DA98" s="27">
        <f t="shared" si="96"/>
        <v>14.789679985959165</v>
      </c>
      <c r="DB98" s="27">
        <f t="shared" si="97"/>
        <v>16.418988027194512</v>
      </c>
      <c r="DC98" s="27">
        <f t="shared" si="126"/>
        <v>16.813427102417116</v>
      </c>
      <c r="DD98" s="27">
        <f t="shared" si="127"/>
        <v>15.108135942327497</v>
      </c>
      <c r="DE98" s="27">
        <f t="shared" si="128"/>
        <v>22.055981891459172</v>
      </c>
      <c r="DH98">
        <f>VLOOKUP($A98,data!$DK$9:$DU$396,2+(DH$9*2),FALSE)</f>
        <v>423572</v>
      </c>
      <c r="DI98">
        <f>VLOOKUP($A98,data!$DK$9:$DU$396,2+(DI$9*2),FALSE)</f>
        <v>454099</v>
      </c>
      <c r="DJ98">
        <f>VLOOKUP($A98,data!$DK$9:$DU$396,2+(DJ$9*2),FALSE)</f>
        <v>477459</v>
      </c>
      <c r="DK98">
        <f>VLOOKUP($A98,data!$DK$9:$DU$396,2+(DK$9*2),FALSE)</f>
        <v>488228</v>
      </c>
      <c r="DL98">
        <f>VLOOKUP($A98,data!$DK$9:$DU$396,2+(DL$9*2),FALSE)</f>
        <v>508059</v>
      </c>
      <c r="DM98">
        <f>VLOOKUP($A98,data!$DK$9:$DZ$396,2+(DM$9*2),FALSE)</f>
        <v>510550</v>
      </c>
      <c r="DN98">
        <f>VLOOKUP($A98,data!$DK$9:$DZ$396,2+(DN$9*2),FALSE)</f>
        <v>549902</v>
      </c>
      <c r="DO98">
        <f>VLOOKUP($A98,data!$DK$9:$DZ$396,2+(DO$9*2),FALSE)</f>
        <v>580813</v>
      </c>
      <c r="DQ98" s="27">
        <f t="shared" si="98"/>
        <v>96.441931789462174</v>
      </c>
      <c r="DR98" s="27">
        <f t="shared" si="99"/>
        <v>96.280645660576582</v>
      </c>
      <c r="DS98" s="27">
        <f t="shared" si="100"/>
        <v>96.458507158744936</v>
      </c>
      <c r="DT98" s="27">
        <f t="shared" si="101"/>
        <v>96.617397654164378</v>
      </c>
      <c r="DU98" s="27">
        <f t="shared" si="102"/>
        <v>96.832164366852183</v>
      </c>
      <c r="DV98" s="27">
        <f t="shared" si="129"/>
        <v>96.792051126981391</v>
      </c>
      <c r="DW98" s="27">
        <f t="shared" si="130"/>
        <v>96.588755416521025</v>
      </c>
      <c r="DX98" s="27">
        <f t="shared" si="131"/>
        <v>96.975753265011036</v>
      </c>
      <c r="EA98">
        <f>VLOOKUP($A98,data!$ED$9:$EN$396,2+(EA$9*2),FALSE)</f>
        <v>366110</v>
      </c>
      <c r="EB98">
        <f>VLOOKUP($A98,data!$ED$9:$EN$396,2+(EB$9*2),FALSE)</f>
        <v>390521</v>
      </c>
      <c r="EC98">
        <f>VLOOKUP($A98,data!$ED$9:$EN$396,2+(EC$9*2),FALSE)</f>
        <v>407052</v>
      </c>
      <c r="ED98">
        <f>VLOOKUP($A98,data!$ED$9:$EN$396,2+(ED$9*2),FALSE)</f>
        <v>422998</v>
      </c>
      <c r="EE98">
        <f>VLOOKUP($A98,data!$ED$9:$EN$396,2+(EE$9*2),FALSE)</f>
        <v>439015</v>
      </c>
      <c r="EF98">
        <f>VLOOKUP($A98,data!$ED$9:$ES$396,2+(EF$9*2),FALSE)</f>
        <v>432793</v>
      </c>
      <c r="EG98">
        <f>VLOOKUP($A98,data!$ED$9:$ES$396,2+(EG$9*2),FALSE)</f>
        <v>477303</v>
      </c>
      <c r="EH98">
        <f>VLOOKUP($A98,data!$ED$9:$ES$396,2+(EH$9*2),FALSE)</f>
        <v>504152</v>
      </c>
      <c r="EJ98" s="27">
        <f t="shared" si="103"/>
        <v>86.433947475281656</v>
      </c>
      <c r="EK98" s="27">
        <f t="shared" si="104"/>
        <v>85.999088304532705</v>
      </c>
      <c r="EL98" s="27">
        <f t="shared" si="105"/>
        <v>85.253812369229607</v>
      </c>
      <c r="EM98" s="27">
        <f t="shared" si="106"/>
        <v>86.639438950654196</v>
      </c>
      <c r="EN98" s="27">
        <f t="shared" si="107"/>
        <v>86.410239755618932</v>
      </c>
      <c r="EO98" s="27">
        <f t="shared" si="132"/>
        <v>84.769953971207528</v>
      </c>
      <c r="EP98" s="27">
        <f t="shared" si="133"/>
        <v>86.797829431425967</v>
      </c>
      <c r="EQ98" s="27">
        <f t="shared" si="134"/>
        <v>86.801087441224624</v>
      </c>
      <c r="ET98">
        <f>VLOOKUP($A98,data!$EW$9:$FG$396,2+(ET$9*2),FALSE)</f>
        <v>57463</v>
      </c>
      <c r="EU98">
        <f>VLOOKUP($A98,data!$EW$9:$FG$396,2+(EU$9*2),FALSE)</f>
        <v>63578</v>
      </c>
      <c r="EV98">
        <f>VLOOKUP($A98,data!$EW$9:$FG$396,2+(EV$9*2),FALSE)</f>
        <v>70407</v>
      </c>
      <c r="EW98">
        <f>VLOOKUP($A98,data!$EW$9:$FG$396,2+(EW$9*2),FALSE)</f>
        <v>65231</v>
      </c>
      <c r="EX98">
        <f>VLOOKUP($A98,data!$EW$9:$FG$396,2+(EX$9*2),FALSE)</f>
        <v>69044</v>
      </c>
      <c r="EY98">
        <f>VLOOKUP($A98,data!$EW$9:$FL$396,2+(EY$9*2),FALSE)</f>
        <v>77757</v>
      </c>
      <c r="EZ98">
        <f>VLOOKUP($A98,data!$EW$9:$FL$396,2+(EZ$9*2),FALSE)</f>
        <v>72600</v>
      </c>
      <c r="FA98">
        <f>VLOOKUP($A98,data!$EW$9:$FL$396,2+(FA$9*2),FALSE)</f>
        <v>76661</v>
      </c>
      <c r="FC98" s="27">
        <f t="shared" si="108"/>
        <v>13.566288612089561</v>
      </c>
      <c r="FD98" s="27">
        <f t="shared" si="109"/>
        <v>14.000911695467288</v>
      </c>
      <c r="FE98" s="27">
        <f t="shared" si="110"/>
        <v>14.746187630770391</v>
      </c>
      <c r="FF98" s="27">
        <f t="shared" si="111"/>
        <v>13.360765871682903</v>
      </c>
      <c r="FG98" s="27">
        <f t="shared" si="112"/>
        <v>13.589760244381067</v>
      </c>
      <c r="FH98" s="27">
        <f t="shared" si="135"/>
        <v>15.230046028792479</v>
      </c>
      <c r="FI98" s="27">
        <f t="shared" si="136"/>
        <v>13.202352419158323</v>
      </c>
      <c r="FJ98" s="27">
        <f t="shared" si="137"/>
        <v>13.198912558775373</v>
      </c>
    </row>
    <row r="99" spans="1:166" x14ac:dyDescent="0.3">
      <c r="A99" t="s">
        <v>148</v>
      </c>
      <c r="B99" s="24" t="str">
        <f>IFERROR(VLOOKUP($A99,class!$A$1:$B$455,2,FALSE),"")</f>
        <v>London Borough</v>
      </c>
      <c r="C99" s="24" t="str">
        <f>IFERROR(IFERROR(VLOOKUP($A99,classifications!$A$3:$C$336,3,FALSE),VLOOKUP($A99,classifications!$I$2:$K$28,3,FALSE)),"")</f>
        <v>Predominantly Urban</v>
      </c>
      <c r="D99">
        <f>VLOOKUP($A99,data!$A$9:$K$396,2+(D$9*2),FALSE)</f>
        <v>108654</v>
      </c>
      <c r="E99">
        <f>VLOOKUP($A99,data!$A$9:$K$396,2+(E$9*2),FALSE)</f>
        <v>121457</v>
      </c>
      <c r="F99">
        <f>VLOOKUP($A99,data!$A$9:$K$396,2+(F$9*2),FALSE)</f>
        <v>120104</v>
      </c>
      <c r="G99">
        <f>VLOOKUP($A99,data!$A$9:$K$396,2+(G$9*2),FALSE)</f>
        <v>124279</v>
      </c>
      <c r="H99">
        <f>VLOOKUP($A99,data!$A$9:$K$396,2+(H$9*2),FALSE)</f>
        <v>130507</v>
      </c>
      <c r="I99">
        <f>VLOOKUP($A99,data!$A$9:$Q$396,2+(I$9*2),FALSE)</f>
        <v>132316</v>
      </c>
      <c r="J99">
        <f>VLOOKUP($A99,data!$A$9:$Q$396,2+(J$9*2),FALSE)</f>
        <v>144280</v>
      </c>
      <c r="K99">
        <f>VLOOKUP($A99,data!$A$9:$Q$396,2+(K$9*2),FALSE)</f>
        <v>167325</v>
      </c>
      <c r="L99" t="str">
        <f t="shared" si="113"/>
        <v>London Borough</v>
      </c>
      <c r="Q99">
        <f>VLOOKUP($A99,data!$T$9:$AD$396,2+(Q$9*2),FALSE)</f>
        <v>79829</v>
      </c>
      <c r="R99">
        <f>VLOOKUP($A99,data!$T$9:$AD$396,2+(R$9*2),FALSE)</f>
        <v>89372</v>
      </c>
      <c r="S99">
        <f>VLOOKUP($A99,data!$T$9:$AD$396,2+(S$9*2),FALSE)</f>
        <v>87435</v>
      </c>
      <c r="T99">
        <f>VLOOKUP($A99,data!$T$9:$AD$396,2+(T$9*2),FALSE)</f>
        <v>90610</v>
      </c>
      <c r="U99">
        <f>VLOOKUP($A99,data!$T$9:$AD$396,2+(U$9*2),FALSE)</f>
        <v>96932</v>
      </c>
      <c r="V99">
        <f>VLOOKUP($A99,data!$T$9:$AI$396,2+(V$9*2),FALSE)</f>
        <v>97278</v>
      </c>
      <c r="W99">
        <f>VLOOKUP($A99,data!$T$9:$AI$396,2+(W$9*2),FALSE)</f>
        <v>107364</v>
      </c>
      <c r="X99">
        <f>VLOOKUP($A99,data!$T$9:$AI$396,2+(X$9*2),FALSE)</f>
        <v>125763</v>
      </c>
      <c r="Z99" s="27">
        <f t="shared" si="73"/>
        <v>73.470834023597845</v>
      </c>
      <c r="AA99" s="27">
        <f t="shared" si="74"/>
        <v>73.58324345241526</v>
      </c>
      <c r="AB99" s="27">
        <f t="shared" si="75"/>
        <v>72.799407180443609</v>
      </c>
      <c r="AC99" s="27">
        <f t="shared" si="76"/>
        <v>72.908536438175389</v>
      </c>
      <c r="AD99" s="27">
        <f t="shared" si="77"/>
        <v>74.273410621652474</v>
      </c>
      <c r="AE99" s="27">
        <f t="shared" si="114"/>
        <v>73.519453429668374</v>
      </c>
      <c r="AF99" s="27">
        <f t="shared" si="115"/>
        <v>74.41364014416412</v>
      </c>
      <c r="AG99" s="27">
        <f t="shared" si="116"/>
        <v>75.160914388166745</v>
      </c>
      <c r="AJ99">
        <f>VLOOKUP($A99,data!$AM$9:$AW$396,2+(AJ$9*2),FALSE)</f>
        <v>28826</v>
      </c>
      <c r="AK99">
        <f>VLOOKUP($A99,data!$AM$9:$AW$396,2+(AK$9*2),FALSE)</f>
        <v>32085</v>
      </c>
      <c r="AL99">
        <f>VLOOKUP($A99,data!$AM$9:$AW$396,2+(AL$9*2),FALSE)</f>
        <v>32669</v>
      </c>
      <c r="AM99">
        <f>VLOOKUP($A99,data!$AM$9:$AW$396,2+(AM$9*2),FALSE)</f>
        <v>33669</v>
      </c>
      <c r="AN99">
        <f>VLOOKUP($A99,data!$AM$9:$AW$396,2+(AN$9*2),FALSE)</f>
        <v>33575</v>
      </c>
      <c r="AO99">
        <f>VLOOKUP($A99,data!$AM$9:$BB$396,2+(AO$9*2),FALSE)</f>
        <v>35038</v>
      </c>
      <c r="AP99">
        <f>VLOOKUP($A99,data!$AM$9:$BB$396,2+(AP$9*2),FALSE)</f>
        <v>36916</v>
      </c>
      <c r="AQ99">
        <f>VLOOKUP($A99,data!$AM$9:$BB$396,2+(AQ$9*2),FALSE)</f>
        <v>41562</v>
      </c>
      <c r="AS99" s="27">
        <f t="shared" si="78"/>
        <v>26.530086329081303</v>
      </c>
      <c r="AT99" s="27">
        <f t="shared" si="79"/>
        <v>26.416756547584743</v>
      </c>
      <c r="AU99" s="27">
        <f t="shared" si="80"/>
        <v>27.200592819556384</v>
      </c>
      <c r="AV99" s="27">
        <f t="shared" si="81"/>
        <v>27.091463561824604</v>
      </c>
      <c r="AW99" s="27">
        <f t="shared" si="82"/>
        <v>25.726589378347523</v>
      </c>
      <c r="AX99" s="27">
        <f t="shared" si="117"/>
        <v>26.480546570331629</v>
      </c>
      <c r="AY99" s="27">
        <f t="shared" si="118"/>
        <v>25.586359855835873</v>
      </c>
      <c r="AZ99" s="27">
        <f t="shared" si="119"/>
        <v>24.839085611833259</v>
      </c>
      <c r="BC99">
        <f>VLOOKUP($A99,data!$BF$9:$BP$396,2+(BC$9*2),FALSE)</f>
        <v>19674</v>
      </c>
      <c r="BD99">
        <f>VLOOKUP($A99,data!$BF$9:$BP$396,2+(BD$9*2),FALSE)</f>
        <v>18841</v>
      </c>
      <c r="BE99">
        <f>VLOOKUP($A99,data!$BF$9:$BP$396,2+(BE$9*2),FALSE)</f>
        <v>19426</v>
      </c>
      <c r="BF99">
        <f>VLOOKUP($A99,data!$BF$9:$BP$396,2+(BF$9*2),FALSE)</f>
        <v>18043</v>
      </c>
      <c r="BG99">
        <f>VLOOKUP($A99,data!$BF$9:$BP$396,2+(BG$9*2),FALSE)</f>
        <v>17853</v>
      </c>
      <c r="BH99">
        <f>VLOOKUP($A99,data!$BF$9:$BU$396,2+(BH$9*2),FALSE)</f>
        <v>18145</v>
      </c>
      <c r="BI99">
        <f>VLOOKUP($A99,data!$BF$9:$BU$396,2+(BI$9*2),FALSE)</f>
        <v>18774</v>
      </c>
      <c r="BJ99">
        <f>VLOOKUP($A99,data!$BF$9:$BU$396,2+(BJ$9*2),FALSE)</f>
        <v>19419</v>
      </c>
      <c r="BL99" s="27">
        <f t="shared" si="83"/>
        <v>18.107018609531174</v>
      </c>
      <c r="BM99" s="27">
        <f t="shared" si="84"/>
        <v>15.512485900359797</v>
      </c>
      <c r="BN99" s="27">
        <f t="shared" si="85"/>
        <v>16.174315593152603</v>
      </c>
      <c r="BO99" s="27">
        <f t="shared" si="86"/>
        <v>14.518140635183739</v>
      </c>
      <c r="BP99" s="27">
        <f t="shared" si="87"/>
        <v>13.679725991709256</v>
      </c>
      <c r="BQ99" s="27">
        <f t="shared" si="120"/>
        <v>13.713383113153361</v>
      </c>
      <c r="BR99" s="27">
        <f t="shared" si="121"/>
        <v>13.012198502911007</v>
      </c>
      <c r="BS99" s="27">
        <f t="shared" si="122"/>
        <v>11.605558045719409</v>
      </c>
      <c r="BV99">
        <f>VLOOKUP($A99,data!$BY$9:$CI$396,2+(BV$9*2),FALSE)</f>
        <v>14244</v>
      </c>
      <c r="BW99">
        <f>VLOOKUP($A99,data!$BY$9:$CI$396,2+(BW$9*2),FALSE)</f>
        <v>13567</v>
      </c>
      <c r="BX99">
        <f>VLOOKUP($A99,data!$BY$9:$CI$396,2+(BX$9*2),FALSE)</f>
        <v>13936</v>
      </c>
      <c r="BY99">
        <f>VLOOKUP($A99,data!$BY$9:$CI$396,2+(BY$9*2),FALSE)</f>
        <v>13820</v>
      </c>
      <c r="BZ99">
        <f>VLOOKUP($A99,data!$BY$9:$CI$396,2+(BZ$9*2),FALSE)</f>
        <v>13845</v>
      </c>
      <c r="CA99">
        <f>VLOOKUP($A99,data!$BY$9:$CN$396,2+(CA$9*2),FALSE)</f>
        <v>14259</v>
      </c>
      <c r="CB99">
        <f>VLOOKUP($A99,data!$BY$9:$CN$396,2+(CB$9*2),FALSE)</f>
        <v>14449</v>
      </c>
      <c r="CC99">
        <f>VLOOKUP($A99,data!$BY$9:$CN$396,2+(CC$9*2),FALSE)</f>
        <v>14769</v>
      </c>
      <c r="CE99" s="27">
        <f t="shared" si="88"/>
        <v>72.400121988411101</v>
      </c>
      <c r="CF99" s="27">
        <f t="shared" si="89"/>
        <v>72.007855209383791</v>
      </c>
      <c r="CG99" s="27">
        <f t="shared" si="90"/>
        <v>71.738906619993827</v>
      </c>
      <c r="CH99" s="27">
        <f t="shared" si="91"/>
        <v>76.594801307986472</v>
      </c>
      <c r="CI99" s="27">
        <f t="shared" si="92"/>
        <v>77.549991598050752</v>
      </c>
      <c r="CJ99" s="27">
        <f t="shared" si="123"/>
        <v>78.58363185450537</v>
      </c>
      <c r="CK99" s="27">
        <f t="shared" si="124"/>
        <v>76.962820922552467</v>
      </c>
      <c r="CL99" s="27">
        <f t="shared" si="125"/>
        <v>76.054379731191105</v>
      </c>
      <c r="CO99">
        <f>VLOOKUP($A99,data!$CR$9:$DB$396,2+(CO$9*2),FALSE)</f>
        <v>5430</v>
      </c>
      <c r="CP99">
        <f>VLOOKUP($A99,data!$CR$9:$DB$396,2+(CP$9*2),FALSE)</f>
        <v>5274</v>
      </c>
      <c r="CQ99">
        <f>VLOOKUP($A99,data!$CR$9:$DB$396,2+(CQ$9*2),FALSE)</f>
        <v>5490</v>
      </c>
      <c r="CR99">
        <f>VLOOKUP($A99,data!$CR$9:$DB$396,2+(CR$9*2),FALSE)</f>
        <v>4222</v>
      </c>
      <c r="CS99">
        <f>VLOOKUP($A99,data!$CR$9:$DB$396,2+(CS$9*2),FALSE)</f>
        <v>4008</v>
      </c>
      <c r="CT99">
        <f>VLOOKUP($A99,data!$CR$9:$DG$396,2+(CT$9*2),FALSE)</f>
        <v>3886</v>
      </c>
      <c r="CU99">
        <f>VLOOKUP($A99,data!$CR$9:$DG$396,2+(CU$9*2),FALSE)</f>
        <v>4325</v>
      </c>
      <c r="CV99">
        <f>VLOOKUP($A99,data!$CR$9:$DG$396,2+(CV$9*2),FALSE)</f>
        <v>4650</v>
      </c>
      <c r="CX99" s="27">
        <f t="shared" si="93"/>
        <v>27.599878011588899</v>
      </c>
      <c r="CY99" s="27">
        <f t="shared" si="94"/>
        <v>27.992144790616209</v>
      </c>
      <c r="CZ99" s="27">
        <f t="shared" si="95"/>
        <v>28.261093380006177</v>
      </c>
      <c r="DA99" s="27">
        <f t="shared" si="96"/>
        <v>23.399656376434073</v>
      </c>
      <c r="DB99" s="27">
        <f t="shared" si="97"/>
        <v>22.450008401949251</v>
      </c>
      <c r="DC99" s="27">
        <f t="shared" si="126"/>
        <v>21.416368145494626</v>
      </c>
      <c r="DD99" s="27">
        <f t="shared" si="127"/>
        <v>23.037179077447533</v>
      </c>
      <c r="DE99" s="27">
        <f t="shared" si="128"/>
        <v>23.945620268808899</v>
      </c>
      <c r="DH99">
        <f>VLOOKUP($A99,data!$DK$9:$DU$396,2+(DH$9*2),FALSE)</f>
        <v>88981</v>
      </c>
      <c r="DI99">
        <f>VLOOKUP($A99,data!$DK$9:$DU$396,2+(DI$9*2),FALSE)</f>
        <v>102616</v>
      </c>
      <c r="DJ99">
        <f>VLOOKUP($A99,data!$DK$9:$DU$396,2+(DJ$9*2),FALSE)</f>
        <v>100678</v>
      </c>
      <c r="DK99">
        <f>VLOOKUP($A99,data!$DK$9:$DU$396,2+(DK$9*2),FALSE)</f>
        <v>106236</v>
      </c>
      <c r="DL99">
        <f>VLOOKUP($A99,data!$DK$9:$DU$396,2+(DL$9*2),FALSE)</f>
        <v>112654</v>
      </c>
      <c r="DM99">
        <f>VLOOKUP($A99,data!$DK$9:$DZ$396,2+(DM$9*2),FALSE)</f>
        <v>114171</v>
      </c>
      <c r="DN99">
        <f>VLOOKUP($A99,data!$DK$9:$DZ$396,2+(DN$9*2),FALSE)</f>
        <v>125507</v>
      </c>
      <c r="DO99">
        <f>VLOOKUP($A99,data!$DK$9:$DZ$396,2+(DO$9*2),FALSE)</f>
        <v>147906</v>
      </c>
      <c r="DQ99" s="27">
        <f t="shared" si="98"/>
        <v>81.893901743147978</v>
      </c>
      <c r="DR99" s="27">
        <f t="shared" si="99"/>
        <v>84.487514099640208</v>
      </c>
      <c r="DS99" s="27">
        <f t="shared" si="100"/>
        <v>83.825684406847401</v>
      </c>
      <c r="DT99" s="27">
        <f t="shared" si="101"/>
        <v>85.481859364816259</v>
      </c>
      <c r="DU99" s="27">
        <f t="shared" si="102"/>
        <v>86.320274008290738</v>
      </c>
      <c r="DV99" s="27">
        <f t="shared" si="129"/>
        <v>86.286616886846645</v>
      </c>
      <c r="DW99" s="27">
        <f t="shared" si="130"/>
        <v>86.988494593845303</v>
      </c>
      <c r="DX99" s="27">
        <f t="shared" si="131"/>
        <v>88.394441954280595</v>
      </c>
      <c r="EA99">
        <f>VLOOKUP($A99,data!$ED$9:$EN$396,2+(EA$9*2),FALSE)</f>
        <v>65585</v>
      </c>
      <c r="EB99">
        <f>VLOOKUP($A99,data!$ED$9:$EN$396,2+(EB$9*2),FALSE)</f>
        <v>75805</v>
      </c>
      <c r="EC99">
        <f>VLOOKUP($A99,data!$ED$9:$EN$396,2+(EC$9*2),FALSE)</f>
        <v>73499</v>
      </c>
      <c r="ED99">
        <f>VLOOKUP($A99,data!$ED$9:$EN$396,2+(ED$9*2),FALSE)</f>
        <v>76790</v>
      </c>
      <c r="EE99">
        <f>VLOOKUP($A99,data!$ED$9:$EN$396,2+(EE$9*2),FALSE)</f>
        <v>83087</v>
      </c>
      <c r="EF99">
        <f>VLOOKUP($A99,data!$ED$9:$ES$396,2+(EF$9*2),FALSE)</f>
        <v>83019</v>
      </c>
      <c r="EG99">
        <f>VLOOKUP($A99,data!$ED$9:$ES$396,2+(EG$9*2),FALSE)</f>
        <v>92915</v>
      </c>
      <c r="EH99">
        <f>VLOOKUP($A99,data!$ED$9:$ES$396,2+(EH$9*2),FALSE)</f>
        <v>110994</v>
      </c>
      <c r="EJ99" s="27">
        <f t="shared" si="103"/>
        <v>73.706746384059514</v>
      </c>
      <c r="EK99" s="27">
        <f t="shared" si="104"/>
        <v>73.872495517268263</v>
      </c>
      <c r="EL99" s="27">
        <f t="shared" si="105"/>
        <v>73.004032658574857</v>
      </c>
      <c r="EM99" s="27">
        <f t="shared" si="106"/>
        <v>72.282465454271616</v>
      </c>
      <c r="EN99" s="27">
        <f t="shared" si="107"/>
        <v>73.754149874838006</v>
      </c>
      <c r="EO99" s="27">
        <f t="shared" si="132"/>
        <v>72.714612292088177</v>
      </c>
      <c r="EP99" s="27">
        <f t="shared" si="133"/>
        <v>74.031727314014361</v>
      </c>
      <c r="EQ99" s="27">
        <f t="shared" si="134"/>
        <v>75.043608778548531</v>
      </c>
      <c r="ET99">
        <f>VLOOKUP($A99,data!$EW$9:$FG$396,2+(ET$9*2),FALSE)</f>
        <v>23396</v>
      </c>
      <c r="EU99">
        <f>VLOOKUP($A99,data!$EW$9:$FG$396,2+(EU$9*2),FALSE)</f>
        <v>26811</v>
      </c>
      <c r="EV99">
        <f>VLOOKUP($A99,data!$EW$9:$FG$396,2+(EV$9*2),FALSE)</f>
        <v>27179</v>
      </c>
      <c r="EW99">
        <f>VLOOKUP($A99,data!$EW$9:$FG$396,2+(EW$9*2),FALSE)</f>
        <v>29446</v>
      </c>
      <c r="EX99">
        <f>VLOOKUP($A99,data!$EW$9:$FG$396,2+(EX$9*2),FALSE)</f>
        <v>29567</v>
      </c>
      <c r="EY99">
        <f>VLOOKUP($A99,data!$EW$9:$FL$396,2+(EY$9*2),FALSE)</f>
        <v>31152</v>
      </c>
      <c r="EZ99">
        <f>VLOOKUP($A99,data!$EW$9:$FL$396,2+(EZ$9*2),FALSE)</f>
        <v>32591</v>
      </c>
      <c r="FA99">
        <f>VLOOKUP($A99,data!$EW$9:$FL$396,2+(FA$9*2),FALSE)</f>
        <v>36911</v>
      </c>
      <c r="FC99" s="27">
        <f t="shared" si="108"/>
        <v>26.293253615940483</v>
      </c>
      <c r="FD99" s="27">
        <f t="shared" si="109"/>
        <v>26.127504482731737</v>
      </c>
      <c r="FE99" s="27">
        <f t="shared" si="110"/>
        <v>26.995967341425139</v>
      </c>
      <c r="FF99" s="27">
        <f t="shared" si="111"/>
        <v>27.717534545728377</v>
      </c>
      <c r="FG99" s="27">
        <f t="shared" si="112"/>
        <v>26.245850125162001</v>
      </c>
      <c r="FH99" s="27">
        <f t="shared" si="135"/>
        <v>27.285387707911816</v>
      </c>
      <c r="FI99" s="27">
        <f t="shared" si="136"/>
        <v>25.967475917677898</v>
      </c>
      <c r="FJ99" s="27">
        <f t="shared" si="137"/>
        <v>24.955715116357688</v>
      </c>
    </row>
    <row r="100" spans="1:166" x14ac:dyDescent="0.3">
      <c r="A100" t="s">
        <v>150</v>
      </c>
      <c r="B100" s="24" t="str">
        <f>IFERROR(VLOOKUP($A100,class!$A$1:$B$455,2,FALSE),"")</f>
        <v>London Borough</v>
      </c>
      <c r="C100" s="24" t="str">
        <f>IFERROR(IFERROR(VLOOKUP($A100,classifications!$A$3:$C$336,3,FALSE),VLOOKUP($A100,classifications!$I$2:$K$28,3,FALSE)),"")</f>
        <v>Predominantly Urban</v>
      </c>
      <c r="D100">
        <f>VLOOKUP($A100,data!$A$9:$K$396,2+(D$9*2),FALSE)</f>
        <v>134568</v>
      </c>
      <c r="E100">
        <f>VLOOKUP($A100,data!$A$9:$K$396,2+(E$9*2),FALSE)</f>
        <v>137318</v>
      </c>
      <c r="F100">
        <f>VLOOKUP($A100,data!$A$9:$K$396,2+(F$9*2),FALSE)</f>
        <v>137378</v>
      </c>
      <c r="G100">
        <f>VLOOKUP($A100,data!$A$9:$K$396,2+(G$9*2),FALSE)</f>
        <v>136934</v>
      </c>
      <c r="H100">
        <f>VLOOKUP($A100,data!$A$9:$K$396,2+(H$9*2),FALSE)</f>
        <v>136541</v>
      </c>
      <c r="I100">
        <f>VLOOKUP($A100,data!$A$9:$Q$396,2+(I$9*2),FALSE)</f>
        <v>137159</v>
      </c>
      <c r="J100">
        <f>VLOOKUP($A100,data!$A$9:$Q$396,2+(J$9*2),FALSE)</f>
        <v>142236</v>
      </c>
      <c r="K100">
        <f>VLOOKUP($A100,data!$A$9:$Q$396,2+(K$9*2),FALSE)</f>
        <v>145882</v>
      </c>
      <c r="L100" t="str">
        <f t="shared" si="113"/>
        <v>London Borough</v>
      </c>
      <c r="Q100">
        <f>VLOOKUP($A100,data!$T$9:$AD$396,2+(Q$9*2),FALSE)</f>
        <v>97194</v>
      </c>
      <c r="R100">
        <f>VLOOKUP($A100,data!$T$9:$AD$396,2+(R$9*2),FALSE)</f>
        <v>98309</v>
      </c>
      <c r="S100">
        <f>VLOOKUP($A100,data!$T$9:$AD$396,2+(S$9*2),FALSE)</f>
        <v>99895</v>
      </c>
      <c r="T100">
        <f>VLOOKUP($A100,data!$T$9:$AD$396,2+(T$9*2),FALSE)</f>
        <v>98591</v>
      </c>
      <c r="U100">
        <f>VLOOKUP($A100,data!$T$9:$AD$396,2+(U$9*2),FALSE)</f>
        <v>99342</v>
      </c>
      <c r="V100">
        <f>VLOOKUP($A100,data!$T$9:$AI$396,2+(V$9*2),FALSE)</f>
        <v>96746</v>
      </c>
      <c r="W100">
        <f>VLOOKUP($A100,data!$T$9:$AI$396,2+(W$9*2),FALSE)</f>
        <v>103815</v>
      </c>
      <c r="X100">
        <f>VLOOKUP($A100,data!$T$9:$AI$396,2+(X$9*2),FALSE)</f>
        <v>107630</v>
      </c>
      <c r="Z100" s="27">
        <f t="shared" si="73"/>
        <v>72.22668093454611</v>
      </c>
      <c r="AA100" s="27">
        <f t="shared" si="74"/>
        <v>71.592216606708519</v>
      </c>
      <c r="AB100" s="27">
        <f t="shared" si="75"/>
        <v>72.715427506587659</v>
      </c>
      <c r="AC100" s="27">
        <f t="shared" si="76"/>
        <v>71.998919187345734</v>
      </c>
      <c r="AD100" s="27">
        <f t="shared" si="77"/>
        <v>72.756168476867757</v>
      </c>
      <c r="AE100" s="27">
        <f t="shared" si="114"/>
        <v>70.535655698860452</v>
      </c>
      <c r="AF100" s="27">
        <f t="shared" si="115"/>
        <v>72.987851176917232</v>
      </c>
      <c r="AG100" s="27">
        <f t="shared" si="116"/>
        <v>73.778807529373054</v>
      </c>
      <c r="AJ100">
        <f>VLOOKUP($A100,data!$AM$9:$AW$396,2+(AJ$9*2),FALSE)</f>
        <v>37374</v>
      </c>
      <c r="AK100">
        <f>VLOOKUP($A100,data!$AM$9:$AW$396,2+(AK$9*2),FALSE)</f>
        <v>39009</v>
      </c>
      <c r="AL100">
        <f>VLOOKUP($A100,data!$AM$9:$AW$396,2+(AL$9*2),FALSE)</f>
        <v>37483</v>
      </c>
      <c r="AM100">
        <f>VLOOKUP($A100,data!$AM$9:$AW$396,2+(AM$9*2),FALSE)</f>
        <v>38342</v>
      </c>
      <c r="AN100">
        <f>VLOOKUP($A100,data!$AM$9:$AW$396,2+(AN$9*2),FALSE)</f>
        <v>37200</v>
      </c>
      <c r="AO100">
        <f>VLOOKUP($A100,data!$AM$9:$BB$396,2+(AO$9*2),FALSE)</f>
        <v>40413</v>
      </c>
      <c r="AP100">
        <f>VLOOKUP($A100,data!$AM$9:$BB$396,2+(AP$9*2),FALSE)</f>
        <v>38420</v>
      </c>
      <c r="AQ100">
        <f>VLOOKUP($A100,data!$AM$9:$BB$396,2+(AQ$9*2),FALSE)</f>
        <v>38252</v>
      </c>
      <c r="AS100" s="27">
        <f t="shared" si="78"/>
        <v>27.773319065453897</v>
      </c>
      <c r="AT100" s="27">
        <f t="shared" si="79"/>
        <v>28.407783393291485</v>
      </c>
      <c r="AU100" s="27">
        <f t="shared" si="80"/>
        <v>27.284572493412337</v>
      </c>
      <c r="AV100" s="27">
        <f t="shared" si="81"/>
        <v>28.000350533833817</v>
      </c>
      <c r="AW100" s="27">
        <f t="shared" si="82"/>
        <v>27.244563903882351</v>
      </c>
      <c r="AX100" s="27">
        <f t="shared" si="117"/>
        <v>29.464344301139555</v>
      </c>
      <c r="AY100" s="27">
        <f t="shared" si="118"/>
        <v>27.0114457661914</v>
      </c>
      <c r="AZ100" s="27">
        <f t="shared" si="119"/>
        <v>26.221192470626946</v>
      </c>
      <c r="BC100">
        <f>VLOOKUP($A100,data!$BF$9:$BP$396,2+(BC$9*2),FALSE)</f>
        <v>21006</v>
      </c>
      <c r="BD100">
        <f>VLOOKUP($A100,data!$BF$9:$BP$396,2+(BD$9*2),FALSE)</f>
        <v>20303</v>
      </c>
      <c r="BE100">
        <f>VLOOKUP($A100,data!$BF$9:$BP$396,2+(BE$9*2),FALSE)</f>
        <v>22905</v>
      </c>
      <c r="BF100">
        <f>VLOOKUP($A100,data!$BF$9:$BP$396,2+(BF$9*2),FALSE)</f>
        <v>21394</v>
      </c>
      <c r="BG100">
        <f>VLOOKUP($A100,data!$BF$9:$BP$396,2+(BG$9*2),FALSE)</f>
        <v>21733</v>
      </c>
      <c r="BH100">
        <f>VLOOKUP($A100,data!$BF$9:$BU$396,2+(BH$9*2),FALSE)</f>
        <v>25456</v>
      </c>
      <c r="BI100">
        <f>VLOOKUP($A100,data!$BF$9:$BU$396,2+(BI$9*2),FALSE)</f>
        <v>24690</v>
      </c>
      <c r="BJ100">
        <f>VLOOKUP($A100,data!$BF$9:$BU$396,2+(BJ$9*2),FALSE)</f>
        <v>23827</v>
      </c>
      <c r="BL100" s="27">
        <f t="shared" si="83"/>
        <v>15.609951845906902</v>
      </c>
      <c r="BM100" s="27">
        <f t="shared" si="84"/>
        <v>14.785388659898921</v>
      </c>
      <c r="BN100" s="27">
        <f t="shared" si="85"/>
        <v>16.67297529444307</v>
      </c>
      <c r="BO100" s="27">
        <f t="shared" si="86"/>
        <v>15.623585084785372</v>
      </c>
      <c r="BP100" s="27">
        <f t="shared" si="87"/>
        <v>15.916830842018149</v>
      </c>
      <c r="BQ100" s="27">
        <f t="shared" si="120"/>
        <v>18.559482060965742</v>
      </c>
      <c r="BR100" s="27">
        <f t="shared" si="121"/>
        <v>17.358474647768496</v>
      </c>
      <c r="BS100" s="27">
        <f t="shared" si="122"/>
        <v>16.333063709025101</v>
      </c>
      <c r="BV100">
        <f>VLOOKUP($A100,data!$BY$9:$CI$396,2+(BV$9*2),FALSE)</f>
        <v>17729</v>
      </c>
      <c r="BW100">
        <f>VLOOKUP($A100,data!$BY$9:$CI$396,2+(BW$9*2),FALSE)</f>
        <v>17135</v>
      </c>
      <c r="BX100">
        <f>VLOOKUP($A100,data!$BY$9:$CI$396,2+(BX$9*2),FALSE)</f>
        <v>19310</v>
      </c>
      <c r="BY100">
        <f>VLOOKUP($A100,data!$BY$9:$CI$396,2+(BY$9*2),FALSE)</f>
        <v>18212</v>
      </c>
      <c r="BZ100">
        <f>VLOOKUP($A100,data!$BY$9:$CI$396,2+(BZ$9*2),FALSE)</f>
        <v>18415</v>
      </c>
      <c r="CA100">
        <f>VLOOKUP($A100,data!$BY$9:$CN$396,2+(CA$9*2),FALSE)</f>
        <v>21469</v>
      </c>
      <c r="CB100">
        <f>VLOOKUP($A100,data!$BY$9:$CN$396,2+(CB$9*2),FALSE)</f>
        <v>20908</v>
      </c>
      <c r="CC100">
        <f>VLOOKUP($A100,data!$BY$9:$CN$396,2+(CC$9*2),FALSE)</f>
        <v>20039</v>
      </c>
      <c r="CE100" s="27">
        <f t="shared" si="88"/>
        <v>84.399695325145203</v>
      </c>
      <c r="CF100" s="27">
        <f t="shared" si="89"/>
        <v>84.396394621484504</v>
      </c>
      <c r="CG100" s="27">
        <f t="shared" si="90"/>
        <v>84.304736956996294</v>
      </c>
      <c r="CH100" s="27">
        <f t="shared" si="91"/>
        <v>85.126671029260535</v>
      </c>
      <c r="CI100" s="27">
        <f t="shared" si="92"/>
        <v>84.732894676298713</v>
      </c>
      <c r="CJ100" s="27">
        <f t="shared" si="123"/>
        <v>84.337680703959776</v>
      </c>
      <c r="CK100" s="27">
        <f t="shared" si="124"/>
        <v>84.68205751316323</v>
      </c>
      <c r="CL100" s="27">
        <f t="shared" si="125"/>
        <v>84.102069081294331</v>
      </c>
      <c r="CO100">
        <f>VLOOKUP($A100,data!$CR$9:$DB$396,2+(CO$9*2),FALSE)</f>
        <v>3277</v>
      </c>
      <c r="CP100">
        <f>VLOOKUP($A100,data!$CR$9:$DB$396,2+(CP$9*2),FALSE)</f>
        <v>3168</v>
      </c>
      <c r="CQ100">
        <f>VLOOKUP($A100,data!$CR$9:$DB$396,2+(CQ$9*2),FALSE)</f>
        <v>3595</v>
      </c>
      <c r="CR100">
        <f>VLOOKUP($A100,data!$CR$9:$DB$396,2+(CR$9*2),FALSE)</f>
        <v>3182</v>
      </c>
      <c r="CS100">
        <f>VLOOKUP($A100,data!$CR$9:$DB$396,2+(CS$9*2),FALSE)</f>
        <v>3318</v>
      </c>
      <c r="CT100">
        <f>VLOOKUP($A100,data!$CR$9:$DG$396,2+(CT$9*2),FALSE)</f>
        <v>3987</v>
      </c>
      <c r="CU100">
        <f>VLOOKUP($A100,data!$CR$9:$DG$396,2+(CU$9*2),FALSE)</f>
        <v>3782</v>
      </c>
      <c r="CV100">
        <f>VLOOKUP($A100,data!$CR$9:$DG$396,2+(CV$9*2),FALSE)</f>
        <v>3788</v>
      </c>
      <c r="CX100" s="27">
        <f t="shared" si="93"/>
        <v>15.600304674854803</v>
      </c>
      <c r="CY100" s="27">
        <f t="shared" si="94"/>
        <v>15.603605378515491</v>
      </c>
      <c r="CZ100" s="27">
        <f t="shared" si="95"/>
        <v>15.695263043003711</v>
      </c>
      <c r="DA100" s="27">
        <f t="shared" si="96"/>
        <v>14.873328970739459</v>
      </c>
      <c r="DB100" s="27">
        <f t="shared" si="97"/>
        <v>15.267105323701283</v>
      </c>
      <c r="DC100" s="27">
        <f t="shared" si="126"/>
        <v>15.662319296040227</v>
      </c>
      <c r="DD100" s="27">
        <f t="shared" si="127"/>
        <v>15.317942486836776</v>
      </c>
      <c r="DE100" s="27">
        <f t="shared" si="128"/>
        <v>15.89793091870567</v>
      </c>
      <c r="DH100">
        <f>VLOOKUP($A100,data!$DK$9:$DU$396,2+(DH$9*2),FALSE)</f>
        <v>113562</v>
      </c>
      <c r="DI100">
        <f>VLOOKUP($A100,data!$DK$9:$DU$396,2+(DI$9*2),FALSE)</f>
        <v>117014</v>
      </c>
      <c r="DJ100">
        <f>VLOOKUP($A100,data!$DK$9:$DU$396,2+(DJ$9*2),FALSE)</f>
        <v>114473</v>
      </c>
      <c r="DK100">
        <f>VLOOKUP($A100,data!$DK$9:$DU$396,2+(DK$9*2),FALSE)</f>
        <v>115540</v>
      </c>
      <c r="DL100">
        <f>VLOOKUP($A100,data!$DK$9:$DU$396,2+(DL$9*2),FALSE)</f>
        <v>114808</v>
      </c>
      <c r="DM100">
        <f>VLOOKUP($A100,data!$DK$9:$DZ$396,2+(DM$9*2),FALSE)</f>
        <v>111703</v>
      </c>
      <c r="DN100">
        <f>VLOOKUP($A100,data!$DK$9:$DZ$396,2+(DN$9*2),FALSE)</f>
        <v>117545</v>
      </c>
      <c r="DO100">
        <f>VLOOKUP($A100,data!$DK$9:$DZ$396,2+(DO$9*2),FALSE)</f>
        <v>122055</v>
      </c>
      <c r="DQ100" s="27">
        <f t="shared" si="98"/>
        <v>84.390048154093094</v>
      </c>
      <c r="DR100" s="27">
        <f t="shared" si="99"/>
        <v>85.213883103453298</v>
      </c>
      <c r="DS100" s="27">
        <f t="shared" si="100"/>
        <v>83.327024705556937</v>
      </c>
      <c r="DT100" s="27">
        <f t="shared" si="101"/>
        <v>84.376414915214625</v>
      </c>
      <c r="DU100" s="27">
        <f t="shared" si="102"/>
        <v>84.083169157981857</v>
      </c>
      <c r="DV100" s="27">
        <f t="shared" si="129"/>
        <v>81.440517939034265</v>
      </c>
      <c r="DW100" s="27">
        <f t="shared" si="130"/>
        <v>82.640822295340143</v>
      </c>
      <c r="DX100" s="27">
        <f t="shared" si="131"/>
        <v>83.666936290974903</v>
      </c>
      <c r="EA100">
        <f>VLOOKUP($A100,data!$ED$9:$EN$396,2+(EA$9*2),FALSE)</f>
        <v>79464</v>
      </c>
      <c r="EB100">
        <f>VLOOKUP($A100,data!$ED$9:$EN$396,2+(EB$9*2),FALSE)</f>
        <v>81173</v>
      </c>
      <c r="EC100">
        <f>VLOOKUP($A100,data!$ED$9:$EN$396,2+(EC$9*2),FALSE)</f>
        <v>80585</v>
      </c>
      <c r="ED100">
        <f>VLOOKUP($A100,data!$ED$9:$EN$396,2+(ED$9*2),FALSE)</f>
        <v>80379</v>
      </c>
      <c r="EE100">
        <f>VLOOKUP($A100,data!$ED$9:$EN$396,2+(EE$9*2),FALSE)</f>
        <v>80926</v>
      </c>
      <c r="EF100">
        <f>VLOOKUP($A100,data!$ED$9:$ES$396,2+(EF$9*2),FALSE)</f>
        <v>75277</v>
      </c>
      <c r="EG100">
        <f>VLOOKUP($A100,data!$ED$9:$ES$396,2+(EG$9*2),FALSE)</f>
        <v>82907</v>
      </c>
      <c r="EH100">
        <f>VLOOKUP($A100,data!$ED$9:$ES$396,2+(EH$9*2),FALSE)</f>
        <v>87591</v>
      </c>
      <c r="EJ100" s="27">
        <f t="shared" si="103"/>
        <v>69.974111058276534</v>
      </c>
      <c r="EK100" s="27">
        <f t="shared" si="104"/>
        <v>69.37033175517459</v>
      </c>
      <c r="EL100" s="27">
        <f t="shared" si="105"/>
        <v>70.396512714788642</v>
      </c>
      <c r="EM100" s="27">
        <f t="shared" si="106"/>
        <v>69.568114938549414</v>
      </c>
      <c r="EN100" s="27">
        <f t="shared" si="107"/>
        <v>70.488119294822667</v>
      </c>
      <c r="EO100" s="27">
        <f t="shared" si="132"/>
        <v>67.390311808993488</v>
      </c>
      <c r="EP100" s="27">
        <f t="shared" si="133"/>
        <v>70.532136628525251</v>
      </c>
      <c r="EQ100" s="27">
        <f t="shared" si="134"/>
        <v>71.763549219614106</v>
      </c>
      <c r="ET100">
        <f>VLOOKUP($A100,data!$EW$9:$FG$396,2+(ET$9*2),FALSE)</f>
        <v>34098</v>
      </c>
      <c r="EU100">
        <f>VLOOKUP($A100,data!$EW$9:$FG$396,2+(EU$9*2),FALSE)</f>
        <v>35841</v>
      </c>
      <c r="EV100">
        <f>VLOOKUP($A100,data!$EW$9:$FG$396,2+(EV$9*2),FALSE)</f>
        <v>33888</v>
      </c>
      <c r="EW100">
        <f>VLOOKUP($A100,data!$EW$9:$FG$396,2+(EW$9*2),FALSE)</f>
        <v>35160</v>
      </c>
      <c r="EX100">
        <f>VLOOKUP($A100,data!$EW$9:$FG$396,2+(EX$9*2),FALSE)</f>
        <v>33882</v>
      </c>
      <c r="EY100">
        <f>VLOOKUP($A100,data!$EW$9:$FL$396,2+(EY$9*2),FALSE)</f>
        <v>36426</v>
      </c>
      <c r="EZ100">
        <f>VLOOKUP($A100,data!$EW$9:$FL$396,2+(EZ$9*2),FALSE)</f>
        <v>34638</v>
      </c>
      <c r="FA100">
        <f>VLOOKUP($A100,data!$EW$9:$FL$396,2+(FA$9*2),FALSE)</f>
        <v>34464</v>
      </c>
      <c r="FC100" s="27">
        <f t="shared" si="108"/>
        <v>30.025888941723466</v>
      </c>
      <c r="FD100" s="27">
        <f t="shared" si="109"/>
        <v>30.629668244825407</v>
      </c>
      <c r="FE100" s="27">
        <f t="shared" si="110"/>
        <v>29.603487285211362</v>
      </c>
      <c r="FF100" s="27">
        <f t="shared" si="111"/>
        <v>30.431019560325428</v>
      </c>
      <c r="FG100" s="27">
        <f t="shared" si="112"/>
        <v>29.51188070517734</v>
      </c>
      <c r="FH100" s="27">
        <f t="shared" si="135"/>
        <v>32.609688191006505</v>
      </c>
      <c r="FI100" s="27">
        <f t="shared" si="136"/>
        <v>29.467863371474753</v>
      </c>
      <c r="FJ100" s="27">
        <f t="shared" si="137"/>
        <v>28.236450780385891</v>
      </c>
    </row>
    <row r="101" spans="1:166" x14ac:dyDescent="0.3">
      <c r="A101" t="s">
        <v>151</v>
      </c>
      <c r="B101" s="24" t="str">
        <f>IFERROR(VLOOKUP($A101,class!$A$1:$B$455,2,FALSE),"")</f>
        <v>London Borough</v>
      </c>
      <c r="C101" s="24" t="str">
        <f>IFERROR(IFERROR(VLOOKUP($A101,classifications!$A$3:$C$336,3,FALSE),VLOOKUP($A101,classifications!$I$2:$K$28,3,FALSE)),"")</f>
        <v>Predominantly Urban</v>
      </c>
      <c r="D101">
        <f>VLOOKUP($A101,data!$A$9:$K$396,2+(D$9*2),FALSE)</f>
        <v>67858</v>
      </c>
      <c r="E101">
        <f>VLOOKUP($A101,data!$A$9:$K$396,2+(E$9*2),FALSE)</f>
        <v>66078</v>
      </c>
      <c r="F101">
        <f>VLOOKUP($A101,data!$A$9:$K$396,2+(F$9*2),FALSE)</f>
        <v>69988</v>
      </c>
      <c r="G101">
        <f>VLOOKUP($A101,data!$A$9:$K$396,2+(G$9*2),FALSE)</f>
        <v>66205</v>
      </c>
      <c r="H101">
        <f>VLOOKUP($A101,data!$A$9:$K$396,2+(H$9*2),FALSE)</f>
        <v>66362</v>
      </c>
      <c r="I101">
        <f>VLOOKUP($A101,data!$A$9:$Q$396,2+(I$9*2),FALSE)</f>
        <v>67616</v>
      </c>
      <c r="J101">
        <f>VLOOKUP($A101,data!$A$9:$Q$396,2+(J$9*2),FALSE)</f>
        <v>72451</v>
      </c>
      <c r="K101">
        <f>VLOOKUP($A101,data!$A$9:$Q$396,2+(K$9*2),FALSE)</f>
        <v>73891</v>
      </c>
      <c r="L101" t="str">
        <f t="shared" si="113"/>
        <v>London Borough</v>
      </c>
      <c r="Q101">
        <f>VLOOKUP($A101,data!$T$9:$AD$396,2+(Q$9*2),FALSE)</f>
        <v>44930</v>
      </c>
      <c r="R101">
        <f>VLOOKUP($A101,data!$T$9:$AD$396,2+(R$9*2),FALSE)</f>
        <v>43672</v>
      </c>
      <c r="S101">
        <f>VLOOKUP($A101,data!$T$9:$AD$396,2+(S$9*2),FALSE)</f>
        <v>46106</v>
      </c>
      <c r="T101">
        <f>VLOOKUP($A101,data!$T$9:$AD$396,2+(T$9*2),FALSE)</f>
        <v>44248</v>
      </c>
      <c r="U101">
        <f>VLOOKUP($A101,data!$T$9:$AD$396,2+(U$9*2),FALSE)</f>
        <v>43504</v>
      </c>
      <c r="V101">
        <f>VLOOKUP($A101,data!$T$9:$AI$396,2+(V$9*2),FALSE)</f>
        <v>44539</v>
      </c>
      <c r="W101">
        <f>VLOOKUP($A101,data!$T$9:$AI$396,2+(W$9*2),FALSE)</f>
        <v>47569</v>
      </c>
      <c r="X101">
        <f>VLOOKUP($A101,data!$T$9:$AI$396,2+(X$9*2),FALSE)</f>
        <v>48671</v>
      </c>
      <c r="Z101" s="27">
        <f t="shared" si="73"/>
        <v>66.211795219428808</v>
      </c>
      <c r="AA101" s="27">
        <f t="shared" si="74"/>
        <v>66.091588728472416</v>
      </c>
      <c r="AB101" s="27">
        <f t="shared" si="75"/>
        <v>65.877007486997769</v>
      </c>
      <c r="AC101" s="27">
        <f t="shared" si="76"/>
        <v>66.834831206102251</v>
      </c>
      <c r="AD101" s="27">
        <f t="shared" si="77"/>
        <v>65.555589041921579</v>
      </c>
      <c r="AE101" s="27">
        <f t="shared" si="114"/>
        <v>65.870504022716517</v>
      </c>
      <c r="AF101" s="27">
        <f t="shared" si="115"/>
        <v>65.656788726173545</v>
      </c>
      <c r="AG101" s="27">
        <f t="shared" si="116"/>
        <v>65.868644354522203</v>
      </c>
      <c r="AJ101">
        <f>VLOOKUP($A101,data!$AM$9:$AW$396,2+(AJ$9*2),FALSE)</f>
        <v>22928</v>
      </c>
      <c r="AK101">
        <f>VLOOKUP($A101,data!$AM$9:$AW$396,2+(AK$9*2),FALSE)</f>
        <v>22406</v>
      </c>
      <c r="AL101">
        <f>VLOOKUP($A101,data!$AM$9:$AW$396,2+(AL$9*2),FALSE)</f>
        <v>23882</v>
      </c>
      <c r="AM101">
        <f>VLOOKUP($A101,data!$AM$9:$AW$396,2+(AM$9*2),FALSE)</f>
        <v>21957</v>
      </c>
      <c r="AN101">
        <f>VLOOKUP($A101,data!$AM$9:$AW$396,2+(AN$9*2),FALSE)</f>
        <v>22858</v>
      </c>
      <c r="AO101">
        <f>VLOOKUP($A101,data!$AM$9:$BB$396,2+(AO$9*2),FALSE)</f>
        <v>23077</v>
      </c>
      <c r="AP101">
        <f>VLOOKUP($A101,data!$AM$9:$BB$396,2+(AP$9*2),FALSE)</f>
        <v>24882</v>
      </c>
      <c r="AQ101">
        <f>VLOOKUP($A101,data!$AM$9:$BB$396,2+(AQ$9*2),FALSE)</f>
        <v>25220</v>
      </c>
      <c r="AS101" s="27">
        <f t="shared" si="78"/>
        <v>33.788204780571192</v>
      </c>
      <c r="AT101" s="27">
        <f t="shared" si="79"/>
        <v>33.908411271527591</v>
      </c>
      <c r="AU101" s="27">
        <f t="shared" si="80"/>
        <v>34.122992513002231</v>
      </c>
      <c r="AV101" s="27">
        <f t="shared" si="81"/>
        <v>33.165168793897742</v>
      </c>
      <c r="AW101" s="27">
        <f t="shared" si="82"/>
        <v>34.444410958078421</v>
      </c>
      <c r="AX101" s="27">
        <f t="shared" si="117"/>
        <v>34.129495977283483</v>
      </c>
      <c r="AY101" s="27">
        <f t="shared" si="118"/>
        <v>34.343211273826448</v>
      </c>
      <c r="AZ101" s="27">
        <f t="shared" si="119"/>
        <v>34.131355645477797</v>
      </c>
      <c r="BC101">
        <f>VLOOKUP($A101,data!$BF$9:$BP$396,2+(BC$9*2),FALSE)</f>
        <v>12969</v>
      </c>
      <c r="BD101">
        <f>VLOOKUP($A101,data!$BF$9:$BP$396,2+(BD$9*2),FALSE)</f>
        <v>12506</v>
      </c>
      <c r="BE101">
        <f>VLOOKUP($A101,data!$BF$9:$BP$396,2+(BE$9*2),FALSE)</f>
        <v>12117</v>
      </c>
      <c r="BF101">
        <f>VLOOKUP($A101,data!$BF$9:$BP$396,2+(BF$9*2),FALSE)</f>
        <v>10919</v>
      </c>
      <c r="BG101">
        <f>VLOOKUP($A101,data!$BF$9:$BP$396,2+(BG$9*2),FALSE)</f>
        <v>11189</v>
      </c>
      <c r="BH101">
        <f>VLOOKUP($A101,data!$BF$9:$BU$396,2+(BH$9*2),FALSE)</f>
        <v>11829</v>
      </c>
      <c r="BI101">
        <f>VLOOKUP($A101,data!$BF$9:$BU$396,2+(BI$9*2),FALSE)</f>
        <v>13504</v>
      </c>
      <c r="BJ101">
        <f>VLOOKUP($A101,data!$BF$9:$BU$396,2+(BJ$9*2),FALSE)</f>
        <v>13816</v>
      </c>
      <c r="BL101" s="27">
        <f t="shared" si="83"/>
        <v>19.111969111969113</v>
      </c>
      <c r="BM101" s="27">
        <f t="shared" si="84"/>
        <v>18.92611761857199</v>
      </c>
      <c r="BN101" s="27">
        <f t="shared" si="85"/>
        <v>17.312967937360689</v>
      </c>
      <c r="BO101" s="27">
        <f t="shared" si="86"/>
        <v>16.492712030813383</v>
      </c>
      <c r="BP101" s="27">
        <f t="shared" si="87"/>
        <v>16.860552725957625</v>
      </c>
      <c r="BQ101" s="27">
        <f t="shared" si="120"/>
        <v>17.494380028395646</v>
      </c>
      <c r="BR101" s="27">
        <f t="shared" si="121"/>
        <v>18.638804157292515</v>
      </c>
      <c r="BS101" s="27">
        <f t="shared" si="122"/>
        <v>18.697811641471898</v>
      </c>
      <c r="BV101">
        <f>VLOOKUP($A101,data!$BY$9:$CI$396,2+(BV$9*2),FALSE)</f>
        <v>9366</v>
      </c>
      <c r="BW101">
        <f>VLOOKUP($A101,data!$BY$9:$CI$396,2+(BW$9*2),FALSE)</f>
        <v>9251</v>
      </c>
      <c r="BX101">
        <f>VLOOKUP($A101,data!$BY$9:$CI$396,2+(BX$9*2),FALSE)</f>
        <v>8880</v>
      </c>
      <c r="BY101">
        <f>VLOOKUP($A101,data!$BY$9:$CI$396,2+(BY$9*2),FALSE)</f>
        <v>8160</v>
      </c>
      <c r="BZ101">
        <f>VLOOKUP($A101,data!$BY$9:$CI$396,2+(BZ$9*2),FALSE)</f>
        <v>7900</v>
      </c>
      <c r="CA101">
        <f>VLOOKUP($A101,data!$BY$9:$CN$396,2+(CA$9*2),FALSE)</f>
        <v>9002</v>
      </c>
      <c r="CB101">
        <f>VLOOKUP($A101,data!$BY$9:$CN$396,2+(CB$9*2),FALSE)</f>
        <v>10013</v>
      </c>
      <c r="CC101">
        <f>VLOOKUP($A101,data!$BY$9:$CN$396,2+(CC$9*2),FALSE)</f>
        <v>9573</v>
      </c>
      <c r="CE101" s="27">
        <f t="shared" si="88"/>
        <v>72.21836687485542</v>
      </c>
      <c r="CF101" s="27">
        <f t="shared" si="89"/>
        <v>73.972493203262431</v>
      </c>
      <c r="CG101" s="27">
        <f t="shared" si="90"/>
        <v>73.285466699678139</v>
      </c>
      <c r="CH101" s="27">
        <f t="shared" si="91"/>
        <v>74.732118325854017</v>
      </c>
      <c r="CI101" s="27">
        <f t="shared" si="92"/>
        <v>70.605058539637142</v>
      </c>
      <c r="CJ101" s="27">
        <f t="shared" si="123"/>
        <v>76.101107447797787</v>
      </c>
      <c r="CK101" s="27">
        <f t="shared" si="124"/>
        <v>74.148400473933648</v>
      </c>
      <c r="CL101" s="27">
        <f t="shared" si="125"/>
        <v>69.289229878401855</v>
      </c>
      <c r="CO101">
        <f>VLOOKUP($A101,data!$CR$9:$DB$396,2+(CO$9*2),FALSE)</f>
        <v>3602</v>
      </c>
      <c r="CP101">
        <f>VLOOKUP($A101,data!$CR$9:$DB$396,2+(CP$9*2),FALSE)</f>
        <v>3255</v>
      </c>
      <c r="CQ101">
        <f>VLOOKUP($A101,data!$CR$9:$DB$396,2+(CQ$9*2),FALSE)</f>
        <v>3237</v>
      </c>
      <c r="CR101">
        <f>VLOOKUP($A101,data!$CR$9:$DB$396,2+(CR$9*2),FALSE)</f>
        <v>2759</v>
      </c>
      <c r="CS101">
        <f>VLOOKUP($A101,data!$CR$9:$DB$396,2+(CS$9*2),FALSE)</f>
        <v>3289</v>
      </c>
      <c r="CT101">
        <f>VLOOKUP($A101,data!$CR$9:$DG$396,2+(CT$9*2),FALSE)</f>
        <v>2827</v>
      </c>
      <c r="CU101">
        <f>VLOOKUP($A101,data!$CR$9:$DG$396,2+(CU$9*2),FALSE)</f>
        <v>3492</v>
      </c>
      <c r="CV101">
        <f>VLOOKUP($A101,data!$CR$9:$DG$396,2+(CV$9*2),FALSE)</f>
        <v>4243</v>
      </c>
      <c r="CX101" s="27">
        <f t="shared" si="93"/>
        <v>27.77392243041098</v>
      </c>
      <c r="CY101" s="27">
        <f t="shared" si="94"/>
        <v>26.027506796737566</v>
      </c>
      <c r="CZ101" s="27">
        <f t="shared" si="95"/>
        <v>26.714533300321861</v>
      </c>
      <c r="DA101" s="27">
        <f t="shared" si="96"/>
        <v>25.267881674145983</v>
      </c>
      <c r="DB101" s="27">
        <f t="shared" si="97"/>
        <v>29.394941460362855</v>
      </c>
      <c r="DC101" s="27">
        <f t="shared" si="126"/>
        <v>23.898892552202216</v>
      </c>
      <c r="DD101" s="27">
        <f t="shared" si="127"/>
        <v>25.859004739336491</v>
      </c>
      <c r="DE101" s="27">
        <f t="shared" si="128"/>
        <v>30.710770121598149</v>
      </c>
      <c r="DH101">
        <f>VLOOKUP($A101,data!$DK$9:$DU$396,2+(DH$9*2),FALSE)</f>
        <v>54889</v>
      </c>
      <c r="DI101">
        <f>VLOOKUP($A101,data!$DK$9:$DU$396,2+(DI$9*2),FALSE)</f>
        <v>53572</v>
      </c>
      <c r="DJ101">
        <f>VLOOKUP($A101,data!$DK$9:$DU$396,2+(DJ$9*2),FALSE)</f>
        <v>57871</v>
      </c>
      <c r="DK101">
        <f>VLOOKUP($A101,data!$DK$9:$DU$396,2+(DK$9*2),FALSE)</f>
        <v>55286</v>
      </c>
      <c r="DL101">
        <f>VLOOKUP($A101,data!$DK$9:$DU$396,2+(DL$9*2),FALSE)</f>
        <v>55174</v>
      </c>
      <c r="DM101">
        <f>VLOOKUP($A101,data!$DK$9:$DZ$396,2+(DM$9*2),FALSE)</f>
        <v>55787</v>
      </c>
      <c r="DN101">
        <f>VLOOKUP($A101,data!$DK$9:$DZ$396,2+(DN$9*2),FALSE)</f>
        <v>58947</v>
      </c>
      <c r="DO101">
        <f>VLOOKUP($A101,data!$DK$9:$DZ$396,2+(DO$9*2),FALSE)</f>
        <v>60075</v>
      </c>
      <c r="DQ101" s="27">
        <f t="shared" si="98"/>
        <v>80.888030888030883</v>
      </c>
      <c r="DR101" s="27">
        <f t="shared" si="99"/>
        <v>81.073882381428007</v>
      </c>
      <c r="DS101" s="27">
        <f t="shared" si="100"/>
        <v>82.687032062639304</v>
      </c>
      <c r="DT101" s="27">
        <f t="shared" si="101"/>
        <v>83.507287969186621</v>
      </c>
      <c r="DU101" s="27">
        <f t="shared" si="102"/>
        <v>83.140954160513544</v>
      </c>
      <c r="DV101" s="27">
        <f t="shared" si="129"/>
        <v>82.505619971604361</v>
      </c>
      <c r="DW101" s="27">
        <f t="shared" si="130"/>
        <v>81.361195842707488</v>
      </c>
      <c r="DX101" s="27">
        <f t="shared" si="131"/>
        <v>81.302188358528099</v>
      </c>
      <c r="EA101">
        <f>VLOOKUP($A101,data!$ED$9:$EN$396,2+(EA$9*2),FALSE)</f>
        <v>35564</v>
      </c>
      <c r="EB101">
        <f>VLOOKUP($A101,data!$ED$9:$EN$396,2+(EB$9*2),FALSE)</f>
        <v>34421</v>
      </c>
      <c r="EC101">
        <f>VLOOKUP($A101,data!$ED$9:$EN$396,2+(EC$9*2),FALSE)</f>
        <v>37226</v>
      </c>
      <c r="ED101">
        <f>VLOOKUP($A101,data!$ED$9:$EN$396,2+(ED$9*2),FALSE)</f>
        <v>36088</v>
      </c>
      <c r="EE101">
        <f>VLOOKUP($A101,data!$ED$9:$EN$396,2+(EE$9*2),FALSE)</f>
        <v>35605</v>
      </c>
      <c r="EF101">
        <f>VLOOKUP($A101,data!$ED$9:$ES$396,2+(EF$9*2),FALSE)</f>
        <v>35536</v>
      </c>
      <c r="EG101">
        <f>VLOOKUP($A101,data!$ED$9:$ES$396,2+(EG$9*2),FALSE)</f>
        <v>37556</v>
      </c>
      <c r="EH101">
        <f>VLOOKUP($A101,data!$ED$9:$ES$396,2+(EH$9*2),FALSE)</f>
        <v>39097</v>
      </c>
      <c r="EJ101" s="27">
        <f t="shared" si="103"/>
        <v>64.792581391535649</v>
      </c>
      <c r="EK101" s="27">
        <f t="shared" si="104"/>
        <v>64.251847980288204</v>
      </c>
      <c r="EL101" s="27">
        <f t="shared" si="105"/>
        <v>64.325828134989891</v>
      </c>
      <c r="EM101" s="27">
        <f t="shared" si="106"/>
        <v>65.275114857287562</v>
      </c>
      <c r="EN101" s="27">
        <f t="shared" si="107"/>
        <v>64.532207199043029</v>
      </c>
      <c r="EO101" s="27">
        <f t="shared" si="132"/>
        <v>63.699428182192982</v>
      </c>
      <c r="EP101" s="27">
        <f t="shared" si="133"/>
        <v>63.711469625256584</v>
      </c>
      <c r="EQ101" s="27">
        <f t="shared" si="134"/>
        <v>65.080316271327504</v>
      </c>
      <c r="ET101">
        <f>VLOOKUP($A101,data!$EW$9:$FG$396,2+(ET$9*2),FALSE)</f>
        <v>19326</v>
      </c>
      <c r="EU101">
        <f>VLOOKUP($A101,data!$EW$9:$FG$396,2+(EU$9*2),FALSE)</f>
        <v>19151</v>
      </c>
      <c r="EV101">
        <f>VLOOKUP($A101,data!$EW$9:$FG$396,2+(EV$9*2),FALSE)</f>
        <v>20645</v>
      </c>
      <c r="EW101">
        <f>VLOOKUP($A101,data!$EW$9:$FG$396,2+(EW$9*2),FALSE)</f>
        <v>19198</v>
      </c>
      <c r="EX101">
        <f>VLOOKUP($A101,data!$EW$9:$FG$396,2+(EX$9*2),FALSE)</f>
        <v>19569</v>
      </c>
      <c r="EY101">
        <f>VLOOKUP($A101,data!$EW$9:$FL$396,2+(EY$9*2),FALSE)</f>
        <v>20251</v>
      </c>
      <c r="EZ101">
        <f>VLOOKUP($A101,data!$EW$9:$FL$396,2+(EZ$9*2),FALSE)</f>
        <v>21391</v>
      </c>
      <c r="FA101">
        <f>VLOOKUP($A101,data!$EW$9:$FL$396,2+(FA$9*2),FALSE)</f>
        <v>20977</v>
      </c>
      <c r="FC101" s="27">
        <f t="shared" si="108"/>
        <v>35.209240467124559</v>
      </c>
      <c r="FD101" s="27">
        <f t="shared" si="109"/>
        <v>35.748152019711789</v>
      </c>
      <c r="FE101" s="27">
        <f t="shared" si="110"/>
        <v>35.674171865010109</v>
      </c>
      <c r="FF101" s="27">
        <f t="shared" si="111"/>
        <v>34.724885142712438</v>
      </c>
      <c r="FG101" s="27">
        <f t="shared" si="112"/>
        <v>35.467792800956971</v>
      </c>
      <c r="FH101" s="27">
        <f t="shared" si="135"/>
        <v>36.300571817807018</v>
      </c>
      <c r="FI101" s="27">
        <f t="shared" si="136"/>
        <v>36.288530374743416</v>
      </c>
      <c r="FJ101" s="27">
        <f t="shared" si="137"/>
        <v>34.918019142738245</v>
      </c>
    </row>
    <row r="102" spans="1:166" x14ac:dyDescent="0.3">
      <c r="A102" t="s">
        <v>162</v>
      </c>
      <c r="B102" s="24" t="str">
        <f>IFERROR(VLOOKUP($A102,class!$A$1:$B$455,2,FALSE),"")</f>
        <v>London Borough</v>
      </c>
      <c r="C102" s="24" t="str">
        <f>IFERROR(IFERROR(VLOOKUP($A102,classifications!$A$3:$C$336,3,FALSE),VLOOKUP($A102,classifications!$I$2:$K$28,3,FALSE)),"")</f>
        <v>Predominantly Urban</v>
      </c>
      <c r="D102">
        <f>VLOOKUP($A102,data!$A$9:$K$396,2+(D$9*2),FALSE)</f>
        <v>222567</v>
      </c>
      <c r="E102">
        <f>VLOOKUP($A102,data!$A$9:$K$396,2+(E$9*2),FALSE)</f>
        <v>227859</v>
      </c>
      <c r="F102">
        <f>VLOOKUP($A102,data!$A$9:$K$396,2+(F$9*2),FALSE)</f>
        <v>220721</v>
      </c>
      <c r="G102">
        <f>VLOOKUP($A102,data!$A$9:$K$396,2+(G$9*2),FALSE)</f>
        <v>231016</v>
      </c>
      <c r="H102">
        <f>VLOOKUP($A102,data!$A$9:$K$396,2+(H$9*2),FALSE)</f>
        <v>234497</v>
      </c>
      <c r="I102">
        <f>VLOOKUP($A102,data!$A$9:$Q$396,2+(I$9*2),FALSE)</f>
        <v>223228</v>
      </c>
      <c r="J102">
        <f>VLOOKUP($A102,data!$A$9:$Q$396,2+(J$9*2),FALSE)</f>
        <v>243176</v>
      </c>
      <c r="K102">
        <f>VLOOKUP($A102,data!$A$9:$Q$396,2+(K$9*2),FALSE)</f>
        <v>259916</v>
      </c>
      <c r="L102" t="str">
        <f t="shared" si="113"/>
        <v>London Borough</v>
      </c>
      <c r="Q102">
        <f>VLOOKUP($A102,data!$T$9:$AD$396,2+(Q$9*2),FALSE)</f>
        <v>178170</v>
      </c>
      <c r="R102">
        <f>VLOOKUP($A102,data!$T$9:$AD$396,2+(R$9*2),FALSE)</f>
        <v>181894</v>
      </c>
      <c r="S102">
        <f>VLOOKUP($A102,data!$T$9:$AD$396,2+(S$9*2),FALSE)</f>
        <v>175303</v>
      </c>
      <c r="T102">
        <f>VLOOKUP($A102,data!$T$9:$AD$396,2+(T$9*2),FALSE)</f>
        <v>182593</v>
      </c>
      <c r="U102">
        <f>VLOOKUP($A102,data!$T$9:$AD$396,2+(U$9*2),FALSE)</f>
        <v>185443</v>
      </c>
      <c r="V102">
        <f>VLOOKUP($A102,data!$T$9:$AI$396,2+(V$9*2),FALSE)</f>
        <v>172545</v>
      </c>
      <c r="W102">
        <f>VLOOKUP($A102,data!$T$9:$AI$396,2+(W$9*2),FALSE)</f>
        <v>181950</v>
      </c>
      <c r="X102">
        <f>VLOOKUP($A102,data!$T$9:$AI$396,2+(X$9*2),FALSE)</f>
        <v>195785</v>
      </c>
      <c r="Z102" s="27">
        <f t="shared" si="73"/>
        <v>80.052298858321308</v>
      </c>
      <c r="AA102" s="27">
        <f t="shared" si="74"/>
        <v>79.827437143145545</v>
      </c>
      <c r="AB102" s="27">
        <f t="shared" si="75"/>
        <v>79.422891342464013</v>
      </c>
      <c r="AC102" s="27">
        <f t="shared" si="76"/>
        <v>79.039114173910036</v>
      </c>
      <c r="AD102" s="27">
        <f t="shared" si="77"/>
        <v>79.081182275252985</v>
      </c>
      <c r="AE102" s="27">
        <f t="shared" si="114"/>
        <v>77.295410969950012</v>
      </c>
      <c r="AF102" s="27">
        <f t="shared" si="115"/>
        <v>74.822350889890444</v>
      </c>
      <c r="AG102" s="27">
        <f t="shared" si="116"/>
        <v>75.326259252989431</v>
      </c>
      <c r="AJ102">
        <f>VLOOKUP($A102,data!$AM$9:$AW$396,2+(AJ$9*2),FALSE)</f>
        <v>44397</v>
      </c>
      <c r="AK102">
        <f>VLOOKUP($A102,data!$AM$9:$AW$396,2+(AK$9*2),FALSE)</f>
        <v>45965</v>
      </c>
      <c r="AL102">
        <f>VLOOKUP($A102,data!$AM$9:$AW$396,2+(AL$9*2),FALSE)</f>
        <v>45418</v>
      </c>
      <c r="AM102">
        <f>VLOOKUP($A102,data!$AM$9:$AW$396,2+(AM$9*2),FALSE)</f>
        <v>48422</v>
      </c>
      <c r="AN102">
        <f>VLOOKUP($A102,data!$AM$9:$AW$396,2+(AN$9*2),FALSE)</f>
        <v>49054</v>
      </c>
      <c r="AO102">
        <f>VLOOKUP($A102,data!$AM$9:$BB$396,2+(AO$9*2),FALSE)</f>
        <v>50683</v>
      </c>
      <c r="AP102">
        <f>VLOOKUP($A102,data!$AM$9:$BB$396,2+(AP$9*2),FALSE)</f>
        <v>61226</v>
      </c>
      <c r="AQ102">
        <f>VLOOKUP($A102,data!$AM$9:$BB$396,2+(AQ$9*2),FALSE)</f>
        <v>64131</v>
      </c>
      <c r="AS102" s="27">
        <f t="shared" si="78"/>
        <v>19.947701141678685</v>
      </c>
      <c r="AT102" s="27">
        <f t="shared" si="79"/>
        <v>20.172562856854459</v>
      </c>
      <c r="AU102" s="27">
        <f t="shared" si="80"/>
        <v>20.577108657535984</v>
      </c>
      <c r="AV102" s="27">
        <f t="shared" si="81"/>
        <v>20.960452955639436</v>
      </c>
      <c r="AW102" s="27">
        <f t="shared" si="82"/>
        <v>20.918817724747012</v>
      </c>
      <c r="AX102" s="27">
        <f t="shared" si="117"/>
        <v>22.704589030049995</v>
      </c>
      <c r="AY102" s="27">
        <f t="shared" si="118"/>
        <v>25.177649110109549</v>
      </c>
      <c r="AZ102" s="27">
        <f t="shared" si="119"/>
        <v>24.673740747010573</v>
      </c>
      <c r="BC102">
        <f>VLOOKUP($A102,data!$BF$9:$BP$396,2+(BC$9*2),FALSE)</f>
        <v>27594</v>
      </c>
      <c r="BD102">
        <f>VLOOKUP($A102,data!$BF$9:$BP$396,2+(BD$9*2),FALSE)</f>
        <v>24597</v>
      </c>
      <c r="BE102">
        <f>VLOOKUP($A102,data!$BF$9:$BP$396,2+(BE$9*2),FALSE)</f>
        <v>18602</v>
      </c>
      <c r="BF102">
        <f>VLOOKUP($A102,data!$BF$9:$BP$396,2+(BF$9*2),FALSE)</f>
        <v>19565</v>
      </c>
      <c r="BG102">
        <f>VLOOKUP($A102,data!$BF$9:$BP$396,2+(BG$9*2),FALSE)</f>
        <v>20173</v>
      </c>
      <c r="BH102">
        <f>VLOOKUP($A102,data!$BF$9:$BU$396,2+(BH$9*2),FALSE)</f>
        <v>20394</v>
      </c>
      <c r="BI102">
        <f>VLOOKUP($A102,data!$BF$9:$BU$396,2+(BI$9*2),FALSE)</f>
        <v>20807</v>
      </c>
      <c r="BJ102">
        <f>VLOOKUP($A102,data!$BF$9:$BU$396,2+(BJ$9*2),FALSE)</f>
        <v>19292</v>
      </c>
      <c r="BL102" s="27">
        <f t="shared" si="83"/>
        <v>12.398064403078623</v>
      </c>
      <c r="BM102" s="27">
        <f t="shared" si="84"/>
        <v>10.794833647123879</v>
      </c>
      <c r="BN102" s="27">
        <f t="shared" si="85"/>
        <v>8.4278342341689285</v>
      </c>
      <c r="BO102" s="27">
        <f t="shared" si="86"/>
        <v>8.4691103646500672</v>
      </c>
      <c r="BP102" s="27">
        <f t="shared" si="87"/>
        <v>8.6026686908574526</v>
      </c>
      <c r="BQ102" s="27">
        <f t="shared" si="120"/>
        <v>9.1359506871897782</v>
      </c>
      <c r="BR102" s="27">
        <f t="shared" si="121"/>
        <v>8.5563542454847514</v>
      </c>
      <c r="BS102" s="27">
        <f t="shared" si="122"/>
        <v>7.4223980055094723</v>
      </c>
      <c r="BV102">
        <f>VLOOKUP($A102,data!$BY$9:$CI$396,2+(BV$9*2),FALSE)</f>
        <v>22338</v>
      </c>
      <c r="BW102">
        <f>VLOOKUP($A102,data!$BY$9:$CI$396,2+(BW$9*2),FALSE)</f>
        <v>20099</v>
      </c>
      <c r="BX102">
        <f>VLOOKUP($A102,data!$BY$9:$CI$396,2+(BX$9*2),FALSE)</f>
        <v>14583</v>
      </c>
      <c r="BY102">
        <f>VLOOKUP($A102,data!$BY$9:$CI$396,2+(BY$9*2),FALSE)</f>
        <v>15466</v>
      </c>
      <c r="BZ102">
        <f>VLOOKUP($A102,data!$BY$9:$CI$396,2+(BZ$9*2),FALSE)</f>
        <v>15891</v>
      </c>
      <c r="CA102">
        <f>VLOOKUP($A102,data!$BY$9:$CN$396,2+(CA$9*2),FALSE)</f>
        <v>15867</v>
      </c>
      <c r="CB102">
        <f>VLOOKUP($A102,data!$BY$9:$CN$396,2+(CB$9*2),FALSE)</f>
        <v>16762</v>
      </c>
      <c r="CC102">
        <f>VLOOKUP($A102,data!$BY$9:$CN$396,2+(CC$9*2),FALSE)</f>
        <v>15662</v>
      </c>
      <c r="CE102" s="27">
        <f t="shared" si="88"/>
        <v>80.952380952380949</v>
      </c>
      <c r="CF102" s="27">
        <f t="shared" si="89"/>
        <v>81.713217058990935</v>
      </c>
      <c r="CG102" s="27">
        <f t="shared" si="90"/>
        <v>78.394796258466826</v>
      </c>
      <c r="CH102" s="27">
        <f t="shared" si="91"/>
        <v>79.049322770252999</v>
      </c>
      <c r="CI102" s="27">
        <f t="shared" si="92"/>
        <v>78.77360828830615</v>
      </c>
      <c r="CJ102" s="27">
        <f t="shared" si="123"/>
        <v>77.802294792586054</v>
      </c>
      <c r="CK102" s="27">
        <f t="shared" si="124"/>
        <v>80.55942711587447</v>
      </c>
      <c r="CL102" s="27">
        <f t="shared" si="125"/>
        <v>81.183910429193446</v>
      </c>
      <c r="CO102">
        <f>VLOOKUP($A102,data!$CR$9:$DB$396,2+(CO$9*2),FALSE)</f>
        <v>5256</v>
      </c>
      <c r="CP102">
        <f>VLOOKUP($A102,data!$CR$9:$DB$396,2+(CP$9*2),FALSE)</f>
        <v>4497</v>
      </c>
      <c r="CQ102">
        <f>VLOOKUP($A102,data!$CR$9:$DB$396,2+(CQ$9*2),FALSE)</f>
        <v>4019</v>
      </c>
      <c r="CR102">
        <f>VLOOKUP($A102,data!$CR$9:$DB$396,2+(CR$9*2),FALSE)</f>
        <v>4099</v>
      </c>
      <c r="CS102">
        <f>VLOOKUP($A102,data!$CR$9:$DB$396,2+(CS$9*2),FALSE)</f>
        <v>4282</v>
      </c>
      <c r="CT102">
        <f>VLOOKUP($A102,data!$CR$9:$DG$396,2+(CT$9*2),FALSE)</f>
        <v>4527</v>
      </c>
      <c r="CU102">
        <f>VLOOKUP($A102,data!$CR$9:$DG$396,2+(CU$9*2),FALSE)</f>
        <v>4045</v>
      </c>
      <c r="CV102">
        <f>VLOOKUP($A102,data!$CR$9:$DG$396,2+(CV$9*2),FALSE)</f>
        <v>3631</v>
      </c>
      <c r="CX102" s="27">
        <f t="shared" si="93"/>
        <v>19.047619047619047</v>
      </c>
      <c r="CY102" s="27">
        <f t="shared" si="94"/>
        <v>18.282717404561531</v>
      </c>
      <c r="CZ102" s="27">
        <f t="shared" si="95"/>
        <v>21.605203741533167</v>
      </c>
      <c r="DA102" s="27">
        <f t="shared" si="96"/>
        <v>20.950677229746997</v>
      </c>
      <c r="DB102" s="27">
        <f t="shared" si="97"/>
        <v>21.226391711693847</v>
      </c>
      <c r="DC102" s="27">
        <f t="shared" si="126"/>
        <v>22.197705207413946</v>
      </c>
      <c r="DD102" s="27">
        <f t="shared" si="127"/>
        <v>19.440572884125533</v>
      </c>
      <c r="DE102" s="27">
        <f t="shared" si="128"/>
        <v>18.821273066556085</v>
      </c>
      <c r="DH102">
        <f>VLOOKUP($A102,data!$DK$9:$DU$396,2+(DH$9*2),FALSE)</f>
        <v>194973</v>
      </c>
      <c r="DI102">
        <f>VLOOKUP($A102,data!$DK$9:$DU$396,2+(DI$9*2),FALSE)</f>
        <v>203262</v>
      </c>
      <c r="DJ102">
        <f>VLOOKUP($A102,data!$DK$9:$DU$396,2+(DJ$9*2),FALSE)</f>
        <v>202119</v>
      </c>
      <c r="DK102">
        <f>VLOOKUP($A102,data!$DK$9:$DU$396,2+(DK$9*2),FALSE)</f>
        <v>211450</v>
      </c>
      <c r="DL102">
        <f>VLOOKUP($A102,data!$DK$9:$DU$396,2+(DL$9*2),FALSE)</f>
        <v>214324</v>
      </c>
      <c r="DM102">
        <f>VLOOKUP($A102,data!$DK$9:$DZ$396,2+(DM$9*2),FALSE)</f>
        <v>202834</v>
      </c>
      <c r="DN102">
        <f>VLOOKUP($A102,data!$DK$9:$DZ$396,2+(DN$9*2),FALSE)</f>
        <v>222369</v>
      </c>
      <c r="DO102">
        <f>VLOOKUP($A102,data!$DK$9:$DZ$396,2+(DO$9*2),FALSE)</f>
        <v>240624</v>
      </c>
      <c r="DQ102" s="27">
        <f t="shared" si="98"/>
        <v>87.601935596921379</v>
      </c>
      <c r="DR102" s="27">
        <f t="shared" si="99"/>
        <v>89.20516635287612</v>
      </c>
      <c r="DS102" s="27">
        <f t="shared" si="100"/>
        <v>91.572165765831073</v>
      </c>
      <c r="DT102" s="27">
        <f t="shared" si="101"/>
        <v>91.530456764899398</v>
      </c>
      <c r="DU102" s="27">
        <f t="shared" si="102"/>
        <v>91.397331309142544</v>
      </c>
      <c r="DV102" s="27">
        <f t="shared" si="129"/>
        <v>90.864049312810224</v>
      </c>
      <c r="DW102" s="27">
        <f t="shared" si="130"/>
        <v>91.443645754515245</v>
      </c>
      <c r="DX102" s="27">
        <f t="shared" si="131"/>
        <v>92.577601994490522</v>
      </c>
      <c r="EA102">
        <f>VLOOKUP($A102,data!$ED$9:$EN$396,2+(EA$9*2),FALSE)</f>
        <v>155832</v>
      </c>
      <c r="EB102">
        <f>VLOOKUP($A102,data!$ED$9:$EN$396,2+(EB$9*2),FALSE)</f>
        <v>161794</v>
      </c>
      <c r="EC102">
        <f>VLOOKUP($A102,data!$ED$9:$EN$396,2+(EC$9*2),FALSE)</f>
        <v>160719</v>
      </c>
      <c r="ED102">
        <f>VLOOKUP($A102,data!$ED$9:$EN$396,2+(ED$9*2),FALSE)</f>
        <v>167127</v>
      </c>
      <c r="EE102">
        <f>VLOOKUP($A102,data!$ED$9:$EN$396,2+(EE$9*2),FALSE)</f>
        <v>169552</v>
      </c>
      <c r="EF102">
        <f>VLOOKUP($A102,data!$ED$9:$ES$396,2+(EF$9*2),FALSE)</f>
        <v>156678</v>
      </c>
      <c r="EG102">
        <f>VLOOKUP($A102,data!$ED$9:$ES$396,2+(EG$9*2),FALSE)</f>
        <v>165188</v>
      </c>
      <c r="EH102">
        <f>VLOOKUP($A102,data!$ED$9:$ES$396,2+(EH$9*2),FALSE)</f>
        <v>180123</v>
      </c>
      <c r="EJ102" s="27">
        <f t="shared" si="103"/>
        <v>79.924912680217261</v>
      </c>
      <c r="EK102" s="27">
        <f t="shared" si="104"/>
        <v>79.598744477570818</v>
      </c>
      <c r="EL102" s="27">
        <f t="shared" si="105"/>
        <v>79.517017202737009</v>
      </c>
      <c r="EM102" s="27">
        <f t="shared" si="106"/>
        <v>79.038543390872547</v>
      </c>
      <c r="EN102" s="27">
        <f t="shared" si="107"/>
        <v>79.110132323024956</v>
      </c>
      <c r="EO102" s="27">
        <f t="shared" si="132"/>
        <v>77.244446197383084</v>
      </c>
      <c r="EP102" s="27">
        <f t="shared" si="133"/>
        <v>74.285534404525805</v>
      </c>
      <c r="EQ102" s="27">
        <f t="shared" si="134"/>
        <v>74.856622780769996</v>
      </c>
      <c r="ET102">
        <f>VLOOKUP($A102,data!$EW$9:$FG$396,2+(ET$9*2),FALSE)</f>
        <v>39141</v>
      </c>
      <c r="EU102">
        <f>VLOOKUP($A102,data!$EW$9:$FG$396,2+(EU$9*2),FALSE)</f>
        <v>41468</v>
      </c>
      <c r="EV102">
        <f>VLOOKUP($A102,data!$EW$9:$FG$396,2+(EV$9*2),FALSE)</f>
        <v>41400</v>
      </c>
      <c r="EW102">
        <f>VLOOKUP($A102,data!$EW$9:$FG$396,2+(EW$9*2),FALSE)</f>
        <v>44323</v>
      </c>
      <c r="EX102">
        <f>VLOOKUP($A102,data!$EW$9:$FG$396,2+(EX$9*2),FALSE)</f>
        <v>44772</v>
      </c>
      <c r="EY102">
        <f>VLOOKUP($A102,data!$EW$9:$FL$396,2+(EY$9*2),FALSE)</f>
        <v>46156</v>
      </c>
      <c r="EZ102">
        <f>VLOOKUP($A102,data!$EW$9:$FL$396,2+(EZ$9*2),FALSE)</f>
        <v>57181</v>
      </c>
      <c r="FA102">
        <f>VLOOKUP($A102,data!$EW$9:$FL$396,2+(FA$9*2),FALSE)</f>
        <v>60500</v>
      </c>
      <c r="FC102" s="27">
        <f t="shared" si="108"/>
        <v>20.075087319782739</v>
      </c>
      <c r="FD102" s="27">
        <f t="shared" si="109"/>
        <v>20.401255522429182</v>
      </c>
      <c r="FE102" s="27">
        <f t="shared" si="110"/>
        <v>20.482982797262999</v>
      </c>
      <c r="FF102" s="27">
        <f t="shared" si="111"/>
        <v>20.961456609127453</v>
      </c>
      <c r="FG102" s="27">
        <f t="shared" si="112"/>
        <v>20.889867676975047</v>
      </c>
      <c r="FH102" s="27">
        <f t="shared" si="135"/>
        <v>22.75555380261692</v>
      </c>
      <c r="FI102" s="27">
        <f t="shared" si="136"/>
        <v>25.714465595474188</v>
      </c>
      <c r="FJ102" s="27">
        <f t="shared" si="137"/>
        <v>25.142961633087307</v>
      </c>
    </row>
    <row r="103" spans="1:166" x14ac:dyDescent="0.3">
      <c r="A103" t="s">
        <v>164</v>
      </c>
      <c r="B103" s="24" t="str">
        <f>IFERROR(VLOOKUP($A103,class!$A$1:$B$455,2,FALSE),"")</f>
        <v>London Borough</v>
      </c>
      <c r="C103" s="24" t="str">
        <f>IFERROR(IFERROR(VLOOKUP($A103,classifications!$A$3:$C$336,3,FALSE),VLOOKUP($A103,classifications!$I$2:$K$28,3,FALSE)),"")</f>
        <v>Predominantly Urban</v>
      </c>
      <c r="D103">
        <f>VLOOKUP($A103,data!$A$9:$K$396,2+(D$9*2),FALSE)</f>
        <v>127775</v>
      </c>
      <c r="E103">
        <f>VLOOKUP($A103,data!$A$9:$K$396,2+(E$9*2),FALSE)</f>
        <v>127308</v>
      </c>
      <c r="F103">
        <f>VLOOKUP($A103,data!$A$9:$K$396,2+(F$9*2),FALSE)</f>
        <v>136130</v>
      </c>
      <c r="G103">
        <f>VLOOKUP($A103,data!$A$9:$K$396,2+(G$9*2),FALSE)</f>
        <v>137912</v>
      </c>
      <c r="H103">
        <f>VLOOKUP($A103,data!$A$9:$K$396,2+(H$9*2),FALSE)</f>
        <v>139038</v>
      </c>
      <c r="I103">
        <f>VLOOKUP($A103,data!$A$9:$Q$396,2+(I$9*2),FALSE)</f>
        <v>130488</v>
      </c>
      <c r="J103">
        <f>VLOOKUP($A103,data!$A$9:$Q$396,2+(J$9*2),FALSE)</f>
        <v>136271</v>
      </c>
      <c r="K103">
        <f>VLOOKUP($A103,data!$A$9:$Q$396,2+(K$9*2),FALSE)</f>
        <v>138109</v>
      </c>
      <c r="L103" t="str">
        <f t="shared" si="113"/>
        <v>London Borough</v>
      </c>
      <c r="Q103">
        <f>VLOOKUP($A103,data!$T$9:$AD$396,2+(Q$9*2),FALSE)</f>
        <v>92640</v>
      </c>
      <c r="R103">
        <f>VLOOKUP($A103,data!$T$9:$AD$396,2+(R$9*2),FALSE)</f>
        <v>93210</v>
      </c>
      <c r="S103">
        <f>VLOOKUP($A103,data!$T$9:$AD$396,2+(S$9*2),FALSE)</f>
        <v>99942</v>
      </c>
      <c r="T103">
        <f>VLOOKUP($A103,data!$T$9:$AD$396,2+(T$9*2),FALSE)</f>
        <v>99878</v>
      </c>
      <c r="U103">
        <f>VLOOKUP($A103,data!$T$9:$AD$396,2+(U$9*2),FALSE)</f>
        <v>104547</v>
      </c>
      <c r="V103">
        <f>VLOOKUP($A103,data!$T$9:$AI$396,2+(V$9*2),FALSE)</f>
        <v>96137</v>
      </c>
      <c r="W103">
        <f>VLOOKUP($A103,data!$T$9:$AI$396,2+(W$9*2),FALSE)</f>
        <v>100529</v>
      </c>
      <c r="X103">
        <f>VLOOKUP($A103,data!$T$9:$AI$396,2+(X$9*2),FALSE)</f>
        <v>102227</v>
      </c>
      <c r="Z103" s="27">
        <f t="shared" si="73"/>
        <v>72.502445705341415</v>
      </c>
      <c r="AA103" s="27">
        <f t="shared" si="74"/>
        <v>73.216137241964375</v>
      </c>
      <c r="AB103" s="27">
        <f t="shared" si="75"/>
        <v>73.4165870858738</v>
      </c>
      <c r="AC103" s="27">
        <f t="shared" si="76"/>
        <v>72.421544173095882</v>
      </c>
      <c r="AD103" s="27">
        <f t="shared" si="77"/>
        <v>75.19311267423295</v>
      </c>
      <c r="AE103" s="27">
        <f t="shared" si="114"/>
        <v>73.67497394396419</v>
      </c>
      <c r="AF103" s="27">
        <f t="shared" si="115"/>
        <v>73.771382025522669</v>
      </c>
      <c r="AG103" s="27">
        <f t="shared" si="116"/>
        <v>74.019071892490715</v>
      </c>
      <c r="AJ103">
        <f>VLOOKUP($A103,data!$AM$9:$AW$396,2+(AJ$9*2),FALSE)</f>
        <v>35135</v>
      </c>
      <c r="AK103">
        <f>VLOOKUP($A103,data!$AM$9:$AW$396,2+(AK$9*2),FALSE)</f>
        <v>34098</v>
      </c>
      <c r="AL103">
        <f>VLOOKUP($A103,data!$AM$9:$AW$396,2+(AL$9*2),FALSE)</f>
        <v>36188</v>
      </c>
      <c r="AM103">
        <f>VLOOKUP($A103,data!$AM$9:$AW$396,2+(AM$9*2),FALSE)</f>
        <v>38033</v>
      </c>
      <c r="AN103">
        <f>VLOOKUP($A103,data!$AM$9:$AW$396,2+(AN$9*2),FALSE)</f>
        <v>34491</v>
      </c>
      <c r="AO103">
        <f>VLOOKUP($A103,data!$AM$9:$BB$396,2+(AO$9*2),FALSE)</f>
        <v>34352</v>
      </c>
      <c r="AP103">
        <f>VLOOKUP($A103,data!$AM$9:$BB$396,2+(AP$9*2),FALSE)</f>
        <v>35741</v>
      </c>
      <c r="AQ103">
        <f>VLOOKUP($A103,data!$AM$9:$BB$396,2+(AQ$9*2),FALSE)</f>
        <v>35882</v>
      </c>
      <c r="AS103" s="27">
        <f t="shared" si="78"/>
        <v>27.497554294658581</v>
      </c>
      <c r="AT103" s="27">
        <f t="shared" si="79"/>
        <v>26.783862758035632</v>
      </c>
      <c r="AU103" s="27">
        <f t="shared" si="80"/>
        <v>26.583412914126203</v>
      </c>
      <c r="AV103" s="27">
        <f t="shared" si="81"/>
        <v>27.577730726840304</v>
      </c>
      <c r="AW103" s="27">
        <f t="shared" si="82"/>
        <v>24.806887325767057</v>
      </c>
      <c r="AX103" s="27">
        <f t="shared" si="117"/>
        <v>26.32579241003004</v>
      </c>
      <c r="AY103" s="27">
        <f t="shared" si="118"/>
        <v>26.227884142627559</v>
      </c>
      <c r="AZ103" s="27">
        <f t="shared" si="119"/>
        <v>25.980928107509285</v>
      </c>
      <c r="BC103">
        <f>VLOOKUP($A103,data!$BF$9:$BP$396,2+(BC$9*2),FALSE)</f>
        <v>19649</v>
      </c>
      <c r="BD103">
        <f>VLOOKUP($A103,data!$BF$9:$BP$396,2+(BD$9*2),FALSE)</f>
        <v>18349</v>
      </c>
      <c r="BE103">
        <f>VLOOKUP($A103,data!$BF$9:$BP$396,2+(BE$9*2),FALSE)</f>
        <v>20377</v>
      </c>
      <c r="BF103">
        <f>VLOOKUP($A103,data!$BF$9:$BP$396,2+(BF$9*2),FALSE)</f>
        <v>20081</v>
      </c>
      <c r="BG103">
        <f>VLOOKUP($A103,data!$BF$9:$BP$396,2+(BG$9*2),FALSE)</f>
        <v>19462</v>
      </c>
      <c r="BH103">
        <f>VLOOKUP($A103,data!$BF$9:$BU$396,2+(BH$9*2),FALSE)</f>
        <v>20205</v>
      </c>
      <c r="BI103">
        <f>VLOOKUP($A103,data!$BF$9:$BU$396,2+(BI$9*2),FALSE)</f>
        <v>18640</v>
      </c>
      <c r="BJ103">
        <f>VLOOKUP($A103,data!$BF$9:$BU$396,2+(BJ$9*2),FALSE)</f>
        <v>21596</v>
      </c>
      <c r="BL103" s="27">
        <f t="shared" si="83"/>
        <v>15.377812561142633</v>
      </c>
      <c r="BM103" s="27">
        <f t="shared" si="84"/>
        <v>14.413076947246049</v>
      </c>
      <c r="BN103" s="27">
        <f t="shared" si="85"/>
        <v>14.968779842797327</v>
      </c>
      <c r="BO103" s="27">
        <f t="shared" si="86"/>
        <v>14.560734381344625</v>
      </c>
      <c r="BP103" s="27">
        <f t="shared" si="87"/>
        <v>13.997612163581179</v>
      </c>
      <c r="BQ103" s="27">
        <f t="shared" si="120"/>
        <v>15.484182453558947</v>
      </c>
      <c r="BR103" s="27">
        <f t="shared" si="121"/>
        <v>13.67862567971175</v>
      </c>
      <c r="BS103" s="27">
        <f t="shared" si="122"/>
        <v>15.636924458217784</v>
      </c>
      <c r="BV103">
        <f>VLOOKUP($A103,data!$BY$9:$CI$396,2+(BV$9*2),FALSE)</f>
        <v>13634</v>
      </c>
      <c r="BW103">
        <f>VLOOKUP($A103,data!$BY$9:$CI$396,2+(BW$9*2),FALSE)</f>
        <v>13723</v>
      </c>
      <c r="BX103">
        <f>VLOOKUP($A103,data!$BY$9:$CI$396,2+(BX$9*2),FALSE)</f>
        <v>15393</v>
      </c>
      <c r="BY103">
        <f>VLOOKUP($A103,data!$BY$9:$CI$396,2+(BY$9*2),FALSE)</f>
        <v>15478</v>
      </c>
      <c r="BZ103">
        <f>VLOOKUP($A103,data!$BY$9:$CI$396,2+(BZ$9*2),FALSE)</f>
        <v>15272</v>
      </c>
      <c r="CA103">
        <f>VLOOKUP($A103,data!$BY$9:$CN$396,2+(CA$9*2),FALSE)</f>
        <v>15836</v>
      </c>
      <c r="CB103">
        <f>VLOOKUP($A103,data!$BY$9:$CN$396,2+(CB$9*2),FALSE)</f>
        <v>14970</v>
      </c>
      <c r="CC103">
        <f>VLOOKUP($A103,data!$BY$9:$CN$396,2+(CC$9*2),FALSE)</f>
        <v>17653</v>
      </c>
      <c r="CE103" s="27">
        <f t="shared" si="88"/>
        <v>69.387755102040813</v>
      </c>
      <c r="CF103" s="27">
        <f t="shared" si="89"/>
        <v>74.788816829254998</v>
      </c>
      <c r="CG103" s="27">
        <f t="shared" si="90"/>
        <v>75.541051185159745</v>
      </c>
      <c r="CH103" s="27">
        <f t="shared" si="91"/>
        <v>77.077834769184804</v>
      </c>
      <c r="CI103" s="27">
        <f t="shared" si="92"/>
        <v>78.470866303565927</v>
      </c>
      <c r="CJ103" s="27">
        <f t="shared" si="123"/>
        <v>78.376639445681761</v>
      </c>
      <c r="CK103" s="27">
        <f t="shared" si="124"/>
        <v>80.311158798283259</v>
      </c>
      <c r="CL103" s="27">
        <f t="shared" si="125"/>
        <v>81.741989257269864</v>
      </c>
      <c r="CO103">
        <f>VLOOKUP($A103,data!$CR$9:$DB$396,2+(CO$9*2),FALSE)</f>
        <v>6015</v>
      </c>
      <c r="CP103">
        <f>VLOOKUP($A103,data!$CR$9:$DB$396,2+(CP$9*2),FALSE)</f>
        <v>4626</v>
      </c>
      <c r="CQ103">
        <f>VLOOKUP($A103,data!$CR$9:$DB$396,2+(CQ$9*2),FALSE)</f>
        <v>4984</v>
      </c>
      <c r="CR103">
        <f>VLOOKUP($A103,data!$CR$9:$DB$396,2+(CR$9*2),FALSE)</f>
        <v>4602</v>
      </c>
      <c r="CS103">
        <f>VLOOKUP($A103,data!$CR$9:$DB$396,2+(CS$9*2),FALSE)</f>
        <v>4189</v>
      </c>
      <c r="CT103">
        <f>VLOOKUP($A103,data!$CR$9:$DG$396,2+(CT$9*2),FALSE)</f>
        <v>4369</v>
      </c>
      <c r="CU103">
        <f>VLOOKUP($A103,data!$CR$9:$DG$396,2+(CU$9*2),FALSE)</f>
        <v>3670</v>
      </c>
      <c r="CV103">
        <f>VLOOKUP($A103,data!$CR$9:$DG$396,2+(CV$9*2),FALSE)</f>
        <v>3943</v>
      </c>
      <c r="CX103" s="27">
        <f t="shared" si="93"/>
        <v>30.612244897959183</v>
      </c>
      <c r="CY103" s="27">
        <f t="shared" si="94"/>
        <v>25.211183170744999</v>
      </c>
      <c r="CZ103" s="27">
        <f t="shared" si="95"/>
        <v>24.458948814840262</v>
      </c>
      <c r="DA103" s="27">
        <f t="shared" si="96"/>
        <v>22.917185399133508</v>
      </c>
      <c r="DB103" s="27">
        <f t="shared" si="97"/>
        <v>21.523995478368104</v>
      </c>
      <c r="DC103" s="27">
        <f t="shared" si="126"/>
        <v>21.623360554318239</v>
      </c>
      <c r="DD103" s="27">
        <f t="shared" si="127"/>
        <v>19.688841201716738</v>
      </c>
      <c r="DE103" s="27">
        <f t="shared" si="128"/>
        <v>18.258010742730136</v>
      </c>
      <c r="DH103">
        <f>VLOOKUP($A103,data!$DK$9:$DU$396,2+(DH$9*2),FALSE)</f>
        <v>108126</v>
      </c>
      <c r="DI103">
        <f>VLOOKUP($A103,data!$DK$9:$DU$396,2+(DI$9*2),FALSE)</f>
        <v>108959</v>
      </c>
      <c r="DJ103">
        <f>VLOOKUP($A103,data!$DK$9:$DU$396,2+(DJ$9*2),FALSE)</f>
        <v>115753</v>
      </c>
      <c r="DK103">
        <f>VLOOKUP($A103,data!$DK$9:$DU$396,2+(DK$9*2),FALSE)</f>
        <v>117831</v>
      </c>
      <c r="DL103">
        <f>VLOOKUP($A103,data!$DK$9:$DU$396,2+(DL$9*2),FALSE)</f>
        <v>119576</v>
      </c>
      <c r="DM103">
        <f>VLOOKUP($A103,data!$DK$9:$DZ$396,2+(DM$9*2),FALSE)</f>
        <v>110284</v>
      </c>
      <c r="DN103">
        <f>VLOOKUP($A103,data!$DK$9:$DZ$396,2+(DN$9*2),FALSE)</f>
        <v>117631</v>
      </c>
      <c r="DO103">
        <f>VLOOKUP($A103,data!$DK$9:$DZ$396,2+(DO$9*2),FALSE)</f>
        <v>116514</v>
      </c>
      <c r="DQ103" s="27">
        <f t="shared" si="98"/>
        <v>84.622187438857367</v>
      </c>
      <c r="DR103" s="27">
        <f t="shared" si="99"/>
        <v>85.586923052753946</v>
      </c>
      <c r="DS103" s="27">
        <f t="shared" si="100"/>
        <v>85.031220157202668</v>
      </c>
      <c r="DT103" s="27">
        <f t="shared" si="101"/>
        <v>85.439265618655369</v>
      </c>
      <c r="DU103" s="27">
        <f t="shared" si="102"/>
        <v>86.002387836418819</v>
      </c>
      <c r="DV103" s="27">
        <f t="shared" si="129"/>
        <v>84.516583900435293</v>
      </c>
      <c r="DW103" s="27">
        <f t="shared" si="130"/>
        <v>86.321374320288243</v>
      </c>
      <c r="DX103" s="27">
        <f t="shared" si="131"/>
        <v>84.363799607556345</v>
      </c>
      <c r="EA103">
        <f>VLOOKUP($A103,data!$ED$9:$EN$396,2+(EA$9*2),FALSE)</f>
        <v>79006</v>
      </c>
      <c r="EB103">
        <f>VLOOKUP($A103,data!$ED$9:$EN$396,2+(EB$9*2),FALSE)</f>
        <v>79487</v>
      </c>
      <c r="EC103">
        <f>VLOOKUP($A103,data!$ED$9:$EN$396,2+(EC$9*2),FALSE)</f>
        <v>84549</v>
      </c>
      <c r="ED103">
        <f>VLOOKUP($A103,data!$ED$9:$EN$396,2+(ED$9*2),FALSE)</f>
        <v>84400</v>
      </c>
      <c r="EE103">
        <f>VLOOKUP($A103,data!$ED$9:$EN$396,2+(EE$9*2),FALSE)</f>
        <v>89275</v>
      </c>
      <c r="EF103">
        <f>VLOOKUP($A103,data!$ED$9:$ES$396,2+(EF$9*2),FALSE)</f>
        <v>80301</v>
      </c>
      <c r="EG103">
        <f>VLOOKUP($A103,data!$ED$9:$ES$396,2+(EG$9*2),FALSE)</f>
        <v>85559</v>
      </c>
      <c r="EH103">
        <f>VLOOKUP($A103,data!$ED$9:$ES$396,2+(EH$9*2),FALSE)</f>
        <v>84574</v>
      </c>
      <c r="EJ103" s="27">
        <f t="shared" si="103"/>
        <v>73.068457170338306</v>
      </c>
      <c r="EK103" s="27">
        <f t="shared" si="104"/>
        <v>72.951293605851745</v>
      </c>
      <c r="EL103" s="27">
        <f t="shared" si="105"/>
        <v>73.042599327879188</v>
      </c>
      <c r="EM103" s="27">
        <f t="shared" si="106"/>
        <v>71.628009606979489</v>
      </c>
      <c r="EN103" s="27">
        <f t="shared" si="107"/>
        <v>74.659630695122772</v>
      </c>
      <c r="EO103" s="27">
        <f t="shared" si="132"/>
        <v>72.812919371803702</v>
      </c>
      <c r="EP103" s="27">
        <f t="shared" si="133"/>
        <v>72.735078338193162</v>
      </c>
      <c r="EQ103" s="27">
        <f t="shared" si="134"/>
        <v>72.586985254990822</v>
      </c>
      <c r="ET103">
        <f>VLOOKUP($A103,data!$EW$9:$FG$396,2+(ET$9*2),FALSE)</f>
        <v>29119</v>
      </c>
      <c r="EU103">
        <f>VLOOKUP($A103,data!$EW$9:$FG$396,2+(EU$9*2),FALSE)</f>
        <v>29472</v>
      </c>
      <c r="EV103">
        <f>VLOOKUP($A103,data!$EW$9:$FG$396,2+(EV$9*2),FALSE)</f>
        <v>31204</v>
      </c>
      <c r="EW103">
        <f>VLOOKUP($A103,data!$EW$9:$FG$396,2+(EW$9*2),FALSE)</f>
        <v>33431</v>
      </c>
      <c r="EX103">
        <f>VLOOKUP($A103,data!$EW$9:$FG$396,2+(EX$9*2),FALSE)</f>
        <v>30301</v>
      </c>
      <c r="EY103">
        <f>VLOOKUP($A103,data!$EW$9:$FL$396,2+(EY$9*2),FALSE)</f>
        <v>29983</v>
      </c>
      <c r="EZ103">
        <f>VLOOKUP($A103,data!$EW$9:$FL$396,2+(EZ$9*2),FALSE)</f>
        <v>32071</v>
      </c>
      <c r="FA103">
        <f>VLOOKUP($A103,data!$EW$9:$FL$396,2+(FA$9*2),FALSE)</f>
        <v>31939</v>
      </c>
      <c r="FC103" s="27">
        <f t="shared" si="108"/>
        <v>26.930617982723859</v>
      </c>
      <c r="FD103" s="27">
        <f t="shared" si="109"/>
        <v>27.048706394148258</v>
      </c>
      <c r="FE103" s="27">
        <f t="shared" si="110"/>
        <v>26.957400672120809</v>
      </c>
      <c r="FF103" s="27">
        <f t="shared" si="111"/>
        <v>28.371990393020514</v>
      </c>
      <c r="FG103" s="27">
        <f t="shared" si="112"/>
        <v>25.340369304877232</v>
      </c>
      <c r="FH103" s="27">
        <f t="shared" si="135"/>
        <v>27.187080628196295</v>
      </c>
      <c r="FI103" s="27">
        <f t="shared" si="136"/>
        <v>27.264071545765997</v>
      </c>
      <c r="FJ103" s="27">
        <f t="shared" si="137"/>
        <v>27.412156479049727</v>
      </c>
    </row>
    <row r="104" spans="1:166" x14ac:dyDescent="0.3">
      <c r="A104" t="s">
        <v>168</v>
      </c>
      <c r="B104" s="24" t="str">
        <f>IFERROR(VLOOKUP($A104,class!$A$1:$B$455,2,FALSE),"")</f>
        <v>London Borough</v>
      </c>
      <c r="C104" s="24" t="str">
        <f>IFERROR(IFERROR(VLOOKUP($A104,classifications!$A$3:$C$336,3,FALSE),VLOOKUP($A104,classifications!$I$2:$K$28,3,FALSE)),"")</f>
        <v>Predominantly Urban</v>
      </c>
      <c r="D104">
        <f>VLOOKUP($A104,data!$A$9:$K$396,2+(D$9*2),FALSE)</f>
        <v>153131</v>
      </c>
      <c r="E104">
        <f>VLOOKUP($A104,data!$A$9:$K$396,2+(E$9*2),FALSE)</f>
        <v>142560</v>
      </c>
      <c r="F104">
        <f>VLOOKUP($A104,data!$A$9:$K$396,2+(F$9*2),FALSE)</f>
        <v>149009</v>
      </c>
      <c r="G104">
        <f>VLOOKUP($A104,data!$A$9:$K$396,2+(G$9*2),FALSE)</f>
        <v>152120</v>
      </c>
      <c r="H104">
        <f>VLOOKUP($A104,data!$A$9:$K$396,2+(H$9*2),FALSE)</f>
        <v>151106</v>
      </c>
      <c r="I104">
        <f>VLOOKUP($A104,data!$A$9:$Q$396,2+(I$9*2),FALSE)</f>
        <v>144482</v>
      </c>
      <c r="J104">
        <f>VLOOKUP($A104,data!$A$9:$Q$396,2+(J$9*2),FALSE)</f>
        <v>147589</v>
      </c>
      <c r="K104">
        <f>VLOOKUP($A104,data!$A$9:$Q$396,2+(K$9*2),FALSE)</f>
        <v>152188</v>
      </c>
      <c r="L104" t="str">
        <f t="shared" si="113"/>
        <v>London Borough</v>
      </c>
      <c r="Q104">
        <f>VLOOKUP($A104,data!$T$9:$AD$396,2+(Q$9*2),FALSE)</f>
        <v>107918</v>
      </c>
      <c r="R104">
        <f>VLOOKUP($A104,data!$T$9:$AD$396,2+(R$9*2),FALSE)</f>
        <v>102664</v>
      </c>
      <c r="S104">
        <f>VLOOKUP($A104,data!$T$9:$AD$396,2+(S$9*2),FALSE)</f>
        <v>104475</v>
      </c>
      <c r="T104">
        <f>VLOOKUP($A104,data!$T$9:$AD$396,2+(T$9*2),FALSE)</f>
        <v>106966</v>
      </c>
      <c r="U104">
        <f>VLOOKUP($A104,data!$T$9:$AD$396,2+(U$9*2),FALSE)</f>
        <v>108316</v>
      </c>
      <c r="V104">
        <f>VLOOKUP($A104,data!$T$9:$AI$396,2+(V$9*2),FALSE)</f>
        <v>102344</v>
      </c>
      <c r="W104">
        <f>VLOOKUP($A104,data!$T$9:$AI$396,2+(W$9*2),FALSE)</f>
        <v>106799</v>
      </c>
      <c r="X104">
        <f>VLOOKUP($A104,data!$T$9:$AI$396,2+(X$9*2),FALSE)</f>
        <v>109656</v>
      </c>
      <c r="Z104" s="27">
        <f t="shared" si="73"/>
        <v>70.474299782539134</v>
      </c>
      <c r="AA104" s="27">
        <f t="shared" si="74"/>
        <v>72.014590347923686</v>
      </c>
      <c r="AB104" s="27">
        <f t="shared" si="75"/>
        <v>70.113214638041995</v>
      </c>
      <c r="AC104" s="27">
        <f t="shared" si="76"/>
        <v>70.316855114383387</v>
      </c>
      <c r="AD104" s="27">
        <f t="shared" si="77"/>
        <v>71.68213042499967</v>
      </c>
      <c r="AE104" s="27">
        <f t="shared" si="114"/>
        <v>70.83512132999266</v>
      </c>
      <c r="AF104" s="27">
        <f t="shared" si="115"/>
        <v>72.36243893515099</v>
      </c>
      <c r="AG104" s="27">
        <f t="shared" si="116"/>
        <v>72.052987094908929</v>
      </c>
      <c r="AJ104">
        <f>VLOOKUP($A104,data!$AM$9:$AW$396,2+(AJ$9*2),FALSE)</f>
        <v>45213</v>
      </c>
      <c r="AK104">
        <f>VLOOKUP($A104,data!$AM$9:$AW$396,2+(AK$9*2),FALSE)</f>
        <v>39896</v>
      </c>
      <c r="AL104">
        <f>VLOOKUP($A104,data!$AM$9:$AW$396,2+(AL$9*2),FALSE)</f>
        <v>44534</v>
      </c>
      <c r="AM104">
        <f>VLOOKUP($A104,data!$AM$9:$AW$396,2+(AM$9*2),FALSE)</f>
        <v>45154</v>
      </c>
      <c r="AN104">
        <f>VLOOKUP($A104,data!$AM$9:$AW$396,2+(AN$9*2),FALSE)</f>
        <v>42790</v>
      </c>
      <c r="AO104">
        <f>VLOOKUP($A104,data!$AM$9:$BB$396,2+(AO$9*2),FALSE)</f>
        <v>42138</v>
      </c>
      <c r="AP104">
        <f>VLOOKUP($A104,data!$AM$9:$BB$396,2+(AP$9*2),FALSE)</f>
        <v>40790</v>
      </c>
      <c r="AQ104">
        <f>VLOOKUP($A104,data!$AM$9:$BB$396,2+(AQ$9*2),FALSE)</f>
        <v>42532</v>
      </c>
      <c r="AS104" s="27">
        <f t="shared" si="78"/>
        <v>29.525700217460866</v>
      </c>
      <c r="AT104" s="27">
        <f t="shared" si="79"/>
        <v>27.985409652076317</v>
      </c>
      <c r="AU104" s="27">
        <f t="shared" si="80"/>
        <v>29.886785361958001</v>
      </c>
      <c r="AV104" s="27">
        <f t="shared" si="81"/>
        <v>29.683144885616617</v>
      </c>
      <c r="AW104" s="27">
        <f t="shared" si="82"/>
        <v>28.31786957500033</v>
      </c>
      <c r="AX104" s="27">
        <f t="shared" si="117"/>
        <v>29.164878670007337</v>
      </c>
      <c r="AY104" s="27">
        <f t="shared" si="118"/>
        <v>27.637561064849006</v>
      </c>
      <c r="AZ104" s="27">
        <f t="shared" si="119"/>
        <v>27.947012905091071</v>
      </c>
      <c r="BC104">
        <f>VLOOKUP($A104,data!$BF$9:$BP$396,2+(BC$9*2),FALSE)</f>
        <v>36381</v>
      </c>
      <c r="BD104">
        <f>VLOOKUP($A104,data!$BF$9:$BP$396,2+(BD$9*2),FALSE)</f>
        <v>35311</v>
      </c>
      <c r="BE104">
        <f>VLOOKUP($A104,data!$BF$9:$BP$396,2+(BE$9*2),FALSE)</f>
        <v>36407</v>
      </c>
      <c r="BF104">
        <f>VLOOKUP($A104,data!$BF$9:$BP$396,2+(BF$9*2),FALSE)</f>
        <v>37312</v>
      </c>
      <c r="BG104">
        <f>VLOOKUP($A104,data!$BF$9:$BP$396,2+(BG$9*2),FALSE)</f>
        <v>38044</v>
      </c>
      <c r="BH104">
        <f>VLOOKUP($A104,data!$BF$9:$BU$396,2+(BH$9*2),FALSE)</f>
        <v>38240</v>
      </c>
      <c r="BI104">
        <f>VLOOKUP($A104,data!$BF$9:$BU$396,2+(BI$9*2),FALSE)</f>
        <v>41159</v>
      </c>
      <c r="BJ104">
        <f>VLOOKUP($A104,data!$BF$9:$BU$396,2+(BJ$9*2),FALSE)</f>
        <v>39204</v>
      </c>
      <c r="BL104" s="27">
        <f t="shared" si="83"/>
        <v>23.758089478942868</v>
      </c>
      <c r="BM104" s="27">
        <f t="shared" si="84"/>
        <v>24.769219977553313</v>
      </c>
      <c r="BN104" s="27">
        <f t="shared" si="85"/>
        <v>24.432752384084182</v>
      </c>
      <c r="BO104" s="27">
        <f t="shared" si="86"/>
        <v>24.528004207204837</v>
      </c>
      <c r="BP104" s="27">
        <f t="shared" si="87"/>
        <v>25.177028046536869</v>
      </c>
      <c r="BQ104" s="27">
        <f t="shared" si="120"/>
        <v>26.466964743012969</v>
      </c>
      <c r="BR104" s="27">
        <f t="shared" si="121"/>
        <v>27.887579697673946</v>
      </c>
      <c r="BS104" s="27">
        <f t="shared" si="122"/>
        <v>25.760243908849581</v>
      </c>
      <c r="BV104">
        <f>VLOOKUP($A104,data!$BY$9:$CI$396,2+(BV$9*2),FALSE)</f>
        <v>27420</v>
      </c>
      <c r="BW104">
        <f>VLOOKUP($A104,data!$BY$9:$CI$396,2+(BW$9*2),FALSE)</f>
        <v>26524</v>
      </c>
      <c r="BX104">
        <f>VLOOKUP($A104,data!$BY$9:$CI$396,2+(BX$9*2),FALSE)</f>
        <v>27309</v>
      </c>
      <c r="BY104">
        <f>VLOOKUP($A104,data!$BY$9:$CI$396,2+(BY$9*2),FALSE)</f>
        <v>29261</v>
      </c>
      <c r="BZ104">
        <f>VLOOKUP($A104,data!$BY$9:$CI$396,2+(BZ$9*2),FALSE)</f>
        <v>29291</v>
      </c>
      <c r="CA104">
        <f>VLOOKUP($A104,data!$BY$9:$CN$396,2+(CA$9*2),FALSE)</f>
        <v>29821</v>
      </c>
      <c r="CB104">
        <f>VLOOKUP($A104,data!$BY$9:$CN$396,2+(CB$9*2),FALSE)</f>
        <v>32835</v>
      </c>
      <c r="CC104">
        <f>VLOOKUP($A104,data!$BY$9:$CN$396,2+(CC$9*2),FALSE)</f>
        <v>31420</v>
      </c>
      <c r="CE104" s="27">
        <f t="shared" si="88"/>
        <v>75.369011297105629</v>
      </c>
      <c r="CF104" s="27">
        <f t="shared" si="89"/>
        <v>75.115403132168453</v>
      </c>
      <c r="CG104" s="27">
        <f t="shared" si="90"/>
        <v>75.01030021699124</v>
      </c>
      <c r="CH104" s="27">
        <f t="shared" si="91"/>
        <v>78.422491423670664</v>
      </c>
      <c r="CI104" s="27">
        <f t="shared" si="92"/>
        <v>76.99242981810535</v>
      </c>
      <c r="CJ104" s="27">
        <f t="shared" si="123"/>
        <v>77.983786610878667</v>
      </c>
      <c r="CK104" s="27">
        <f t="shared" si="124"/>
        <v>79.775990670327261</v>
      </c>
      <c r="CL104" s="27">
        <f t="shared" si="125"/>
        <v>80.144883175186209</v>
      </c>
      <c r="CO104">
        <f>VLOOKUP($A104,data!$CR$9:$DB$396,2+(CO$9*2),FALSE)</f>
        <v>8961</v>
      </c>
      <c r="CP104">
        <f>VLOOKUP($A104,data!$CR$9:$DB$396,2+(CP$9*2),FALSE)</f>
        <v>8787</v>
      </c>
      <c r="CQ104">
        <f>VLOOKUP($A104,data!$CR$9:$DB$396,2+(CQ$9*2),FALSE)</f>
        <v>9098</v>
      </c>
      <c r="CR104">
        <f>VLOOKUP($A104,data!$CR$9:$DB$396,2+(CR$9*2),FALSE)</f>
        <v>8052</v>
      </c>
      <c r="CS104">
        <f>VLOOKUP($A104,data!$CR$9:$DB$396,2+(CS$9*2),FALSE)</f>
        <v>8754</v>
      </c>
      <c r="CT104">
        <f>VLOOKUP($A104,data!$CR$9:$DG$396,2+(CT$9*2),FALSE)</f>
        <v>8419</v>
      </c>
      <c r="CU104">
        <f>VLOOKUP($A104,data!$CR$9:$DG$396,2+(CU$9*2),FALSE)</f>
        <v>8324</v>
      </c>
      <c r="CV104">
        <f>VLOOKUP($A104,data!$CR$9:$DG$396,2+(CV$9*2),FALSE)</f>
        <v>7784</v>
      </c>
      <c r="CX104" s="27">
        <f t="shared" si="93"/>
        <v>24.630988702894367</v>
      </c>
      <c r="CY104" s="27">
        <f t="shared" si="94"/>
        <v>24.884596867831554</v>
      </c>
      <c r="CZ104" s="27">
        <f t="shared" si="95"/>
        <v>24.989699783008763</v>
      </c>
      <c r="DA104" s="27">
        <f t="shared" si="96"/>
        <v>21.580188679245282</v>
      </c>
      <c r="DB104" s="27">
        <f t="shared" si="97"/>
        <v>23.010198717274733</v>
      </c>
      <c r="DC104" s="27">
        <f t="shared" si="126"/>
        <v>22.01621338912134</v>
      </c>
      <c r="DD104" s="27">
        <f t="shared" si="127"/>
        <v>20.224009329672732</v>
      </c>
      <c r="DE104" s="27">
        <f t="shared" si="128"/>
        <v>19.855116824813795</v>
      </c>
      <c r="DH104">
        <f>VLOOKUP($A104,data!$DK$9:$DU$396,2+(DH$9*2),FALSE)</f>
        <v>116750</v>
      </c>
      <c r="DI104">
        <f>VLOOKUP($A104,data!$DK$9:$DU$396,2+(DI$9*2),FALSE)</f>
        <v>107249</v>
      </c>
      <c r="DJ104">
        <f>VLOOKUP($A104,data!$DK$9:$DU$396,2+(DJ$9*2),FALSE)</f>
        <v>112602</v>
      </c>
      <c r="DK104">
        <f>VLOOKUP($A104,data!$DK$9:$DU$396,2+(DK$9*2),FALSE)</f>
        <v>114808</v>
      </c>
      <c r="DL104">
        <f>VLOOKUP($A104,data!$DK$9:$DU$396,2+(DL$9*2),FALSE)</f>
        <v>113062</v>
      </c>
      <c r="DM104">
        <f>VLOOKUP($A104,data!$DK$9:$DZ$396,2+(DM$9*2),FALSE)</f>
        <v>106242</v>
      </c>
      <c r="DN104">
        <f>VLOOKUP($A104,data!$DK$9:$DZ$396,2+(DN$9*2),FALSE)</f>
        <v>106430</v>
      </c>
      <c r="DO104">
        <f>VLOOKUP($A104,data!$DK$9:$DZ$396,2+(DO$9*2),FALSE)</f>
        <v>112983</v>
      </c>
      <c r="DQ104" s="27">
        <f t="shared" si="98"/>
        <v>76.241910521057136</v>
      </c>
      <c r="DR104" s="27">
        <f t="shared" si="99"/>
        <v>75.230780022446694</v>
      </c>
      <c r="DS104" s="27">
        <f t="shared" si="100"/>
        <v>75.567247615915818</v>
      </c>
      <c r="DT104" s="27">
        <f t="shared" si="101"/>
        <v>75.471995792795155</v>
      </c>
      <c r="DU104" s="27">
        <f t="shared" si="102"/>
        <v>74.822971953463139</v>
      </c>
      <c r="DV104" s="27">
        <f t="shared" si="129"/>
        <v>73.533035256987034</v>
      </c>
      <c r="DW104" s="27">
        <f t="shared" si="130"/>
        <v>72.112420302326058</v>
      </c>
      <c r="DX104" s="27">
        <f t="shared" si="131"/>
        <v>74.239099009120295</v>
      </c>
      <c r="EA104">
        <f>VLOOKUP($A104,data!$ED$9:$EN$396,2+(EA$9*2),FALSE)</f>
        <v>80498</v>
      </c>
      <c r="EB104">
        <f>VLOOKUP($A104,data!$ED$9:$EN$396,2+(EB$9*2),FALSE)</f>
        <v>76139</v>
      </c>
      <c r="EC104">
        <f>VLOOKUP($A104,data!$ED$9:$EN$396,2+(EC$9*2),FALSE)</f>
        <v>77166</v>
      </c>
      <c r="ED104">
        <f>VLOOKUP($A104,data!$ED$9:$EN$396,2+(ED$9*2),FALSE)</f>
        <v>77705</v>
      </c>
      <c r="EE104">
        <f>VLOOKUP($A104,data!$ED$9:$EN$396,2+(EE$9*2),FALSE)</f>
        <v>79026</v>
      </c>
      <c r="EF104">
        <f>VLOOKUP($A104,data!$ED$9:$ES$396,2+(EF$9*2),FALSE)</f>
        <v>72523</v>
      </c>
      <c r="EG104">
        <f>VLOOKUP($A104,data!$ED$9:$ES$396,2+(EG$9*2),FALSE)</f>
        <v>73964</v>
      </c>
      <c r="EH104">
        <f>VLOOKUP($A104,data!$ED$9:$ES$396,2+(EH$9*2),FALSE)</f>
        <v>78236</v>
      </c>
      <c r="EJ104" s="27">
        <f t="shared" si="103"/>
        <v>68.94903640256959</v>
      </c>
      <c r="EK104" s="27">
        <f t="shared" si="104"/>
        <v>70.992736529011921</v>
      </c>
      <c r="EL104" s="27">
        <f t="shared" si="105"/>
        <v>68.529866254595831</v>
      </c>
      <c r="EM104" s="27">
        <f t="shared" si="106"/>
        <v>67.682565674865856</v>
      </c>
      <c r="EN104" s="27">
        <f t="shared" si="107"/>
        <v>69.896163167111851</v>
      </c>
      <c r="EO104" s="27">
        <f t="shared" si="132"/>
        <v>68.262080909621432</v>
      </c>
      <c r="EP104" s="27">
        <f t="shared" si="133"/>
        <v>69.495443014187728</v>
      </c>
      <c r="EQ104" s="27">
        <f t="shared" si="134"/>
        <v>69.245815742191297</v>
      </c>
      <c r="ET104">
        <f>VLOOKUP($A104,data!$EW$9:$FG$396,2+(ET$9*2),FALSE)</f>
        <v>36252</v>
      </c>
      <c r="EU104">
        <f>VLOOKUP($A104,data!$EW$9:$FG$396,2+(EU$9*2),FALSE)</f>
        <v>31109</v>
      </c>
      <c r="EV104">
        <f>VLOOKUP($A104,data!$EW$9:$FG$396,2+(EV$9*2),FALSE)</f>
        <v>35436</v>
      </c>
      <c r="EW104">
        <f>VLOOKUP($A104,data!$EW$9:$FG$396,2+(EW$9*2),FALSE)</f>
        <v>37103</v>
      </c>
      <c r="EX104">
        <f>VLOOKUP($A104,data!$EW$9:$FG$396,2+(EX$9*2),FALSE)</f>
        <v>34036</v>
      </c>
      <c r="EY104">
        <f>VLOOKUP($A104,data!$EW$9:$FL$396,2+(EY$9*2),FALSE)</f>
        <v>33719</v>
      </c>
      <c r="EZ104">
        <f>VLOOKUP($A104,data!$EW$9:$FL$396,2+(EZ$9*2),FALSE)</f>
        <v>32466</v>
      </c>
      <c r="FA104">
        <f>VLOOKUP($A104,data!$EW$9:$FL$396,2+(FA$9*2),FALSE)</f>
        <v>34747</v>
      </c>
      <c r="FC104" s="27">
        <f t="shared" si="108"/>
        <v>31.050963597430407</v>
      </c>
      <c r="FD104" s="27">
        <f t="shared" si="109"/>
        <v>29.006331061361877</v>
      </c>
      <c r="FE104" s="27">
        <f t="shared" si="110"/>
        <v>31.470133745404166</v>
      </c>
      <c r="FF104" s="27">
        <f t="shared" si="111"/>
        <v>32.317434325134137</v>
      </c>
      <c r="FG104" s="27">
        <f t="shared" si="112"/>
        <v>30.103836832888149</v>
      </c>
      <c r="FH104" s="27">
        <f t="shared" si="135"/>
        <v>31.737919090378568</v>
      </c>
      <c r="FI104" s="27">
        <f t="shared" si="136"/>
        <v>30.504556985812272</v>
      </c>
      <c r="FJ104" s="27">
        <f t="shared" si="137"/>
        <v>30.754184257808696</v>
      </c>
    </row>
    <row r="105" spans="1:166" x14ac:dyDescent="0.3">
      <c r="A105" t="s">
        <v>170</v>
      </c>
      <c r="B105" s="24" t="str">
        <f>IFERROR(VLOOKUP($A105,class!$A$1:$B$455,2,FALSE),"")</f>
        <v>London Borough</v>
      </c>
      <c r="C105" s="24" t="str">
        <f>IFERROR(IFERROR(VLOOKUP($A105,classifications!$A$3:$C$336,3,FALSE),VLOOKUP($A105,classifications!$I$2:$K$28,3,FALSE)),"")</f>
        <v>Predominantly Urban</v>
      </c>
      <c r="D105">
        <f>VLOOKUP($A105,data!$A$9:$K$396,2+(D$9*2),FALSE)</f>
        <v>67295</v>
      </c>
      <c r="E105">
        <f>VLOOKUP($A105,data!$A$9:$K$396,2+(E$9*2),FALSE)</f>
        <v>66085</v>
      </c>
      <c r="F105">
        <f>VLOOKUP($A105,data!$A$9:$K$396,2+(F$9*2),FALSE)</f>
        <v>67220</v>
      </c>
      <c r="G105">
        <f>VLOOKUP($A105,data!$A$9:$K$396,2+(G$9*2),FALSE)</f>
        <v>65401</v>
      </c>
      <c r="H105">
        <f>VLOOKUP($A105,data!$A$9:$K$396,2+(H$9*2),FALSE)</f>
        <v>66074</v>
      </c>
      <c r="I105">
        <f>VLOOKUP($A105,data!$A$9:$Q$396,2+(I$9*2),FALSE)</f>
        <v>64413</v>
      </c>
      <c r="J105">
        <f>VLOOKUP($A105,data!$A$9:$Q$396,2+(J$9*2),FALSE)</f>
        <v>67129</v>
      </c>
      <c r="K105">
        <f>VLOOKUP($A105,data!$A$9:$Q$396,2+(K$9*2),FALSE)</f>
        <v>70035</v>
      </c>
      <c r="L105" t="str">
        <f t="shared" si="113"/>
        <v>London Borough</v>
      </c>
      <c r="Q105">
        <f>VLOOKUP($A105,data!$T$9:$AD$396,2+(Q$9*2),FALSE)</f>
        <v>42193</v>
      </c>
      <c r="R105">
        <f>VLOOKUP($A105,data!$T$9:$AD$396,2+(R$9*2),FALSE)</f>
        <v>40815</v>
      </c>
      <c r="S105">
        <f>VLOOKUP($A105,data!$T$9:$AD$396,2+(S$9*2),FALSE)</f>
        <v>41389</v>
      </c>
      <c r="T105">
        <f>VLOOKUP($A105,data!$T$9:$AD$396,2+(T$9*2),FALSE)</f>
        <v>40428</v>
      </c>
      <c r="U105">
        <f>VLOOKUP($A105,data!$T$9:$AD$396,2+(U$9*2),FALSE)</f>
        <v>41105</v>
      </c>
      <c r="V105">
        <f>VLOOKUP($A105,data!$T$9:$AI$396,2+(V$9*2),FALSE)</f>
        <v>40034</v>
      </c>
      <c r="W105">
        <f>VLOOKUP($A105,data!$T$9:$AI$396,2+(W$9*2),FALSE)</f>
        <v>40836</v>
      </c>
      <c r="X105">
        <f>VLOOKUP($A105,data!$T$9:$AI$396,2+(X$9*2),FALSE)</f>
        <v>43395</v>
      </c>
      <c r="Z105" s="27">
        <f t="shared" si="73"/>
        <v>62.698566015305744</v>
      </c>
      <c r="AA105" s="27">
        <f t="shared" si="74"/>
        <v>61.761367935234922</v>
      </c>
      <c r="AB105" s="27">
        <f t="shared" si="75"/>
        <v>61.572448675989286</v>
      </c>
      <c r="AC105" s="27">
        <f t="shared" si="76"/>
        <v>61.815568569287933</v>
      </c>
      <c r="AD105" s="27">
        <f t="shared" si="77"/>
        <v>62.210551805551354</v>
      </c>
      <c r="AE105" s="27">
        <f t="shared" si="114"/>
        <v>62.152050052008136</v>
      </c>
      <c r="AF105" s="27">
        <f t="shared" si="115"/>
        <v>60.832129184108211</v>
      </c>
      <c r="AG105" s="27">
        <f t="shared" si="116"/>
        <v>61.961876204754766</v>
      </c>
      <c r="AJ105">
        <f>VLOOKUP($A105,data!$AM$9:$AW$396,2+(AJ$9*2),FALSE)</f>
        <v>25102</v>
      </c>
      <c r="AK105">
        <f>VLOOKUP($A105,data!$AM$9:$AW$396,2+(AK$9*2),FALSE)</f>
        <v>25270</v>
      </c>
      <c r="AL105">
        <f>VLOOKUP($A105,data!$AM$9:$AW$396,2+(AL$9*2),FALSE)</f>
        <v>25831</v>
      </c>
      <c r="AM105">
        <f>VLOOKUP($A105,data!$AM$9:$AW$396,2+(AM$9*2),FALSE)</f>
        <v>24973</v>
      </c>
      <c r="AN105">
        <f>VLOOKUP($A105,data!$AM$9:$AW$396,2+(AN$9*2),FALSE)</f>
        <v>24969</v>
      </c>
      <c r="AO105">
        <f>VLOOKUP($A105,data!$AM$9:$BB$396,2+(AO$9*2),FALSE)</f>
        <v>24379</v>
      </c>
      <c r="AP105">
        <f>VLOOKUP($A105,data!$AM$9:$BB$396,2+(AP$9*2),FALSE)</f>
        <v>26293</v>
      </c>
      <c r="AQ105">
        <f>VLOOKUP($A105,data!$AM$9:$BB$396,2+(AQ$9*2),FALSE)</f>
        <v>26640</v>
      </c>
      <c r="AS105" s="27">
        <f t="shared" si="78"/>
        <v>37.301433984694256</v>
      </c>
      <c r="AT105" s="27">
        <f t="shared" si="79"/>
        <v>38.238632064765078</v>
      </c>
      <c r="AU105" s="27">
        <f t="shared" si="80"/>
        <v>38.427551324010714</v>
      </c>
      <c r="AV105" s="27">
        <f t="shared" si="81"/>
        <v>38.184431430712067</v>
      </c>
      <c r="AW105" s="27">
        <f t="shared" si="82"/>
        <v>37.789448194448646</v>
      </c>
      <c r="AX105" s="27">
        <f t="shared" si="117"/>
        <v>37.847949947991864</v>
      </c>
      <c r="AY105" s="27">
        <f t="shared" si="118"/>
        <v>39.167870815891789</v>
      </c>
      <c r="AZ105" s="27">
        <f t="shared" si="119"/>
        <v>38.038123795245234</v>
      </c>
      <c r="BC105">
        <f>VLOOKUP($A105,data!$BF$9:$BP$396,2+(BC$9*2),FALSE)</f>
        <v>16755</v>
      </c>
      <c r="BD105">
        <f>VLOOKUP($A105,data!$BF$9:$BP$396,2+(BD$9*2),FALSE)</f>
        <v>15353</v>
      </c>
      <c r="BE105">
        <f>VLOOKUP($A105,data!$BF$9:$BP$396,2+(BE$9*2),FALSE)</f>
        <v>15762</v>
      </c>
      <c r="BF105">
        <f>VLOOKUP($A105,data!$BF$9:$BP$396,2+(BF$9*2),FALSE)</f>
        <v>15643</v>
      </c>
      <c r="BG105">
        <f>VLOOKUP($A105,data!$BF$9:$BP$396,2+(BG$9*2),FALSE)</f>
        <v>15527</v>
      </c>
      <c r="BH105">
        <f>VLOOKUP($A105,data!$BF$9:$BU$396,2+(BH$9*2),FALSE)</f>
        <v>15208</v>
      </c>
      <c r="BI105">
        <f>VLOOKUP($A105,data!$BF$9:$BU$396,2+(BI$9*2),FALSE)</f>
        <v>15613</v>
      </c>
      <c r="BJ105">
        <f>VLOOKUP($A105,data!$BF$9:$BU$396,2+(BJ$9*2),FALSE)</f>
        <v>16138</v>
      </c>
      <c r="BL105" s="27">
        <f t="shared" si="83"/>
        <v>24.897837877999851</v>
      </c>
      <c r="BM105" s="27">
        <f t="shared" si="84"/>
        <v>23.232200953317697</v>
      </c>
      <c r="BN105" s="27">
        <f t="shared" si="85"/>
        <v>23.448378458792025</v>
      </c>
      <c r="BO105" s="27">
        <f t="shared" si="86"/>
        <v>23.918594516903411</v>
      </c>
      <c r="BP105" s="27">
        <f t="shared" si="87"/>
        <v>23.499409752701517</v>
      </c>
      <c r="BQ105" s="27">
        <f t="shared" si="120"/>
        <v>23.610140810084921</v>
      </c>
      <c r="BR105" s="27">
        <f t="shared" si="121"/>
        <v>23.258204352813241</v>
      </c>
      <c r="BS105" s="27">
        <f t="shared" si="122"/>
        <v>23.042764332119653</v>
      </c>
      <c r="BV105">
        <f>VLOOKUP($A105,data!$BY$9:$CI$396,2+(BV$9*2),FALSE)</f>
        <v>10096</v>
      </c>
      <c r="BW105">
        <f>VLOOKUP($A105,data!$BY$9:$CI$396,2+(BW$9*2),FALSE)</f>
        <v>9210</v>
      </c>
      <c r="BX105">
        <f>VLOOKUP($A105,data!$BY$9:$CI$396,2+(BX$9*2),FALSE)</f>
        <v>9739</v>
      </c>
      <c r="BY105">
        <f>VLOOKUP($A105,data!$BY$9:$CI$396,2+(BY$9*2),FALSE)</f>
        <v>9814</v>
      </c>
      <c r="BZ105">
        <f>VLOOKUP($A105,data!$BY$9:$CI$396,2+(BZ$9*2),FALSE)</f>
        <v>9721</v>
      </c>
      <c r="CA105">
        <f>VLOOKUP($A105,data!$BY$9:$CN$396,2+(CA$9*2),FALSE)</f>
        <v>9800</v>
      </c>
      <c r="CB105">
        <f>VLOOKUP($A105,data!$BY$9:$CN$396,2+(CB$9*2),FALSE)</f>
        <v>9579</v>
      </c>
      <c r="CC105">
        <f>VLOOKUP($A105,data!$BY$9:$CN$396,2+(CC$9*2),FALSE)</f>
        <v>9914</v>
      </c>
      <c r="CE105" s="27">
        <f t="shared" si="88"/>
        <v>60.256639809012235</v>
      </c>
      <c r="CF105" s="27">
        <f t="shared" si="89"/>
        <v>59.988275906988861</v>
      </c>
      <c r="CG105" s="27">
        <f t="shared" si="90"/>
        <v>61.787844182210378</v>
      </c>
      <c r="CH105" s="27">
        <f t="shared" si="91"/>
        <v>62.737326599757083</v>
      </c>
      <c r="CI105" s="27">
        <f t="shared" si="92"/>
        <v>62.607071552779033</v>
      </c>
      <c r="CJ105" s="27">
        <f t="shared" si="123"/>
        <v>64.439768542872173</v>
      </c>
      <c r="CK105" s="27">
        <f t="shared" si="124"/>
        <v>61.352718888106068</v>
      </c>
      <c r="CL105" s="27">
        <f t="shared" si="125"/>
        <v>61.432643450241663</v>
      </c>
      <c r="CO105">
        <f>VLOOKUP($A105,data!$CR$9:$DB$396,2+(CO$9*2),FALSE)</f>
        <v>6659</v>
      </c>
      <c r="CP105">
        <f>VLOOKUP($A105,data!$CR$9:$DB$396,2+(CP$9*2),FALSE)</f>
        <v>6143</v>
      </c>
      <c r="CQ105">
        <f>VLOOKUP($A105,data!$CR$9:$DB$396,2+(CQ$9*2),FALSE)</f>
        <v>6022</v>
      </c>
      <c r="CR105">
        <f>VLOOKUP($A105,data!$CR$9:$DB$396,2+(CR$9*2),FALSE)</f>
        <v>5830</v>
      </c>
      <c r="CS105">
        <f>VLOOKUP($A105,data!$CR$9:$DB$396,2+(CS$9*2),FALSE)</f>
        <v>5807</v>
      </c>
      <c r="CT105">
        <f>VLOOKUP($A105,data!$CR$9:$DG$396,2+(CT$9*2),FALSE)</f>
        <v>5408</v>
      </c>
      <c r="CU105">
        <f>VLOOKUP($A105,data!$CR$9:$DG$396,2+(CU$9*2),FALSE)</f>
        <v>6034</v>
      </c>
      <c r="CV105">
        <f>VLOOKUP($A105,data!$CR$9:$DG$396,2+(CV$9*2),FALSE)</f>
        <v>6224</v>
      </c>
      <c r="CX105" s="27">
        <f t="shared" si="93"/>
        <v>39.743360190987765</v>
      </c>
      <c r="CY105" s="27">
        <f t="shared" si="94"/>
        <v>40.011724093011139</v>
      </c>
      <c r="CZ105" s="27">
        <f t="shared" si="95"/>
        <v>38.205811445248067</v>
      </c>
      <c r="DA105" s="27">
        <f t="shared" si="96"/>
        <v>37.269066035926613</v>
      </c>
      <c r="DB105" s="27">
        <f t="shared" si="97"/>
        <v>37.399368841373089</v>
      </c>
      <c r="DC105" s="27">
        <f t="shared" si="126"/>
        <v>35.560231457127827</v>
      </c>
      <c r="DD105" s="27">
        <f t="shared" si="127"/>
        <v>38.647281111893932</v>
      </c>
      <c r="DE105" s="27">
        <f t="shared" si="128"/>
        <v>38.567356549758337</v>
      </c>
      <c r="DH105">
        <f>VLOOKUP($A105,data!$DK$9:$DU$396,2+(DH$9*2),FALSE)</f>
        <v>50540</v>
      </c>
      <c r="DI105">
        <f>VLOOKUP($A105,data!$DK$9:$DU$396,2+(DI$9*2),FALSE)</f>
        <v>50732</v>
      </c>
      <c r="DJ105">
        <f>VLOOKUP($A105,data!$DK$9:$DU$396,2+(DJ$9*2),FALSE)</f>
        <v>51459</v>
      </c>
      <c r="DK105">
        <f>VLOOKUP($A105,data!$DK$9:$DU$396,2+(DK$9*2),FALSE)</f>
        <v>49758</v>
      </c>
      <c r="DL105">
        <f>VLOOKUP($A105,data!$DK$9:$DU$396,2+(DL$9*2),FALSE)</f>
        <v>50547</v>
      </c>
      <c r="DM105">
        <f>VLOOKUP($A105,data!$DK$9:$DZ$396,2+(DM$9*2),FALSE)</f>
        <v>49205</v>
      </c>
      <c r="DN105">
        <f>VLOOKUP($A105,data!$DK$9:$DZ$396,2+(DN$9*2),FALSE)</f>
        <v>51516</v>
      </c>
      <c r="DO105">
        <f>VLOOKUP($A105,data!$DK$9:$DZ$396,2+(DO$9*2),FALSE)</f>
        <v>53897</v>
      </c>
      <c r="DQ105" s="27">
        <f t="shared" si="98"/>
        <v>75.102162122000152</v>
      </c>
      <c r="DR105" s="27">
        <f t="shared" si="99"/>
        <v>76.767799046682299</v>
      </c>
      <c r="DS105" s="27">
        <f t="shared" si="100"/>
        <v>76.55310919369235</v>
      </c>
      <c r="DT105" s="27">
        <f t="shared" si="101"/>
        <v>76.081405483096589</v>
      </c>
      <c r="DU105" s="27">
        <f t="shared" si="102"/>
        <v>76.50059024729849</v>
      </c>
      <c r="DV105" s="27">
        <f t="shared" si="129"/>
        <v>76.389859189915086</v>
      </c>
      <c r="DW105" s="27">
        <f t="shared" si="130"/>
        <v>76.741795647186763</v>
      </c>
      <c r="DX105" s="27">
        <f t="shared" si="131"/>
        <v>76.95723566788034</v>
      </c>
      <c r="EA105">
        <f>VLOOKUP($A105,data!$ED$9:$EN$396,2+(EA$9*2),FALSE)</f>
        <v>32097</v>
      </c>
      <c r="EB105">
        <f>VLOOKUP($A105,data!$ED$9:$EN$396,2+(EB$9*2),FALSE)</f>
        <v>31604</v>
      </c>
      <c r="EC105">
        <f>VLOOKUP($A105,data!$ED$9:$EN$396,2+(EC$9*2),FALSE)</f>
        <v>31649</v>
      </c>
      <c r="ED105">
        <f>VLOOKUP($A105,data!$ED$9:$EN$396,2+(ED$9*2),FALSE)</f>
        <v>30614</v>
      </c>
      <c r="EE105">
        <f>VLOOKUP($A105,data!$ED$9:$EN$396,2+(EE$9*2),FALSE)</f>
        <v>31385</v>
      </c>
      <c r="EF105">
        <f>VLOOKUP($A105,data!$ED$9:$ES$396,2+(EF$9*2),FALSE)</f>
        <v>30234</v>
      </c>
      <c r="EG105">
        <f>VLOOKUP($A105,data!$ED$9:$ES$396,2+(EG$9*2),FALSE)</f>
        <v>31257</v>
      </c>
      <c r="EH105">
        <f>VLOOKUP($A105,data!$ED$9:$ES$396,2+(EH$9*2),FALSE)</f>
        <v>33481</v>
      </c>
      <c r="EJ105" s="27">
        <f t="shared" si="103"/>
        <v>63.508112386228731</v>
      </c>
      <c r="EK105" s="27">
        <f t="shared" si="104"/>
        <v>62.295986753922577</v>
      </c>
      <c r="EL105" s="27">
        <f t="shared" si="105"/>
        <v>61.503332750344931</v>
      </c>
      <c r="EM105" s="27">
        <f t="shared" si="106"/>
        <v>61.525784798424375</v>
      </c>
      <c r="EN105" s="27">
        <f t="shared" si="107"/>
        <v>62.090727441786854</v>
      </c>
      <c r="EO105" s="27">
        <f t="shared" si="132"/>
        <v>61.444975104156079</v>
      </c>
      <c r="EP105" s="27">
        <f t="shared" si="133"/>
        <v>60.6743535988819</v>
      </c>
      <c r="EQ105" s="27">
        <f t="shared" si="134"/>
        <v>62.120340649757871</v>
      </c>
      <c r="ET105">
        <f>VLOOKUP($A105,data!$EW$9:$FG$396,2+(ET$9*2),FALSE)</f>
        <v>18443</v>
      </c>
      <c r="EU105">
        <f>VLOOKUP($A105,data!$EW$9:$FG$396,2+(EU$9*2),FALSE)</f>
        <v>19128</v>
      </c>
      <c r="EV105">
        <f>VLOOKUP($A105,data!$EW$9:$FG$396,2+(EV$9*2),FALSE)</f>
        <v>19809</v>
      </c>
      <c r="EW105">
        <f>VLOOKUP($A105,data!$EW$9:$FG$396,2+(EW$9*2),FALSE)</f>
        <v>19143</v>
      </c>
      <c r="EX105">
        <f>VLOOKUP($A105,data!$EW$9:$FG$396,2+(EX$9*2),FALSE)</f>
        <v>19162</v>
      </c>
      <c r="EY105">
        <f>VLOOKUP($A105,data!$EW$9:$FL$396,2+(EY$9*2),FALSE)</f>
        <v>18971</v>
      </c>
      <c r="EZ105">
        <f>VLOOKUP($A105,data!$EW$9:$FL$396,2+(EZ$9*2),FALSE)</f>
        <v>20259</v>
      </c>
      <c r="FA105">
        <f>VLOOKUP($A105,data!$EW$9:$FL$396,2+(FA$9*2),FALSE)</f>
        <v>20416</v>
      </c>
      <c r="FC105" s="27">
        <f t="shared" si="108"/>
        <v>36.491887613771269</v>
      </c>
      <c r="FD105" s="27">
        <f t="shared" si="109"/>
        <v>37.704013246077423</v>
      </c>
      <c r="FE105" s="27">
        <f t="shared" si="110"/>
        <v>38.494723954993297</v>
      </c>
      <c r="FF105" s="27">
        <f t="shared" si="111"/>
        <v>38.472205474496562</v>
      </c>
      <c r="FG105" s="27">
        <f t="shared" si="112"/>
        <v>37.909272558213146</v>
      </c>
      <c r="FH105" s="27">
        <f t="shared" si="135"/>
        <v>38.555024895843921</v>
      </c>
      <c r="FI105" s="27">
        <f t="shared" si="136"/>
        <v>39.3256464011181</v>
      </c>
      <c r="FJ105" s="27">
        <f t="shared" si="137"/>
        <v>37.879659350242129</v>
      </c>
    </row>
    <row r="106" spans="1:166" x14ac:dyDescent="0.3">
      <c r="A106" t="s">
        <v>173</v>
      </c>
      <c r="B106" s="24" t="str">
        <f>IFERROR(VLOOKUP($A106,class!$A$1:$B$455,2,FALSE),"")</f>
        <v>London Borough</v>
      </c>
      <c r="C106" s="24" t="str">
        <f>IFERROR(IFERROR(VLOOKUP($A106,classifications!$A$3:$C$336,3,FALSE),VLOOKUP($A106,classifications!$I$2:$K$28,3,FALSE)),"")</f>
        <v>Predominantly Urban</v>
      </c>
      <c r="D106">
        <f>VLOOKUP($A106,data!$A$9:$K$396,2+(D$9*2),FALSE)</f>
        <v>99590</v>
      </c>
      <c r="E106">
        <f>VLOOKUP($A106,data!$A$9:$K$396,2+(E$9*2),FALSE)</f>
        <v>102849</v>
      </c>
      <c r="F106">
        <f>VLOOKUP($A106,data!$A$9:$K$396,2+(F$9*2),FALSE)</f>
        <v>107787</v>
      </c>
      <c r="G106">
        <f>VLOOKUP($A106,data!$A$9:$K$396,2+(G$9*2),FALSE)</f>
        <v>111319</v>
      </c>
      <c r="H106">
        <f>VLOOKUP($A106,data!$A$9:$K$396,2+(H$9*2),FALSE)</f>
        <v>111704</v>
      </c>
      <c r="I106">
        <f>VLOOKUP($A106,data!$A$9:$Q$396,2+(I$9*2),FALSE)</f>
        <v>116517</v>
      </c>
      <c r="J106">
        <f>VLOOKUP($A106,data!$A$9:$Q$396,2+(J$9*2),FALSE)</f>
        <v>127281</v>
      </c>
      <c r="K106">
        <f>VLOOKUP($A106,data!$A$9:$Q$396,2+(K$9*2),FALSE)</f>
        <v>131557</v>
      </c>
      <c r="L106" t="str">
        <f t="shared" si="113"/>
        <v>London Borough</v>
      </c>
      <c r="Q106">
        <f>VLOOKUP($A106,data!$T$9:$AD$396,2+(Q$9*2),FALSE)</f>
        <v>66583</v>
      </c>
      <c r="R106">
        <f>VLOOKUP($A106,data!$T$9:$AD$396,2+(R$9*2),FALSE)</f>
        <v>68526</v>
      </c>
      <c r="S106">
        <f>VLOOKUP($A106,data!$T$9:$AD$396,2+(S$9*2),FALSE)</f>
        <v>70960</v>
      </c>
      <c r="T106">
        <f>VLOOKUP($A106,data!$T$9:$AD$396,2+(T$9*2),FALSE)</f>
        <v>76150</v>
      </c>
      <c r="U106">
        <f>VLOOKUP($A106,data!$T$9:$AD$396,2+(U$9*2),FALSE)</f>
        <v>76639</v>
      </c>
      <c r="V106">
        <f>VLOOKUP($A106,data!$T$9:$AI$396,2+(V$9*2),FALSE)</f>
        <v>78549</v>
      </c>
      <c r="W106">
        <f>VLOOKUP($A106,data!$T$9:$AI$396,2+(W$9*2),FALSE)</f>
        <v>88795</v>
      </c>
      <c r="X106">
        <f>VLOOKUP($A106,data!$T$9:$AI$396,2+(X$9*2),FALSE)</f>
        <v>93505</v>
      </c>
      <c r="Z106" s="27">
        <f t="shared" si="73"/>
        <v>66.857114168089169</v>
      </c>
      <c r="AA106" s="27">
        <f t="shared" si="74"/>
        <v>66.627774698830322</v>
      </c>
      <c r="AB106" s="27">
        <f t="shared" si="75"/>
        <v>65.833542078358249</v>
      </c>
      <c r="AC106" s="27">
        <f t="shared" si="76"/>
        <v>68.407010483385591</v>
      </c>
      <c r="AD106" s="27">
        <f t="shared" si="77"/>
        <v>68.609002363388953</v>
      </c>
      <c r="AE106" s="27">
        <f t="shared" si="114"/>
        <v>67.414197069955463</v>
      </c>
      <c r="AF106" s="27">
        <f t="shared" si="115"/>
        <v>69.762965407248529</v>
      </c>
      <c r="AG106" s="27">
        <f t="shared" si="116"/>
        <v>71.075655419323937</v>
      </c>
      <c r="AJ106">
        <f>VLOOKUP($A106,data!$AM$9:$AW$396,2+(AJ$9*2),FALSE)</f>
        <v>33006</v>
      </c>
      <c r="AK106">
        <f>VLOOKUP($A106,data!$AM$9:$AW$396,2+(AK$9*2),FALSE)</f>
        <v>34324</v>
      </c>
      <c r="AL106">
        <f>VLOOKUP($A106,data!$AM$9:$AW$396,2+(AL$9*2),FALSE)</f>
        <v>36827</v>
      </c>
      <c r="AM106">
        <f>VLOOKUP($A106,data!$AM$9:$AW$396,2+(AM$9*2),FALSE)</f>
        <v>35169</v>
      </c>
      <c r="AN106">
        <f>VLOOKUP($A106,data!$AM$9:$AW$396,2+(AN$9*2),FALSE)</f>
        <v>35064</v>
      </c>
      <c r="AO106">
        <f>VLOOKUP($A106,data!$AM$9:$BB$396,2+(AO$9*2),FALSE)</f>
        <v>37968</v>
      </c>
      <c r="AP106">
        <f>VLOOKUP($A106,data!$AM$9:$BB$396,2+(AP$9*2),FALSE)</f>
        <v>38486</v>
      </c>
      <c r="AQ106">
        <f>VLOOKUP($A106,data!$AM$9:$BB$396,2+(AQ$9*2),FALSE)</f>
        <v>38051</v>
      </c>
      <c r="AS106" s="27">
        <f t="shared" si="78"/>
        <v>33.14188171503163</v>
      </c>
      <c r="AT106" s="27">
        <f t="shared" si="79"/>
        <v>33.373197600365586</v>
      </c>
      <c r="AU106" s="27">
        <f t="shared" si="80"/>
        <v>34.166457921641758</v>
      </c>
      <c r="AV106" s="27">
        <f t="shared" si="81"/>
        <v>31.592989516614413</v>
      </c>
      <c r="AW106" s="27">
        <f t="shared" si="82"/>
        <v>31.390102413521451</v>
      </c>
      <c r="AX106" s="27">
        <f t="shared" si="117"/>
        <v>32.585802930044544</v>
      </c>
      <c r="AY106" s="27">
        <f t="shared" si="118"/>
        <v>30.237034592751471</v>
      </c>
      <c r="AZ106" s="27">
        <f t="shared" si="119"/>
        <v>28.923584453886907</v>
      </c>
      <c r="BC106">
        <f>VLOOKUP($A106,data!$BF$9:$BP$396,2+(BC$9*2),FALSE)</f>
        <v>22015</v>
      </c>
      <c r="BD106">
        <f>VLOOKUP($A106,data!$BF$9:$BP$396,2+(BD$9*2),FALSE)</f>
        <v>23632</v>
      </c>
      <c r="BE106">
        <f>VLOOKUP($A106,data!$BF$9:$BP$396,2+(BE$9*2),FALSE)</f>
        <v>23348</v>
      </c>
      <c r="BF106">
        <f>VLOOKUP($A106,data!$BF$9:$BP$396,2+(BF$9*2),FALSE)</f>
        <v>22723</v>
      </c>
      <c r="BG106">
        <f>VLOOKUP($A106,data!$BF$9:$BP$396,2+(BG$9*2),FALSE)</f>
        <v>22976</v>
      </c>
      <c r="BH106">
        <f>VLOOKUP($A106,data!$BF$9:$BU$396,2+(BH$9*2),FALSE)</f>
        <v>27830</v>
      </c>
      <c r="BI106">
        <f>VLOOKUP($A106,data!$BF$9:$BU$396,2+(BI$9*2),FALSE)</f>
        <v>34171</v>
      </c>
      <c r="BJ106">
        <f>VLOOKUP($A106,data!$BF$9:$BU$396,2+(BJ$9*2),FALSE)</f>
        <v>39002</v>
      </c>
      <c r="BL106" s="27">
        <f t="shared" si="83"/>
        <v>22.10563309569234</v>
      </c>
      <c r="BM106" s="27">
        <f t="shared" si="84"/>
        <v>22.977374597711208</v>
      </c>
      <c r="BN106" s="27">
        <f t="shared" si="85"/>
        <v>21.661239296019001</v>
      </c>
      <c r="BO106" s="27">
        <f t="shared" si="86"/>
        <v>20.412508197163106</v>
      </c>
      <c r="BP106" s="27">
        <f t="shared" si="87"/>
        <v>20.568645706510061</v>
      </c>
      <c r="BQ106" s="27">
        <f t="shared" si="120"/>
        <v>23.884926663062043</v>
      </c>
      <c r="BR106" s="27">
        <f t="shared" si="121"/>
        <v>26.846897808785286</v>
      </c>
      <c r="BS106" s="27">
        <f t="shared" si="122"/>
        <v>29.646465030367064</v>
      </c>
      <c r="BV106">
        <f>VLOOKUP($A106,data!$BY$9:$CI$396,2+(BV$9*2),FALSE)</f>
        <v>16118</v>
      </c>
      <c r="BW106">
        <f>VLOOKUP($A106,data!$BY$9:$CI$396,2+(BW$9*2),FALSE)</f>
        <v>16203</v>
      </c>
      <c r="BX106">
        <f>VLOOKUP($A106,data!$BY$9:$CI$396,2+(BX$9*2),FALSE)</f>
        <v>16452</v>
      </c>
      <c r="BY106">
        <f>VLOOKUP($A106,data!$BY$9:$CI$396,2+(BY$9*2),FALSE)</f>
        <v>18229</v>
      </c>
      <c r="BZ106">
        <f>VLOOKUP($A106,data!$BY$9:$CI$396,2+(BZ$9*2),FALSE)</f>
        <v>18678</v>
      </c>
      <c r="CA106">
        <f>VLOOKUP($A106,data!$BY$9:$CN$396,2+(CA$9*2),FALSE)</f>
        <v>23081</v>
      </c>
      <c r="CB106">
        <f>VLOOKUP($A106,data!$BY$9:$CN$396,2+(CB$9*2),FALSE)</f>
        <v>28333</v>
      </c>
      <c r="CC106">
        <f>VLOOKUP($A106,data!$BY$9:$CN$396,2+(CC$9*2),FALSE)</f>
        <v>33205</v>
      </c>
      <c r="CE106" s="27">
        <f t="shared" si="88"/>
        <v>73.213717919600271</v>
      </c>
      <c r="CF106" s="27">
        <f t="shared" si="89"/>
        <v>68.563811780636428</v>
      </c>
      <c r="CG106" s="27">
        <f t="shared" si="90"/>
        <v>70.464279595682711</v>
      </c>
      <c r="CH106" s="27">
        <f t="shared" si="91"/>
        <v>80.222681864190463</v>
      </c>
      <c r="CI106" s="27">
        <f t="shared" si="92"/>
        <v>81.293523676880227</v>
      </c>
      <c r="CJ106" s="27">
        <f t="shared" si="123"/>
        <v>82.935680919870649</v>
      </c>
      <c r="CK106" s="27">
        <f t="shared" si="124"/>
        <v>82.915337566942725</v>
      </c>
      <c r="CL106" s="27">
        <f t="shared" si="125"/>
        <v>85.136659658479047</v>
      </c>
      <c r="CO106">
        <f>VLOOKUP($A106,data!$CR$9:$DB$396,2+(CO$9*2),FALSE)</f>
        <v>5896</v>
      </c>
      <c r="CP106">
        <f>VLOOKUP($A106,data!$CR$9:$DB$396,2+(CP$9*2),FALSE)</f>
        <v>7430</v>
      </c>
      <c r="CQ106">
        <f>VLOOKUP($A106,data!$CR$9:$DB$396,2+(CQ$9*2),FALSE)</f>
        <v>6896</v>
      </c>
      <c r="CR106">
        <f>VLOOKUP($A106,data!$CR$9:$DB$396,2+(CR$9*2),FALSE)</f>
        <v>4495</v>
      </c>
      <c r="CS106">
        <f>VLOOKUP($A106,data!$CR$9:$DB$396,2+(CS$9*2),FALSE)</f>
        <v>4298</v>
      </c>
      <c r="CT106">
        <f>VLOOKUP($A106,data!$CR$9:$DG$396,2+(CT$9*2),FALSE)</f>
        <v>4749</v>
      </c>
      <c r="CU106">
        <f>VLOOKUP($A106,data!$CR$9:$DG$396,2+(CU$9*2),FALSE)</f>
        <v>5839</v>
      </c>
      <c r="CV106">
        <f>VLOOKUP($A106,data!$CR$9:$DG$396,2+(CV$9*2),FALSE)</f>
        <v>5797</v>
      </c>
      <c r="CX106" s="27">
        <f t="shared" si="93"/>
        <v>26.781739722916193</v>
      </c>
      <c r="CY106" s="27">
        <f t="shared" si="94"/>
        <v>31.440419769803658</v>
      </c>
      <c r="CZ106" s="27">
        <f t="shared" si="95"/>
        <v>29.535720404317285</v>
      </c>
      <c r="DA106" s="27">
        <f t="shared" si="96"/>
        <v>19.781718963165076</v>
      </c>
      <c r="DB106" s="27">
        <f t="shared" si="97"/>
        <v>18.706476323119777</v>
      </c>
      <c r="DC106" s="27">
        <f t="shared" si="126"/>
        <v>17.064319080129358</v>
      </c>
      <c r="DD106" s="27">
        <f t="shared" si="127"/>
        <v>17.087588891165023</v>
      </c>
      <c r="DE106" s="27">
        <f t="shared" si="128"/>
        <v>14.863340341520948</v>
      </c>
      <c r="DH106">
        <f>VLOOKUP($A106,data!$DK$9:$DU$396,2+(DH$9*2),FALSE)</f>
        <v>77575</v>
      </c>
      <c r="DI106">
        <f>VLOOKUP($A106,data!$DK$9:$DU$396,2+(DI$9*2),FALSE)</f>
        <v>79217</v>
      </c>
      <c r="DJ106">
        <f>VLOOKUP($A106,data!$DK$9:$DU$396,2+(DJ$9*2),FALSE)</f>
        <v>84439</v>
      </c>
      <c r="DK106">
        <f>VLOOKUP($A106,data!$DK$9:$DU$396,2+(DK$9*2),FALSE)</f>
        <v>88596</v>
      </c>
      <c r="DL106">
        <f>VLOOKUP($A106,data!$DK$9:$DU$396,2+(DL$9*2),FALSE)</f>
        <v>88728</v>
      </c>
      <c r="DM106">
        <f>VLOOKUP($A106,data!$DK$9:$DZ$396,2+(DM$9*2),FALSE)</f>
        <v>88687</v>
      </c>
      <c r="DN106">
        <f>VLOOKUP($A106,data!$DK$9:$DZ$396,2+(DN$9*2),FALSE)</f>
        <v>93110</v>
      </c>
      <c r="DO106">
        <f>VLOOKUP($A106,data!$DK$9:$DZ$396,2+(DO$9*2),FALSE)</f>
        <v>92555</v>
      </c>
      <c r="DQ106" s="27">
        <f t="shared" si="98"/>
        <v>77.89436690430766</v>
      </c>
      <c r="DR106" s="27">
        <f t="shared" si="99"/>
        <v>77.022625402288796</v>
      </c>
      <c r="DS106" s="27">
        <f t="shared" si="100"/>
        <v>78.338760703980995</v>
      </c>
      <c r="DT106" s="27">
        <f t="shared" si="101"/>
        <v>79.587491802836894</v>
      </c>
      <c r="DU106" s="27">
        <f t="shared" si="102"/>
        <v>79.431354293489932</v>
      </c>
      <c r="DV106" s="27">
        <f t="shared" si="129"/>
        <v>76.115073336937954</v>
      </c>
      <c r="DW106" s="27">
        <f t="shared" si="130"/>
        <v>73.153102191214714</v>
      </c>
      <c r="DX106" s="27">
        <f t="shared" si="131"/>
        <v>70.353534969632932</v>
      </c>
      <c r="EA106">
        <f>VLOOKUP($A106,data!$ED$9:$EN$396,2+(EA$9*2),FALSE)</f>
        <v>50465</v>
      </c>
      <c r="EB106">
        <f>VLOOKUP($A106,data!$ED$9:$EN$396,2+(EB$9*2),FALSE)</f>
        <v>52323</v>
      </c>
      <c r="EC106">
        <f>VLOOKUP($A106,data!$ED$9:$EN$396,2+(EC$9*2),FALSE)</f>
        <v>54508</v>
      </c>
      <c r="ED106">
        <f>VLOOKUP($A106,data!$ED$9:$EN$396,2+(ED$9*2),FALSE)</f>
        <v>57921</v>
      </c>
      <c r="EE106">
        <f>VLOOKUP($A106,data!$ED$9:$EN$396,2+(EE$9*2),FALSE)</f>
        <v>57961</v>
      </c>
      <c r="EF106">
        <f>VLOOKUP($A106,data!$ED$9:$ES$396,2+(EF$9*2),FALSE)</f>
        <v>55468</v>
      </c>
      <c r="EG106">
        <f>VLOOKUP($A106,data!$ED$9:$ES$396,2+(EG$9*2),FALSE)</f>
        <v>60462</v>
      </c>
      <c r="EH106">
        <f>VLOOKUP($A106,data!$ED$9:$ES$396,2+(EH$9*2),FALSE)</f>
        <v>60301</v>
      </c>
      <c r="EJ106" s="27">
        <f t="shared" si="103"/>
        <v>65.053174347405729</v>
      </c>
      <c r="EK106" s="27">
        <f t="shared" si="104"/>
        <v>66.050216493934386</v>
      </c>
      <c r="EL106" s="27">
        <f t="shared" si="105"/>
        <v>64.553109345207787</v>
      </c>
      <c r="EM106" s="27">
        <f t="shared" si="106"/>
        <v>65.376540701611816</v>
      </c>
      <c r="EN106" s="27">
        <f t="shared" si="107"/>
        <v>65.324362095392658</v>
      </c>
      <c r="EO106" s="27">
        <f t="shared" si="132"/>
        <v>62.5435520425767</v>
      </c>
      <c r="EP106" s="27">
        <f t="shared" si="133"/>
        <v>64.93609708946407</v>
      </c>
      <c r="EQ106" s="27">
        <f t="shared" si="134"/>
        <v>65.15153152179785</v>
      </c>
      <c r="ET106">
        <f>VLOOKUP($A106,data!$EW$9:$FG$396,2+(ET$9*2),FALSE)</f>
        <v>27110</v>
      </c>
      <c r="EU106">
        <f>VLOOKUP($A106,data!$EW$9:$FG$396,2+(EU$9*2),FALSE)</f>
        <v>26894</v>
      </c>
      <c r="EV106">
        <f>VLOOKUP($A106,data!$EW$9:$FG$396,2+(EV$9*2),FALSE)</f>
        <v>29931</v>
      </c>
      <c r="EW106">
        <f>VLOOKUP($A106,data!$EW$9:$FG$396,2+(EW$9*2),FALSE)</f>
        <v>30674</v>
      </c>
      <c r="EX106">
        <f>VLOOKUP($A106,data!$EW$9:$FG$396,2+(EX$9*2),FALSE)</f>
        <v>30766</v>
      </c>
      <c r="EY106">
        <f>VLOOKUP($A106,data!$EW$9:$FL$396,2+(EY$9*2),FALSE)</f>
        <v>33220</v>
      </c>
      <c r="EZ106">
        <f>VLOOKUP($A106,data!$EW$9:$FL$396,2+(EZ$9*2),FALSE)</f>
        <v>32648</v>
      </c>
      <c r="FA106">
        <f>VLOOKUP($A106,data!$EW$9:$FL$396,2+(FA$9*2),FALSE)</f>
        <v>32254</v>
      </c>
      <c r="FC106" s="27">
        <f t="shared" si="108"/>
        <v>34.946825652594264</v>
      </c>
      <c r="FD106" s="27">
        <f t="shared" si="109"/>
        <v>33.949783506065614</v>
      </c>
      <c r="FE106" s="27">
        <f t="shared" si="110"/>
        <v>35.44689065479222</v>
      </c>
      <c r="FF106" s="27">
        <f t="shared" si="111"/>
        <v>34.622330579258659</v>
      </c>
      <c r="FG106" s="27">
        <f t="shared" si="112"/>
        <v>34.674510864665045</v>
      </c>
      <c r="FH106" s="27">
        <f t="shared" si="135"/>
        <v>37.457575518396155</v>
      </c>
      <c r="FI106" s="27">
        <f t="shared" si="136"/>
        <v>35.063902910535923</v>
      </c>
      <c r="FJ106" s="27">
        <f t="shared" si="137"/>
        <v>34.84846847820215</v>
      </c>
    </row>
    <row r="107" spans="1:166" x14ac:dyDescent="0.3">
      <c r="A107" t="s">
        <v>179</v>
      </c>
      <c r="B107" s="24" t="str">
        <f>IFERROR(VLOOKUP($A107,class!$A$1:$B$455,2,FALSE),"")</f>
        <v>London Borough</v>
      </c>
      <c r="C107" s="24" t="str">
        <f>IFERROR(IFERROR(VLOOKUP($A107,classifications!$A$3:$C$336,3,FALSE),VLOOKUP($A107,classifications!$I$2:$K$28,3,FALSE)),"")</f>
        <v>Predominantly Urban</v>
      </c>
      <c r="D107">
        <f>VLOOKUP($A107,data!$A$9:$K$396,2+(D$9*2),FALSE)</f>
        <v>225093</v>
      </c>
      <c r="E107">
        <f>VLOOKUP($A107,data!$A$9:$K$396,2+(E$9*2),FALSE)</f>
        <v>230559</v>
      </c>
      <c r="F107">
        <f>VLOOKUP($A107,data!$A$9:$K$396,2+(F$9*2),FALSE)</f>
        <v>235147</v>
      </c>
      <c r="G107">
        <f>VLOOKUP($A107,data!$A$9:$K$396,2+(G$9*2),FALSE)</f>
        <v>240155</v>
      </c>
      <c r="H107">
        <f>VLOOKUP($A107,data!$A$9:$K$396,2+(H$9*2),FALSE)</f>
        <v>248554</v>
      </c>
      <c r="I107">
        <f>VLOOKUP($A107,data!$A$9:$Q$396,2+(I$9*2),FALSE)</f>
        <v>241558</v>
      </c>
      <c r="J107">
        <f>VLOOKUP($A107,data!$A$9:$Q$396,2+(J$9*2),FALSE)</f>
        <v>249685</v>
      </c>
      <c r="K107">
        <f>VLOOKUP($A107,data!$A$9:$Q$396,2+(K$9*2),FALSE)</f>
        <v>290744</v>
      </c>
      <c r="L107" t="str">
        <f t="shared" si="113"/>
        <v>London Borough</v>
      </c>
      <c r="Q107">
        <f>VLOOKUP($A107,data!$T$9:$AD$396,2+(Q$9*2),FALSE)</f>
        <v>179837</v>
      </c>
      <c r="R107">
        <f>VLOOKUP($A107,data!$T$9:$AD$396,2+(R$9*2),FALSE)</f>
        <v>183349</v>
      </c>
      <c r="S107">
        <f>VLOOKUP($A107,data!$T$9:$AD$396,2+(S$9*2),FALSE)</f>
        <v>185996</v>
      </c>
      <c r="T107">
        <f>VLOOKUP($A107,data!$T$9:$AD$396,2+(T$9*2),FALSE)</f>
        <v>190097</v>
      </c>
      <c r="U107">
        <f>VLOOKUP($A107,data!$T$9:$AD$396,2+(U$9*2),FALSE)</f>
        <v>194525</v>
      </c>
      <c r="V107">
        <f>VLOOKUP($A107,data!$T$9:$AI$396,2+(V$9*2),FALSE)</f>
        <v>188855</v>
      </c>
      <c r="W107">
        <f>VLOOKUP($A107,data!$T$9:$AI$396,2+(W$9*2),FALSE)</f>
        <v>192529</v>
      </c>
      <c r="X107">
        <f>VLOOKUP($A107,data!$T$9:$AI$396,2+(X$9*2),FALSE)</f>
        <v>231905</v>
      </c>
      <c r="Z107" s="27">
        <f t="shared" si="73"/>
        <v>79.894532482129605</v>
      </c>
      <c r="AA107" s="27">
        <f t="shared" si="74"/>
        <v>79.523679405271537</v>
      </c>
      <c r="AB107" s="27">
        <f t="shared" si="75"/>
        <v>79.09775587185888</v>
      </c>
      <c r="AC107" s="27">
        <f t="shared" si="76"/>
        <v>79.155961774687185</v>
      </c>
      <c r="AD107" s="27">
        <f t="shared" si="77"/>
        <v>78.262671290745672</v>
      </c>
      <c r="AE107" s="27">
        <f t="shared" si="114"/>
        <v>78.182051515578038</v>
      </c>
      <c r="AF107" s="27">
        <f t="shared" si="115"/>
        <v>77.108757033862673</v>
      </c>
      <c r="AG107" s="27">
        <f t="shared" si="116"/>
        <v>79.762609030624873</v>
      </c>
      <c r="AJ107">
        <f>VLOOKUP($A107,data!$AM$9:$AW$396,2+(AJ$9*2),FALSE)</f>
        <v>45256</v>
      </c>
      <c r="AK107">
        <f>VLOOKUP($A107,data!$AM$9:$AW$396,2+(AK$9*2),FALSE)</f>
        <v>47211</v>
      </c>
      <c r="AL107">
        <f>VLOOKUP($A107,data!$AM$9:$AW$396,2+(AL$9*2),FALSE)</f>
        <v>49151</v>
      </c>
      <c r="AM107">
        <f>VLOOKUP($A107,data!$AM$9:$AW$396,2+(AM$9*2),FALSE)</f>
        <v>50058</v>
      </c>
      <c r="AN107">
        <f>VLOOKUP($A107,data!$AM$9:$AW$396,2+(AN$9*2),FALSE)</f>
        <v>54030</v>
      </c>
      <c r="AO107">
        <f>VLOOKUP($A107,data!$AM$9:$BB$396,2+(AO$9*2),FALSE)</f>
        <v>52703</v>
      </c>
      <c r="AP107">
        <f>VLOOKUP($A107,data!$AM$9:$BB$396,2+(AP$9*2),FALSE)</f>
        <v>57156</v>
      </c>
      <c r="AQ107">
        <f>VLOOKUP($A107,data!$AM$9:$BB$396,2+(AQ$9*2),FALSE)</f>
        <v>58839</v>
      </c>
      <c r="AS107" s="27">
        <f t="shared" si="78"/>
        <v>20.105467517870391</v>
      </c>
      <c r="AT107" s="27">
        <f t="shared" si="79"/>
        <v>20.476754323188423</v>
      </c>
      <c r="AU107" s="27">
        <f t="shared" si="80"/>
        <v>20.90224412814112</v>
      </c>
      <c r="AV107" s="27">
        <f t="shared" si="81"/>
        <v>20.844038225312818</v>
      </c>
      <c r="AW107" s="27">
        <f t="shared" si="82"/>
        <v>21.737731036314042</v>
      </c>
      <c r="AX107" s="27">
        <f t="shared" si="117"/>
        <v>21.817948484421962</v>
      </c>
      <c r="AY107" s="27">
        <f t="shared" si="118"/>
        <v>22.891242966137334</v>
      </c>
      <c r="AZ107" s="27">
        <f t="shared" si="119"/>
        <v>20.23739096937512</v>
      </c>
      <c r="BC107">
        <f>VLOOKUP($A107,data!$BF$9:$BP$396,2+(BC$9*2),FALSE)</f>
        <v>41383</v>
      </c>
      <c r="BD107">
        <f>VLOOKUP($A107,data!$BF$9:$BP$396,2+(BD$9*2),FALSE)</f>
        <v>40451</v>
      </c>
      <c r="BE107">
        <f>VLOOKUP($A107,data!$BF$9:$BP$396,2+(BE$9*2),FALSE)</f>
        <v>43006</v>
      </c>
      <c r="BF107">
        <f>VLOOKUP($A107,data!$BF$9:$BP$396,2+(BF$9*2),FALSE)</f>
        <v>41233</v>
      </c>
      <c r="BG107">
        <f>VLOOKUP($A107,data!$BF$9:$BP$396,2+(BG$9*2),FALSE)</f>
        <v>40226</v>
      </c>
      <c r="BH107">
        <f>VLOOKUP($A107,data!$BF$9:$BU$396,2+(BH$9*2),FALSE)</f>
        <v>42578</v>
      </c>
      <c r="BI107">
        <f>VLOOKUP($A107,data!$BF$9:$BU$396,2+(BI$9*2),FALSE)</f>
        <v>43973</v>
      </c>
      <c r="BJ107">
        <f>VLOOKUP($A107,data!$BF$9:$BU$396,2+(BJ$9*2),FALSE)</f>
        <v>46323</v>
      </c>
      <c r="BL107" s="27">
        <f t="shared" si="83"/>
        <v>18.384845375022767</v>
      </c>
      <c r="BM107" s="27">
        <f t="shared" si="84"/>
        <v>17.544749933856409</v>
      </c>
      <c r="BN107" s="27">
        <f t="shared" si="85"/>
        <v>18.288985187988789</v>
      </c>
      <c r="BO107" s="27">
        <f t="shared" si="86"/>
        <v>17.169328142241469</v>
      </c>
      <c r="BP107" s="27">
        <f t="shared" si="87"/>
        <v>16.184008304030513</v>
      </c>
      <c r="BQ107" s="27">
        <f t="shared" si="120"/>
        <v>17.626408564402752</v>
      </c>
      <c r="BR107" s="27">
        <f t="shared" si="121"/>
        <v>17.611390351843323</v>
      </c>
      <c r="BS107" s="27">
        <f t="shared" si="122"/>
        <v>15.932572985169083</v>
      </c>
      <c r="BV107">
        <f>VLOOKUP($A107,data!$BY$9:$CI$396,2+(BV$9*2),FALSE)</f>
        <v>34141</v>
      </c>
      <c r="BW107">
        <f>VLOOKUP($A107,data!$BY$9:$CI$396,2+(BW$9*2),FALSE)</f>
        <v>34085</v>
      </c>
      <c r="BX107">
        <f>VLOOKUP($A107,data!$BY$9:$CI$396,2+(BX$9*2),FALSE)</f>
        <v>35208</v>
      </c>
      <c r="BY107">
        <f>VLOOKUP($A107,data!$BY$9:$CI$396,2+(BY$9*2),FALSE)</f>
        <v>34351</v>
      </c>
      <c r="BZ107">
        <f>VLOOKUP($A107,data!$BY$9:$CI$396,2+(BZ$9*2),FALSE)</f>
        <v>33191</v>
      </c>
      <c r="CA107">
        <f>VLOOKUP($A107,data!$BY$9:$CN$396,2+(CA$9*2),FALSE)</f>
        <v>36060</v>
      </c>
      <c r="CB107">
        <f>VLOOKUP($A107,data!$BY$9:$CN$396,2+(CB$9*2),FALSE)</f>
        <v>33038</v>
      </c>
      <c r="CC107">
        <f>VLOOKUP($A107,data!$BY$9:$CN$396,2+(CC$9*2),FALSE)</f>
        <v>39003</v>
      </c>
      <c r="CE107" s="27">
        <f t="shared" si="88"/>
        <v>82.500060411279989</v>
      </c>
      <c r="CF107" s="27">
        <f t="shared" si="89"/>
        <v>84.262440977973355</v>
      </c>
      <c r="CG107" s="27">
        <f t="shared" si="90"/>
        <v>81.867646374924433</v>
      </c>
      <c r="CH107" s="27">
        <f t="shared" si="91"/>
        <v>83.309485121140838</v>
      </c>
      <c r="CI107" s="27">
        <f t="shared" si="92"/>
        <v>82.511311092328341</v>
      </c>
      <c r="CJ107" s="27">
        <f t="shared" si="123"/>
        <v>84.69162478275166</v>
      </c>
      <c r="CK107" s="27">
        <f t="shared" si="124"/>
        <v>75.132467650603786</v>
      </c>
      <c r="CL107" s="27">
        <f t="shared" si="125"/>
        <v>84.197914642834007</v>
      </c>
      <c r="CO107">
        <f>VLOOKUP($A107,data!$CR$9:$DB$396,2+(CO$9*2),FALSE)</f>
        <v>7242</v>
      </c>
      <c r="CP107">
        <f>VLOOKUP($A107,data!$CR$9:$DB$396,2+(CP$9*2),FALSE)</f>
        <v>6366</v>
      </c>
      <c r="CQ107">
        <f>VLOOKUP($A107,data!$CR$9:$DB$396,2+(CQ$9*2),FALSE)</f>
        <v>7799</v>
      </c>
      <c r="CR107">
        <f>VLOOKUP($A107,data!$CR$9:$DB$396,2+(CR$9*2),FALSE)</f>
        <v>6881</v>
      </c>
      <c r="CS107">
        <f>VLOOKUP($A107,data!$CR$9:$DB$396,2+(CS$9*2),FALSE)</f>
        <v>7035</v>
      </c>
      <c r="CT107">
        <f>VLOOKUP($A107,data!$CR$9:$DG$396,2+(CT$9*2),FALSE)</f>
        <v>6518</v>
      </c>
      <c r="CU107">
        <f>VLOOKUP($A107,data!$CR$9:$DG$396,2+(CU$9*2),FALSE)</f>
        <v>10935</v>
      </c>
      <c r="CV107">
        <f>VLOOKUP($A107,data!$CR$9:$DG$396,2+(CV$9*2),FALSE)</f>
        <v>7320</v>
      </c>
      <c r="CX107" s="27">
        <f t="shared" si="93"/>
        <v>17.499939588720007</v>
      </c>
      <c r="CY107" s="27">
        <f t="shared" si="94"/>
        <v>15.73755902202665</v>
      </c>
      <c r="CZ107" s="27">
        <f t="shared" si="95"/>
        <v>18.134678882016463</v>
      </c>
      <c r="DA107" s="27">
        <f t="shared" si="96"/>
        <v>16.688089636941285</v>
      </c>
      <c r="DB107" s="27">
        <f t="shared" si="97"/>
        <v>17.488688907671655</v>
      </c>
      <c r="DC107" s="27">
        <f t="shared" si="126"/>
        <v>15.308375217248344</v>
      </c>
      <c r="DD107" s="27">
        <f t="shared" si="127"/>
        <v>24.867532349396221</v>
      </c>
      <c r="DE107" s="27">
        <f t="shared" si="128"/>
        <v>15.802085357165987</v>
      </c>
      <c r="DH107">
        <f>VLOOKUP($A107,data!$DK$9:$DU$396,2+(DH$9*2),FALSE)</f>
        <v>183710</v>
      </c>
      <c r="DI107">
        <f>VLOOKUP($A107,data!$DK$9:$DU$396,2+(DI$9*2),FALSE)</f>
        <v>190108</v>
      </c>
      <c r="DJ107">
        <f>VLOOKUP($A107,data!$DK$9:$DU$396,2+(DJ$9*2),FALSE)</f>
        <v>192141</v>
      </c>
      <c r="DK107">
        <f>VLOOKUP($A107,data!$DK$9:$DU$396,2+(DK$9*2),FALSE)</f>
        <v>198923</v>
      </c>
      <c r="DL107">
        <f>VLOOKUP($A107,data!$DK$9:$DU$396,2+(DL$9*2),FALSE)</f>
        <v>208328</v>
      </c>
      <c r="DM107">
        <f>VLOOKUP($A107,data!$DK$9:$DZ$396,2+(DM$9*2),FALSE)</f>
        <v>198979</v>
      </c>
      <c r="DN107">
        <f>VLOOKUP($A107,data!$DK$9:$DZ$396,2+(DN$9*2),FALSE)</f>
        <v>205713</v>
      </c>
      <c r="DO107">
        <f>VLOOKUP($A107,data!$DK$9:$DZ$396,2+(DO$9*2),FALSE)</f>
        <v>244421</v>
      </c>
      <c r="DQ107" s="27">
        <f t="shared" si="98"/>
        <v>81.615154624977237</v>
      </c>
      <c r="DR107" s="27">
        <f t="shared" si="99"/>
        <v>82.455250066143591</v>
      </c>
      <c r="DS107" s="27">
        <f t="shared" si="100"/>
        <v>81.711014812011214</v>
      </c>
      <c r="DT107" s="27">
        <f t="shared" si="101"/>
        <v>82.831088255501655</v>
      </c>
      <c r="DU107" s="27">
        <f t="shared" si="102"/>
        <v>83.815991695969487</v>
      </c>
      <c r="DV107" s="27">
        <f t="shared" si="129"/>
        <v>82.373177456345886</v>
      </c>
      <c r="DW107" s="27">
        <f t="shared" si="130"/>
        <v>82.389010152792522</v>
      </c>
      <c r="DX107" s="27">
        <f t="shared" si="131"/>
        <v>84.067427014830912</v>
      </c>
      <c r="EA107">
        <f>VLOOKUP($A107,data!$ED$9:$EN$396,2+(EA$9*2),FALSE)</f>
        <v>145696</v>
      </c>
      <c r="EB107">
        <f>VLOOKUP($A107,data!$ED$9:$EN$396,2+(EB$9*2),FALSE)</f>
        <v>149264</v>
      </c>
      <c r="EC107">
        <f>VLOOKUP($A107,data!$ED$9:$EN$396,2+(EC$9*2),FALSE)</f>
        <v>150789</v>
      </c>
      <c r="ED107">
        <f>VLOOKUP($A107,data!$ED$9:$EN$396,2+(ED$9*2),FALSE)</f>
        <v>155745</v>
      </c>
      <c r="EE107">
        <f>VLOOKUP($A107,data!$ED$9:$EN$396,2+(EE$9*2),FALSE)</f>
        <v>161334</v>
      </c>
      <c r="EF107">
        <f>VLOOKUP($A107,data!$ED$9:$ES$396,2+(EF$9*2),FALSE)</f>
        <v>152794</v>
      </c>
      <c r="EG107">
        <f>VLOOKUP($A107,data!$ED$9:$ES$396,2+(EG$9*2),FALSE)</f>
        <v>159492</v>
      </c>
      <c r="EH107">
        <f>VLOOKUP($A107,data!$ED$9:$ES$396,2+(EH$9*2),FALSE)</f>
        <v>192902</v>
      </c>
      <c r="EJ107" s="27">
        <f t="shared" si="103"/>
        <v>79.307604376462905</v>
      </c>
      <c r="EK107" s="27">
        <f t="shared" si="104"/>
        <v>78.515370210617121</v>
      </c>
      <c r="EL107" s="27">
        <f t="shared" si="105"/>
        <v>78.478304994769459</v>
      </c>
      <c r="EM107" s="27">
        <f t="shared" si="106"/>
        <v>78.294113802828235</v>
      </c>
      <c r="EN107" s="27">
        <f t="shared" si="107"/>
        <v>77.442302522944587</v>
      </c>
      <c r="EO107" s="27">
        <f t="shared" si="132"/>
        <v>76.789007885254222</v>
      </c>
      <c r="EP107" s="27">
        <f t="shared" si="133"/>
        <v>77.531317904070235</v>
      </c>
      <c r="EQ107" s="27">
        <f t="shared" si="134"/>
        <v>78.922023885018064</v>
      </c>
      <c r="ET107">
        <f>VLOOKUP($A107,data!$EW$9:$FG$396,2+(ET$9*2),FALSE)</f>
        <v>38014</v>
      </c>
      <c r="EU107">
        <f>VLOOKUP($A107,data!$EW$9:$FG$396,2+(EU$9*2),FALSE)</f>
        <v>40845</v>
      </c>
      <c r="EV107">
        <f>VLOOKUP($A107,data!$EW$9:$FG$396,2+(EV$9*2),FALSE)</f>
        <v>41352</v>
      </c>
      <c r="EW107">
        <f>VLOOKUP($A107,data!$EW$9:$FG$396,2+(EW$9*2),FALSE)</f>
        <v>43177</v>
      </c>
      <c r="EX107">
        <f>VLOOKUP($A107,data!$EW$9:$FG$396,2+(EX$9*2),FALSE)</f>
        <v>46995</v>
      </c>
      <c r="EY107">
        <f>VLOOKUP($A107,data!$EW$9:$FL$396,2+(EY$9*2),FALSE)</f>
        <v>46185</v>
      </c>
      <c r="EZ107">
        <f>VLOOKUP($A107,data!$EW$9:$FL$396,2+(EZ$9*2),FALSE)</f>
        <v>46221</v>
      </c>
      <c r="FA107">
        <f>VLOOKUP($A107,data!$EW$9:$FL$396,2+(FA$9*2),FALSE)</f>
        <v>51519</v>
      </c>
      <c r="FC107" s="27">
        <f t="shared" si="108"/>
        <v>20.692395623537095</v>
      </c>
      <c r="FD107" s="27">
        <f t="shared" si="109"/>
        <v>21.485155806173331</v>
      </c>
      <c r="FE107" s="27">
        <f t="shared" si="110"/>
        <v>21.521695005230534</v>
      </c>
      <c r="FF107" s="27">
        <f t="shared" si="111"/>
        <v>21.705383490094157</v>
      </c>
      <c r="FG107" s="27">
        <f t="shared" si="112"/>
        <v>22.558177489343727</v>
      </c>
      <c r="FH107" s="27">
        <f t="shared" si="135"/>
        <v>23.210992114745778</v>
      </c>
      <c r="FI107" s="27">
        <f t="shared" si="136"/>
        <v>22.468682095929765</v>
      </c>
      <c r="FJ107" s="27">
        <f t="shared" si="137"/>
        <v>21.077976114981936</v>
      </c>
    </row>
    <row r="108" spans="1:166" x14ac:dyDescent="0.3">
      <c r="A108" t="s">
        <v>183</v>
      </c>
      <c r="B108" s="24" t="str">
        <f>IFERROR(VLOOKUP($A108,class!$A$1:$B$455,2,FALSE),"")</f>
        <v>London Borough</v>
      </c>
      <c r="C108" s="24" t="str">
        <f>IFERROR(IFERROR(VLOOKUP($A108,classifications!$A$3:$C$336,3,FALSE),VLOOKUP($A108,classifications!$I$2:$K$28,3,FALSE)),"")</f>
        <v>Predominantly Urban</v>
      </c>
      <c r="D108">
        <f>VLOOKUP($A108,data!$A$9:$K$396,2+(D$9*2),FALSE)</f>
        <v>275574</v>
      </c>
      <c r="E108">
        <f>VLOOKUP($A108,data!$A$9:$K$396,2+(E$9*2),FALSE)</f>
        <v>277005</v>
      </c>
      <c r="F108">
        <f>VLOOKUP($A108,data!$A$9:$K$396,2+(F$9*2),FALSE)</f>
        <v>289655</v>
      </c>
      <c r="G108">
        <f>VLOOKUP($A108,data!$A$9:$K$396,2+(G$9*2),FALSE)</f>
        <v>298165</v>
      </c>
      <c r="H108">
        <f>VLOOKUP($A108,data!$A$9:$K$396,2+(H$9*2),FALSE)</f>
        <v>304319</v>
      </c>
      <c r="I108">
        <f>VLOOKUP($A108,data!$A$9:$Q$396,2+(I$9*2),FALSE)</f>
        <v>289971</v>
      </c>
      <c r="J108">
        <f>VLOOKUP($A108,data!$A$9:$Q$396,2+(J$9*2),FALSE)</f>
        <v>290799</v>
      </c>
      <c r="K108">
        <f>VLOOKUP($A108,data!$A$9:$Q$396,2+(K$9*2),FALSE)</f>
        <v>298877</v>
      </c>
      <c r="L108" t="str">
        <f t="shared" si="113"/>
        <v>London Borough</v>
      </c>
      <c r="Q108">
        <f>VLOOKUP($A108,data!$T$9:$AD$396,2+(Q$9*2),FALSE)</f>
        <v>223269</v>
      </c>
      <c r="R108">
        <f>VLOOKUP($A108,data!$T$9:$AD$396,2+(R$9*2),FALSE)</f>
        <v>218537</v>
      </c>
      <c r="S108">
        <f>VLOOKUP($A108,data!$T$9:$AD$396,2+(S$9*2),FALSE)</f>
        <v>225920</v>
      </c>
      <c r="T108">
        <f>VLOOKUP($A108,data!$T$9:$AD$396,2+(T$9*2),FALSE)</f>
        <v>231811</v>
      </c>
      <c r="U108">
        <f>VLOOKUP($A108,data!$T$9:$AD$396,2+(U$9*2),FALSE)</f>
        <v>237465</v>
      </c>
      <c r="V108">
        <f>VLOOKUP($A108,data!$T$9:$AI$396,2+(V$9*2),FALSE)</f>
        <v>225960</v>
      </c>
      <c r="W108">
        <f>VLOOKUP($A108,data!$T$9:$AI$396,2+(W$9*2),FALSE)</f>
        <v>236949</v>
      </c>
      <c r="X108">
        <f>VLOOKUP($A108,data!$T$9:$AI$396,2+(X$9*2),FALSE)</f>
        <v>236191</v>
      </c>
      <c r="Z108" s="27">
        <f t="shared" si="73"/>
        <v>81.019617235297957</v>
      </c>
      <c r="AA108" s="27">
        <f t="shared" si="74"/>
        <v>78.892799768957232</v>
      </c>
      <c r="AB108" s="27">
        <f t="shared" si="75"/>
        <v>77.996236902521972</v>
      </c>
      <c r="AC108" s="27">
        <f t="shared" si="76"/>
        <v>77.745878959636443</v>
      </c>
      <c r="AD108" s="27">
        <f t="shared" si="77"/>
        <v>78.031604993444375</v>
      </c>
      <c r="AE108" s="27">
        <f t="shared" si="114"/>
        <v>77.925033882698614</v>
      </c>
      <c r="AF108" s="27">
        <f t="shared" si="115"/>
        <v>81.482054615043381</v>
      </c>
      <c r="AG108" s="27">
        <f t="shared" si="116"/>
        <v>79.026154571947657</v>
      </c>
      <c r="AJ108">
        <f>VLOOKUP($A108,data!$AM$9:$AW$396,2+(AJ$9*2),FALSE)</f>
        <v>52306</v>
      </c>
      <c r="AK108">
        <f>VLOOKUP($A108,data!$AM$9:$AW$396,2+(AK$9*2),FALSE)</f>
        <v>58468</v>
      </c>
      <c r="AL108">
        <f>VLOOKUP($A108,data!$AM$9:$AW$396,2+(AL$9*2),FALSE)</f>
        <v>63736</v>
      </c>
      <c r="AM108">
        <f>VLOOKUP($A108,data!$AM$9:$AW$396,2+(AM$9*2),FALSE)</f>
        <v>66354</v>
      </c>
      <c r="AN108">
        <f>VLOOKUP($A108,data!$AM$9:$AW$396,2+(AN$9*2),FALSE)</f>
        <v>66854</v>
      </c>
      <c r="AO108">
        <f>VLOOKUP($A108,data!$AM$9:$BB$396,2+(AO$9*2),FALSE)</f>
        <v>64011</v>
      </c>
      <c r="AP108">
        <f>VLOOKUP($A108,data!$AM$9:$BB$396,2+(AP$9*2),FALSE)</f>
        <v>53850</v>
      </c>
      <c r="AQ108">
        <f>VLOOKUP($A108,data!$AM$9:$BB$396,2+(AQ$9*2),FALSE)</f>
        <v>62686</v>
      </c>
      <c r="AS108" s="27">
        <f t="shared" si="78"/>
        <v>18.980745643638368</v>
      </c>
      <c r="AT108" s="27">
        <f t="shared" si="79"/>
        <v>21.107200231042761</v>
      </c>
      <c r="AU108" s="27">
        <f t="shared" si="80"/>
        <v>22.004108335778771</v>
      </c>
      <c r="AV108" s="27">
        <f t="shared" si="81"/>
        <v>22.254121040363557</v>
      </c>
      <c r="AW108" s="27">
        <f t="shared" si="82"/>
        <v>21.968395006555621</v>
      </c>
      <c r="AX108" s="27">
        <f t="shared" si="117"/>
        <v>22.074966117301386</v>
      </c>
      <c r="AY108" s="27">
        <f t="shared" si="118"/>
        <v>18.517945384956619</v>
      </c>
      <c r="AZ108" s="27">
        <f t="shared" si="119"/>
        <v>20.973845428052343</v>
      </c>
      <c r="BC108">
        <f>VLOOKUP($A108,data!$BF$9:$BP$396,2+(BC$9*2),FALSE)</f>
        <v>43255</v>
      </c>
      <c r="BD108">
        <f>VLOOKUP($A108,data!$BF$9:$BP$396,2+(BD$9*2),FALSE)</f>
        <v>43316</v>
      </c>
      <c r="BE108">
        <f>VLOOKUP($A108,data!$BF$9:$BP$396,2+(BE$9*2),FALSE)</f>
        <v>46174</v>
      </c>
      <c r="BF108">
        <f>VLOOKUP($A108,data!$BF$9:$BP$396,2+(BF$9*2),FALSE)</f>
        <v>51597</v>
      </c>
      <c r="BG108">
        <f>VLOOKUP($A108,data!$BF$9:$BP$396,2+(BG$9*2),FALSE)</f>
        <v>52983</v>
      </c>
      <c r="BH108">
        <f>VLOOKUP($A108,data!$BF$9:$BU$396,2+(BH$9*2),FALSE)</f>
        <v>49853</v>
      </c>
      <c r="BI108">
        <f>VLOOKUP($A108,data!$BF$9:$BU$396,2+(BI$9*2),FALSE)</f>
        <v>42480</v>
      </c>
      <c r="BJ108">
        <f>VLOOKUP($A108,data!$BF$9:$BU$396,2+(BJ$9*2),FALSE)</f>
        <v>42764</v>
      </c>
      <c r="BL108" s="27">
        <f t="shared" si="83"/>
        <v>15.69632839092222</v>
      </c>
      <c r="BM108" s="27">
        <f t="shared" si="84"/>
        <v>15.637262865291241</v>
      </c>
      <c r="BN108" s="27">
        <f t="shared" si="85"/>
        <v>15.941033298234107</v>
      </c>
      <c r="BO108" s="27">
        <f t="shared" si="86"/>
        <v>17.304847986852916</v>
      </c>
      <c r="BP108" s="27">
        <f t="shared" si="87"/>
        <v>17.410349008770403</v>
      </c>
      <c r="BQ108" s="27">
        <f t="shared" si="120"/>
        <v>17.19240889606202</v>
      </c>
      <c r="BR108" s="27">
        <f t="shared" si="121"/>
        <v>14.608028225681656</v>
      </c>
      <c r="BS108" s="27">
        <f t="shared" si="122"/>
        <v>14.30822713022414</v>
      </c>
      <c r="BV108">
        <f>VLOOKUP($A108,data!$BY$9:$CI$396,2+(BV$9*2),FALSE)</f>
        <v>32392</v>
      </c>
      <c r="BW108">
        <f>VLOOKUP($A108,data!$BY$9:$CI$396,2+(BW$9*2),FALSE)</f>
        <v>29878</v>
      </c>
      <c r="BX108">
        <f>VLOOKUP($A108,data!$BY$9:$CI$396,2+(BX$9*2),FALSE)</f>
        <v>30764</v>
      </c>
      <c r="BY108">
        <f>VLOOKUP($A108,data!$BY$9:$CI$396,2+(BY$9*2),FALSE)</f>
        <v>34376</v>
      </c>
      <c r="BZ108">
        <f>VLOOKUP($A108,data!$BY$9:$CI$396,2+(BZ$9*2),FALSE)</f>
        <v>34793</v>
      </c>
      <c r="CA108">
        <f>VLOOKUP($A108,data!$BY$9:$CN$396,2+(CA$9*2),FALSE)</f>
        <v>32574</v>
      </c>
      <c r="CB108">
        <f>VLOOKUP($A108,data!$BY$9:$CN$396,2+(CB$9*2),FALSE)</f>
        <v>33995</v>
      </c>
      <c r="CC108">
        <f>VLOOKUP($A108,data!$BY$9:$CN$396,2+(CC$9*2),FALSE)</f>
        <v>34218</v>
      </c>
      <c r="CE108" s="27">
        <f t="shared" si="88"/>
        <v>74.886140330597613</v>
      </c>
      <c r="CF108" s="27">
        <f t="shared" si="89"/>
        <v>68.976821497829903</v>
      </c>
      <c r="CG108" s="27">
        <f t="shared" si="90"/>
        <v>66.62623987525447</v>
      </c>
      <c r="CH108" s="27">
        <f t="shared" si="91"/>
        <v>66.624028528790433</v>
      </c>
      <c r="CI108" s="27">
        <f t="shared" si="92"/>
        <v>65.668233206877673</v>
      </c>
      <c r="CJ108" s="27">
        <f t="shared" si="123"/>
        <v>65.340099893687437</v>
      </c>
      <c r="CK108" s="27">
        <f t="shared" si="124"/>
        <v>80.025894538606408</v>
      </c>
      <c r="CL108" s="27">
        <f t="shared" si="125"/>
        <v>80.015901225329713</v>
      </c>
      <c r="CO108">
        <f>VLOOKUP($A108,data!$CR$9:$DB$396,2+(CO$9*2),FALSE)</f>
        <v>10864</v>
      </c>
      <c r="CP108">
        <f>VLOOKUP($A108,data!$CR$9:$DB$396,2+(CP$9*2),FALSE)</f>
        <v>13438</v>
      </c>
      <c r="CQ108">
        <f>VLOOKUP($A108,data!$CR$9:$DB$396,2+(CQ$9*2),FALSE)</f>
        <v>15409</v>
      </c>
      <c r="CR108">
        <f>VLOOKUP($A108,data!$CR$9:$DB$396,2+(CR$9*2),FALSE)</f>
        <v>17221</v>
      </c>
      <c r="CS108">
        <f>VLOOKUP($A108,data!$CR$9:$DB$396,2+(CS$9*2),FALSE)</f>
        <v>18190</v>
      </c>
      <c r="CT108">
        <f>VLOOKUP($A108,data!$CR$9:$DG$396,2+(CT$9*2),FALSE)</f>
        <v>17279</v>
      </c>
      <c r="CU108">
        <f>VLOOKUP($A108,data!$CR$9:$DG$396,2+(CU$9*2),FALSE)</f>
        <v>8484</v>
      </c>
      <c r="CV108">
        <f>VLOOKUP($A108,data!$CR$9:$DG$396,2+(CV$9*2),FALSE)</f>
        <v>8546</v>
      </c>
      <c r="CX108" s="27">
        <f t="shared" si="93"/>
        <v>25.116171540862329</v>
      </c>
      <c r="CY108" s="27">
        <f t="shared" si="94"/>
        <v>31.023178502170097</v>
      </c>
      <c r="CZ108" s="27">
        <f t="shared" si="95"/>
        <v>33.371594403777017</v>
      </c>
      <c r="DA108" s="27">
        <f t="shared" si="96"/>
        <v>33.375971471209567</v>
      </c>
      <c r="DB108" s="27">
        <f t="shared" si="97"/>
        <v>34.33176679312232</v>
      </c>
      <c r="DC108" s="27">
        <f t="shared" si="126"/>
        <v>34.659900106312556</v>
      </c>
      <c r="DD108" s="27">
        <f t="shared" si="127"/>
        <v>19.971751412429377</v>
      </c>
      <c r="DE108" s="27">
        <f t="shared" si="128"/>
        <v>19.984098774670283</v>
      </c>
      <c r="DH108">
        <f>VLOOKUP($A108,data!$DK$9:$DU$396,2+(DH$9*2),FALSE)</f>
        <v>232319</v>
      </c>
      <c r="DI108">
        <f>VLOOKUP($A108,data!$DK$9:$DU$396,2+(DI$9*2),FALSE)</f>
        <v>233690</v>
      </c>
      <c r="DJ108">
        <f>VLOOKUP($A108,data!$DK$9:$DU$396,2+(DJ$9*2),FALSE)</f>
        <v>243481</v>
      </c>
      <c r="DK108">
        <f>VLOOKUP($A108,data!$DK$9:$DU$396,2+(DK$9*2),FALSE)</f>
        <v>246567</v>
      </c>
      <c r="DL108">
        <f>VLOOKUP($A108,data!$DK$9:$DU$396,2+(DL$9*2),FALSE)</f>
        <v>251335</v>
      </c>
      <c r="DM108">
        <f>VLOOKUP($A108,data!$DK$9:$DZ$396,2+(DM$9*2),FALSE)</f>
        <v>240119</v>
      </c>
      <c r="DN108">
        <f>VLOOKUP($A108,data!$DK$9:$DZ$396,2+(DN$9*2),FALSE)</f>
        <v>248319</v>
      </c>
      <c r="DO108">
        <f>VLOOKUP($A108,data!$DK$9:$DZ$396,2+(DO$9*2),FALSE)</f>
        <v>256113</v>
      </c>
      <c r="DQ108" s="27">
        <f t="shared" si="98"/>
        <v>84.303671609077782</v>
      </c>
      <c r="DR108" s="27">
        <f t="shared" si="99"/>
        <v>84.363098139022767</v>
      </c>
      <c r="DS108" s="27">
        <f t="shared" si="100"/>
        <v>84.058966701765897</v>
      </c>
      <c r="DT108" s="27">
        <f t="shared" si="101"/>
        <v>82.694816628376898</v>
      </c>
      <c r="DU108" s="27">
        <f t="shared" si="102"/>
        <v>82.589322388677672</v>
      </c>
      <c r="DV108" s="27">
        <f t="shared" si="129"/>
        <v>82.80793596601039</v>
      </c>
      <c r="DW108" s="27">
        <f t="shared" si="130"/>
        <v>85.39197177431835</v>
      </c>
      <c r="DX108" s="27">
        <f t="shared" si="131"/>
        <v>85.69177286977586</v>
      </c>
      <c r="EA108">
        <f>VLOOKUP($A108,data!$ED$9:$EN$396,2+(EA$9*2),FALSE)</f>
        <v>190877</v>
      </c>
      <c r="EB108">
        <f>VLOOKUP($A108,data!$ED$9:$EN$396,2+(EB$9*2),FALSE)</f>
        <v>188660</v>
      </c>
      <c r="EC108">
        <f>VLOOKUP($A108,data!$ED$9:$EN$396,2+(EC$9*2),FALSE)</f>
        <v>195155</v>
      </c>
      <c r="ED108">
        <f>VLOOKUP($A108,data!$ED$9:$EN$396,2+(ED$9*2),FALSE)</f>
        <v>197435</v>
      </c>
      <c r="EE108">
        <f>VLOOKUP($A108,data!$ED$9:$EN$396,2+(EE$9*2),FALSE)</f>
        <v>202672</v>
      </c>
      <c r="EF108">
        <f>VLOOKUP($A108,data!$ED$9:$ES$396,2+(EF$9*2),FALSE)</f>
        <v>193386</v>
      </c>
      <c r="EG108">
        <f>VLOOKUP($A108,data!$ED$9:$ES$396,2+(EG$9*2),FALSE)</f>
        <v>202953</v>
      </c>
      <c r="EH108">
        <f>VLOOKUP($A108,data!$ED$9:$ES$396,2+(EH$9*2),FALSE)</f>
        <v>201972</v>
      </c>
      <c r="EJ108" s="27">
        <f t="shared" si="103"/>
        <v>82.16159676995855</v>
      </c>
      <c r="EK108" s="27">
        <f t="shared" si="104"/>
        <v>80.730882793444309</v>
      </c>
      <c r="EL108" s="27">
        <f t="shared" si="105"/>
        <v>80.152044718068353</v>
      </c>
      <c r="EM108" s="27">
        <f t="shared" si="106"/>
        <v>80.073570266905136</v>
      </c>
      <c r="EN108" s="27">
        <f t="shared" si="107"/>
        <v>80.638192054429354</v>
      </c>
      <c r="EO108" s="27">
        <f t="shared" si="132"/>
        <v>80.537566789800053</v>
      </c>
      <c r="EP108" s="27">
        <f t="shared" si="133"/>
        <v>81.73075761419787</v>
      </c>
      <c r="EQ108" s="27">
        <f t="shared" si="134"/>
        <v>78.860502981105995</v>
      </c>
      <c r="ET108">
        <f>VLOOKUP($A108,data!$EW$9:$FG$396,2+(ET$9*2),FALSE)</f>
        <v>41442</v>
      </c>
      <c r="EU108">
        <f>VLOOKUP($A108,data!$EW$9:$FG$396,2+(EU$9*2),FALSE)</f>
        <v>45030</v>
      </c>
      <c r="EV108">
        <f>VLOOKUP($A108,data!$EW$9:$FG$396,2+(EV$9*2),FALSE)</f>
        <v>48326</v>
      </c>
      <c r="EW108">
        <f>VLOOKUP($A108,data!$EW$9:$FG$396,2+(EW$9*2),FALSE)</f>
        <v>49133</v>
      </c>
      <c r="EX108">
        <f>VLOOKUP($A108,data!$EW$9:$FG$396,2+(EX$9*2),FALSE)</f>
        <v>48663</v>
      </c>
      <c r="EY108">
        <f>VLOOKUP($A108,data!$EW$9:$FL$396,2+(EY$9*2),FALSE)</f>
        <v>46733</v>
      </c>
      <c r="EZ108">
        <f>VLOOKUP($A108,data!$EW$9:$FL$396,2+(EZ$9*2),FALSE)</f>
        <v>45366</v>
      </c>
      <c r="FA108">
        <f>VLOOKUP($A108,data!$EW$9:$FL$396,2+(FA$9*2),FALSE)</f>
        <v>54141</v>
      </c>
      <c r="FC108" s="27">
        <f t="shared" si="108"/>
        <v>17.83840323004145</v>
      </c>
      <c r="FD108" s="27">
        <f t="shared" si="109"/>
        <v>19.269117206555695</v>
      </c>
      <c r="FE108" s="27">
        <f t="shared" si="110"/>
        <v>19.84795528193165</v>
      </c>
      <c r="FF108" s="27">
        <f t="shared" si="111"/>
        <v>19.926835302372176</v>
      </c>
      <c r="FG108" s="27">
        <f t="shared" si="112"/>
        <v>19.361807945570654</v>
      </c>
      <c r="FH108" s="27">
        <f t="shared" si="135"/>
        <v>19.462433210199944</v>
      </c>
      <c r="FI108" s="27">
        <f t="shared" si="136"/>
        <v>18.269242385802134</v>
      </c>
      <c r="FJ108" s="27">
        <f t="shared" si="137"/>
        <v>21.139497018894005</v>
      </c>
    </row>
    <row r="109" spans="1:166" x14ac:dyDescent="0.3">
      <c r="A109" t="s">
        <v>187</v>
      </c>
      <c r="B109" s="24" t="str">
        <f>IFERROR(VLOOKUP($A109,class!$A$1:$B$455,2,FALSE),"")</f>
        <v>London Borough</v>
      </c>
      <c r="C109" s="24" t="str">
        <f>IFERROR(IFERROR(VLOOKUP($A109,classifications!$A$3:$C$336,3,FALSE),VLOOKUP($A109,classifications!$I$2:$K$28,3,FALSE)),"")</f>
        <v>Predominantly Urban</v>
      </c>
      <c r="D109">
        <f>VLOOKUP($A109,data!$A$9:$K$396,2+(D$9*2),FALSE)</f>
        <v>116447</v>
      </c>
      <c r="E109">
        <f>VLOOKUP($A109,data!$A$9:$K$396,2+(E$9*2),FALSE)</f>
        <v>116986</v>
      </c>
      <c r="F109">
        <f>VLOOKUP($A109,data!$A$9:$K$396,2+(F$9*2),FALSE)</f>
        <v>119414</v>
      </c>
      <c r="G109">
        <f>VLOOKUP($A109,data!$A$9:$K$396,2+(G$9*2),FALSE)</f>
        <v>118718</v>
      </c>
      <c r="H109">
        <f>VLOOKUP($A109,data!$A$9:$K$396,2+(H$9*2),FALSE)</f>
        <v>119777</v>
      </c>
      <c r="I109">
        <f>VLOOKUP($A109,data!$A$9:$Q$396,2+(I$9*2),FALSE)</f>
        <v>117541</v>
      </c>
      <c r="J109">
        <f>VLOOKUP($A109,data!$A$9:$Q$396,2+(J$9*2),FALSE)</f>
        <v>120983</v>
      </c>
      <c r="K109">
        <f>VLOOKUP($A109,data!$A$9:$Q$396,2+(K$9*2),FALSE)</f>
        <v>125796</v>
      </c>
      <c r="L109" t="str">
        <f t="shared" si="113"/>
        <v>London Borough</v>
      </c>
      <c r="Q109">
        <f>VLOOKUP($A109,data!$T$9:$AD$396,2+(Q$9*2),FALSE)</f>
        <v>81210</v>
      </c>
      <c r="R109">
        <f>VLOOKUP($A109,data!$T$9:$AD$396,2+(R$9*2),FALSE)</f>
        <v>80829</v>
      </c>
      <c r="S109">
        <f>VLOOKUP($A109,data!$T$9:$AD$396,2+(S$9*2),FALSE)</f>
        <v>80273</v>
      </c>
      <c r="T109">
        <f>VLOOKUP($A109,data!$T$9:$AD$396,2+(T$9*2),FALSE)</f>
        <v>80486</v>
      </c>
      <c r="U109">
        <f>VLOOKUP($A109,data!$T$9:$AD$396,2+(U$9*2),FALSE)</f>
        <v>81434</v>
      </c>
      <c r="V109">
        <f>VLOOKUP($A109,data!$T$9:$AI$396,2+(V$9*2),FALSE)</f>
        <v>78101</v>
      </c>
      <c r="W109">
        <f>VLOOKUP($A109,data!$T$9:$AI$396,2+(W$9*2),FALSE)</f>
        <v>81500</v>
      </c>
      <c r="X109">
        <f>VLOOKUP($A109,data!$T$9:$AI$396,2+(X$9*2),FALSE)</f>
        <v>85066</v>
      </c>
      <c r="Z109" s="27">
        <f t="shared" si="73"/>
        <v>69.739881662902434</v>
      </c>
      <c r="AA109" s="27">
        <f t="shared" si="74"/>
        <v>69.092882909066049</v>
      </c>
      <c r="AB109" s="27">
        <f t="shared" si="75"/>
        <v>67.222436230257756</v>
      </c>
      <c r="AC109" s="27">
        <f t="shared" si="76"/>
        <v>67.795953435873244</v>
      </c>
      <c r="AD109" s="27">
        <f t="shared" si="77"/>
        <v>67.988011053875113</v>
      </c>
      <c r="AE109" s="27">
        <f t="shared" si="114"/>
        <v>66.445750844386211</v>
      </c>
      <c r="AF109" s="27">
        <f t="shared" si="115"/>
        <v>67.364836381971017</v>
      </c>
      <c r="AG109" s="27">
        <f t="shared" si="116"/>
        <v>67.622181945371878</v>
      </c>
      <c r="AJ109">
        <f>VLOOKUP($A109,data!$AM$9:$AW$396,2+(AJ$9*2),FALSE)</f>
        <v>35237</v>
      </c>
      <c r="AK109">
        <f>VLOOKUP($A109,data!$AM$9:$AW$396,2+(AK$9*2),FALSE)</f>
        <v>36157</v>
      </c>
      <c r="AL109">
        <f>VLOOKUP($A109,data!$AM$9:$AW$396,2+(AL$9*2),FALSE)</f>
        <v>39141</v>
      </c>
      <c r="AM109">
        <f>VLOOKUP($A109,data!$AM$9:$AW$396,2+(AM$9*2),FALSE)</f>
        <v>38232</v>
      </c>
      <c r="AN109">
        <f>VLOOKUP($A109,data!$AM$9:$AW$396,2+(AN$9*2),FALSE)</f>
        <v>38343</v>
      </c>
      <c r="AO109">
        <f>VLOOKUP($A109,data!$AM$9:$BB$396,2+(AO$9*2),FALSE)</f>
        <v>39440</v>
      </c>
      <c r="AP109">
        <f>VLOOKUP($A109,data!$AM$9:$BB$396,2+(AP$9*2),FALSE)</f>
        <v>39483</v>
      </c>
      <c r="AQ109">
        <f>VLOOKUP($A109,data!$AM$9:$BB$396,2+(AQ$9*2),FALSE)</f>
        <v>40730</v>
      </c>
      <c r="AS109" s="27">
        <f t="shared" si="78"/>
        <v>30.260118337097563</v>
      </c>
      <c r="AT109" s="27">
        <f t="shared" si="79"/>
        <v>30.907117090933959</v>
      </c>
      <c r="AU109" s="27">
        <f t="shared" si="80"/>
        <v>32.777563769742244</v>
      </c>
      <c r="AV109" s="27">
        <f t="shared" si="81"/>
        <v>32.204046564126756</v>
      </c>
      <c r="AW109" s="27">
        <f t="shared" si="82"/>
        <v>32.01198894612488</v>
      </c>
      <c r="AX109" s="27">
        <f t="shared" si="117"/>
        <v>33.554249155613789</v>
      </c>
      <c r="AY109" s="27">
        <f t="shared" si="118"/>
        <v>32.635163618028976</v>
      </c>
      <c r="AZ109" s="27">
        <f t="shared" si="119"/>
        <v>32.377818054628129</v>
      </c>
      <c r="BC109">
        <f>VLOOKUP($A109,data!$BF$9:$BP$396,2+(BC$9*2),FALSE)</f>
        <v>25360</v>
      </c>
      <c r="BD109">
        <f>VLOOKUP($A109,data!$BF$9:$BP$396,2+(BD$9*2),FALSE)</f>
        <v>25105</v>
      </c>
      <c r="BE109">
        <f>VLOOKUP($A109,data!$BF$9:$BP$396,2+(BE$9*2),FALSE)</f>
        <v>25238</v>
      </c>
      <c r="BF109">
        <f>VLOOKUP($A109,data!$BF$9:$BP$396,2+(BF$9*2),FALSE)</f>
        <v>25869</v>
      </c>
      <c r="BG109">
        <f>VLOOKUP($A109,data!$BF$9:$BP$396,2+(BG$9*2),FALSE)</f>
        <v>25915</v>
      </c>
      <c r="BH109">
        <f>VLOOKUP($A109,data!$BF$9:$BU$396,2+(BH$9*2),FALSE)</f>
        <v>27335</v>
      </c>
      <c r="BI109">
        <f>VLOOKUP($A109,data!$BF$9:$BU$396,2+(BI$9*2),FALSE)</f>
        <v>27520</v>
      </c>
      <c r="BJ109">
        <f>VLOOKUP($A109,data!$BF$9:$BU$396,2+(BJ$9*2),FALSE)</f>
        <v>28147</v>
      </c>
      <c r="BL109" s="27">
        <f t="shared" si="83"/>
        <v>21.778147998660334</v>
      </c>
      <c r="BM109" s="27">
        <f t="shared" si="84"/>
        <v>21.459832800506042</v>
      </c>
      <c r="BN109" s="27">
        <f t="shared" si="85"/>
        <v>21.134875307752861</v>
      </c>
      <c r="BO109" s="27">
        <f t="shared" si="86"/>
        <v>21.790292963156386</v>
      </c>
      <c r="BP109" s="27">
        <f t="shared" si="87"/>
        <v>21.63604030823948</v>
      </c>
      <c r="BQ109" s="27">
        <f t="shared" si="120"/>
        <v>23.25571502709693</v>
      </c>
      <c r="BR109" s="27">
        <f t="shared" si="121"/>
        <v>22.746997512047148</v>
      </c>
      <c r="BS109" s="27">
        <f t="shared" si="122"/>
        <v>22.375115265986199</v>
      </c>
      <c r="BV109">
        <f>VLOOKUP($A109,data!$BY$9:$CI$396,2+(BV$9*2),FALSE)</f>
        <v>17704</v>
      </c>
      <c r="BW109">
        <f>VLOOKUP($A109,data!$BY$9:$CI$396,2+(BW$9*2),FALSE)</f>
        <v>17737</v>
      </c>
      <c r="BX109">
        <f>VLOOKUP($A109,data!$BY$9:$CI$396,2+(BX$9*2),FALSE)</f>
        <v>17222</v>
      </c>
      <c r="BY109">
        <f>VLOOKUP($A109,data!$BY$9:$CI$396,2+(BY$9*2),FALSE)</f>
        <v>18060</v>
      </c>
      <c r="BZ109">
        <f>VLOOKUP($A109,data!$BY$9:$CI$396,2+(BZ$9*2),FALSE)</f>
        <v>18299</v>
      </c>
      <c r="CA109">
        <f>VLOOKUP($A109,data!$BY$9:$CN$396,2+(CA$9*2),FALSE)</f>
        <v>18488</v>
      </c>
      <c r="CB109">
        <f>VLOOKUP($A109,data!$BY$9:$CN$396,2+(CB$9*2),FALSE)</f>
        <v>18445</v>
      </c>
      <c r="CC109">
        <f>VLOOKUP($A109,data!$BY$9:$CN$396,2+(CC$9*2),FALSE)</f>
        <v>18813</v>
      </c>
      <c r="CE109" s="27">
        <f t="shared" si="88"/>
        <v>69.810725552050471</v>
      </c>
      <c r="CF109" s="27">
        <f t="shared" si="89"/>
        <v>70.651264688309098</v>
      </c>
      <c r="CG109" s="27">
        <f t="shared" si="90"/>
        <v>68.238370710832868</v>
      </c>
      <c r="CH109" s="27">
        <f t="shared" si="91"/>
        <v>69.813290038269741</v>
      </c>
      <c r="CI109" s="27">
        <f t="shared" si="92"/>
        <v>70.611614894848543</v>
      </c>
      <c r="CJ109" s="27">
        <f t="shared" si="123"/>
        <v>67.634900310956652</v>
      </c>
      <c r="CK109" s="27">
        <f t="shared" si="124"/>
        <v>67.023982558139537</v>
      </c>
      <c r="CL109" s="27">
        <f t="shared" si="125"/>
        <v>66.83838419725015</v>
      </c>
      <c r="CO109">
        <f>VLOOKUP($A109,data!$CR$9:$DB$396,2+(CO$9*2),FALSE)</f>
        <v>7656</v>
      </c>
      <c r="CP109">
        <f>VLOOKUP($A109,data!$CR$9:$DB$396,2+(CP$9*2),FALSE)</f>
        <v>7369</v>
      </c>
      <c r="CQ109">
        <f>VLOOKUP($A109,data!$CR$9:$DB$396,2+(CQ$9*2),FALSE)</f>
        <v>8016</v>
      </c>
      <c r="CR109">
        <f>VLOOKUP($A109,data!$CR$9:$DB$396,2+(CR$9*2),FALSE)</f>
        <v>7808</v>
      </c>
      <c r="CS109">
        <f>VLOOKUP($A109,data!$CR$9:$DB$396,2+(CS$9*2),FALSE)</f>
        <v>7617</v>
      </c>
      <c r="CT109">
        <f>VLOOKUP($A109,data!$CR$9:$DG$396,2+(CT$9*2),FALSE)</f>
        <v>8847</v>
      </c>
      <c r="CU109">
        <f>VLOOKUP($A109,data!$CR$9:$DG$396,2+(CU$9*2),FALSE)</f>
        <v>9076</v>
      </c>
      <c r="CV109">
        <f>VLOOKUP($A109,data!$CR$9:$DG$396,2+(CV$9*2),FALSE)</f>
        <v>9334</v>
      </c>
      <c r="CX109" s="27">
        <f t="shared" si="93"/>
        <v>30.189274447949526</v>
      </c>
      <c r="CY109" s="27">
        <f t="shared" si="94"/>
        <v>29.352718581955784</v>
      </c>
      <c r="CZ109" s="27">
        <f t="shared" si="95"/>
        <v>31.761629289167129</v>
      </c>
      <c r="DA109" s="27">
        <f t="shared" si="96"/>
        <v>30.18284433105261</v>
      </c>
      <c r="DB109" s="27">
        <f t="shared" si="97"/>
        <v>29.39224387420413</v>
      </c>
      <c r="DC109" s="27">
        <f t="shared" si="126"/>
        <v>32.365099689043348</v>
      </c>
      <c r="DD109" s="27">
        <f t="shared" si="127"/>
        <v>32.979651162790695</v>
      </c>
      <c r="DE109" s="27">
        <f t="shared" si="128"/>
        <v>33.16161580274985</v>
      </c>
      <c r="DH109">
        <f>VLOOKUP($A109,data!$DK$9:$DU$396,2+(DH$9*2),FALSE)</f>
        <v>91088</v>
      </c>
      <c r="DI109">
        <f>VLOOKUP($A109,data!$DK$9:$DU$396,2+(DI$9*2),FALSE)</f>
        <v>91881</v>
      </c>
      <c r="DJ109">
        <f>VLOOKUP($A109,data!$DK$9:$DU$396,2+(DJ$9*2),FALSE)</f>
        <v>94176</v>
      </c>
      <c r="DK109">
        <f>VLOOKUP($A109,data!$DK$9:$DU$396,2+(DK$9*2),FALSE)</f>
        <v>92849</v>
      </c>
      <c r="DL109">
        <f>VLOOKUP($A109,data!$DK$9:$DU$396,2+(DL$9*2),FALSE)</f>
        <v>93861</v>
      </c>
      <c r="DM109">
        <f>VLOOKUP($A109,data!$DK$9:$DZ$396,2+(DM$9*2),FALSE)</f>
        <v>90206</v>
      </c>
      <c r="DN109">
        <f>VLOOKUP($A109,data!$DK$9:$DZ$396,2+(DN$9*2),FALSE)</f>
        <v>93463</v>
      </c>
      <c r="DO109">
        <f>VLOOKUP($A109,data!$DK$9:$DZ$396,2+(DO$9*2),FALSE)</f>
        <v>97649</v>
      </c>
      <c r="DQ109" s="27">
        <f t="shared" si="98"/>
        <v>78.22271076111879</v>
      </c>
      <c r="DR109" s="27">
        <f t="shared" si="99"/>
        <v>78.540167199493951</v>
      </c>
      <c r="DS109" s="27">
        <f t="shared" si="100"/>
        <v>78.865124692247136</v>
      </c>
      <c r="DT109" s="27">
        <f t="shared" si="101"/>
        <v>78.209707036843611</v>
      </c>
      <c r="DU109" s="27">
        <f t="shared" si="102"/>
        <v>78.363124806932888</v>
      </c>
      <c r="DV109" s="27">
        <f t="shared" si="129"/>
        <v>76.744284972903074</v>
      </c>
      <c r="DW109" s="27">
        <f t="shared" si="130"/>
        <v>77.253002487952855</v>
      </c>
      <c r="DX109" s="27">
        <f t="shared" si="131"/>
        <v>77.624884734013804</v>
      </c>
      <c r="EA109">
        <f>VLOOKUP($A109,data!$ED$9:$EN$396,2+(EA$9*2),FALSE)</f>
        <v>63507</v>
      </c>
      <c r="EB109">
        <f>VLOOKUP($A109,data!$ED$9:$EN$396,2+(EB$9*2),FALSE)</f>
        <v>63093</v>
      </c>
      <c r="EC109">
        <f>VLOOKUP($A109,data!$ED$9:$EN$396,2+(EC$9*2),FALSE)</f>
        <v>63051</v>
      </c>
      <c r="ED109">
        <f>VLOOKUP($A109,data!$ED$9:$EN$396,2+(ED$9*2),FALSE)</f>
        <v>62425</v>
      </c>
      <c r="EE109">
        <f>VLOOKUP($A109,data!$ED$9:$EN$396,2+(EE$9*2),FALSE)</f>
        <v>63135</v>
      </c>
      <c r="EF109">
        <f>VLOOKUP($A109,data!$ED$9:$ES$396,2+(EF$9*2),FALSE)</f>
        <v>59612</v>
      </c>
      <c r="EG109">
        <f>VLOOKUP($A109,data!$ED$9:$ES$396,2+(EG$9*2),FALSE)</f>
        <v>63056</v>
      </c>
      <c r="EH109">
        <f>VLOOKUP($A109,data!$ED$9:$ES$396,2+(EH$9*2),FALSE)</f>
        <v>66253</v>
      </c>
      <c r="EJ109" s="27">
        <f t="shared" si="103"/>
        <v>69.720490075531359</v>
      </c>
      <c r="EK109" s="27">
        <f t="shared" si="104"/>
        <v>68.668168609396943</v>
      </c>
      <c r="EL109" s="27">
        <f t="shared" si="105"/>
        <v>66.950178389398573</v>
      </c>
      <c r="EM109" s="27">
        <f t="shared" si="106"/>
        <v>67.23281887796314</v>
      </c>
      <c r="EN109" s="27">
        <f t="shared" si="107"/>
        <v>67.264358998945255</v>
      </c>
      <c r="EO109" s="27">
        <f t="shared" si="132"/>
        <v>66.084295944837379</v>
      </c>
      <c r="EP109" s="27">
        <f t="shared" si="133"/>
        <v>67.466270074788952</v>
      </c>
      <c r="EQ109" s="27">
        <f t="shared" si="134"/>
        <v>67.848109043615395</v>
      </c>
      <c r="ET109">
        <f>VLOOKUP($A109,data!$EW$9:$FG$396,2+(ET$9*2),FALSE)</f>
        <v>27581</v>
      </c>
      <c r="EU109">
        <f>VLOOKUP($A109,data!$EW$9:$FG$396,2+(EU$9*2),FALSE)</f>
        <v>28788</v>
      </c>
      <c r="EV109">
        <f>VLOOKUP($A109,data!$EW$9:$FG$396,2+(EV$9*2),FALSE)</f>
        <v>31125</v>
      </c>
      <c r="EW109">
        <f>VLOOKUP($A109,data!$EW$9:$FG$396,2+(EW$9*2),FALSE)</f>
        <v>30423</v>
      </c>
      <c r="EX109">
        <f>VLOOKUP($A109,data!$EW$9:$FG$396,2+(EX$9*2),FALSE)</f>
        <v>30726</v>
      </c>
      <c r="EY109">
        <f>VLOOKUP($A109,data!$EW$9:$FL$396,2+(EY$9*2),FALSE)</f>
        <v>30594</v>
      </c>
      <c r="EZ109">
        <f>VLOOKUP($A109,data!$EW$9:$FL$396,2+(EZ$9*2),FALSE)</f>
        <v>30407</v>
      </c>
      <c r="FA109">
        <f>VLOOKUP($A109,data!$EW$9:$FL$396,2+(FA$9*2),FALSE)</f>
        <v>31396</v>
      </c>
      <c r="FC109" s="27">
        <f t="shared" si="108"/>
        <v>30.279509924468645</v>
      </c>
      <c r="FD109" s="27">
        <f t="shared" si="109"/>
        <v>31.331831390603064</v>
      </c>
      <c r="FE109" s="27">
        <f t="shared" si="110"/>
        <v>33.049821610601427</v>
      </c>
      <c r="FF109" s="27">
        <f t="shared" si="111"/>
        <v>32.766104104513779</v>
      </c>
      <c r="FG109" s="27">
        <f t="shared" si="112"/>
        <v>32.735641001054752</v>
      </c>
      <c r="FH109" s="27">
        <f t="shared" si="135"/>
        <v>33.915704055162628</v>
      </c>
      <c r="FI109" s="27">
        <f t="shared" si="136"/>
        <v>32.533729925211048</v>
      </c>
      <c r="FJ109" s="27">
        <f t="shared" si="137"/>
        <v>32.151890956384605</v>
      </c>
    </row>
    <row r="110" spans="1:166" x14ac:dyDescent="0.3">
      <c r="A110" t="s">
        <v>189</v>
      </c>
      <c r="B110" s="24" t="str">
        <f>IFERROR(VLOOKUP($A110,class!$A$1:$B$455,2,FALSE),"")</f>
        <v>London Borough</v>
      </c>
      <c r="C110" s="24" t="str">
        <f>IFERROR(IFERROR(VLOOKUP($A110,classifications!$A$3:$C$336,3,FALSE),VLOOKUP($A110,classifications!$I$2:$K$28,3,FALSE)),"")</f>
        <v>Predominantly Urban</v>
      </c>
      <c r="D110">
        <f>VLOOKUP($A110,data!$A$9:$K$396,2+(D$9*2),FALSE)</f>
        <v>699099</v>
      </c>
      <c r="E110">
        <f>VLOOKUP($A110,data!$A$9:$K$396,2+(E$9*2),FALSE)</f>
        <v>700994</v>
      </c>
      <c r="F110">
        <f>VLOOKUP($A110,data!$A$9:$K$396,2+(F$9*2),FALSE)</f>
        <v>694710</v>
      </c>
      <c r="G110">
        <f>VLOOKUP($A110,data!$A$9:$K$396,2+(G$9*2),FALSE)</f>
        <v>716846</v>
      </c>
      <c r="H110">
        <f>VLOOKUP($A110,data!$A$9:$K$396,2+(H$9*2),FALSE)</f>
        <v>736604</v>
      </c>
      <c r="I110">
        <f>VLOOKUP($A110,data!$A$9:$Q$396,2+(I$9*2),FALSE)</f>
        <v>701415</v>
      </c>
      <c r="J110">
        <f>VLOOKUP($A110,data!$A$9:$Q$396,2+(J$9*2),FALSE)</f>
        <v>751120</v>
      </c>
      <c r="K110">
        <f>VLOOKUP($A110,data!$A$9:$Q$396,2+(K$9*2),FALSE)</f>
        <v>788628</v>
      </c>
      <c r="L110" t="str">
        <f t="shared" si="113"/>
        <v>London Borough</v>
      </c>
      <c r="Q110">
        <f>VLOOKUP($A110,data!$T$9:$AD$396,2+(Q$9*2),FALSE)</f>
        <v>552885</v>
      </c>
      <c r="R110">
        <f>VLOOKUP($A110,data!$T$9:$AD$396,2+(R$9*2),FALSE)</f>
        <v>554052</v>
      </c>
      <c r="S110">
        <f>VLOOKUP($A110,data!$T$9:$AD$396,2+(S$9*2),FALSE)</f>
        <v>544012</v>
      </c>
      <c r="T110">
        <f>VLOOKUP($A110,data!$T$9:$AD$396,2+(T$9*2),FALSE)</f>
        <v>561309</v>
      </c>
      <c r="U110">
        <f>VLOOKUP($A110,data!$T$9:$AD$396,2+(U$9*2),FALSE)</f>
        <v>579516</v>
      </c>
      <c r="V110">
        <f>VLOOKUP($A110,data!$T$9:$AI$396,2+(V$9*2),FALSE)</f>
        <v>540762</v>
      </c>
      <c r="W110">
        <f>VLOOKUP($A110,data!$T$9:$AI$396,2+(W$9*2),FALSE)</f>
        <v>590182</v>
      </c>
      <c r="X110">
        <f>VLOOKUP($A110,data!$T$9:$AI$396,2+(X$9*2),FALSE)</f>
        <v>624241</v>
      </c>
      <c r="Z110" s="27">
        <f t="shared" si="73"/>
        <v>79.0853655919977</v>
      </c>
      <c r="AA110" s="27">
        <f t="shared" si="74"/>
        <v>79.038051680898832</v>
      </c>
      <c r="AB110" s="27">
        <f t="shared" si="75"/>
        <v>78.30778310374113</v>
      </c>
      <c r="AC110" s="27">
        <f t="shared" si="76"/>
        <v>78.302592188559331</v>
      </c>
      <c r="AD110" s="27">
        <f t="shared" si="77"/>
        <v>78.674022948558516</v>
      </c>
      <c r="AE110" s="27">
        <f t="shared" si="114"/>
        <v>77.095870490365897</v>
      </c>
      <c r="AF110" s="27">
        <f t="shared" si="115"/>
        <v>78.573596762168492</v>
      </c>
      <c r="AG110" s="27">
        <f t="shared" si="116"/>
        <v>79.155317843140239</v>
      </c>
      <c r="AJ110">
        <f>VLOOKUP($A110,data!$AM$9:$AW$396,2+(AJ$9*2),FALSE)</f>
        <v>146214</v>
      </c>
      <c r="AK110">
        <f>VLOOKUP($A110,data!$AM$9:$AW$396,2+(AK$9*2),FALSE)</f>
        <v>146942</v>
      </c>
      <c r="AL110">
        <f>VLOOKUP($A110,data!$AM$9:$AW$396,2+(AL$9*2),FALSE)</f>
        <v>150698</v>
      </c>
      <c r="AM110">
        <f>VLOOKUP($A110,data!$AM$9:$AW$396,2+(AM$9*2),FALSE)</f>
        <v>155537</v>
      </c>
      <c r="AN110">
        <f>VLOOKUP($A110,data!$AM$9:$AW$396,2+(AN$9*2),FALSE)</f>
        <v>157088</v>
      </c>
      <c r="AO110">
        <f>VLOOKUP($A110,data!$AM$9:$BB$396,2+(AO$9*2),FALSE)</f>
        <v>160653</v>
      </c>
      <c r="AP110">
        <f>VLOOKUP($A110,data!$AM$9:$BB$396,2+(AP$9*2),FALSE)</f>
        <v>160938</v>
      </c>
      <c r="AQ110">
        <f>VLOOKUP($A110,data!$AM$9:$BB$396,2+(AQ$9*2),FALSE)</f>
        <v>164387</v>
      </c>
      <c r="AS110" s="27">
        <f t="shared" si="78"/>
        <v>20.9146344080023</v>
      </c>
      <c r="AT110" s="27">
        <f t="shared" si="79"/>
        <v>20.961948319101161</v>
      </c>
      <c r="AU110" s="27">
        <f t="shared" si="80"/>
        <v>21.69221689625887</v>
      </c>
      <c r="AV110" s="27">
        <f t="shared" si="81"/>
        <v>21.697407811440673</v>
      </c>
      <c r="AW110" s="27">
        <f t="shared" si="82"/>
        <v>21.32597705144148</v>
      </c>
      <c r="AX110" s="27">
        <f t="shared" si="117"/>
        <v>22.904129509634096</v>
      </c>
      <c r="AY110" s="27">
        <f t="shared" si="118"/>
        <v>21.426403237831504</v>
      </c>
      <c r="AZ110" s="27">
        <f t="shared" si="119"/>
        <v>20.844682156859761</v>
      </c>
      <c r="BC110">
        <f>VLOOKUP($A110,data!$BF$9:$BP$396,2+(BC$9*2),FALSE)</f>
        <v>94206</v>
      </c>
      <c r="BD110">
        <f>VLOOKUP($A110,data!$BF$9:$BP$396,2+(BD$9*2),FALSE)</f>
        <v>92115</v>
      </c>
      <c r="BE110">
        <f>VLOOKUP($A110,data!$BF$9:$BP$396,2+(BE$9*2),FALSE)</f>
        <v>97614</v>
      </c>
      <c r="BF110">
        <f>VLOOKUP($A110,data!$BF$9:$BP$396,2+(BF$9*2),FALSE)</f>
        <v>101094</v>
      </c>
      <c r="BG110">
        <f>VLOOKUP($A110,data!$BF$9:$BP$396,2+(BG$9*2),FALSE)</f>
        <v>103911</v>
      </c>
      <c r="BH110">
        <f>VLOOKUP($A110,data!$BF$9:$BU$396,2+(BH$9*2),FALSE)</f>
        <v>107411</v>
      </c>
      <c r="BI110">
        <f>VLOOKUP($A110,data!$BF$9:$BU$396,2+(BI$9*2),FALSE)</f>
        <v>113190</v>
      </c>
      <c r="BJ110">
        <f>VLOOKUP($A110,data!$BF$9:$BU$396,2+(BJ$9*2),FALSE)</f>
        <v>113993</v>
      </c>
      <c r="BL110" s="27">
        <f t="shared" si="83"/>
        <v>13.475344693669996</v>
      </c>
      <c r="BM110" s="27">
        <f t="shared" si="84"/>
        <v>13.140626025329746</v>
      </c>
      <c r="BN110" s="27">
        <f t="shared" si="85"/>
        <v>14.051042881202228</v>
      </c>
      <c r="BO110" s="27">
        <f t="shared" si="86"/>
        <v>14.102610602556197</v>
      </c>
      <c r="BP110" s="27">
        <f t="shared" si="87"/>
        <v>14.106765643412199</v>
      </c>
      <c r="BQ110" s="27">
        <f t="shared" si="120"/>
        <v>15.313473478611094</v>
      </c>
      <c r="BR110" s="27">
        <f t="shared" si="121"/>
        <v>15.069496218979657</v>
      </c>
      <c r="BS110" s="27">
        <f t="shared" si="122"/>
        <v>14.454597097744438</v>
      </c>
      <c r="BV110">
        <f>VLOOKUP($A110,data!$BY$9:$CI$396,2+(BV$9*2),FALSE)</f>
        <v>82634</v>
      </c>
      <c r="BW110">
        <f>VLOOKUP($A110,data!$BY$9:$CI$396,2+(BW$9*2),FALSE)</f>
        <v>81142</v>
      </c>
      <c r="BX110">
        <f>VLOOKUP($A110,data!$BY$9:$CI$396,2+(BX$9*2),FALSE)</f>
        <v>85872</v>
      </c>
      <c r="BY110">
        <f>VLOOKUP($A110,data!$BY$9:$CI$396,2+(BY$9*2),FALSE)</f>
        <v>88637</v>
      </c>
      <c r="BZ110">
        <f>VLOOKUP($A110,data!$BY$9:$CI$396,2+(BZ$9*2),FALSE)</f>
        <v>92067</v>
      </c>
      <c r="CA110">
        <f>VLOOKUP($A110,data!$BY$9:$CN$396,2+(CA$9*2),FALSE)</f>
        <v>92012</v>
      </c>
      <c r="CB110">
        <f>VLOOKUP($A110,data!$BY$9:$CN$396,2+(CB$9*2),FALSE)</f>
        <v>101391</v>
      </c>
      <c r="CC110">
        <f>VLOOKUP($A110,data!$BY$9:$CN$396,2+(CC$9*2),FALSE)</f>
        <v>101538</v>
      </c>
      <c r="CE110" s="27">
        <f t="shared" si="88"/>
        <v>87.716281340891243</v>
      </c>
      <c r="CF110" s="27">
        <f t="shared" si="89"/>
        <v>88.087716441404766</v>
      </c>
      <c r="CG110" s="27">
        <f t="shared" si="90"/>
        <v>87.970987768148007</v>
      </c>
      <c r="CH110" s="27">
        <f t="shared" si="91"/>
        <v>87.6778048153204</v>
      </c>
      <c r="CI110" s="27">
        <f t="shared" si="92"/>
        <v>88.601784219187579</v>
      </c>
      <c r="CJ110" s="27">
        <f t="shared" si="123"/>
        <v>85.663479531891525</v>
      </c>
      <c r="CK110" s="27">
        <f t="shared" si="124"/>
        <v>89.575934269811825</v>
      </c>
      <c r="CL110" s="27">
        <f t="shared" si="125"/>
        <v>89.073890502048371</v>
      </c>
      <c r="CO110">
        <f>VLOOKUP($A110,data!$CR$9:$DB$396,2+(CO$9*2),FALSE)</f>
        <v>11573</v>
      </c>
      <c r="CP110">
        <f>VLOOKUP($A110,data!$CR$9:$DB$396,2+(CP$9*2),FALSE)</f>
        <v>10973</v>
      </c>
      <c r="CQ110">
        <f>VLOOKUP($A110,data!$CR$9:$DB$396,2+(CQ$9*2),FALSE)</f>
        <v>11742</v>
      </c>
      <c r="CR110">
        <f>VLOOKUP($A110,data!$CR$9:$DB$396,2+(CR$9*2),FALSE)</f>
        <v>12457</v>
      </c>
      <c r="CS110">
        <f>VLOOKUP($A110,data!$CR$9:$DB$396,2+(CS$9*2),FALSE)</f>
        <v>11844</v>
      </c>
      <c r="CT110">
        <f>VLOOKUP($A110,data!$CR$9:$DG$396,2+(CT$9*2),FALSE)</f>
        <v>15399</v>
      </c>
      <c r="CU110">
        <f>VLOOKUP($A110,data!$CR$9:$DG$396,2+(CU$9*2),FALSE)</f>
        <v>11799</v>
      </c>
      <c r="CV110">
        <f>VLOOKUP($A110,data!$CR$9:$DG$396,2+(CV$9*2),FALSE)</f>
        <v>12455</v>
      </c>
      <c r="CX110" s="27">
        <f t="shared" si="93"/>
        <v>12.284780162622338</v>
      </c>
      <c r="CY110" s="27">
        <f t="shared" si="94"/>
        <v>11.912283558595234</v>
      </c>
      <c r="CZ110" s="27">
        <f t="shared" si="95"/>
        <v>12.029012231851988</v>
      </c>
      <c r="DA110" s="27">
        <f t="shared" si="96"/>
        <v>12.322195184679606</v>
      </c>
      <c r="DB110" s="27">
        <f t="shared" si="97"/>
        <v>11.398215780812427</v>
      </c>
      <c r="DC110" s="27">
        <f t="shared" si="126"/>
        <v>14.33652046810848</v>
      </c>
      <c r="DD110" s="27">
        <f t="shared" si="127"/>
        <v>10.424065730188179</v>
      </c>
      <c r="DE110" s="27">
        <f t="shared" si="128"/>
        <v>10.926109497951629</v>
      </c>
      <c r="DH110">
        <f>VLOOKUP($A110,data!$DK$9:$DU$396,2+(DH$9*2),FALSE)</f>
        <v>604893</v>
      </c>
      <c r="DI110">
        <f>VLOOKUP($A110,data!$DK$9:$DU$396,2+(DI$9*2),FALSE)</f>
        <v>608880</v>
      </c>
      <c r="DJ110">
        <f>VLOOKUP($A110,data!$DK$9:$DU$396,2+(DJ$9*2),FALSE)</f>
        <v>597096</v>
      </c>
      <c r="DK110">
        <f>VLOOKUP($A110,data!$DK$9:$DU$396,2+(DK$9*2),FALSE)</f>
        <v>615752</v>
      </c>
      <c r="DL110">
        <f>VLOOKUP($A110,data!$DK$9:$DU$396,2+(DL$9*2),FALSE)</f>
        <v>632693</v>
      </c>
      <c r="DM110">
        <f>VLOOKUP($A110,data!$DK$9:$DZ$396,2+(DM$9*2),FALSE)</f>
        <v>594004</v>
      </c>
      <c r="DN110">
        <f>VLOOKUP($A110,data!$DK$9:$DZ$396,2+(DN$9*2),FALSE)</f>
        <v>637930</v>
      </c>
      <c r="DO110">
        <f>VLOOKUP($A110,data!$DK$9:$DZ$396,2+(DO$9*2),FALSE)</f>
        <v>674635</v>
      </c>
      <c r="DQ110" s="27">
        <f t="shared" si="98"/>
        <v>86.524655306330004</v>
      </c>
      <c r="DR110" s="27">
        <f t="shared" si="99"/>
        <v>86.859516629243615</v>
      </c>
      <c r="DS110" s="27">
        <f t="shared" si="100"/>
        <v>85.948957118797779</v>
      </c>
      <c r="DT110" s="27">
        <f t="shared" si="101"/>
        <v>85.897389397443803</v>
      </c>
      <c r="DU110" s="27">
        <f t="shared" si="102"/>
        <v>85.893234356587797</v>
      </c>
      <c r="DV110" s="27">
        <f t="shared" si="129"/>
        <v>84.686526521388913</v>
      </c>
      <c r="DW110" s="27">
        <f t="shared" si="130"/>
        <v>84.930503781020349</v>
      </c>
      <c r="DX110" s="27">
        <f t="shared" si="131"/>
        <v>85.54540290225556</v>
      </c>
      <c r="EA110">
        <f>VLOOKUP($A110,data!$ED$9:$EN$396,2+(EA$9*2),FALSE)</f>
        <v>470251</v>
      </c>
      <c r="EB110">
        <f>VLOOKUP($A110,data!$ED$9:$EN$396,2+(EB$9*2),FALSE)</f>
        <v>472910</v>
      </c>
      <c r="EC110">
        <f>VLOOKUP($A110,data!$ED$9:$EN$396,2+(EC$9*2),FALSE)</f>
        <v>458140</v>
      </c>
      <c r="ED110">
        <f>VLOOKUP($A110,data!$ED$9:$EN$396,2+(ED$9*2),FALSE)</f>
        <v>472672</v>
      </c>
      <c r="EE110">
        <f>VLOOKUP($A110,data!$ED$9:$EN$396,2+(EE$9*2),FALSE)</f>
        <v>487449</v>
      </c>
      <c r="EF110">
        <f>VLOOKUP($A110,data!$ED$9:$ES$396,2+(EF$9*2),FALSE)</f>
        <v>448749</v>
      </c>
      <c r="EG110">
        <f>VLOOKUP($A110,data!$ED$9:$ES$396,2+(EG$9*2),FALSE)</f>
        <v>488790</v>
      </c>
      <c r="EH110">
        <f>VLOOKUP($A110,data!$ED$9:$ES$396,2+(EH$9*2),FALSE)</f>
        <v>522703</v>
      </c>
      <c r="EJ110" s="27">
        <f t="shared" si="103"/>
        <v>77.741187284362695</v>
      </c>
      <c r="EK110" s="27">
        <f t="shared" si="104"/>
        <v>77.668834581526738</v>
      </c>
      <c r="EL110" s="27">
        <f t="shared" si="105"/>
        <v>76.728030333480717</v>
      </c>
      <c r="EM110" s="27">
        <f t="shared" si="106"/>
        <v>76.763372266756747</v>
      </c>
      <c r="EN110" s="27">
        <f t="shared" si="107"/>
        <v>77.043526639302158</v>
      </c>
      <c r="EO110" s="27">
        <f t="shared" si="132"/>
        <v>75.546460966592818</v>
      </c>
      <c r="EP110" s="27">
        <f t="shared" si="133"/>
        <v>76.621259385826036</v>
      </c>
      <c r="EQ110" s="27">
        <f t="shared" si="134"/>
        <v>77.479377737591435</v>
      </c>
      <c r="ET110">
        <f>VLOOKUP($A110,data!$EW$9:$FG$396,2+(ET$9*2),FALSE)</f>
        <v>134641</v>
      </c>
      <c r="EU110">
        <f>VLOOKUP($A110,data!$EW$9:$FG$396,2+(EU$9*2),FALSE)</f>
        <v>135969</v>
      </c>
      <c r="EV110">
        <f>VLOOKUP($A110,data!$EW$9:$FG$396,2+(EV$9*2),FALSE)</f>
        <v>138956</v>
      </c>
      <c r="EW110">
        <f>VLOOKUP($A110,data!$EW$9:$FG$396,2+(EW$9*2),FALSE)</f>
        <v>143080</v>
      </c>
      <c r="EX110">
        <f>VLOOKUP($A110,data!$EW$9:$FG$396,2+(EX$9*2),FALSE)</f>
        <v>145244</v>
      </c>
      <c r="EY110">
        <f>VLOOKUP($A110,data!$EW$9:$FL$396,2+(EY$9*2),FALSE)</f>
        <v>145255</v>
      </c>
      <c r="EZ110">
        <f>VLOOKUP($A110,data!$EW$9:$FL$396,2+(EZ$9*2),FALSE)</f>
        <v>149140</v>
      </c>
      <c r="FA110">
        <f>VLOOKUP($A110,data!$EW$9:$FL$396,2+(FA$9*2),FALSE)</f>
        <v>151932</v>
      </c>
      <c r="FC110" s="27">
        <f t="shared" si="108"/>
        <v>22.258647397142965</v>
      </c>
      <c r="FD110" s="27">
        <f t="shared" si="109"/>
        <v>22.331001182499016</v>
      </c>
      <c r="FE110" s="27">
        <f t="shared" si="110"/>
        <v>23.271969666519286</v>
      </c>
      <c r="FF110" s="27">
        <f t="shared" si="111"/>
        <v>23.236627733243253</v>
      </c>
      <c r="FG110" s="27">
        <f t="shared" si="112"/>
        <v>22.956473360697842</v>
      </c>
      <c r="FH110" s="27">
        <f t="shared" si="135"/>
        <v>24.453539033407182</v>
      </c>
      <c r="FI110" s="27">
        <f t="shared" si="136"/>
        <v>23.378740614173967</v>
      </c>
      <c r="FJ110" s="27">
        <f t="shared" si="137"/>
        <v>22.520622262408562</v>
      </c>
    </row>
    <row r="111" spans="1:166" x14ac:dyDescent="0.3">
      <c r="A111" t="s">
        <v>60</v>
      </c>
      <c r="B111" s="24" t="str">
        <f>IFERROR(VLOOKUP($A111,class!$A$1:$B$455,2,FALSE),"")</f>
        <v>London Borough</v>
      </c>
      <c r="C111" s="24" t="str">
        <f>IFERROR(IFERROR(VLOOKUP($A111,classifications!$A$3:$C$336,3,FALSE),VLOOKUP($A111,classifications!$I$2:$K$28,3,FALSE)),"")</f>
        <v>Predominantly Urban</v>
      </c>
      <c r="D111">
        <f>VLOOKUP($A111,data!$A$9:$K$396,2+(D$9*2),FALSE)</f>
        <v>50588</v>
      </c>
      <c r="E111">
        <f>VLOOKUP($A111,data!$A$9:$K$396,2+(E$9*2),FALSE)</f>
        <v>52234</v>
      </c>
      <c r="F111">
        <f>VLOOKUP($A111,data!$A$9:$K$396,2+(F$9*2),FALSE)</f>
        <v>55123</v>
      </c>
      <c r="G111">
        <f>VLOOKUP($A111,data!$A$9:$K$396,2+(G$9*2),FALSE)</f>
        <v>53896</v>
      </c>
      <c r="H111">
        <f>VLOOKUP($A111,data!$A$9:$K$396,2+(H$9*2),FALSE)</f>
        <v>56696</v>
      </c>
      <c r="I111">
        <f>VLOOKUP($A111,data!$A$9:$Q$396,2+(I$9*2),FALSE)</f>
        <v>57639</v>
      </c>
      <c r="J111">
        <f>VLOOKUP($A111,data!$A$9:$Q$396,2+(J$9*2),FALSE)</f>
        <v>57191</v>
      </c>
      <c r="K111">
        <f>VLOOKUP($A111,data!$A$9:$Q$396,2+(K$9*2),FALSE)</f>
        <v>59915</v>
      </c>
      <c r="L111" t="str">
        <f t="shared" si="113"/>
        <v>London Borough</v>
      </c>
      <c r="Q111">
        <f>VLOOKUP($A111,data!$T$9:$AD$396,2+(Q$9*2),FALSE)</f>
        <v>35150</v>
      </c>
      <c r="R111">
        <f>VLOOKUP($A111,data!$T$9:$AD$396,2+(R$9*2),FALSE)</f>
        <v>36310</v>
      </c>
      <c r="S111">
        <f>VLOOKUP($A111,data!$T$9:$AD$396,2+(S$9*2),FALSE)</f>
        <v>37576</v>
      </c>
      <c r="T111">
        <f>VLOOKUP($A111,data!$T$9:$AD$396,2+(T$9*2),FALSE)</f>
        <v>36785</v>
      </c>
      <c r="U111">
        <f>VLOOKUP($A111,data!$T$9:$AD$396,2+(U$9*2),FALSE)</f>
        <v>39318</v>
      </c>
      <c r="V111">
        <f>VLOOKUP($A111,data!$T$9:$AI$396,2+(V$9*2),FALSE)</f>
        <v>39194</v>
      </c>
      <c r="W111">
        <f>VLOOKUP($A111,data!$T$9:$AI$396,2+(W$9*2),FALSE)</f>
        <v>38679</v>
      </c>
      <c r="X111">
        <f>VLOOKUP($A111,data!$T$9:$AI$396,2+(X$9*2),FALSE)</f>
        <v>39964</v>
      </c>
      <c r="Z111" s="27">
        <f t="shared" si="73"/>
        <v>69.482881315727056</v>
      </c>
      <c r="AA111" s="27">
        <f t="shared" si="74"/>
        <v>69.514109583795999</v>
      </c>
      <c r="AB111" s="27">
        <f t="shared" si="75"/>
        <v>68.167552564265364</v>
      </c>
      <c r="AC111" s="27">
        <f t="shared" si="76"/>
        <v>68.251818316758204</v>
      </c>
      <c r="AD111" s="27">
        <f t="shared" si="77"/>
        <v>69.348807676026524</v>
      </c>
      <c r="AE111" s="27">
        <f t="shared" si="114"/>
        <v>67.999097833064411</v>
      </c>
      <c r="AF111" s="27">
        <f t="shared" si="115"/>
        <v>67.63127065447361</v>
      </c>
      <c r="AG111" s="27">
        <f t="shared" si="116"/>
        <v>66.701159976633562</v>
      </c>
      <c r="AJ111">
        <f>VLOOKUP($A111,data!$AM$9:$AW$396,2+(AJ$9*2),FALSE)</f>
        <v>15438</v>
      </c>
      <c r="AK111">
        <f>VLOOKUP($A111,data!$AM$9:$AW$396,2+(AK$9*2),FALSE)</f>
        <v>15923</v>
      </c>
      <c r="AL111">
        <f>VLOOKUP($A111,data!$AM$9:$AW$396,2+(AL$9*2),FALSE)</f>
        <v>17547</v>
      </c>
      <c r="AM111">
        <f>VLOOKUP($A111,data!$AM$9:$AW$396,2+(AM$9*2),FALSE)</f>
        <v>17112</v>
      </c>
      <c r="AN111">
        <f>VLOOKUP($A111,data!$AM$9:$AW$396,2+(AN$9*2),FALSE)</f>
        <v>17378</v>
      </c>
      <c r="AO111">
        <f>VLOOKUP($A111,data!$AM$9:$BB$396,2+(AO$9*2),FALSE)</f>
        <v>18445</v>
      </c>
      <c r="AP111">
        <f>VLOOKUP($A111,data!$AM$9:$BB$396,2+(AP$9*2),FALSE)</f>
        <v>18512</v>
      </c>
      <c r="AQ111">
        <f>VLOOKUP($A111,data!$AM$9:$BB$396,2+(AQ$9*2),FALSE)</f>
        <v>19952</v>
      </c>
      <c r="AS111" s="27">
        <f t="shared" si="78"/>
        <v>30.517118684272951</v>
      </c>
      <c r="AT111" s="27">
        <f t="shared" si="79"/>
        <v>30.483975954359231</v>
      </c>
      <c r="AU111" s="27">
        <f t="shared" si="80"/>
        <v>31.832447435734629</v>
      </c>
      <c r="AV111" s="27">
        <f t="shared" si="81"/>
        <v>31.750037108505268</v>
      </c>
      <c r="AW111" s="27">
        <f t="shared" si="82"/>
        <v>30.651192323973472</v>
      </c>
      <c r="AX111" s="27">
        <f t="shared" si="117"/>
        <v>32.000902166935582</v>
      </c>
      <c r="AY111" s="27">
        <f t="shared" si="118"/>
        <v>32.368729345526397</v>
      </c>
      <c r="AZ111" s="27">
        <f t="shared" si="119"/>
        <v>33.300509054493865</v>
      </c>
      <c r="BC111">
        <f>VLOOKUP($A111,data!$BF$9:$BP$396,2+(BC$9*2),FALSE)</f>
        <v>11006</v>
      </c>
      <c r="BD111">
        <f>VLOOKUP($A111,data!$BF$9:$BP$396,2+(BD$9*2),FALSE)</f>
        <v>10456</v>
      </c>
      <c r="BE111">
        <f>VLOOKUP($A111,data!$BF$9:$BP$396,2+(BE$9*2),FALSE)</f>
        <v>9717</v>
      </c>
      <c r="BF111">
        <f>VLOOKUP($A111,data!$BF$9:$BP$396,2+(BF$9*2),FALSE)</f>
        <v>8594</v>
      </c>
      <c r="BG111">
        <f>VLOOKUP($A111,data!$BF$9:$BP$396,2+(BG$9*2),FALSE)</f>
        <v>9819</v>
      </c>
      <c r="BH111">
        <f>VLOOKUP($A111,data!$BF$9:$BU$396,2+(BH$9*2),FALSE)</f>
        <v>10648</v>
      </c>
      <c r="BI111">
        <f>VLOOKUP($A111,data!$BF$9:$BU$396,2+(BI$9*2),FALSE)</f>
        <v>10498</v>
      </c>
      <c r="BJ111">
        <f>VLOOKUP($A111,data!$BF$9:$BU$396,2+(BJ$9*2),FALSE)</f>
        <v>10551</v>
      </c>
      <c r="BL111" s="27">
        <f t="shared" si="83"/>
        <v>21.756147703012573</v>
      </c>
      <c r="BM111" s="27">
        <f t="shared" si="84"/>
        <v>20.017613048971935</v>
      </c>
      <c r="BN111" s="27">
        <f t="shared" si="85"/>
        <v>17.627850443553509</v>
      </c>
      <c r="BO111" s="27">
        <f t="shared" si="86"/>
        <v>15.94552471426451</v>
      </c>
      <c r="BP111" s="27">
        <f t="shared" si="87"/>
        <v>17.318682093974882</v>
      </c>
      <c r="BQ111" s="27">
        <f t="shared" si="120"/>
        <v>18.47360294245216</v>
      </c>
      <c r="BR111" s="27">
        <f t="shared" si="121"/>
        <v>18.356035040478396</v>
      </c>
      <c r="BS111" s="27">
        <f t="shared" si="122"/>
        <v>17.609947425519486</v>
      </c>
      <c r="BV111">
        <f>VLOOKUP($A111,data!$BY$9:$CI$396,2+(BV$9*2),FALSE)</f>
        <v>7034</v>
      </c>
      <c r="BW111">
        <f>VLOOKUP($A111,data!$BY$9:$CI$396,2+(BW$9*2),FALSE)</f>
        <v>6573</v>
      </c>
      <c r="BX111">
        <f>VLOOKUP($A111,data!$BY$9:$CI$396,2+(BX$9*2),FALSE)</f>
        <v>5975</v>
      </c>
      <c r="BY111">
        <f>VLOOKUP($A111,data!$BY$9:$CI$396,2+(BY$9*2),FALSE)</f>
        <v>5539</v>
      </c>
      <c r="BZ111">
        <f>VLOOKUP($A111,data!$BY$9:$CI$396,2+(BZ$9*2),FALSE)</f>
        <v>6360</v>
      </c>
      <c r="CA111">
        <f>VLOOKUP($A111,data!$BY$9:$CN$396,2+(CA$9*2),FALSE)</f>
        <v>7158</v>
      </c>
      <c r="CB111">
        <f>VLOOKUP($A111,data!$BY$9:$CN$396,2+(CB$9*2),FALSE)</f>
        <v>7194</v>
      </c>
      <c r="CC111">
        <f>VLOOKUP($A111,data!$BY$9:$CN$396,2+(CC$9*2),FALSE)</f>
        <v>6035</v>
      </c>
      <c r="CE111" s="27">
        <f t="shared" si="88"/>
        <v>63.910594221333817</v>
      </c>
      <c r="CF111" s="27">
        <f t="shared" si="89"/>
        <v>62.863427697016064</v>
      </c>
      <c r="CG111" s="27">
        <f t="shared" si="90"/>
        <v>61.490171863743953</v>
      </c>
      <c r="CH111" s="27">
        <f t="shared" si="91"/>
        <v>64.45194321619735</v>
      </c>
      <c r="CI111" s="27">
        <f t="shared" si="92"/>
        <v>64.772380079437823</v>
      </c>
      <c r="CJ111" s="27">
        <f t="shared" si="123"/>
        <v>67.223891810668675</v>
      </c>
      <c r="CK111" s="27">
        <f t="shared" si="124"/>
        <v>68.527338540674421</v>
      </c>
      <c r="CL111" s="27">
        <f t="shared" si="125"/>
        <v>57.198369822765613</v>
      </c>
      <c r="CO111">
        <f>VLOOKUP($A111,data!$CR$9:$DB$396,2+(CO$9*2),FALSE)</f>
        <v>3972</v>
      </c>
      <c r="CP111">
        <f>VLOOKUP($A111,data!$CR$9:$DB$396,2+(CP$9*2),FALSE)</f>
        <v>3884</v>
      </c>
      <c r="CQ111">
        <f>VLOOKUP($A111,data!$CR$9:$DB$396,2+(CQ$9*2),FALSE)</f>
        <v>3742</v>
      </c>
      <c r="CR111">
        <f>VLOOKUP($A111,data!$CR$9:$DB$396,2+(CR$9*2),FALSE)</f>
        <v>3055</v>
      </c>
      <c r="CS111">
        <f>VLOOKUP($A111,data!$CR$9:$DB$396,2+(CS$9*2),FALSE)</f>
        <v>3458</v>
      </c>
      <c r="CT111">
        <f>VLOOKUP($A111,data!$CR$9:$DG$396,2+(CT$9*2),FALSE)</f>
        <v>3489</v>
      </c>
      <c r="CU111">
        <f>VLOOKUP($A111,data!$CR$9:$DG$396,2+(CU$9*2),FALSE)</f>
        <v>3305</v>
      </c>
      <c r="CV111">
        <f>VLOOKUP($A111,data!$CR$9:$DG$396,2+(CV$9*2),FALSE)</f>
        <v>4516</v>
      </c>
      <c r="CX111" s="27">
        <f t="shared" si="93"/>
        <v>36.089405778666183</v>
      </c>
      <c r="CY111" s="27">
        <f t="shared" si="94"/>
        <v>37.146136189747516</v>
      </c>
      <c r="CZ111" s="27">
        <f t="shared" si="95"/>
        <v>38.509828136256047</v>
      </c>
      <c r="DA111" s="27">
        <f t="shared" si="96"/>
        <v>35.54805678380265</v>
      </c>
      <c r="DB111" s="27">
        <f t="shared" si="97"/>
        <v>35.217435584071701</v>
      </c>
      <c r="DC111" s="27">
        <f t="shared" si="126"/>
        <v>32.766716754320058</v>
      </c>
      <c r="DD111" s="27">
        <f t="shared" si="127"/>
        <v>31.482187083253955</v>
      </c>
      <c r="DE111" s="27">
        <f t="shared" si="128"/>
        <v>42.801630177234387</v>
      </c>
      <c r="DH111">
        <f>VLOOKUP($A111,data!$DK$9:$DU$396,2+(DH$9*2),FALSE)</f>
        <v>39582</v>
      </c>
      <c r="DI111">
        <f>VLOOKUP($A111,data!$DK$9:$DU$396,2+(DI$9*2),FALSE)</f>
        <v>41777</v>
      </c>
      <c r="DJ111">
        <f>VLOOKUP($A111,data!$DK$9:$DU$396,2+(DJ$9*2),FALSE)</f>
        <v>45406</v>
      </c>
      <c r="DK111">
        <f>VLOOKUP($A111,data!$DK$9:$DU$396,2+(DK$9*2),FALSE)</f>
        <v>45302</v>
      </c>
      <c r="DL111">
        <f>VLOOKUP($A111,data!$DK$9:$DU$396,2+(DL$9*2),FALSE)</f>
        <v>46877</v>
      </c>
      <c r="DM111">
        <f>VLOOKUP($A111,data!$DK$9:$DZ$396,2+(DM$9*2),FALSE)</f>
        <v>46991</v>
      </c>
      <c r="DN111">
        <f>VLOOKUP($A111,data!$DK$9:$DZ$396,2+(DN$9*2),FALSE)</f>
        <v>46692</v>
      </c>
      <c r="DO111">
        <f>VLOOKUP($A111,data!$DK$9:$DZ$396,2+(DO$9*2),FALSE)</f>
        <v>49365</v>
      </c>
      <c r="DQ111" s="27">
        <f t="shared" si="98"/>
        <v>78.243852296987427</v>
      </c>
      <c r="DR111" s="27">
        <f t="shared" si="99"/>
        <v>79.980472489183285</v>
      </c>
      <c r="DS111" s="27">
        <f t="shared" si="100"/>
        <v>82.372149556446487</v>
      </c>
      <c r="DT111" s="27">
        <f t="shared" si="101"/>
        <v>84.054475285735492</v>
      </c>
      <c r="DU111" s="27">
        <f t="shared" si="102"/>
        <v>82.681317906025114</v>
      </c>
      <c r="DV111" s="27">
        <f t="shared" si="129"/>
        <v>81.52639705754784</v>
      </c>
      <c r="DW111" s="27">
        <f t="shared" si="130"/>
        <v>81.642216432655488</v>
      </c>
      <c r="DX111" s="27">
        <f t="shared" si="131"/>
        <v>82.391721605607941</v>
      </c>
      <c r="EA111">
        <f>VLOOKUP($A111,data!$ED$9:$EN$396,2+(EA$9*2),FALSE)</f>
        <v>28116</v>
      </c>
      <c r="EB111">
        <f>VLOOKUP($A111,data!$ED$9:$EN$396,2+(EB$9*2),FALSE)</f>
        <v>29737</v>
      </c>
      <c r="EC111">
        <f>VLOOKUP($A111,data!$ED$9:$EN$396,2+(EC$9*2),FALSE)</f>
        <v>31601</v>
      </c>
      <c r="ED111">
        <f>VLOOKUP($A111,data!$ED$9:$EN$396,2+(ED$9*2),FALSE)</f>
        <v>31246</v>
      </c>
      <c r="EE111">
        <f>VLOOKUP($A111,data!$ED$9:$EN$396,2+(EE$9*2),FALSE)</f>
        <v>32958</v>
      </c>
      <c r="EF111">
        <f>VLOOKUP($A111,data!$ED$9:$ES$396,2+(EF$9*2),FALSE)</f>
        <v>32035</v>
      </c>
      <c r="EG111">
        <f>VLOOKUP($A111,data!$ED$9:$ES$396,2+(EG$9*2),FALSE)</f>
        <v>31485</v>
      </c>
      <c r="EH111">
        <f>VLOOKUP($A111,data!$ED$9:$ES$396,2+(EH$9*2),FALSE)</f>
        <v>33929</v>
      </c>
      <c r="EJ111" s="27">
        <f t="shared" si="103"/>
        <v>71.03228740336516</v>
      </c>
      <c r="EK111" s="27">
        <f t="shared" si="104"/>
        <v>71.180314527132154</v>
      </c>
      <c r="EL111" s="27">
        <f t="shared" si="105"/>
        <v>69.596529093071396</v>
      </c>
      <c r="EM111" s="27">
        <f t="shared" si="106"/>
        <v>68.972672288199192</v>
      </c>
      <c r="EN111" s="27">
        <f t="shared" si="107"/>
        <v>70.307400217590711</v>
      </c>
      <c r="EO111" s="27">
        <f t="shared" si="132"/>
        <v>68.172628801259819</v>
      </c>
      <c r="EP111" s="27">
        <f t="shared" si="133"/>
        <v>67.431251606270877</v>
      </c>
      <c r="EQ111" s="27">
        <f t="shared" si="134"/>
        <v>68.730882203990689</v>
      </c>
      <c r="ET111">
        <f>VLOOKUP($A111,data!$EW$9:$FG$396,2+(ET$9*2),FALSE)</f>
        <v>11466</v>
      </c>
      <c r="EU111">
        <f>VLOOKUP($A111,data!$EW$9:$FG$396,2+(EU$9*2),FALSE)</f>
        <v>12040</v>
      </c>
      <c r="EV111">
        <f>VLOOKUP($A111,data!$EW$9:$FG$396,2+(EV$9*2),FALSE)</f>
        <v>13805</v>
      </c>
      <c r="EW111">
        <f>VLOOKUP($A111,data!$EW$9:$FG$396,2+(EW$9*2),FALSE)</f>
        <v>14056</v>
      </c>
      <c r="EX111">
        <f>VLOOKUP($A111,data!$EW$9:$FG$396,2+(EX$9*2),FALSE)</f>
        <v>13919</v>
      </c>
      <c r="EY111">
        <f>VLOOKUP($A111,data!$EW$9:$FL$396,2+(EY$9*2),FALSE)</f>
        <v>14956</v>
      </c>
      <c r="EZ111">
        <f>VLOOKUP($A111,data!$EW$9:$FL$396,2+(EZ$9*2),FALSE)</f>
        <v>15207</v>
      </c>
      <c r="FA111">
        <f>VLOOKUP($A111,data!$EW$9:$FL$396,2+(FA$9*2),FALSE)</f>
        <v>15436</v>
      </c>
      <c r="FC111" s="27">
        <f t="shared" si="108"/>
        <v>28.967712596634833</v>
      </c>
      <c r="FD111" s="27">
        <f t="shared" si="109"/>
        <v>28.819685472867846</v>
      </c>
      <c r="FE111" s="27">
        <f t="shared" si="110"/>
        <v>30.4034709069286</v>
      </c>
      <c r="FF111" s="27">
        <f t="shared" si="111"/>
        <v>31.027327711800805</v>
      </c>
      <c r="FG111" s="27">
        <f t="shared" si="112"/>
        <v>29.692599782409285</v>
      </c>
      <c r="FH111" s="27">
        <f t="shared" si="135"/>
        <v>31.827371198740185</v>
      </c>
      <c r="FI111" s="27">
        <f t="shared" si="136"/>
        <v>32.568748393729116</v>
      </c>
      <c r="FJ111" s="27">
        <f t="shared" si="137"/>
        <v>31.269117796009319</v>
      </c>
    </row>
    <row r="112" spans="1:166" x14ac:dyDescent="0.3">
      <c r="A112" t="s">
        <v>70</v>
      </c>
      <c r="B112" s="24" t="str">
        <f>IFERROR(VLOOKUP($A112,class!$A$1:$B$455,2,FALSE),"")</f>
        <v>London Borough</v>
      </c>
      <c r="C112" s="24" t="str">
        <f>IFERROR(IFERROR(VLOOKUP($A112,classifications!$A$3:$C$336,3,FALSE),VLOOKUP($A112,classifications!$I$2:$K$28,3,FALSE)),"")</f>
        <v>Predominantly Urban</v>
      </c>
      <c r="D112">
        <f>VLOOKUP($A112,data!$A$9:$K$396,2+(D$9*2),FALSE)</f>
        <v>128550</v>
      </c>
      <c r="E112">
        <f>VLOOKUP($A112,data!$A$9:$K$396,2+(E$9*2),FALSE)</f>
        <v>127956</v>
      </c>
      <c r="F112">
        <f>VLOOKUP($A112,data!$A$9:$K$396,2+(F$9*2),FALSE)</f>
        <v>132022</v>
      </c>
      <c r="G112">
        <f>VLOOKUP($A112,data!$A$9:$K$396,2+(G$9*2),FALSE)</f>
        <v>130528</v>
      </c>
      <c r="H112">
        <f>VLOOKUP($A112,data!$A$9:$K$396,2+(H$9*2),FALSE)</f>
        <v>130809</v>
      </c>
      <c r="I112">
        <f>VLOOKUP($A112,data!$A$9:$Q$396,2+(I$9*2),FALSE)</f>
        <v>126957</v>
      </c>
      <c r="J112">
        <f>VLOOKUP($A112,data!$A$9:$Q$396,2+(J$9*2),FALSE)</f>
        <v>133853</v>
      </c>
      <c r="K112">
        <f>VLOOKUP($A112,data!$A$9:$Q$396,2+(K$9*2),FALSE)</f>
        <v>142393</v>
      </c>
      <c r="L112" t="str">
        <f t="shared" si="113"/>
        <v>London Borough</v>
      </c>
      <c r="Q112">
        <f>VLOOKUP($A112,data!$T$9:$AD$396,2+(Q$9*2),FALSE)</f>
        <v>85550</v>
      </c>
      <c r="R112">
        <f>VLOOKUP($A112,data!$T$9:$AD$396,2+(R$9*2),FALSE)</f>
        <v>84844</v>
      </c>
      <c r="S112">
        <f>VLOOKUP($A112,data!$T$9:$AD$396,2+(S$9*2),FALSE)</f>
        <v>85422</v>
      </c>
      <c r="T112">
        <f>VLOOKUP($A112,data!$T$9:$AD$396,2+(T$9*2),FALSE)</f>
        <v>86070</v>
      </c>
      <c r="U112">
        <f>VLOOKUP($A112,data!$T$9:$AD$396,2+(U$9*2),FALSE)</f>
        <v>86613</v>
      </c>
      <c r="V112">
        <f>VLOOKUP($A112,data!$T$9:$AI$396,2+(V$9*2),FALSE)</f>
        <v>84214</v>
      </c>
      <c r="W112">
        <f>VLOOKUP($A112,data!$T$9:$AI$396,2+(W$9*2),FALSE)</f>
        <v>89692</v>
      </c>
      <c r="X112">
        <f>VLOOKUP($A112,data!$T$9:$AI$396,2+(X$9*2),FALSE)</f>
        <v>95118</v>
      </c>
      <c r="Z112" s="27">
        <f t="shared" si="73"/>
        <v>66.549980552314281</v>
      </c>
      <c r="AA112" s="27">
        <f t="shared" si="74"/>
        <v>66.307168089030611</v>
      </c>
      <c r="AB112" s="27">
        <f t="shared" si="75"/>
        <v>64.702852554877211</v>
      </c>
      <c r="AC112" s="27">
        <f t="shared" si="76"/>
        <v>65.93987496935523</v>
      </c>
      <c r="AD112" s="27">
        <f t="shared" si="77"/>
        <v>66.213333944912051</v>
      </c>
      <c r="AE112" s="27">
        <f t="shared" si="114"/>
        <v>66.332695322038177</v>
      </c>
      <c r="AF112" s="27">
        <f t="shared" si="115"/>
        <v>67.007836955466075</v>
      </c>
      <c r="AG112" s="27">
        <f t="shared" si="116"/>
        <v>66.799632004382232</v>
      </c>
      <c r="AJ112">
        <f>VLOOKUP($A112,data!$AM$9:$AW$396,2+(AJ$9*2),FALSE)</f>
        <v>43001</v>
      </c>
      <c r="AK112">
        <f>VLOOKUP($A112,data!$AM$9:$AW$396,2+(AK$9*2),FALSE)</f>
        <v>43112</v>
      </c>
      <c r="AL112">
        <f>VLOOKUP($A112,data!$AM$9:$AW$396,2+(AL$9*2),FALSE)</f>
        <v>46599</v>
      </c>
      <c r="AM112">
        <f>VLOOKUP($A112,data!$AM$9:$AW$396,2+(AM$9*2),FALSE)</f>
        <v>44458</v>
      </c>
      <c r="AN112">
        <f>VLOOKUP($A112,data!$AM$9:$AW$396,2+(AN$9*2),FALSE)</f>
        <v>44195</v>
      </c>
      <c r="AO112">
        <f>VLOOKUP($A112,data!$AM$9:$BB$396,2+(AO$9*2),FALSE)</f>
        <v>42744</v>
      </c>
      <c r="AP112">
        <f>VLOOKUP($A112,data!$AM$9:$BB$396,2+(AP$9*2),FALSE)</f>
        <v>44162</v>
      </c>
      <c r="AQ112">
        <f>VLOOKUP($A112,data!$AM$9:$BB$396,2+(AQ$9*2),FALSE)</f>
        <v>47274</v>
      </c>
      <c r="AS112" s="27">
        <f t="shared" si="78"/>
        <v>33.450797355114744</v>
      </c>
      <c r="AT112" s="27">
        <f t="shared" si="79"/>
        <v>33.692831910969396</v>
      </c>
      <c r="AU112" s="27">
        <f t="shared" si="80"/>
        <v>35.296389995606795</v>
      </c>
      <c r="AV112" s="27">
        <f t="shared" si="81"/>
        <v>34.060125030644762</v>
      </c>
      <c r="AW112" s="27">
        <f t="shared" si="82"/>
        <v>33.785901581695448</v>
      </c>
      <c r="AX112" s="27">
        <f t="shared" si="117"/>
        <v>33.668092346227461</v>
      </c>
      <c r="AY112" s="27">
        <f t="shared" si="118"/>
        <v>32.992910132757579</v>
      </c>
      <c r="AZ112" s="27">
        <f t="shared" si="119"/>
        <v>33.199665713904473</v>
      </c>
      <c r="BC112">
        <f>VLOOKUP($A112,data!$BF$9:$BP$396,2+(BC$9*2),FALSE)</f>
        <v>22712</v>
      </c>
      <c r="BD112">
        <f>VLOOKUP($A112,data!$BF$9:$BP$396,2+(BD$9*2),FALSE)</f>
        <v>21816</v>
      </c>
      <c r="BE112">
        <f>VLOOKUP($A112,data!$BF$9:$BP$396,2+(BE$9*2),FALSE)</f>
        <v>21317</v>
      </c>
      <c r="BF112">
        <f>VLOOKUP($A112,data!$BF$9:$BP$396,2+(BF$9*2),FALSE)</f>
        <v>19992</v>
      </c>
      <c r="BG112">
        <f>VLOOKUP($A112,data!$BF$9:$BP$396,2+(BG$9*2),FALSE)</f>
        <v>19859</v>
      </c>
      <c r="BH112">
        <f>VLOOKUP($A112,data!$BF$9:$BU$396,2+(BH$9*2),FALSE)</f>
        <v>20443</v>
      </c>
      <c r="BI112">
        <f>VLOOKUP($A112,data!$BF$9:$BU$396,2+(BI$9*2),FALSE)</f>
        <v>21274</v>
      </c>
      <c r="BJ112">
        <f>VLOOKUP($A112,data!$BF$9:$BU$396,2+(BJ$9*2),FALSE)</f>
        <v>21757</v>
      </c>
      <c r="BL112" s="27">
        <f t="shared" si="83"/>
        <v>17.667833527810192</v>
      </c>
      <c r="BM112" s="27">
        <f t="shared" si="84"/>
        <v>17.049610803713776</v>
      </c>
      <c r="BN112" s="27">
        <f t="shared" si="85"/>
        <v>16.146551332353699</v>
      </c>
      <c r="BO112" s="27">
        <f t="shared" si="86"/>
        <v>15.316253983819564</v>
      </c>
      <c r="BP112" s="27">
        <f t="shared" si="87"/>
        <v>15.181677101728475</v>
      </c>
      <c r="BQ112" s="27">
        <f t="shared" si="120"/>
        <v>16.102302354340445</v>
      </c>
      <c r="BR112" s="27">
        <f t="shared" si="121"/>
        <v>15.893554869894587</v>
      </c>
      <c r="BS112" s="27">
        <f t="shared" si="122"/>
        <v>15.279543235973678</v>
      </c>
      <c r="BV112">
        <f>VLOOKUP($A112,data!$BY$9:$CI$396,2+(BV$9*2),FALSE)</f>
        <v>14598</v>
      </c>
      <c r="BW112">
        <f>VLOOKUP($A112,data!$BY$9:$CI$396,2+(BW$9*2),FALSE)</f>
        <v>13901</v>
      </c>
      <c r="BX112">
        <f>VLOOKUP($A112,data!$BY$9:$CI$396,2+(BX$9*2),FALSE)</f>
        <v>13488</v>
      </c>
      <c r="BY112">
        <f>VLOOKUP($A112,data!$BY$9:$CI$396,2+(BY$9*2),FALSE)</f>
        <v>13682</v>
      </c>
      <c r="BZ112">
        <f>VLOOKUP($A112,data!$BY$9:$CI$396,2+(BZ$9*2),FALSE)</f>
        <v>12590</v>
      </c>
      <c r="CA112">
        <f>VLOOKUP($A112,data!$BY$9:$CN$396,2+(CA$9*2),FALSE)</f>
        <v>13439</v>
      </c>
      <c r="CB112">
        <f>VLOOKUP($A112,data!$BY$9:$CN$396,2+(CB$9*2),FALSE)</f>
        <v>14390</v>
      </c>
      <c r="CC112">
        <f>VLOOKUP($A112,data!$BY$9:$CN$396,2+(CC$9*2),FALSE)</f>
        <v>14272</v>
      </c>
      <c r="CE112" s="27">
        <f t="shared" si="88"/>
        <v>64.274392391687215</v>
      </c>
      <c r="CF112" s="27">
        <f t="shared" si="89"/>
        <v>63.719288595526223</v>
      </c>
      <c r="CG112" s="27">
        <f t="shared" si="90"/>
        <v>63.273443730356057</v>
      </c>
      <c r="CH112" s="27">
        <f t="shared" si="91"/>
        <v>68.437374949979997</v>
      </c>
      <c r="CI112" s="27">
        <f t="shared" si="92"/>
        <v>63.396948486832166</v>
      </c>
      <c r="CJ112" s="27">
        <f t="shared" si="123"/>
        <v>65.738883725480605</v>
      </c>
      <c r="CK112" s="27">
        <f t="shared" si="124"/>
        <v>67.641252232772402</v>
      </c>
      <c r="CL112" s="27">
        <f t="shared" si="125"/>
        <v>65.597279036631889</v>
      </c>
      <c r="CO112">
        <f>VLOOKUP($A112,data!$CR$9:$DB$396,2+(CO$9*2),FALSE)</f>
        <v>8113</v>
      </c>
      <c r="CP112">
        <f>VLOOKUP($A112,data!$CR$9:$DB$396,2+(CP$9*2),FALSE)</f>
        <v>7915</v>
      </c>
      <c r="CQ112">
        <f>VLOOKUP($A112,data!$CR$9:$DB$396,2+(CQ$9*2),FALSE)</f>
        <v>7829</v>
      </c>
      <c r="CR112">
        <f>VLOOKUP($A112,data!$CR$9:$DB$396,2+(CR$9*2),FALSE)</f>
        <v>6311</v>
      </c>
      <c r="CS112">
        <f>VLOOKUP($A112,data!$CR$9:$DB$396,2+(CS$9*2),FALSE)</f>
        <v>7269</v>
      </c>
      <c r="CT112">
        <f>VLOOKUP($A112,data!$CR$9:$DG$396,2+(CT$9*2),FALSE)</f>
        <v>7005</v>
      </c>
      <c r="CU112">
        <f>VLOOKUP($A112,data!$CR$9:$DG$396,2+(CU$9*2),FALSE)</f>
        <v>6884</v>
      </c>
      <c r="CV112">
        <f>VLOOKUP($A112,data!$CR$9:$DG$396,2+(CV$9*2),FALSE)</f>
        <v>7485</v>
      </c>
      <c r="CX112" s="27">
        <f t="shared" si="93"/>
        <v>35.721204649524481</v>
      </c>
      <c r="CY112" s="27">
        <f t="shared" si="94"/>
        <v>36.280711404473777</v>
      </c>
      <c r="CZ112" s="27">
        <f t="shared" si="95"/>
        <v>36.726556269643943</v>
      </c>
      <c r="DA112" s="27">
        <f t="shared" si="96"/>
        <v>31.567627050820327</v>
      </c>
      <c r="DB112" s="27">
        <f t="shared" si="97"/>
        <v>36.603051513167834</v>
      </c>
      <c r="DC112" s="27">
        <f t="shared" si="126"/>
        <v>34.266007924472923</v>
      </c>
      <c r="DD112" s="27">
        <f t="shared" si="127"/>
        <v>32.358747767227605</v>
      </c>
      <c r="DE112" s="27">
        <f t="shared" si="128"/>
        <v>34.402720963368111</v>
      </c>
      <c r="DH112">
        <f>VLOOKUP($A112,data!$DK$9:$DU$396,2+(DH$9*2),FALSE)</f>
        <v>105839</v>
      </c>
      <c r="DI112">
        <f>VLOOKUP($A112,data!$DK$9:$DU$396,2+(DI$9*2),FALSE)</f>
        <v>106140</v>
      </c>
      <c r="DJ112">
        <f>VLOOKUP($A112,data!$DK$9:$DU$396,2+(DJ$9*2),FALSE)</f>
        <v>110705</v>
      </c>
      <c r="DK112">
        <f>VLOOKUP($A112,data!$DK$9:$DU$396,2+(DK$9*2),FALSE)</f>
        <v>110536</v>
      </c>
      <c r="DL112">
        <f>VLOOKUP($A112,data!$DK$9:$DU$396,2+(DL$9*2),FALSE)</f>
        <v>110950</v>
      </c>
      <c r="DM112">
        <f>VLOOKUP($A112,data!$DK$9:$DZ$396,2+(DM$9*2),FALSE)</f>
        <v>106514</v>
      </c>
      <c r="DN112">
        <f>VLOOKUP($A112,data!$DK$9:$DZ$396,2+(DN$9*2),FALSE)</f>
        <v>112579</v>
      </c>
      <c r="DO112">
        <f>VLOOKUP($A112,data!$DK$9:$DZ$396,2+(DO$9*2),FALSE)</f>
        <v>120636</v>
      </c>
      <c r="DQ112" s="27">
        <f t="shared" si="98"/>
        <v>82.332944379618823</v>
      </c>
      <c r="DR112" s="27">
        <f t="shared" si="99"/>
        <v>82.950389196286224</v>
      </c>
      <c r="DS112" s="27">
        <f t="shared" si="100"/>
        <v>83.853448667646305</v>
      </c>
      <c r="DT112" s="27">
        <f t="shared" si="101"/>
        <v>84.683746016180436</v>
      </c>
      <c r="DU112" s="27">
        <f t="shared" si="102"/>
        <v>84.818322898271532</v>
      </c>
      <c r="DV112" s="27">
        <f t="shared" si="129"/>
        <v>83.897697645659548</v>
      </c>
      <c r="DW112" s="27">
        <f t="shared" si="130"/>
        <v>84.106445130105413</v>
      </c>
      <c r="DX112" s="27">
        <f t="shared" si="131"/>
        <v>84.720456764026324</v>
      </c>
      <c r="EA112">
        <f>VLOOKUP($A112,data!$ED$9:$EN$396,2+(EA$9*2),FALSE)</f>
        <v>70951</v>
      </c>
      <c r="EB112">
        <f>VLOOKUP($A112,data!$ED$9:$EN$396,2+(EB$9*2),FALSE)</f>
        <v>70943</v>
      </c>
      <c r="EC112">
        <f>VLOOKUP($A112,data!$ED$9:$EN$396,2+(EC$9*2),FALSE)</f>
        <v>71934</v>
      </c>
      <c r="ED112">
        <f>VLOOKUP($A112,data!$ED$9:$EN$396,2+(ED$9*2),FALSE)</f>
        <v>72389</v>
      </c>
      <c r="EE112">
        <f>VLOOKUP($A112,data!$ED$9:$EN$396,2+(EE$9*2),FALSE)</f>
        <v>74023</v>
      </c>
      <c r="EF112">
        <f>VLOOKUP($A112,data!$ED$9:$ES$396,2+(EF$9*2),FALSE)</f>
        <v>70775</v>
      </c>
      <c r="EG112">
        <f>VLOOKUP($A112,data!$ED$9:$ES$396,2+(EG$9*2),FALSE)</f>
        <v>75302</v>
      </c>
      <c r="EH112">
        <f>VLOOKUP($A112,data!$ED$9:$ES$396,2+(EH$9*2),FALSE)</f>
        <v>80847</v>
      </c>
      <c r="EJ112" s="27">
        <f t="shared" si="103"/>
        <v>67.036725592645439</v>
      </c>
      <c r="EK112" s="27">
        <f t="shared" si="104"/>
        <v>66.839080459770116</v>
      </c>
      <c r="EL112" s="27">
        <f t="shared" si="105"/>
        <v>64.978094936994722</v>
      </c>
      <c r="EM112" s="27">
        <f t="shared" si="106"/>
        <v>65.489071433741046</v>
      </c>
      <c r="EN112" s="27">
        <f t="shared" si="107"/>
        <v>66.717440288418203</v>
      </c>
      <c r="EO112" s="27">
        <f t="shared" si="132"/>
        <v>66.446664288262582</v>
      </c>
      <c r="EP112" s="27">
        <f t="shared" si="133"/>
        <v>66.888140772257699</v>
      </c>
      <c r="EQ112" s="27">
        <f t="shared" si="134"/>
        <v>67.017308266189204</v>
      </c>
      <c r="ET112">
        <f>VLOOKUP($A112,data!$EW$9:$FG$396,2+(ET$9*2),FALSE)</f>
        <v>34887</v>
      </c>
      <c r="EU112">
        <f>VLOOKUP($A112,data!$EW$9:$FG$396,2+(EU$9*2),FALSE)</f>
        <v>35197</v>
      </c>
      <c r="EV112">
        <f>VLOOKUP($A112,data!$EW$9:$FG$396,2+(EV$9*2),FALSE)</f>
        <v>38770</v>
      </c>
      <c r="EW112">
        <f>VLOOKUP($A112,data!$EW$9:$FG$396,2+(EW$9*2),FALSE)</f>
        <v>38147</v>
      </c>
      <c r="EX112">
        <f>VLOOKUP($A112,data!$EW$9:$FG$396,2+(EX$9*2),FALSE)</f>
        <v>36927</v>
      </c>
      <c r="EY112">
        <f>VLOOKUP($A112,data!$EW$9:$FL$396,2+(EY$9*2),FALSE)</f>
        <v>35739</v>
      </c>
      <c r="EZ112">
        <f>VLOOKUP($A112,data!$EW$9:$FL$396,2+(EZ$9*2),FALSE)</f>
        <v>37278</v>
      </c>
      <c r="FA112">
        <f>VLOOKUP($A112,data!$EW$9:$FL$396,2+(FA$9*2),FALSE)</f>
        <v>39789</v>
      </c>
      <c r="FC112" s="27">
        <f t="shared" si="108"/>
        <v>32.962329576054195</v>
      </c>
      <c r="FD112" s="27">
        <f t="shared" si="109"/>
        <v>33.160919540229884</v>
      </c>
      <c r="FE112" s="27">
        <f t="shared" si="110"/>
        <v>35.021001761438058</v>
      </c>
      <c r="FF112" s="27">
        <f t="shared" si="111"/>
        <v>34.510928566258954</v>
      </c>
      <c r="FG112" s="27">
        <f t="shared" si="112"/>
        <v>33.282559711581797</v>
      </c>
      <c r="FH112" s="27">
        <f t="shared" si="135"/>
        <v>33.553335711737425</v>
      </c>
      <c r="FI112" s="27">
        <f t="shared" si="136"/>
        <v>33.112747492871669</v>
      </c>
      <c r="FJ112" s="27">
        <f t="shared" si="137"/>
        <v>32.982691733810803</v>
      </c>
    </row>
    <row r="113" spans="1:166" x14ac:dyDescent="0.3">
      <c r="A113" t="s">
        <v>81</v>
      </c>
      <c r="B113" s="24" t="str">
        <f>IFERROR(VLOOKUP($A113,class!$A$1:$B$455,2,FALSE),"")</f>
        <v>London Borough</v>
      </c>
      <c r="C113" s="24" t="str">
        <f>IFERROR(IFERROR(VLOOKUP($A113,classifications!$A$3:$C$336,3,FALSE),VLOOKUP($A113,classifications!$I$2:$K$28,3,FALSE)),"")</f>
        <v>Predominantly Urban</v>
      </c>
      <c r="D113">
        <f>VLOOKUP($A113,data!$A$9:$K$396,2+(D$9*2),FALSE)</f>
        <v>71086</v>
      </c>
      <c r="E113">
        <f>VLOOKUP($A113,data!$A$9:$K$396,2+(E$9*2),FALSE)</f>
        <v>72639</v>
      </c>
      <c r="F113">
        <f>VLOOKUP($A113,data!$A$9:$K$396,2+(F$9*2),FALSE)</f>
        <v>75457</v>
      </c>
      <c r="G113">
        <f>VLOOKUP($A113,data!$A$9:$K$396,2+(G$9*2),FALSE)</f>
        <v>74368</v>
      </c>
      <c r="H113">
        <f>VLOOKUP($A113,data!$A$9:$K$396,2+(H$9*2),FALSE)</f>
        <v>76553</v>
      </c>
      <c r="I113">
        <f>VLOOKUP($A113,data!$A$9:$Q$396,2+(I$9*2),FALSE)</f>
        <v>75590</v>
      </c>
      <c r="J113">
        <f>VLOOKUP($A113,data!$A$9:$Q$396,2+(J$9*2),FALSE)</f>
        <v>72962</v>
      </c>
      <c r="K113">
        <f>VLOOKUP($A113,data!$A$9:$Q$396,2+(K$9*2),FALSE)</f>
        <v>75214</v>
      </c>
      <c r="L113" t="str">
        <f t="shared" si="113"/>
        <v>London Borough</v>
      </c>
      <c r="Q113">
        <f>VLOOKUP($A113,data!$T$9:$AD$396,2+(Q$9*2),FALSE)</f>
        <v>45925</v>
      </c>
      <c r="R113">
        <f>VLOOKUP($A113,data!$T$9:$AD$396,2+(R$9*2),FALSE)</f>
        <v>46787</v>
      </c>
      <c r="S113">
        <f>VLOOKUP($A113,data!$T$9:$AD$396,2+(S$9*2),FALSE)</f>
        <v>47578</v>
      </c>
      <c r="T113">
        <f>VLOOKUP($A113,data!$T$9:$AD$396,2+(T$9*2),FALSE)</f>
        <v>47476</v>
      </c>
      <c r="U113">
        <f>VLOOKUP($A113,data!$T$9:$AD$396,2+(U$9*2),FALSE)</f>
        <v>48860</v>
      </c>
      <c r="V113">
        <f>VLOOKUP($A113,data!$T$9:$AI$396,2+(V$9*2),FALSE)</f>
        <v>48888</v>
      </c>
      <c r="W113">
        <f>VLOOKUP($A113,data!$T$9:$AI$396,2+(W$9*2),FALSE)</f>
        <v>46216</v>
      </c>
      <c r="X113">
        <f>VLOOKUP($A113,data!$T$9:$AI$396,2+(X$9*2),FALSE)</f>
        <v>48423</v>
      </c>
      <c r="Z113" s="27">
        <f t="shared" si="73"/>
        <v>64.604844835832651</v>
      </c>
      <c r="AA113" s="27">
        <f t="shared" si="74"/>
        <v>64.410303005272652</v>
      </c>
      <c r="AB113" s="27">
        <f t="shared" si="75"/>
        <v>63.053129596989017</v>
      </c>
      <c r="AC113" s="27">
        <f t="shared" si="76"/>
        <v>63.839285714285715</v>
      </c>
      <c r="AD113" s="27">
        <f t="shared" si="77"/>
        <v>63.825062375086539</v>
      </c>
      <c r="AE113" s="27">
        <f t="shared" si="114"/>
        <v>64.675221590157435</v>
      </c>
      <c r="AF113" s="27">
        <f t="shared" si="115"/>
        <v>63.342561881527374</v>
      </c>
      <c r="AG113" s="27">
        <f t="shared" si="116"/>
        <v>64.38030153960699</v>
      </c>
      <c r="AJ113">
        <f>VLOOKUP($A113,data!$AM$9:$AW$396,2+(AJ$9*2),FALSE)</f>
        <v>25162</v>
      </c>
      <c r="AK113">
        <f>VLOOKUP($A113,data!$AM$9:$AW$396,2+(AK$9*2),FALSE)</f>
        <v>25852</v>
      </c>
      <c r="AL113">
        <f>VLOOKUP($A113,data!$AM$9:$AW$396,2+(AL$9*2),FALSE)</f>
        <v>27879</v>
      </c>
      <c r="AM113">
        <f>VLOOKUP($A113,data!$AM$9:$AW$396,2+(AM$9*2),FALSE)</f>
        <v>26892</v>
      </c>
      <c r="AN113">
        <f>VLOOKUP($A113,data!$AM$9:$AW$396,2+(AN$9*2),FALSE)</f>
        <v>27694</v>
      </c>
      <c r="AO113">
        <f>VLOOKUP($A113,data!$AM$9:$BB$396,2+(AO$9*2),FALSE)</f>
        <v>26701</v>
      </c>
      <c r="AP113">
        <f>VLOOKUP($A113,data!$AM$9:$BB$396,2+(AP$9*2),FALSE)</f>
        <v>26746</v>
      </c>
      <c r="AQ113">
        <f>VLOOKUP($A113,data!$AM$9:$BB$396,2+(AQ$9*2),FALSE)</f>
        <v>26791</v>
      </c>
      <c r="AS113" s="27">
        <f t="shared" si="78"/>
        <v>35.396561910924795</v>
      </c>
      <c r="AT113" s="27">
        <f t="shared" si="79"/>
        <v>35.589696994727348</v>
      </c>
      <c r="AU113" s="27">
        <f t="shared" si="80"/>
        <v>36.946870403010983</v>
      </c>
      <c r="AV113" s="27">
        <f t="shared" si="81"/>
        <v>36.160714285714285</v>
      </c>
      <c r="AW113" s="27">
        <f t="shared" si="82"/>
        <v>36.176243909448353</v>
      </c>
      <c r="AX113" s="27">
        <f t="shared" si="117"/>
        <v>35.323455483529564</v>
      </c>
      <c r="AY113" s="27">
        <f t="shared" si="118"/>
        <v>36.657438118472626</v>
      </c>
      <c r="AZ113" s="27">
        <f t="shared" si="119"/>
        <v>35.61969846039301</v>
      </c>
      <c r="BC113">
        <f>VLOOKUP($A113,data!$BF$9:$BP$396,2+(BC$9*2),FALSE)</f>
        <v>10848</v>
      </c>
      <c r="BD113">
        <f>VLOOKUP($A113,data!$BF$9:$BP$396,2+(BD$9*2),FALSE)</f>
        <v>10823</v>
      </c>
      <c r="BE113">
        <f>VLOOKUP($A113,data!$BF$9:$BP$396,2+(BE$9*2),FALSE)</f>
        <v>11025</v>
      </c>
      <c r="BF113">
        <f>VLOOKUP($A113,data!$BF$9:$BP$396,2+(BF$9*2),FALSE)</f>
        <v>11043</v>
      </c>
      <c r="BG113">
        <f>VLOOKUP($A113,data!$BF$9:$BP$396,2+(BG$9*2),FALSE)</f>
        <v>10894</v>
      </c>
      <c r="BH113">
        <f>VLOOKUP($A113,data!$BF$9:$BU$396,2+(BH$9*2),FALSE)</f>
        <v>11179</v>
      </c>
      <c r="BI113">
        <f>VLOOKUP($A113,data!$BF$9:$BU$396,2+(BI$9*2),FALSE)</f>
        <v>11142</v>
      </c>
      <c r="BJ113">
        <f>VLOOKUP($A113,data!$BF$9:$BU$396,2+(BJ$9*2),FALSE)</f>
        <v>11223</v>
      </c>
      <c r="BL113" s="27">
        <f t="shared" si="83"/>
        <v>15.260388824803758</v>
      </c>
      <c r="BM113" s="27">
        <f t="shared" si="84"/>
        <v>14.899709522432852</v>
      </c>
      <c r="BN113" s="27">
        <f t="shared" si="85"/>
        <v>14.610970486502247</v>
      </c>
      <c r="BO113" s="27">
        <f t="shared" si="86"/>
        <v>14.849128657487091</v>
      </c>
      <c r="BP113" s="27">
        <f t="shared" si="87"/>
        <v>14.230663723172182</v>
      </c>
      <c r="BQ113" s="27">
        <f t="shared" si="120"/>
        <v>14.788993253075803</v>
      </c>
      <c r="BR113" s="27">
        <f t="shared" si="121"/>
        <v>15.27096296702393</v>
      </c>
      <c r="BS113" s="27">
        <f t="shared" si="122"/>
        <v>14.921424202940942</v>
      </c>
      <c r="BV113">
        <f>VLOOKUP($A113,data!$BY$9:$CI$396,2+(BV$9*2),FALSE)</f>
        <v>6577</v>
      </c>
      <c r="BW113">
        <f>VLOOKUP($A113,data!$BY$9:$CI$396,2+(BW$9*2),FALSE)</f>
        <v>6838</v>
      </c>
      <c r="BX113">
        <f>VLOOKUP($A113,data!$BY$9:$CI$396,2+(BX$9*2),FALSE)</f>
        <v>6743</v>
      </c>
      <c r="BY113">
        <f>VLOOKUP($A113,data!$BY$9:$CI$396,2+(BY$9*2),FALSE)</f>
        <v>6873</v>
      </c>
      <c r="BZ113">
        <f>VLOOKUP($A113,data!$BY$9:$CI$396,2+(BZ$9*2),FALSE)</f>
        <v>6981</v>
      </c>
      <c r="CA113">
        <f>VLOOKUP($A113,data!$BY$9:$CN$396,2+(CA$9*2),FALSE)</f>
        <v>7005</v>
      </c>
      <c r="CB113">
        <f>VLOOKUP($A113,data!$BY$9:$CN$396,2+(CB$9*2),FALSE)</f>
        <v>7160</v>
      </c>
      <c r="CC113">
        <f>VLOOKUP($A113,data!$BY$9:$CN$396,2+(CC$9*2),FALSE)</f>
        <v>7142</v>
      </c>
      <c r="CE113" s="27">
        <f t="shared" si="88"/>
        <v>60.628687315634217</v>
      </c>
      <c r="CF113" s="27">
        <f t="shared" si="89"/>
        <v>63.180264252055807</v>
      </c>
      <c r="CG113" s="27">
        <f t="shared" si="90"/>
        <v>61.160997732426303</v>
      </c>
      <c r="CH113" s="27">
        <f t="shared" si="91"/>
        <v>62.23852214072263</v>
      </c>
      <c r="CI113" s="27">
        <f t="shared" si="92"/>
        <v>64.081145584725533</v>
      </c>
      <c r="CJ113" s="27">
        <f t="shared" si="123"/>
        <v>62.662134359066108</v>
      </c>
      <c r="CK113" s="27">
        <f t="shared" si="124"/>
        <v>64.261353437443901</v>
      </c>
      <c r="CL113" s="27">
        <f t="shared" si="125"/>
        <v>63.637173661231401</v>
      </c>
      <c r="CO113">
        <f>VLOOKUP($A113,data!$CR$9:$DB$396,2+(CO$9*2),FALSE)</f>
        <v>4271</v>
      </c>
      <c r="CP113">
        <f>VLOOKUP($A113,data!$CR$9:$DB$396,2+(CP$9*2),FALSE)</f>
        <v>3985</v>
      </c>
      <c r="CQ113">
        <f>VLOOKUP($A113,data!$CR$9:$DB$396,2+(CQ$9*2),FALSE)</f>
        <v>4282</v>
      </c>
      <c r="CR113">
        <f>VLOOKUP($A113,data!$CR$9:$DB$396,2+(CR$9*2),FALSE)</f>
        <v>4171</v>
      </c>
      <c r="CS113">
        <f>VLOOKUP($A113,data!$CR$9:$DB$396,2+(CS$9*2),FALSE)</f>
        <v>3913</v>
      </c>
      <c r="CT113">
        <f>VLOOKUP($A113,data!$CR$9:$DG$396,2+(CT$9*2),FALSE)</f>
        <v>4174</v>
      </c>
      <c r="CU113">
        <f>VLOOKUP($A113,data!$CR$9:$DG$396,2+(CU$9*2),FALSE)</f>
        <v>3982</v>
      </c>
      <c r="CV113">
        <f>VLOOKUP($A113,data!$CR$9:$DG$396,2+(CV$9*2),FALSE)</f>
        <v>4082</v>
      </c>
      <c r="CX113" s="27">
        <f t="shared" si="93"/>
        <v>39.371312684365783</v>
      </c>
      <c r="CY113" s="27">
        <f t="shared" si="94"/>
        <v>36.819735747944193</v>
      </c>
      <c r="CZ113" s="27">
        <f t="shared" si="95"/>
        <v>38.839002267573697</v>
      </c>
      <c r="DA113" s="27">
        <f t="shared" si="96"/>
        <v>37.770533369555373</v>
      </c>
      <c r="DB113" s="27">
        <f t="shared" si="97"/>
        <v>35.91885441527446</v>
      </c>
      <c r="DC113" s="27">
        <f t="shared" si="126"/>
        <v>37.337865640933892</v>
      </c>
      <c r="DD113" s="27">
        <f t="shared" si="127"/>
        <v>35.738646562556092</v>
      </c>
      <c r="DE113" s="27">
        <f t="shared" si="128"/>
        <v>36.371736612313995</v>
      </c>
      <c r="DH113">
        <f>VLOOKUP($A113,data!$DK$9:$DU$396,2+(DH$9*2),FALSE)</f>
        <v>60238</v>
      </c>
      <c r="DI113">
        <f>VLOOKUP($A113,data!$DK$9:$DU$396,2+(DI$9*2),FALSE)</f>
        <v>61816</v>
      </c>
      <c r="DJ113">
        <f>VLOOKUP($A113,data!$DK$9:$DU$396,2+(DJ$9*2),FALSE)</f>
        <v>64432</v>
      </c>
      <c r="DK113">
        <f>VLOOKUP($A113,data!$DK$9:$DU$396,2+(DK$9*2),FALSE)</f>
        <v>63324</v>
      </c>
      <c r="DL113">
        <f>VLOOKUP($A113,data!$DK$9:$DU$396,2+(DL$9*2),FALSE)</f>
        <v>65660</v>
      </c>
      <c r="DM113">
        <f>VLOOKUP($A113,data!$DK$9:$DZ$396,2+(DM$9*2),FALSE)</f>
        <v>64411</v>
      </c>
      <c r="DN113">
        <f>VLOOKUP($A113,data!$DK$9:$DZ$396,2+(DN$9*2),FALSE)</f>
        <v>61820</v>
      </c>
      <c r="DO113">
        <f>VLOOKUP($A113,data!$DK$9:$DZ$396,2+(DO$9*2),FALSE)</f>
        <v>63991</v>
      </c>
      <c r="DQ113" s="27">
        <f t="shared" si="98"/>
        <v>84.739611175196245</v>
      </c>
      <c r="DR113" s="27">
        <f t="shared" si="99"/>
        <v>85.100290477567142</v>
      </c>
      <c r="DS113" s="27">
        <f t="shared" si="100"/>
        <v>85.389029513497761</v>
      </c>
      <c r="DT113" s="27">
        <f t="shared" si="101"/>
        <v>85.149526678141143</v>
      </c>
      <c r="DU113" s="27">
        <f t="shared" si="102"/>
        <v>85.77064256136272</v>
      </c>
      <c r="DV113" s="27">
        <f t="shared" si="129"/>
        <v>85.211006746924198</v>
      </c>
      <c r="DW113" s="27">
        <f t="shared" si="130"/>
        <v>84.729037032976066</v>
      </c>
      <c r="DX113" s="27">
        <f t="shared" si="131"/>
        <v>85.078575797059059</v>
      </c>
      <c r="EA113">
        <f>VLOOKUP($A113,data!$ED$9:$EN$396,2+(EA$9*2),FALSE)</f>
        <v>39348</v>
      </c>
      <c r="EB113">
        <f>VLOOKUP($A113,data!$ED$9:$EN$396,2+(EB$9*2),FALSE)</f>
        <v>39948</v>
      </c>
      <c r="EC113">
        <f>VLOOKUP($A113,data!$ED$9:$EN$396,2+(EC$9*2),FALSE)</f>
        <v>40835</v>
      </c>
      <c r="ED113">
        <f>VLOOKUP($A113,data!$ED$9:$EN$396,2+(ED$9*2),FALSE)</f>
        <v>40603</v>
      </c>
      <c r="EE113">
        <f>VLOOKUP($A113,data!$ED$9:$EN$396,2+(EE$9*2),FALSE)</f>
        <v>41879</v>
      </c>
      <c r="EF113">
        <f>VLOOKUP($A113,data!$ED$9:$ES$396,2+(EF$9*2),FALSE)</f>
        <v>41883</v>
      </c>
      <c r="EG113">
        <f>VLOOKUP($A113,data!$ED$9:$ES$396,2+(EG$9*2),FALSE)</f>
        <v>39055</v>
      </c>
      <c r="EH113">
        <f>VLOOKUP($A113,data!$ED$9:$ES$396,2+(EH$9*2),FALSE)</f>
        <v>41281</v>
      </c>
      <c r="EJ113" s="27">
        <f t="shared" si="103"/>
        <v>65.32089378797437</v>
      </c>
      <c r="EK113" s="27">
        <f t="shared" si="104"/>
        <v>64.624045554548985</v>
      </c>
      <c r="EL113" s="27">
        <f t="shared" si="105"/>
        <v>63.376893469083683</v>
      </c>
      <c r="EM113" s="27">
        <f t="shared" si="106"/>
        <v>64.11944918198472</v>
      </c>
      <c r="EN113" s="27">
        <f t="shared" si="107"/>
        <v>63.781602193116051</v>
      </c>
      <c r="EO113" s="27">
        <f t="shared" si="132"/>
        <v>65.024607598081076</v>
      </c>
      <c r="EP113" s="27">
        <f t="shared" si="133"/>
        <v>63.175347783888711</v>
      </c>
      <c r="EQ113" s="27">
        <f t="shared" si="134"/>
        <v>64.510634307949559</v>
      </c>
      <c r="ET113">
        <f>VLOOKUP($A113,data!$EW$9:$FG$396,2+(ET$9*2),FALSE)</f>
        <v>20891</v>
      </c>
      <c r="EU113">
        <f>VLOOKUP($A113,data!$EW$9:$FG$396,2+(EU$9*2),FALSE)</f>
        <v>21867</v>
      </c>
      <c r="EV113">
        <f>VLOOKUP($A113,data!$EW$9:$FG$396,2+(EV$9*2),FALSE)</f>
        <v>23597</v>
      </c>
      <c r="EW113">
        <f>VLOOKUP($A113,data!$EW$9:$FG$396,2+(EW$9*2),FALSE)</f>
        <v>22721</v>
      </c>
      <c r="EX113">
        <f>VLOOKUP($A113,data!$EW$9:$FG$396,2+(EX$9*2),FALSE)</f>
        <v>23781</v>
      </c>
      <c r="EY113">
        <f>VLOOKUP($A113,data!$EW$9:$FL$396,2+(EY$9*2),FALSE)</f>
        <v>22528</v>
      </c>
      <c r="EZ113">
        <f>VLOOKUP($A113,data!$EW$9:$FL$396,2+(EZ$9*2),FALSE)</f>
        <v>22765</v>
      </c>
      <c r="FA113">
        <f>VLOOKUP($A113,data!$EW$9:$FL$396,2+(FA$9*2),FALSE)</f>
        <v>22710</v>
      </c>
      <c r="FC113" s="27">
        <f t="shared" si="108"/>
        <v>34.680766293701652</v>
      </c>
      <c r="FD113" s="27">
        <f t="shared" si="109"/>
        <v>35.374336741296752</v>
      </c>
      <c r="FE113" s="27">
        <f t="shared" si="110"/>
        <v>36.623106530916317</v>
      </c>
      <c r="FF113" s="27">
        <f t="shared" si="111"/>
        <v>35.880550818015287</v>
      </c>
      <c r="FG113" s="27">
        <f t="shared" si="112"/>
        <v>36.218397806883949</v>
      </c>
      <c r="FH113" s="27">
        <f t="shared" si="135"/>
        <v>34.975392401918924</v>
      </c>
      <c r="FI113" s="27">
        <f t="shared" si="136"/>
        <v>36.824652216111289</v>
      </c>
      <c r="FJ113" s="27">
        <f t="shared" si="137"/>
        <v>35.489365692050441</v>
      </c>
    </row>
    <row r="114" spans="1:166" x14ac:dyDescent="0.3">
      <c r="A114" t="s">
        <v>89</v>
      </c>
      <c r="B114" s="24" t="str">
        <f>IFERROR(VLOOKUP($A114,class!$A$1:$B$455,2,FALSE),"")</f>
        <v>London Borough</v>
      </c>
      <c r="C114" s="24" t="str">
        <f>IFERROR(IFERROR(VLOOKUP($A114,classifications!$A$3:$C$336,3,FALSE),VLOOKUP($A114,classifications!$I$2:$K$28,3,FALSE)),"")</f>
        <v>Predominantly Urban</v>
      </c>
      <c r="D114">
        <f>VLOOKUP($A114,data!$A$9:$K$396,2+(D$9*2),FALSE)</f>
        <v>114371</v>
      </c>
      <c r="E114">
        <f>VLOOKUP($A114,data!$A$9:$K$396,2+(E$9*2),FALSE)</f>
        <v>120385</v>
      </c>
      <c r="F114">
        <f>VLOOKUP($A114,data!$A$9:$K$396,2+(F$9*2),FALSE)</f>
        <v>125894</v>
      </c>
      <c r="G114">
        <f>VLOOKUP($A114,data!$A$9:$K$396,2+(G$9*2),FALSE)</f>
        <v>123535</v>
      </c>
      <c r="H114">
        <f>VLOOKUP($A114,data!$A$9:$K$396,2+(H$9*2),FALSE)</f>
        <v>122274</v>
      </c>
      <c r="I114">
        <f>VLOOKUP($A114,data!$A$9:$Q$396,2+(I$9*2),FALSE)</f>
        <v>118844</v>
      </c>
      <c r="J114">
        <f>VLOOKUP($A114,data!$A$9:$Q$396,2+(J$9*2),FALSE)</f>
        <v>119451</v>
      </c>
      <c r="K114">
        <f>VLOOKUP($A114,data!$A$9:$Q$396,2+(K$9*2),FALSE)</f>
        <v>121936</v>
      </c>
      <c r="L114" t="str">
        <f t="shared" si="113"/>
        <v>London Borough</v>
      </c>
      <c r="Q114">
        <f>VLOOKUP($A114,data!$T$9:$AD$396,2+(Q$9*2),FALSE)</f>
        <v>83063</v>
      </c>
      <c r="R114">
        <f>VLOOKUP($A114,data!$T$9:$AD$396,2+(R$9*2),FALSE)</f>
        <v>85069</v>
      </c>
      <c r="S114">
        <f>VLOOKUP($A114,data!$T$9:$AD$396,2+(S$9*2),FALSE)</f>
        <v>91259</v>
      </c>
      <c r="T114">
        <f>VLOOKUP($A114,data!$T$9:$AD$396,2+(T$9*2),FALSE)</f>
        <v>88731</v>
      </c>
      <c r="U114">
        <f>VLOOKUP($A114,data!$T$9:$AD$396,2+(U$9*2),FALSE)</f>
        <v>87380</v>
      </c>
      <c r="V114">
        <f>VLOOKUP($A114,data!$T$9:$AI$396,2+(V$9*2),FALSE)</f>
        <v>83848</v>
      </c>
      <c r="W114">
        <f>VLOOKUP($A114,data!$T$9:$AI$396,2+(W$9*2),FALSE)</f>
        <v>84693</v>
      </c>
      <c r="X114">
        <f>VLOOKUP($A114,data!$T$9:$AI$396,2+(X$9*2),FALSE)</f>
        <v>85592</v>
      </c>
      <c r="Z114" s="27">
        <f t="shared" si="73"/>
        <v>72.625927901303655</v>
      </c>
      <c r="AA114" s="27">
        <f t="shared" si="74"/>
        <v>70.664119283963956</v>
      </c>
      <c r="AB114" s="27">
        <f t="shared" si="75"/>
        <v>72.488760385721321</v>
      </c>
      <c r="AC114" s="27">
        <f t="shared" si="76"/>
        <v>71.826607843930873</v>
      </c>
      <c r="AD114" s="27">
        <f t="shared" si="77"/>
        <v>71.462453178926012</v>
      </c>
      <c r="AE114" s="27">
        <f t="shared" si="114"/>
        <v>70.552993840665067</v>
      </c>
      <c r="AF114" s="27">
        <f t="shared" si="115"/>
        <v>70.901876083080097</v>
      </c>
      <c r="AG114" s="27">
        <f t="shared" si="116"/>
        <v>70.194200236189474</v>
      </c>
      <c r="AJ114">
        <f>VLOOKUP($A114,data!$AM$9:$AW$396,2+(AJ$9*2),FALSE)</f>
        <v>31308</v>
      </c>
      <c r="AK114">
        <f>VLOOKUP($A114,data!$AM$9:$AW$396,2+(AK$9*2),FALSE)</f>
        <v>35316</v>
      </c>
      <c r="AL114">
        <f>VLOOKUP($A114,data!$AM$9:$AW$396,2+(AL$9*2),FALSE)</f>
        <v>34635</v>
      </c>
      <c r="AM114">
        <f>VLOOKUP($A114,data!$AM$9:$AW$396,2+(AM$9*2),FALSE)</f>
        <v>34804</v>
      </c>
      <c r="AN114">
        <f>VLOOKUP($A114,data!$AM$9:$AW$396,2+(AN$9*2),FALSE)</f>
        <v>34894</v>
      </c>
      <c r="AO114">
        <f>VLOOKUP($A114,data!$AM$9:$BB$396,2+(AO$9*2),FALSE)</f>
        <v>34996</v>
      </c>
      <c r="AP114">
        <f>VLOOKUP($A114,data!$AM$9:$BB$396,2+(AP$9*2),FALSE)</f>
        <v>34757</v>
      </c>
      <c r="AQ114">
        <f>VLOOKUP($A114,data!$AM$9:$BB$396,2+(AQ$9*2),FALSE)</f>
        <v>36344</v>
      </c>
      <c r="AS114" s="27">
        <f t="shared" si="78"/>
        <v>27.374072098696349</v>
      </c>
      <c r="AT114" s="27">
        <f t="shared" si="79"/>
        <v>29.335880716036051</v>
      </c>
      <c r="AU114" s="27">
        <f t="shared" si="80"/>
        <v>27.511239614278679</v>
      </c>
      <c r="AV114" s="27">
        <f t="shared" si="81"/>
        <v>28.173392156069131</v>
      </c>
      <c r="AW114" s="27">
        <f t="shared" si="82"/>
        <v>28.537546821073981</v>
      </c>
      <c r="AX114" s="27">
        <f t="shared" si="117"/>
        <v>29.447006159334926</v>
      </c>
      <c r="AY114" s="27">
        <f t="shared" si="118"/>
        <v>29.097286753564223</v>
      </c>
      <c r="AZ114" s="27">
        <f t="shared" si="119"/>
        <v>29.805799763810523</v>
      </c>
      <c r="BC114">
        <f>VLOOKUP($A114,data!$BF$9:$BP$396,2+(BC$9*2),FALSE)</f>
        <v>20523</v>
      </c>
      <c r="BD114">
        <f>VLOOKUP($A114,data!$BF$9:$BP$396,2+(BD$9*2),FALSE)</f>
        <v>21792</v>
      </c>
      <c r="BE114">
        <f>VLOOKUP($A114,data!$BF$9:$BP$396,2+(BE$9*2),FALSE)</f>
        <v>24649</v>
      </c>
      <c r="BF114">
        <f>VLOOKUP($A114,data!$BF$9:$BP$396,2+(BF$9*2),FALSE)</f>
        <v>24200</v>
      </c>
      <c r="BG114">
        <f>VLOOKUP($A114,data!$BF$9:$BP$396,2+(BG$9*2),FALSE)</f>
        <v>21380</v>
      </c>
      <c r="BH114">
        <f>VLOOKUP($A114,data!$BF$9:$BU$396,2+(BH$9*2),FALSE)</f>
        <v>22204</v>
      </c>
      <c r="BI114">
        <f>VLOOKUP($A114,data!$BF$9:$BU$396,2+(BI$9*2),FALSE)</f>
        <v>22372</v>
      </c>
      <c r="BJ114">
        <f>VLOOKUP($A114,data!$BF$9:$BU$396,2+(BJ$9*2),FALSE)</f>
        <v>18732</v>
      </c>
      <c r="BL114" s="27">
        <f t="shared" si="83"/>
        <v>17.944234115291465</v>
      </c>
      <c r="BM114" s="27">
        <f t="shared" si="84"/>
        <v>18.101922997051126</v>
      </c>
      <c r="BN114" s="27">
        <f t="shared" si="85"/>
        <v>19.579169777749534</v>
      </c>
      <c r="BO114" s="27">
        <f t="shared" si="86"/>
        <v>19.589589994738333</v>
      </c>
      <c r="BP114" s="27">
        <f t="shared" si="87"/>
        <v>17.485319855406708</v>
      </c>
      <c r="BQ114" s="27">
        <f t="shared" si="120"/>
        <v>18.683315943589918</v>
      </c>
      <c r="BR114" s="27">
        <f t="shared" si="121"/>
        <v>18.729018593398131</v>
      </c>
      <c r="BS114" s="27">
        <f t="shared" si="122"/>
        <v>15.362157197218213</v>
      </c>
      <c r="BV114">
        <f>VLOOKUP($A114,data!$BY$9:$CI$396,2+(BV$9*2),FALSE)</f>
        <v>16057</v>
      </c>
      <c r="BW114">
        <f>VLOOKUP($A114,data!$BY$9:$CI$396,2+(BW$9*2),FALSE)</f>
        <v>14023</v>
      </c>
      <c r="BX114">
        <f>VLOOKUP($A114,data!$BY$9:$CI$396,2+(BX$9*2),FALSE)</f>
        <v>19154</v>
      </c>
      <c r="BY114">
        <f>VLOOKUP($A114,data!$BY$9:$CI$396,2+(BY$9*2),FALSE)</f>
        <v>18768</v>
      </c>
      <c r="BZ114">
        <f>VLOOKUP($A114,data!$BY$9:$CI$396,2+(BZ$9*2),FALSE)</f>
        <v>15376</v>
      </c>
      <c r="CA114">
        <f>VLOOKUP($A114,data!$BY$9:$CN$396,2+(CA$9*2),FALSE)</f>
        <v>16082</v>
      </c>
      <c r="CB114">
        <f>VLOOKUP($A114,data!$BY$9:$CN$396,2+(CB$9*2),FALSE)</f>
        <v>16761</v>
      </c>
      <c r="CC114">
        <f>VLOOKUP($A114,data!$BY$9:$CN$396,2+(CC$9*2),FALSE)</f>
        <v>14513</v>
      </c>
      <c r="CE114" s="27">
        <f t="shared" si="88"/>
        <v>78.239048871997269</v>
      </c>
      <c r="CF114" s="27">
        <f t="shared" si="89"/>
        <v>64.349302496328932</v>
      </c>
      <c r="CG114" s="27">
        <f t="shared" si="90"/>
        <v>77.70700636942675</v>
      </c>
      <c r="CH114" s="27">
        <f t="shared" si="91"/>
        <v>77.553719008264466</v>
      </c>
      <c r="CI114" s="27">
        <f t="shared" si="92"/>
        <v>71.917680074836298</v>
      </c>
      <c r="CJ114" s="27">
        <f t="shared" si="123"/>
        <v>72.428391280850292</v>
      </c>
      <c r="CK114" s="27">
        <f t="shared" si="124"/>
        <v>74.91954228499911</v>
      </c>
      <c r="CL114" s="27">
        <f t="shared" si="125"/>
        <v>77.477044629510999</v>
      </c>
      <c r="CO114">
        <f>VLOOKUP($A114,data!$CR$9:$DB$396,2+(CO$9*2),FALSE)</f>
        <v>4465</v>
      </c>
      <c r="CP114">
        <f>VLOOKUP($A114,data!$CR$9:$DB$396,2+(CP$9*2),FALSE)</f>
        <v>7769</v>
      </c>
      <c r="CQ114">
        <f>VLOOKUP($A114,data!$CR$9:$DB$396,2+(CQ$9*2),FALSE)</f>
        <v>5495</v>
      </c>
      <c r="CR114">
        <f>VLOOKUP($A114,data!$CR$9:$DB$396,2+(CR$9*2),FALSE)</f>
        <v>5431</v>
      </c>
      <c r="CS114">
        <f>VLOOKUP($A114,data!$CR$9:$DB$396,2+(CS$9*2),FALSE)</f>
        <v>6004</v>
      </c>
      <c r="CT114">
        <f>VLOOKUP($A114,data!$CR$9:$DG$396,2+(CT$9*2),FALSE)</f>
        <v>6122</v>
      </c>
      <c r="CU114">
        <f>VLOOKUP($A114,data!$CR$9:$DG$396,2+(CU$9*2),FALSE)</f>
        <v>5611</v>
      </c>
      <c r="CV114">
        <f>VLOOKUP($A114,data!$CR$9:$DG$396,2+(CV$9*2),FALSE)</f>
        <v>4219</v>
      </c>
      <c r="CX114" s="27">
        <f t="shared" si="93"/>
        <v>21.756078546021538</v>
      </c>
      <c r="CY114" s="27">
        <f t="shared" si="94"/>
        <v>35.650697503671068</v>
      </c>
      <c r="CZ114" s="27">
        <f t="shared" si="95"/>
        <v>22.29299363057325</v>
      </c>
      <c r="DA114" s="27">
        <f t="shared" si="96"/>
        <v>22.442148760330578</v>
      </c>
      <c r="DB114" s="27">
        <f t="shared" si="97"/>
        <v>28.082319925163706</v>
      </c>
      <c r="DC114" s="27">
        <f t="shared" si="126"/>
        <v>27.571608719149701</v>
      </c>
      <c r="DD114" s="27">
        <f t="shared" si="127"/>
        <v>25.080457715000893</v>
      </c>
      <c r="DE114" s="27">
        <f t="shared" si="128"/>
        <v>22.522955370489004</v>
      </c>
      <c r="DH114">
        <f>VLOOKUP($A114,data!$DK$9:$DU$396,2+(DH$9*2),FALSE)</f>
        <v>93848</v>
      </c>
      <c r="DI114">
        <f>VLOOKUP($A114,data!$DK$9:$DU$396,2+(DI$9*2),FALSE)</f>
        <v>98594</v>
      </c>
      <c r="DJ114">
        <f>VLOOKUP($A114,data!$DK$9:$DU$396,2+(DJ$9*2),FALSE)</f>
        <v>101245</v>
      </c>
      <c r="DK114">
        <f>VLOOKUP($A114,data!$DK$9:$DU$396,2+(DK$9*2),FALSE)</f>
        <v>99335</v>
      </c>
      <c r="DL114">
        <f>VLOOKUP($A114,data!$DK$9:$DU$396,2+(DL$9*2),FALSE)</f>
        <v>100894</v>
      </c>
      <c r="DM114">
        <f>VLOOKUP($A114,data!$DK$9:$DZ$396,2+(DM$9*2),FALSE)</f>
        <v>96640</v>
      </c>
      <c r="DN114">
        <f>VLOOKUP($A114,data!$DK$9:$DZ$396,2+(DN$9*2),FALSE)</f>
        <v>97079</v>
      </c>
      <c r="DO114">
        <f>VLOOKUP($A114,data!$DK$9:$DZ$396,2+(DO$9*2),FALSE)</f>
        <v>103204</v>
      </c>
      <c r="DQ114" s="27">
        <f t="shared" si="98"/>
        <v>82.055765884708535</v>
      </c>
      <c r="DR114" s="27">
        <f t="shared" si="99"/>
        <v>81.898907671221494</v>
      </c>
      <c r="DS114" s="27">
        <f t="shared" si="100"/>
        <v>80.420830222250459</v>
      </c>
      <c r="DT114" s="27">
        <f t="shared" si="101"/>
        <v>80.410410005261667</v>
      </c>
      <c r="DU114" s="27">
        <f t="shared" si="102"/>
        <v>82.514680144593285</v>
      </c>
      <c r="DV114" s="27">
        <f t="shared" si="129"/>
        <v>81.316684056410082</v>
      </c>
      <c r="DW114" s="27">
        <f t="shared" si="130"/>
        <v>81.270981406601877</v>
      </c>
      <c r="DX114" s="27">
        <f t="shared" si="131"/>
        <v>84.63784280278179</v>
      </c>
      <c r="EA114">
        <f>VLOOKUP($A114,data!$ED$9:$EN$396,2+(EA$9*2),FALSE)</f>
        <v>67006</v>
      </c>
      <c r="EB114">
        <f>VLOOKUP($A114,data!$ED$9:$EN$396,2+(EB$9*2),FALSE)</f>
        <v>71046</v>
      </c>
      <c r="EC114">
        <f>VLOOKUP($A114,data!$ED$9:$EN$396,2+(EC$9*2),FALSE)</f>
        <v>72105</v>
      </c>
      <c r="ED114">
        <f>VLOOKUP($A114,data!$ED$9:$EN$396,2+(ED$9*2),FALSE)</f>
        <v>69963</v>
      </c>
      <c r="EE114">
        <f>VLOOKUP($A114,data!$ED$9:$EN$396,2+(EE$9*2),FALSE)</f>
        <v>72004</v>
      </c>
      <c r="EF114">
        <f>VLOOKUP($A114,data!$ED$9:$ES$396,2+(EF$9*2),FALSE)</f>
        <v>67766</v>
      </c>
      <c r="EG114">
        <f>VLOOKUP($A114,data!$ED$9:$ES$396,2+(EG$9*2),FALSE)</f>
        <v>67933</v>
      </c>
      <c r="EH114">
        <f>VLOOKUP($A114,data!$ED$9:$ES$396,2+(EH$9*2),FALSE)</f>
        <v>71079</v>
      </c>
      <c r="EJ114" s="27">
        <f t="shared" si="103"/>
        <v>71.398431506265453</v>
      </c>
      <c r="EK114" s="27">
        <f t="shared" si="104"/>
        <v>72.059151672515569</v>
      </c>
      <c r="EL114" s="27">
        <f t="shared" si="105"/>
        <v>71.218331769470097</v>
      </c>
      <c r="EM114" s="27">
        <f t="shared" si="106"/>
        <v>70.43136860119796</v>
      </c>
      <c r="EN114" s="27">
        <f t="shared" si="107"/>
        <v>71.36598806668384</v>
      </c>
      <c r="EO114" s="27">
        <f t="shared" si="132"/>
        <v>70.122102649006621</v>
      </c>
      <c r="EP114" s="27">
        <f t="shared" si="133"/>
        <v>69.977029017604224</v>
      </c>
      <c r="EQ114" s="27">
        <f t="shared" si="134"/>
        <v>68.872330529824424</v>
      </c>
      <c r="ET114">
        <f>VLOOKUP($A114,data!$EW$9:$FG$396,2+(ET$9*2),FALSE)</f>
        <v>26842</v>
      </c>
      <c r="EU114">
        <f>VLOOKUP($A114,data!$EW$9:$FG$396,2+(EU$9*2),FALSE)</f>
        <v>27547</v>
      </c>
      <c r="EV114">
        <f>VLOOKUP($A114,data!$EW$9:$FG$396,2+(EV$9*2),FALSE)</f>
        <v>29140</v>
      </c>
      <c r="EW114">
        <f>VLOOKUP($A114,data!$EW$9:$FG$396,2+(EW$9*2),FALSE)</f>
        <v>29372</v>
      </c>
      <c r="EX114">
        <f>VLOOKUP($A114,data!$EW$9:$FG$396,2+(EX$9*2),FALSE)</f>
        <v>28890</v>
      </c>
      <c r="EY114">
        <f>VLOOKUP($A114,data!$EW$9:$FL$396,2+(EY$9*2),FALSE)</f>
        <v>28874</v>
      </c>
      <c r="EZ114">
        <f>VLOOKUP($A114,data!$EW$9:$FL$396,2+(EZ$9*2),FALSE)</f>
        <v>29146</v>
      </c>
      <c r="FA114">
        <f>VLOOKUP($A114,data!$EW$9:$FL$396,2+(FA$9*2),FALSE)</f>
        <v>32124</v>
      </c>
      <c r="FC114" s="27">
        <f t="shared" si="108"/>
        <v>28.60156849373455</v>
      </c>
      <c r="FD114" s="27">
        <f t="shared" si="109"/>
        <v>27.939834066981764</v>
      </c>
      <c r="FE114" s="27">
        <f t="shared" si="110"/>
        <v>28.781668230529903</v>
      </c>
      <c r="FF114" s="27">
        <f t="shared" si="111"/>
        <v>29.568631398802033</v>
      </c>
      <c r="FG114" s="27">
        <f t="shared" si="112"/>
        <v>28.634011933316152</v>
      </c>
      <c r="FH114" s="27">
        <f t="shared" si="135"/>
        <v>29.877897350993379</v>
      </c>
      <c r="FI114" s="27">
        <f t="shared" si="136"/>
        <v>30.02297098239578</v>
      </c>
      <c r="FJ114" s="27">
        <f t="shared" si="137"/>
        <v>31.126700515483897</v>
      </c>
    </row>
    <row r="115" spans="1:166" x14ac:dyDescent="0.3">
      <c r="A115" t="s">
        <v>100</v>
      </c>
      <c r="B115" s="24" t="str">
        <f>IFERROR(VLOOKUP($A115,class!$A$1:$B$455,2,FALSE),"")</f>
        <v>London Borough</v>
      </c>
      <c r="C115" s="24" t="str">
        <f>IFERROR(IFERROR(VLOOKUP($A115,classifications!$A$3:$C$336,3,FALSE),VLOOKUP($A115,classifications!$I$2:$K$28,3,FALSE)),"")</f>
        <v>Predominantly Urban</v>
      </c>
      <c r="D115">
        <f>VLOOKUP($A115,data!$A$9:$K$396,2+(D$9*2),FALSE)</f>
        <v>104818</v>
      </c>
      <c r="E115">
        <f>VLOOKUP($A115,data!$A$9:$K$396,2+(E$9*2),FALSE)</f>
        <v>105356</v>
      </c>
      <c r="F115">
        <f>VLOOKUP($A115,data!$A$9:$K$396,2+(F$9*2),FALSE)</f>
        <v>109842</v>
      </c>
      <c r="G115">
        <f>VLOOKUP($A115,data!$A$9:$K$396,2+(G$9*2),FALSE)</f>
        <v>106453</v>
      </c>
      <c r="H115">
        <f>VLOOKUP($A115,data!$A$9:$K$396,2+(H$9*2),FALSE)</f>
        <v>106791</v>
      </c>
      <c r="I115">
        <f>VLOOKUP($A115,data!$A$9:$Q$396,2+(I$9*2),FALSE)</f>
        <v>105683</v>
      </c>
      <c r="J115">
        <f>VLOOKUP($A115,data!$A$9:$Q$396,2+(J$9*2),FALSE)</f>
        <v>105827</v>
      </c>
      <c r="K115">
        <f>VLOOKUP($A115,data!$A$9:$Q$396,2+(K$9*2),FALSE)</f>
        <v>108108</v>
      </c>
      <c r="L115" t="str">
        <f t="shared" si="113"/>
        <v>London Borough</v>
      </c>
      <c r="Q115">
        <f>VLOOKUP($A115,data!$T$9:$AD$396,2+(Q$9*2),FALSE)</f>
        <v>66920</v>
      </c>
      <c r="R115">
        <f>VLOOKUP($A115,data!$T$9:$AD$396,2+(R$9*2),FALSE)</f>
        <v>67957</v>
      </c>
      <c r="S115">
        <f>VLOOKUP($A115,data!$T$9:$AD$396,2+(S$9*2),FALSE)</f>
        <v>69061</v>
      </c>
      <c r="T115">
        <f>VLOOKUP($A115,data!$T$9:$AD$396,2+(T$9*2),FALSE)</f>
        <v>67336</v>
      </c>
      <c r="U115">
        <f>VLOOKUP($A115,data!$T$9:$AD$396,2+(U$9*2),FALSE)</f>
        <v>67071</v>
      </c>
      <c r="V115">
        <f>VLOOKUP($A115,data!$T$9:$AI$396,2+(V$9*2),FALSE)</f>
        <v>66200</v>
      </c>
      <c r="W115">
        <f>VLOOKUP($A115,data!$T$9:$AI$396,2+(W$9*2),FALSE)</f>
        <v>66703</v>
      </c>
      <c r="X115">
        <f>VLOOKUP($A115,data!$T$9:$AI$396,2+(X$9*2),FALSE)</f>
        <v>68980</v>
      </c>
      <c r="Z115" s="27">
        <f t="shared" si="73"/>
        <v>63.843996260184319</v>
      </c>
      <c r="AA115" s="27">
        <f t="shared" si="74"/>
        <v>64.502259007555338</v>
      </c>
      <c r="AB115" s="27">
        <f t="shared" si="75"/>
        <v>62.873035815079845</v>
      </c>
      <c r="AC115" s="27">
        <f t="shared" si="76"/>
        <v>63.254206081557122</v>
      </c>
      <c r="AD115" s="27">
        <f t="shared" si="77"/>
        <v>62.805854425934768</v>
      </c>
      <c r="AE115" s="27">
        <f t="shared" si="114"/>
        <v>62.640159722945036</v>
      </c>
      <c r="AF115" s="27">
        <f t="shared" si="115"/>
        <v>63.030228580607975</v>
      </c>
      <c r="AG115" s="27">
        <f t="shared" si="116"/>
        <v>63.806563806563808</v>
      </c>
      <c r="AJ115">
        <f>VLOOKUP($A115,data!$AM$9:$AW$396,2+(AJ$9*2),FALSE)</f>
        <v>37898</v>
      </c>
      <c r="AK115">
        <f>VLOOKUP($A115,data!$AM$9:$AW$396,2+(AK$9*2),FALSE)</f>
        <v>37399</v>
      </c>
      <c r="AL115">
        <f>VLOOKUP($A115,data!$AM$9:$AW$396,2+(AL$9*2),FALSE)</f>
        <v>40781</v>
      </c>
      <c r="AM115">
        <f>VLOOKUP($A115,data!$AM$9:$AW$396,2+(AM$9*2),FALSE)</f>
        <v>39117</v>
      </c>
      <c r="AN115">
        <f>VLOOKUP($A115,data!$AM$9:$AW$396,2+(AN$9*2),FALSE)</f>
        <v>39720</v>
      </c>
      <c r="AO115">
        <f>VLOOKUP($A115,data!$AM$9:$BB$396,2+(AO$9*2),FALSE)</f>
        <v>39483</v>
      </c>
      <c r="AP115">
        <f>VLOOKUP($A115,data!$AM$9:$BB$396,2+(AP$9*2),FALSE)</f>
        <v>39124</v>
      </c>
      <c r="AQ115">
        <f>VLOOKUP($A115,data!$AM$9:$BB$396,2+(AQ$9*2),FALSE)</f>
        <v>39129</v>
      </c>
      <c r="AS115" s="27">
        <f t="shared" si="78"/>
        <v>36.156003739815681</v>
      </c>
      <c r="AT115" s="27">
        <f t="shared" si="79"/>
        <v>35.497740992444662</v>
      </c>
      <c r="AU115" s="27">
        <f t="shared" si="80"/>
        <v>37.126964184920155</v>
      </c>
      <c r="AV115" s="27">
        <f t="shared" si="81"/>
        <v>36.745793918442878</v>
      </c>
      <c r="AW115" s="27">
        <f t="shared" si="82"/>
        <v>37.194145574065232</v>
      </c>
      <c r="AX115" s="27">
        <f t="shared" si="117"/>
        <v>37.359840277054964</v>
      </c>
      <c r="AY115" s="27">
        <f t="shared" si="118"/>
        <v>36.969771419392025</v>
      </c>
      <c r="AZ115" s="27">
        <f t="shared" si="119"/>
        <v>36.194361194361193</v>
      </c>
      <c r="BC115">
        <f>VLOOKUP($A115,data!$BF$9:$BP$396,2+(BC$9*2),FALSE)</f>
        <v>14424</v>
      </c>
      <c r="BD115">
        <f>VLOOKUP($A115,data!$BF$9:$BP$396,2+(BD$9*2),FALSE)</f>
        <v>13901</v>
      </c>
      <c r="BE115">
        <f>VLOOKUP($A115,data!$BF$9:$BP$396,2+(BE$9*2),FALSE)</f>
        <v>15467</v>
      </c>
      <c r="BF115">
        <f>VLOOKUP($A115,data!$BF$9:$BP$396,2+(BF$9*2),FALSE)</f>
        <v>14912</v>
      </c>
      <c r="BG115">
        <f>VLOOKUP($A115,data!$BF$9:$BP$396,2+(BG$9*2),FALSE)</f>
        <v>14968</v>
      </c>
      <c r="BH115">
        <f>VLOOKUP($A115,data!$BF$9:$BU$396,2+(BH$9*2),FALSE)</f>
        <v>15103</v>
      </c>
      <c r="BI115">
        <f>VLOOKUP($A115,data!$BF$9:$BU$396,2+(BI$9*2),FALSE)</f>
        <v>16352</v>
      </c>
      <c r="BJ115">
        <f>VLOOKUP($A115,data!$BF$9:$BU$396,2+(BJ$9*2),FALSE)</f>
        <v>16517</v>
      </c>
      <c r="BL115" s="27">
        <f t="shared" si="83"/>
        <v>13.76099524890763</v>
      </c>
      <c r="BM115" s="27">
        <f t="shared" si="84"/>
        <v>13.194312616272448</v>
      </c>
      <c r="BN115" s="27">
        <f t="shared" si="85"/>
        <v>14.081134720780758</v>
      </c>
      <c r="BO115" s="27">
        <f t="shared" si="86"/>
        <v>14.008059894977126</v>
      </c>
      <c r="BP115" s="27">
        <f t="shared" si="87"/>
        <v>14.01616241069004</v>
      </c>
      <c r="BQ115" s="27">
        <f t="shared" si="120"/>
        <v>14.290850941021734</v>
      </c>
      <c r="BR115" s="27">
        <f t="shared" si="121"/>
        <v>15.451633326088805</v>
      </c>
      <c r="BS115" s="27">
        <f t="shared" si="122"/>
        <v>15.278240278240279</v>
      </c>
      <c r="BV115">
        <f>VLOOKUP($A115,data!$BY$9:$CI$396,2+(BV$9*2),FALSE)</f>
        <v>8555</v>
      </c>
      <c r="BW115">
        <f>VLOOKUP($A115,data!$BY$9:$CI$396,2+(BW$9*2),FALSE)</f>
        <v>8262</v>
      </c>
      <c r="BX115">
        <f>VLOOKUP($A115,data!$BY$9:$CI$396,2+(BX$9*2),FALSE)</f>
        <v>9044</v>
      </c>
      <c r="BY115">
        <f>VLOOKUP($A115,data!$BY$9:$CI$396,2+(BY$9*2),FALSE)</f>
        <v>8999</v>
      </c>
      <c r="BZ115">
        <f>VLOOKUP($A115,data!$BY$9:$CI$396,2+(BZ$9*2),FALSE)</f>
        <v>8516</v>
      </c>
      <c r="CA115">
        <f>VLOOKUP($A115,data!$BY$9:$CN$396,2+(CA$9*2),FALSE)</f>
        <v>9343</v>
      </c>
      <c r="CB115">
        <f>VLOOKUP($A115,data!$BY$9:$CN$396,2+(CB$9*2),FALSE)</f>
        <v>10547</v>
      </c>
      <c r="CC115">
        <f>VLOOKUP($A115,data!$BY$9:$CN$396,2+(CC$9*2),FALSE)</f>
        <v>10459</v>
      </c>
      <c r="CE115" s="27">
        <f t="shared" si="88"/>
        <v>59.310870770937328</v>
      </c>
      <c r="CF115" s="27">
        <f t="shared" si="89"/>
        <v>59.434573052298397</v>
      </c>
      <c r="CG115" s="27">
        <f t="shared" si="90"/>
        <v>58.472877739703883</v>
      </c>
      <c r="CH115" s="27">
        <f t="shared" si="91"/>
        <v>60.347371244635191</v>
      </c>
      <c r="CI115" s="27">
        <f t="shared" si="92"/>
        <v>56.89470871191876</v>
      </c>
      <c r="CJ115" s="27">
        <f t="shared" si="123"/>
        <v>61.861881745348605</v>
      </c>
      <c r="CK115" s="27">
        <f t="shared" si="124"/>
        <v>64.4997553816047</v>
      </c>
      <c r="CL115" s="27">
        <f t="shared" si="125"/>
        <v>63.322637282799541</v>
      </c>
      <c r="CO115">
        <f>VLOOKUP($A115,data!$CR$9:$DB$396,2+(CO$9*2),FALSE)</f>
        <v>5869</v>
      </c>
      <c r="CP115">
        <f>VLOOKUP($A115,data!$CR$9:$DB$396,2+(CP$9*2),FALSE)</f>
        <v>5639</v>
      </c>
      <c r="CQ115">
        <f>VLOOKUP($A115,data!$CR$9:$DB$396,2+(CQ$9*2),FALSE)</f>
        <v>6423</v>
      </c>
      <c r="CR115">
        <f>VLOOKUP($A115,data!$CR$9:$DB$396,2+(CR$9*2),FALSE)</f>
        <v>5913</v>
      </c>
      <c r="CS115">
        <f>VLOOKUP($A115,data!$CR$9:$DB$396,2+(CS$9*2),FALSE)</f>
        <v>6452</v>
      </c>
      <c r="CT115">
        <f>VLOOKUP($A115,data!$CR$9:$DG$396,2+(CT$9*2),FALSE)</f>
        <v>5760</v>
      </c>
      <c r="CU115">
        <f>VLOOKUP($A115,data!$CR$9:$DG$396,2+(CU$9*2),FALSE)</f>
        <v>5805</v>
      </c>
      <c r="CV115">
        <f>VLOOKUP($A115,data!$CR$9:$DG$396,2+(CV$9*2),FALSE)</f>
        <v>6058</v>
      </c>
      <c r="CX115" s="27">
        <f t="shared" si="93"/>
        <v>40.689129229062672</v>
      </c>
      <c r="CY115" s="27">
        <f t="shared" si="94"/>
        <v>40.565426947701603</v>
      </c>
      <c r="CZ115" s="27">
        <f t="shared" si="95"/>
        <v>41.527122260296117</v>
      </c>
      <c r="DA115" s="27">
        <f t="shared" si="96"/>
        <v>39.652628755364809</v>
      </c>
      <c r="DB115" s="27">
        <f t="shared" si="97"/>
        <v>43.10529128808124</v>
      </c>
      <c r="DC115" s="27">
        <f t="shared" si="126"/>
        <v>38.138118254651395</v>
      </c>
      <c r="DD115" s="27">
        <f t="shared" si="127"/>
        <v>35.500244618395307</v>
      </c>
      <c r="DE115" s="27">
        <f t="shared" si="128"/>
        <v>36.677362717200459</v>
      </c>
      <c r="DH115">
        <f>VLOOKUP($A115,data!$DK$9:$DU$396,2+(DH$9*2),FALSE)</f>
        <v>90393</v>
      </c>
      <c r="DI115">
        <f>VLOOKUP($A115,data!$DK$9:$DU$396,2+(DI$9*2),FALSE)</f>
        <v>91455</v>
      </c>
      <c r="DJ115">
        <f>VLOOKUP($A115,data!$DK$9:$DU$396,2+(DJ$9*2),FALSE)</f>
        <v>94375</v>
      </c>
      <c r="DK115">
        <f>VLOOKUP($A115,data!$DK$9:$DU$396,2+(DK$9*2),FALSE)</f>
        <v>91541</v>
      </c>
      <c r="DL115">
        <f>VLOOKUP($A115,data!$DK$9:$DU$396,2+(DL$9*2),FALSE)</f>
        <v>91824</v>
      </c>
      <c r="DM115">
        <f>VLOOKUP($A115,data!$DK$9:$DZ$396,2+(DM$9*2),FALSE)</f>
        <v>90580</v>
      </c>
      <c r="DN115">
        <f>VLOOKUP($A115,data!$DK$9:$DZ$396,2+(DN$9*2),FALSE)</f>
        <v>89476</v>
      </c>
      <c r="DO115">
        <f>VLOOKUP($A115,data!$DK$9:$DZ$396,2+(DO$9*2),FALSE)</f>
        <v>91590</v>
      </c>
      <c r="DQ115" s="27">
        <f t="shared" si="98"/>
        <v>86.238050716479989</v>
      </c>
      <c r="DR115" s="27">
        <f t="shared" si="99"/>
        <v>86.805687383727559</v>
      </c>
      <c r="DS115" s="27">
        <f t="shared" si="100"/>
        <v>85.918865279219247</v>
      </c>
      <c r="DT115" s="27">
        <f t="shared" si="101"/>
        <v>85.991940105022877</v>
      </c>
      <c r="DU115" s="27">
        <f t="shared" si="102"/>
        <v>85.984773997808801</v>
      </c>
      <c r="DV115" s="27">
        <f t="shared" si="129"/>
        <v>85.709149058978269</v>
      </c>
      <c r="DW115" s="27">
        <f t="shared" si="130"/>
        <v>84.549311612348461</v>
      </c>
      <c r="DX115" s="27">
        <f t="shared" si="131"/>
        <v>84.720834720834716</v>
      </c>
      <c r="EA115">
        <f>VLOOKUP($A115,data!$ED$9:$EN$396,2+(EA$9*2),FALSE)</f>
        <v>58365</v>
      </c>
      <c r="EB115">
        <f>VLOOKUP($A115,data!$ED$9:$EN$396,2+(EB$9*2),FALSE)</f>
        <v>59695</v>
      </c>
      <c r="EC115">
        <f>VLOOKUP($A115,data!$ED$9:$EN$396,2+(EC$9*2),FALSE)</f>
        <v>60017</v>
      </c>
      <c r="ED115">
        <f>VLOOKUP($A115,data!$ED$9:$EN$396,2+(ED$9*2),FALSE)</f>
        <v>58337</v>
      </c>
      <c r="EE115">
        <f>VLOOKUP($A115,data!$ED$9:$EN$396,2+(EE$9*2),FALSE)</f>
        <v>58556</v>
      </c>
      <c r="EF115">
        <f>VLOOKUP($A115,data!$ED$9:$ES$396,2+(EF$9*2),FALSE)</f>
        <v>56858</v>
      </c>
      <c r="EG115">
        <f>VLOOKUP($A115,data!$ED$9:$ES$396,2+(EG$9*2),FALSE)</f>
        <v>56156</v>
      </c>
      <c r="EH115">
        <f>VLOOKUP($A115,data!$ED$9:$ES$396,2+(EH$9*2),FALSE)</f>
        <v>58521</v>
      </c>
      <c r="EJ115" s="27">
        <f t="shared" si="103"/>
        <v>64.568052835949686</v>
      </c>
      <c r="EK115" s="27">
        <f t="shared" si="104"/>
        <v>65.272538406866758</v>
      </c>
      <c r="EL115" s="27">
        <f t="shared" si="105"/>
        <v>63.594172185430466</v>
      </c>
      <c r="EM115" s="27">
        <f t="shared" si="106"/>
        <v>63.727728558787867</v>
      </c>
      <c r="EN115" s="27">
        <f t="shared" si="107"/>
        <v>63.76982052622408</v>
      </c>
      <c r="EO115" s="27">
        <f t="shared" si="132"/>
        <v>62.771031132700372</v>
      </c>
      <c r="EP115" s="27">
        <f t="shared" si="133"/>
        <v>62.760963833877241</v>
      </c>
      <c r="EQ115" s="27">
        <f t="shared" si="134"/>
        <v>63.8945299705208</v>
      </c>
      <c r="ET115">
        <f>VLOOKUP($A115,data!$EW$9:$FG$396,2+(ET$9*2),FALSE)</f>
        <v>32029</v>
      </c>
      <c r="EU115">
        <f>VLOOKUP($A115,data!$EW$9:$FG$396,2+(EU$9*2),FALSE)</f>
        <v>31761</v>
      </c>
      <c r="EV115">
        <f>VLOOKUP($A115,data!$EW$9:$FG$396,2+(EV$9*2),FALSE)</f>
        <v>34358</v>
      </c>
      <c r="EW115">
        <f>VLOOKUP($A115,data!$EW$9:$FG$396,2+(EW$9*2),FALSE)</f>
        <v>33204</v>
      </c>
      <c r="EX115">
        <f>VLOOKUP($A115,data!$EW$9:$FG$396,2+(EX$9*2),FALSE)</f>
        <v>33268</v>
      </c>
      <c r="EY115">
        <f>VLOOKUP($A115,data!$EW$9:$FL$396,2+(EY$9*2),FALSE)</f>
        <v>33723</v>
      </c>
      <c r="EZ115">
        <f>VLOOKUP($A115,data!$EW$9:$FL$396,2+(EZ$9*2),FALSE)</f>
        <v>33319</v>
      </c>
      <c r="FA115">
        <f>VLOOKUP($A115,data!$EW$9:$FL$396,2+(FA$9*2),FALSE)</f>
        <v>33071</v>
      </c>
      <c r="FC115" s="27">
        <f t="shared" si="108"/>
        <v>35.433053444403882</v>
      </c>
      <c r="FD115" s="27">
        <f t="shared" si="109"/>
        <v>34.728555027062491</v>
      </c>
      <c r="FE115" s="27">
        <f t="shared" si="110"/>
        <v>36.405827814569534</v>
      </c>
      <c r="FF115" s="27">
        <f t="shared" si="111"/>
        <v>36.272271441212133</v>
      </c>
      <c r="FG115" s="27">
        <f t="shared" si="112"/>
        <v>36.23017947377592</v>
      </c>
      <c r="FH115" s="27">
        <f t="shared" si="135"/>
        <v>37.230072863766836</v>
      </c>
      <c r="FI115" s="27">
        <f t="shared" si="136"/>
        <v>37.237918547990525</v>
      </c>
      <c r="FJ115" s="27">
        <f t="shared" si="137"/>
        <v>36.107653673981879</v>
      </c>
    </row>
    <row r="116" spans="1:166" x14ac:dyDescent="0.3">
      <c r="A116" t="s">
        <v>121</v>
      </c>
      <c r="B116" s="24" t="str">
        <f>IFERROR(VLOOKUP($A116,class!$A$1:$B$455,2,FALSE),"")</f>
        <v>London Borough</v>
      </c>
      <c r="C116" s="24" t="str">
        <f>IFERROR(IFERROR(VLOOKUP($A116,classifications!$A$3:$C$336,3,FALSE),VLOOKUP($A116,classifications!$I$2:$K$28,3,FALSE)),"")</f>
        <v>Predominantly Urban</v>
      </c>
      <c r="D116">
        <f>VLOOKUP($A116,data!$A$9:$K$396,2+(D$9*2),FALSE)</f>
        <v>116431</v>
      </c>
      <c r="E116">
        <f>VLOOKUP($A116,data!$A$9:$K$396,2+(E$9*2),FALSE)</f>
        <v>117227</v>
      </c>
      <c r="F116">
        <f>VLOOKUP($A116,data!$A$9:$K$396,2+(F$9*2),FALSE)</f>
        <v>123965</v>
      </c>
      <c r="G116">
        <f>VLOOKUP($A116,data!$A$9:$K$396,2+(G$9*2),FALSE)</f>
        <v>122032</v>
      </c>
      <c r="H116">
        <f>VLOOKUP($A116,data!$A$9:$K$396,2+(H$9*2),FALSE)</f>
        <v>123258</v>
      </c>
      <c r="I116">
        <f>VLOOKUP($A116,data!$A$9:$Q$396,2+(I$9*2),FALSE)</f>
        <v>123974</v>
      </c>
      <c r="J116">
        <f>VLOOKUP($A116,data!$A$9:$Q$396,2+(J$9*2),FALSE)</f>
        <v>121364</v>
      </c>
      <c r="K116">
        <f>VLOOKUP($A116,data!$A$9:$Q$396,2+(K$9*2),FALSE)</f>
        <v>124192</v>
      </c>
      <c r="L116" t="str">
        <f t="shared" si="113"/>
        <v>London Borough</v>
      </c>
      <c r="Q116">
        <f>VLOOKUP($A116,data!$T$9:$AD$396,2+(Q$9*2),FALSE)</f>
        <v>78079</v>
      </c>
      <c r="R116">
        <f>VLOOKUP($A116,data!$T$9:$AD$396,2+(R$9*2),FALSE)</f>
        <v>79098</v>
      </c>
      <c r="S116">
        <f>VLOOKUP($A116,data!$T$9:$AD$396,2+(S$9*2),FALSE)</f>
        <v>83037</v>
      </c>
      <c r="T116">
        <f>VLOOKUP($A116,data!$T$9:$AD$396,2+(T$9*2),FALSE)</f>
        <v>82252</v>
      </c>
      <c r="U116">
        <f>VLOOKUP($A116,data!$T$9:$AD$396,2+(U$9*2),FALSE)</f>
        <v>82406</v>
      </c>
      <c r="V116">
        <f>VLOOKUP($A116,data!$T$9:$AI$396,2+(V$9*2),FALSE)</f>
        <v>83261</v>
      </c>
      <c r="W116">
        <f>VLOOKUP($A116,data!$T$9:$AI$396,2+(W$9*2),FALSE)</f>
        <v>82419</v>
      </c>
      <c r="X116">
        <f>VLOOKUP($A116,data!$T$9:$AI$396,2+(X$9*2),FALSE)</f>
        <v>86623</v>
      </c>
      <c r="Z116" s="27">
        <f t="shared" si="73"/>
        <v>67.060318987211303</v>
      </c>
      <c r="AA116" s="27">
        <f t="shared" si="74"/>
        <v>67.474216690694121</v>
      </c>
      <c r="AB116" s="27">
        <f t="shared" si="75"/>
        <v>66.984229419594243</v>
      </c>
      <c r="AC116" s="27">
        <f t="shared" si="76"/>
        <v>67.401992919889864</v>
      </c>
      <c r="AD116" s="27">
        <f t="shared" si="77"/>
        <v>66.85651235619595</v>
      </c>
      <c r="AE116" s="27">
        <f t="shared" si="114"/>
        <v>67.16004968783777</v>
      </c>
      <c r="AF116" s="27">
        <f t="shared" si="115"/>
        <v>67.910583039451566</v>
      </c>
      <c r="AG116" s="27">
        <f t="shared" si="116"/>
        <v>69.749259211543418</v>
      </c>
      <c r="AJ116">
        <f>VLOOKUP($A116,data!$AM$9:$AW$396,2+(AJ$9*2),FALSE)</f>
        <v>38351</v>
      </c>
      <c r="AK116">
        <f>VLOOKUP($A116,data!$AM$9:$AW$396,2+(AK$9*2),FALSE)</f>
        <v>38129</v>
      </c>
      <c r="AL116">
        <f>VLOOKUP($A116,data!$AM$9:$AW$396,2+(AL$9*2),FALSE)</f>
        <v>40928</v>
      </c>
      <c r="AM116">
        <f>VLOOKUP($A116,data!$AM$9:$AW$396,2+(AM$9*2),FALSE)</f>
        <v>39779</v>
      </c>
      <c r="AN116">
        <f>VLOOKUP($A116,data!$AM$9:$AW$396,2+(AN$9*2),FALSE)</f>
        <v>40852</v>
      </c>
      <c r="AO116">
        <f>VLOOKUP($A116,data!$AM$9:$BB$396,2+(AO$9*2),FALSE)</f>
        <v>40713</v>
      </c>
      <c r="AP116">
        <f>VLOOKUP($A116,data!$AM$9:$BB$396,2+(AP$9*2),FALSE)</f>
        <v>38946</v>
      </c>
      <c r="AQ116">
        <f>VLOOKUP($A116,data!$AM$9:$BB$396,2+(AQ$9*2),FALSE)</f>
        <v>37568</v>
      </c>
      <c r="AS116" s="27">
        <f t="shared" si="78"/>
        <v>32.938822134998411</v>
      </c>
      <c r="AT116" s="27">
        <f t="shared" si="79"/>
        <v>32.525783309305879</v>
      </c>
      <c r="AU116" s="27">
        <f t="shared" si="80"/>
        <v>33.015770580405757</v>
      </c>
      <c r="AV116" s="27">
        <f t="shared" si="81"/>
        <v>32.597187622918575</v>
      </c>
      <c r="AW116" s="27">
        <f t="shared" si="82"/>
        <v>33.14348764380405</v>
      </c>
      <c r="AX116" s="27">
        <f t="shared" si="117"/>
        <v>32.83995031216223</v>
      </c>
      <c r="AY116" s="27">
        <f t="shared" si="118"/>
        <v>32.090240928117069</v>
      </c>
      <c r="AZ116" s="27">
        <f t="shared" si="119"/>
        <v>30.249935583612469</v>
      </c>
      <c r="BC116">
        <f>VLOOKUP($A116,data!$BF$9:$BP$396,2+(BC$9*2),FALSE)</f>
        <v>23351</v>
      </c>
      <c r="BD116">
        <f>VLOOKUP($A116,data!$BF$9:$BP$396,2+(BD$9*2),FALSE)</f>
        <v>23230</v>
      </c>
      <c r="BE116">
        <f>VLOOKUP($A116,data!$BF$9:$BP$396,2+(BE$9*2),FALSE)</f>
        <v>25348</v>
      </c>
      <c r="BF116">
        <f>VLOOKUP($A116,data!$BF$9:$BP$396,2+(BF$9*2),FALSE)</f>
        <v>25998</v>
      </c>
      <c r="BG116">
        <f>VLOOKUP($A116,data!$BF$9:$BP$396,2+(BG$9*2),FALSE)</f>
        <v>26238</v>
      </c>
      <c r="BH116">
        <f>VLOOKUP($A116,data!$BF$9:$BU$396,2+(BH$9*2),FALSE)</f>
        <v>27768</v>
      </c>
      <c r="BI116">
        <f>VLOOKUP($A116,data!$BF$9:$BU$396,2+(BI$9*2),FALSE)</f>
        <v>26493</v>
      </c>
      <c r="BJ116">
        <f>VLOOKUP($A116,data!$BF$9:$BU$396,2+(BJ$9*2),FALSE)</f>
        <v>27651</v>
      </c>
      <c r="BL116" s="27">
        <f t="shared" si="83"/>
        <v>20.055655280810093</v>
      </c>
      <c r="BM116" s="27">
        <f t="shared" si="84"/>
        <v>19.816253934673753</v>
      </c>
      <c r="BN116" s="27">
        <f t="shared" si="85"/>
        <v>20.447707014076553</v>
      </c>
      <c r="BO116" s="27">
        <f t="shared" si="86"/>
        <v>21.304248066081026</v>
      </c>
      <c r="BP116" s="27">
        <f t="shared" si="87"/>
        <v>21.287056418244656</v>
      </c>
      <c r="BQ116" s="27">
        <f t="shared" si="120"/>
        <v>22.398244793263103</v>
      </c>
      <c r="BR116" s="27">
        <f t="shared" si="121"/>
        <v>21.829372795886755</v>
      </c>
      <c r="BS116" s="27">
        <f t="shared" si="122"/>
        <v>22.264719144550373</v>
      </c>
      <c r="BV116">
        <f>VLOOKUP($A116,data!$BY$9:$CI$396,2+(BV$9*2),FALSE)</f>
        <v>15663</v>
      </c>
      <c r="BW116">
        <f>VLOOKUP($A116,data!$BY$9:$CI$396,2+(BW$9*2),FALSE)</f>
        <v>15679</v>
      </c>
      <c r="BX116">
        <f>VLOOKUP($A116,data!$BY$9:$CI$396,2+(BX$9*2),FALSE)</f>
        <v>17223</v>
      </c>
      <c r="BY116">
        <f>VLOOKUP($A116,data!$BY$9:$CI$396,2+(BY$9*2),FALSE)</f>
        <v>18211</v>
      </c>
      <c r="BZ116">
        <f>VLOOKUP($A116,data!$BY$9:$CI$396,2+(BZ$9*2),FALSE)</f>
        <v>18750</v>
      </c>
      <c r="CA116">
        <f>VLOOKUP($A116,data!$BY$9:$CN$396,2+(CA$9*2),FALSE)</f>
        <v>19722</v>
      </c>
      <c r="CB116">
        <f>VLOOKUP($A116,data!$BY$9:$CN$396,2+(CB$9*2),FALSE)</f>
        <v>19497</v>
      </c>
      <c r="CC116">
        <f>VLOOKUP($A116,data!$BY$9:$CN$396,2+(CC$9*2),FALSE)</f>
        <v>22226</v>
      </c>
      <c r="CE116" s="27">
        <f t="shared" si="88"/>
        <v>67.076356472956192</v>
      </c>
      <c r="CF116" s="27">
        <f t="shared" si="89"/>
        <v>67.494619027120109</v>
      </c>
      <c r="CG116" s="27">
        <f t="shared" si="90"/>
        <v>67.946189048445632</v>
      </c>
      <c r="CH116" s="27">
        <f t="shared" si="91"/>
        <v>70.047695976613582</v>
      </c>
      <c r="CI116" s="27">
        <f t="shared" si="92"/>
        <v>71.461239423736572</v>
      </c>
      <c r="CJ116" s="27">
        <f t="shared" si="123"/>
        <v>71.024200518582546</v>
      </c>
      <c r="CK116" s="27">
        <f t="shared" si="124"/>
        <v>73.593024572528591</v>
      </c>
      <c r="CL116" s="27">
        <f t="shared" si="125"/>
        <v>80.380456403023402</v>
      </c>
      <c r="CO116">
        <f>VLOOKUP($A116,data!$CR$9:$DB$396,2+(CO$9*2),FALSE)</f>
        <v>7688</v>
      </c>
      <c r="CP116">
        <f>VLOOKUP($A116,data!$CR$9:$DB$396,2+(CP$9*2),FALSE)</f>
        <v>7551</v>
      </c>
      <c r="CQ116">
        <f>VLOOKUP($A116,data!$CR$9:$DB$396,2+(CQ$9*2),FALSE)</f>
        <v>8125</v>
      </c>
      <c r="CR116">
        <f>VLOOKUP($A116,data!$CR$9:$DB$396,2+(CR$9*2),FALSE)</f>
        <v>7786</v>
      </c>
      <c r="CS116">
        <f>VLOOKUP($A116,data!$CR$9:$DB$396,2+(CS$9*2),FALSE)</f>
        <v>7488</v>
      </c>
      <c r="CT116">
        <f>VLOOKUP($A116,data!$CR$9:$DG$396,2+(CT$9*2),FALSE)</f>
        <v>8046</v>
      </c>
      <c r="CU116">
        <f>VLOOKUP($A116,data!$CR$9:$DG$396,2+(CU$9*2),FALSE)</f>
        <v>6996</v>
      </c>
      <c r="CV116">
        <f>VLOOKUP($A116,data!$CR$9:$DG$396,2+(CV$9*2),FALSE)</f>
        <v>5424</v>
      </c>
      <c r="CX116" s="27">
        <f t="shared" si="93"/>
        <v>32.923643527043808</v>
      </c>
      <c r="CY116" s="27">
        <f t="shared" si="94"/>
        <v>32.505380972879898</v>
      </c>
      <c r="CZ116" s="27">
        <f t="shared" si="95"/>
        <v>32.053810951554361</v>
      </c>
      <c r="DA116" s="27">
        <f t="shared" si="96"/>
        <v>29.948457573659514</v>
      </c>
      <c r="DB116" s="27">
        <f t="shared" si="97"/>
        <v>28.538760576263435</v>
      </c>
      <c r="DC116" s="27">
        <f t="shared" si="126"/>
        <v>28.975799481417457</v>
      </c>
      <c r="DD116" s="27">
        <f t="shared" si="127"/>
        <v>26.406975427471409</v>
      </c>
      <c r="DE116" s="27">
        <f t="shared" si="128"/>
        <v>19.615927091244441</v>
      </c>
      <c r="DH116">
        <f>VLOOKUP($A116,data!$DK$9:$DU$396,2+(DH$9*2),FALSE)</f>
        <v>93079</v>
      </c>
      <c r="DI116">
        <f>VLOOKUP($A116,data!$DK$9:$DU$396,2+(DI$9*2),FALSE)</f>
        <v>93997</v>
      </c>
      <c r="DJ116">
        <f>VLOOKUP($A116,data!$DK$9:$DU$396,2+(DJ$9*2),FALSE)</f>
        <v>98617</v>
      </c>
      <c r="DK116">
        <f>VLOOKUP($A116,data!$DK$9:$DU$396,2+(DK$9*2),FALSE)</f>
        <v>96034</v>
      </c>
      <c r="DL116">
        <f>VLOOKUP($A116,data!$DK$9:$DU$396,2+(DL$9*2),FALSE)</f>
        <v>97020</v>
      </c>
      <c r="DM116">
        <f>VLOOKUP($A116,data!$DK$9:$DZ$396,2+(DM$9*2),FALSE)</f>
        <v>96206</v>
      </c>
      <c r="DN116">
        <f>VLOOKUP($A116,data!$DK$9:$DZ$396,2+(DN$9*2),FALSE)</f>
        <v>94871</v>
      </c>
      <c r="DO116">
        <f>VLOOKUP($A116,data!$DK$9:$DZ$396,2+(DO$9*2),FALSE)</f>
        <v>96541</v>
      </c>
      <c r="DQ116" s="27">
        <f t="shared" si="98"/>
        <v>79.943485841399621</v>
      </c>
      <c r="DR116" s="27">
        <f t="shared" si="99"/>
        <v>80.183746065326247</v>
      </c>
      <c r="DS116" s="27">
        <f t="shared" si="100"/>
        <v>79.552292985923444</v>
      </c>
      <c r="DT116" s="27">
        <f t="shared" si="101"/>
        <v>78.69575193391897</v>
      </c>
      <c r="DU116" s="27">
        <f t="shared" si="102"/>
        <v>78.71294358175534</v>
      </c>
      <c r="DV116" s="27">
        <f t="shared" si="129"/>
        <v>77.601755206736897</v>
      </c>
      <c r="DW116" s="27">
        <f t="shared" si="130"/>
        <v>78.170627204113245</v>
      </c>
      <c r="DX116" s="27">
        <f t="shared" si="131"/>
        <v>77.735280855449631</v>
      </c>
      <c r="EA116">
        <f>VLOOKUP($A116,data!$ED$9:$EN$396,2+(EA$9*2),FALSE)</f>
        <v>62416</v>
      </c>
      <c r="EB116">
        <f>VLOOKUP($A116,data!$ED$9:$EN$396,2+(EB$9*2),FALSE)</f>
        <v>63419</v>
      </c>
      <c r="EC116">
        <f>VLOOKUP($A116,data!$ED$9:$EN$396,2+(EC$9*2),FALSE)</f>
        <v>65813</v>
      </c>
      <c r="ED116">
        <f>VLOOKUP($A116,data!$ED$9:$EN$396,2+(ED$9*2),FALSE)</f>
        <v>64041</v>
      </c>
      <c r="EE116">
        <f>VLOOKUP($A116,data!$ED$9:$EN$396,2+(EE$9*2),FALSE)</f>
        <v>63656</v>
      </c>
      <c r="EF116">
        <f>VLOOKUP($A116,data!$ED$9:$ES$396,2+(EF$9*2),FALSE)</f>
        <v>63539</v>
      </c>
      <c r="EG116">
        <f>VLOOKUP($A116,data!$ED$9:$ES$396,2+(EG$9*2),FALSE)</f>
        <v>62922</v>
      </c>
      <c r="EH116">
        <f>VLOOKUP($A116,data!$ED$9:$ES$396,2+(EH$9*2),FALSE)</f>
        <v>64397</v>
      </c>
      <c r="EJ116" s="27">
        <f t="shared" si="103"/>
        <v>67.057016083112188</v>
      </c>
      <c r="EK116" s="27">
        <f t="shared" si="104"/>
        <v>67.469174548123874</v>
      </c>
      <c r="EL116" s="27">
        <f t="shared" si="105"/>
        <v>66.735958303335124</v>
      </c>
      <c r="EM116" s="27">
        <f t="shared" si="106"/>
        <v>66.685757127683942</v>
      </c>
      <c r="EN116" s="27">
        <f t="shared" si="107"/>
        <v>65.611214182642755</v>
      </c>
      <c r="EO116" s="27">
        <f t="shared" si="132"/>
        <v>66.044737334469787</v>
      </c>
      <c r="EP116" s="27">
        <f t="shared" si="133"/>
        <v>66.323744874619223</v>
      </c>
      <c r="EQ116" s="27">
        <f t="shared" si="134"/>
        <v>66.704301799235552</v>
      </c>
      <c r="ET116">
        <f>VLOOKUP($A116,data!$EW$9:$FG$396,2+(ET$9*2),FALSE)</f>
        <v>30663</v>
      </c>
      <c r="EU116">
        <f>VLOOKUP($A116,data!$EW$9:$FG$396,2+(EU$9*2),FALSE)</f>
        <v>30578</v>
      </c>
      <c r="EV116">
        <f>VLOOKUP($A116,data!$EW$9:$FG$396,2+(EV$9*2),FALSE)</f>
        <v>32803</v>
      </c>
      <c r="EW116">
        <f>VLOOKUP($A116,data!$EW$9:$FG$396,2+(EW$9*2),FALSE)</f>
        <v>31993</v>
      </c>
      <c r="EX116">
        <f>VLOOKUP($A116,data!$EW$9:$FG$396,2+(EX$9*2),FALSE)</f>
        <v>33363</v>
      </c>
      <c r="EY116">
        <f>VLOOKUP($A116,data!$EW$9:$FL$396,2+(EY$9*2),FALSE)</f>
        <v>32667</v>
      </c>
      <c r="EZ116">
        <f>VLOOKUP($A116,data!$EW$9:$FL$396,2+(EZ$9*2),FALSE)</f>
        <v>31950</v>
      </c>
      <c r="FA116">
        <f>VLOOKUP($A116,data!$EW$9:$FL$396,2+(FA$9*2),FALSE)</f>
        <v>32144</v>
      </c>
      <c r="FC116" s="27">
        <f t="shared" si="108"/>
        <v>32.942983916887805</v>
      </c>
      <c r="FD116" s="27">
        <f t="shared" si="109"/>
        <v>32.530825451876126</v>
      </c>
      <c r="FE116" s="27">
        <f t="shared" si="110"/>
        <v>33.263027672713626</v>
      </c>
      <c r="FF116" s="27">
        <f t="shared" si="111"/>
        <v>33.314242872316058</v>
      </c>
      <c r="FG116" s="27">
        <f t="shared" si="112"/>
        <v>34.387755102040813</v>
      </c>
      <c r="FH116" s="27">
        <f t="shared" si="135"/>
        <v>33.955262665530213</v>
      </c>
      <c r="FI116" s="27">
        <f t="shared" si="136"/>
        <v>33.677309188266172</v>
      </c>
      <c r="FJ116" s="27">
        <f t="shared" si="137"/>
        <v>33.295698200764441</v>
      </c>
    </row>
    <row r="117" spans="1:166" x14ac:dyDescent="0.3">
      <c r="A117" t="s">
        <v>131</v>
      </c>
      <c r="B117" s="24" t="str">
        <f>IFERROR(VLOOKUP($A117,class!$A$1:$B$455,2,FALSE),"")</f>
        <v>London Borough</v>
      </c>
      <c r="C117" s="24" t="str">
        <f>IFERROR(IFERROR(VLOOKUP($A117,classifications!$A$3:$C$336,3,FALSE),VLOOKUP($A117,classifications!$I$2:$K$28,3,FALSE)),"")</f>
        <v>Predominantly Urban</v>
      </c>
      <c r="D117">
        <f>VLOOKUP($A117,data!$A$9:$K$396,2+(D$9*2),FALSE)</f>
        <v>128370</v>
      </c>
      <c r="E117">
        <f>VLOOKUP($A117,data!$A$9:$K$396,2+(E$9*2),FALSE)</f>
        <v>131572</v>
      </c>
      <c r="F117">
        <f>VLOOKUP($A117,data!$A$9:$K$396,2+(F$9*2),FALSE)</f>
        <v>135446</v>
      </c>
      <c r="G117">
        <f>VLOOKUP($A117,data!$A$9:$K$396,2+(G$9*2),FALSE)</f>
        <v>126970</v>
      </c>
      <c r="H117">
        <f>VLOOKUP($A117,data!$A$9:$K$396,2+(H$9*2),FALSE)</f>
        <v>134675</v>
      </c>
      <c r="I117">
        <f>VLOOKUP($A117,data!$A$9:$Q$396,2+(I$9*2),FALSE)</f>
        <v>128493</v>
      </c>
      <c r="J117">
        <f>VLOOKUP($A117,data!$A$9:$Q$396,2+(J$9*2),FALSE)</f>
        <v>127809</v>
      </c>
      <c r="K117">
        <f>VLOOKUP($A117,data!$A$9:$Q$396,2+(K$9*2),FALSE)</f>
        <v>129018</v>
      </c>
      <c r="L117" t="str">
        <f t="shared" si="113"/>
        <v>London Borough</v>
      </c>
      <c r="Q117">
        <f>VLOOKUP($A117,data!$T$9:$AD$396,2+(Q$9*2),FALSE)</f>
        <v>92387</v>
      </c>
      <c r="R117">
        <f>VLOOKUP($A117,data!$T$9:$AD$396,2+(R$9*2),FALSE)</f>
        <v>92386</v>
      </c>
      <c r="S117">
        <f>VLOOKUP($A117,data!$T$9:$AD$396,2+(S$9*2),FALSE)</f>
        <v>95337</v>
      </c>
      <c r="T117">
        <f>VLOOKUP($A117,data!$T$9:$AD$396,2+(T$9*2),FALSE)</f>
        <v>90374</v>
      </c>
      <c r="U117">
        <f>VLOOKUP($A117,data!$T$9:$AD$396,2+(U$9*2),FALSE)</f>
        <v>96088</v>
      </c>
      <c r="V117">
        <f>VLOOKUP($A117,data!$T$9:$AI$396,2+(V$9*2),FALSE)</f>
        <v>90070</v>
      </c>
      <c r="W117">
        <f>VLOOKUP($A117,data!$T$9:$AI$396,2+(W$9*2),FALSE)</f>
        <v>90600</v>
      </c>
      <c r="X117">
        <f>VLOOKUP($A117,data!$T$9:$AI$396,2+(X$9*2),FALSE)</f>
        <v>89979</v>
      </c>
      <c r="Z117" s="27">
        <f t="shared" si="73"/>
        <v>71.969307470592824</v>
      </c>
      <c r="AA117" s="27">
        <f t="shared" si="74"/>
        <v>70.217067461161946</v>
      </c>
      <c r="AB117" s="27">
        <f t="shared" si="75"/>
        <v>70.387460685439223</v>
      </c>
      <c r="AC117" s="27">
        <f t="shared" si="76"/>
        <v>71.177443490588331</v>
      </c>
      <c r="AD117" s="27">
        <f t="shared" si="77"/>
        <v>71.348060144793024</v>
      </c>
      <c r="AE117" s="27">
        <f t="shared" si="114"/>
        <v>70.097203738725071</v>
      </c>
      <c r="AF117" s="27">
        <f t="shared" si="115"/>
        <v>70.887026735206447</v>
      </c>
      <c r="AG117" s="27">
        <f t="shared" si="116"/>
        <v>69.741431428172817</v>
      </c>
      <c r="AJ117">
        <f>VLOOKUP($A117,data!$AM$9:$AW$396,2+(AJ$9*2),FALSE)</f>
        <v>35983</v>
      </c>
      <c r="AK117">
        <f>VLOOKUP($A117,data!$AM$9:$AW$396,2+(AK$9*2),FALSE)</f>
        <v>39186</v>
      </c>
      <c r="AL117">
        <f>VLOOKUP($A117,data!$AM$9:$AW$396,2+(AL$9*2),FALSE)</f>
        <v>40109</v>
      </c>
      <c r="AM117">
        <f>VLOOKUP($A117,data!$AM$9:$AW$396,2+(AM$9*2),FALSE)</f>
        <v>36596</v>
      </c>
      <c r="AN117">
        <f>VLOOKUP($A117,data!$AM$9:$AW$396,2+(AN$9*2),FALSE)</f>
        <v>38588</v>
      </c>
      <c r="AO117">
        <f>VLOOKUP($A117,data!$AM$9:$BB$396,2+(AO$9*2),FALSE)</f>
        <v>38423</v>
      </c>
      <c r="AP117">
        <f>VLOOKUP($A117,data!$AM$9:$BB$396,2+(AP$9*2),FALSE)</f>
        <v>37209</v>
      </c>
      <c r="AQ117">
        <f>VLOOKUP($A117,data!$AM$9:$BB$396,2+(AQ$9*2),FALSE)</f>
        <v>39040</v>
      </c>
      <c r="AS117" s="27">
        <f t="shared" si="78"/>
        <v>28.030692529407183</v>
      </c>
      <c r="AT117" s="27">
        <f t="shared" si="79"/>
        <v>29.78293253883805</v>
      </c>
      <c r="AU117" s="27">
        <f t="shared" si="80"/>
        <v>29.612539314560784</v>
      </c>
      <c r="AV117" s="27">
        <f t="shared" si="81"/>
        <v>28.822556509411672</v>
      </c>
      <c r="AW117" s="27">
        <f t="shared" si="82"/>
        <v>28.65268238351587</v>
      </c>
      <c r="AX117" s="27">
        <f t="shared" si="117"/>
        <v>29.902796261274933</v>
      </c>
      <c r="AY117" s="27">
        <f t="shared" si="118"/>
        <v>29.11297326479356</v>
      </c>
      <c r="AZ117" s="27">
        <f t="shared" si="119"/>
        <v>30.259343657474151</v>
      </c>
      <c r="BC117">
        <f>VLOOKUP($A117,data!$BF$9:$BP$396,2+(BC$9*2),FALSE)</f>
        <v>17928</v>
      </c>
      <c r="BD117">
        <f>VLOOKUP($A117,data!$BF$9:$BP$396,2+(BD$9*2),FALSE)</f>
        <v>18210</v>
      </c>
      <c r="BE117">
        <f>VLOOKUP($A117,data!$BF$9:$BP$396,2+(BE$9*2),FALSE)</f>
        <v>17347</v>
      </c>
      <c r="BF117">
        <f>VLOOKUP($A117,data!$BF$9:$BP$396,2+(BF$9*2),FALSE)</f>
        <v>16463</v>
      </c>
      <c r="BG117">
        <f>VLOOKUP($A117,data!$BF$9:$BP$396,2+(BG$9*2),FALSE)</f>
        <v>17396</v>
      </c>
      <c r="BH117">
        <f>VLOOKUP($A117,data!$BF$9:$BU$396,2+(BH$9*2),FALSE)</f>
        <v>17363</v>
      </c>
      <c r="BI117">
        <f>VLOOKUP($A117,data!$BF$9:$BU$396,2+(BI$9*2),FALSE)</f>
        <v>16544</v>
      </c>
      <c r="BJ117">
        <f>VLOOKUP($A117,data!$BF$9:$BU$396,2+(BJ$9*2),FALSE)</f>
        <v>17359</v>
      </c>
      <c r="BL117" s="27">
        <f t="shared" si="83"/>
        <v>13.965879878476279</v>
      </c>
      <c r="BM117" s="27">
        <f t="shared" si="84"/>
        <v>13.840330769464627</v>
      </c>
      <c r="BN117" s="27">
        <f t="shared" si="85"/>
        <v>12.807318045567975</v>
      </c>
      <c r="BO117" s="27">
        <f t="shared" si="86"/>
        <v>12.966054973615815</v>
      </c>
      <c r="BP117" s="27">
        <f t="shared" si="87"/>
        <v>12.917022461481343</v>
      </c>
      <c r="BQ117" s="27">
        <f t="shared" si="120"/>
        <v>13.512798362556715</v>
      </c>
      <c r="BR117" s="27">
        <f t="shared" si="121"/>
        <v>12.944315345554696</v>
      </c>
      <c r="BS117" s="27">
        <f t="shared" si="122"/>
        <v>13.454711745647893</v>
      </c>
      <c r="BV117">
        <f>VLOOKUP($A117,data!$BY$9:$CI$396,2+(BV$9*2),FALSE)</f>
        <v>13605</v>
      </c>
      <c r="BW117">
        <f>VLOOKUP($A117,data!$BY$9:$CI$396,2+(BW$9*2),FALSE)</f>
        <v>11993</v>
      </c>
      <c r="BX117">
        <f>VLOOKUP($A117,data!$BY$9:$CI$396,2+(BX$9*2),FALSE)</f>
        <v>11945</v>
      </c>
      <c r="BY117">
        <f>VLOOKUP($A117,data!$BY$9:$CI$396,2+(BY$9*2),FALSE)</f>
        <v>10947</v>
      </c>
      <c r="BZ117">
        <f>VLOOKUP($A117,data!$BY$9:$CI$396,2+(BZ$9*2),FALSE)</f>
        <v>11060</v>
      </c>
      <c r="CA117">
        <f>VLOOKUP($A117,data!$BY$9:$CN$396,2+(CA$9*2),FALSE)</f>
        <v>10776</v>
      </c>
      <c r="CB117">
        <f>VLOOKUP($A117,data!$BY$9:$CN$396,2+(CB$9*2),FALSE)</f>
        <v>10631</v>
      </c>
      <c r="CC117">
        <f>VLOOKUP($A117,data!$BY$9:$CN$396,2+(CC$9*2),FALSE)</f>
        <v>10914</v>
      </c>
      <c r="CE117" s="27">
        <f t="shared" si="88"/>
        <v>75.886880856760371</v>
      </c>
      <c r="CF117" s="27">
        <f t="shared" si="89"/>
        <v>65.859417902251508</v>
      </c>
      <c r="CG117" s="27">
        <f t="shared" si="90"/>
        <v>68.859168732345651</v>
      </c>
      <c r="CH117" s="27">
        <f t="shared" si="91"/>
        <v>66.494563566786127</v>
      </c>
      <c r="CI117" s="27">
        <f t="shared" si="92"/>
        <v>63.577833984824096</v>
      </c>
      <c r="CJ117" s="27">
        <f t="shared" si="123"/>
        <v>62.063007544779126</v>
      </c>
      <c r="CK117" s="27">
        <f t="shared" si="124"/>
        <v>64.258945841392645</v>
      </c>
      <c r="CL117" s="27">
        <f t="shared" si="125"/>
        <v>62.87228526988882</v>
      </c>
      <c r="CO117">
        <f>VLOOKUP($A117,data!$CR$9:$DB$396,2+(CO$9*2),FALSE)</f>
        <v>4323</v>
      </c>
      <c r="CP117">
        <f>VLOOKUP($A117,data!$CR$9:$DB$396,2+(CP$9*2),FALSE)</f>
        <v>6216</v>
      </c>
      <c r="CQ117">
        <f>VLOOKUP($A117,data!$CR$9:$DB$396,2+(CQ$9*2),FALSE)</f>
        <v>5402</v>
      </c>
      <c r="CR117">
        <f>VLOOKUP($A117,data!$CR$9:$DB$396,2+(CR$9*2),FALSE)</f>
        <v>5516</v>
      </c>
      <c r="CS117">
        <f>VLOOKUP($A117,data!$CR$9:$DB$396,2+(CS$9*2),FALSE)</f>
        <v>6336</v>
      </c>
      <c r="CT117">
        <f>VLOOKUP($A117,data!$CR$9:$DG$396,2+(CT$9*2),FALSE)</f>
        <v>6587</v>
      </c>
      <c r="CU117">
        <f>VLOOKUP($A117,data!$CR$9:$DG$396,2+(CU$9*2),FALSE)</f>
        <v>5913</v>
      </c>
      <c r="CV117">
        <f>VLOOKUP($A117,data!$CR$9:$DG$396,2+(CV$9*2),FALSE)</f>
        <v>6445</v>
      </c>
      <c r="CX117" s="27">
        <f t="shared" si="93"/>
        <v>24.113119143239626</v>
      </c>
      <c r="CY117" s="27">
        <f t="shared" si="94"/>
        <v>34.135090609555192</v>
      </c>
      <c r="CZ117" s="27">
        <f t="shared" si="95"/>
        <v>31.140831267654349</v>
      </c>
      <c r="DA117" s="27">
        <f t="shared" si="96"/>
        <v>33.505436433213873</v>
      </c>
      <c r="DB117" s="27">
        <f t="shared" si="97"/>
        <v>36.422166015175904</v>
      </c>
      <c r="DC117" s="27">
        <f t="shared" si="126"/>
        <v>37.936992455220874</v>
      </c>
      <c r="DD117" s="27">
        <f t="shared" si="127"/>
        <v>35.741054158607348</v>
      </c>
      <c r="DE117" s="27">
        <f t="shared" si="128"/>
        <v>37.12771473011118</v>
      </c>
      <c r="DH117">
        <f>VLOOKUP($A117,data!$DK$9:$DU$396,2+(DH$9*2),FALSE)</f>
        <v>110442</v>
      </c>
      <c r="DI117">
        <f>VLOOKUP($A117,data!$DK$9:$DU$396,2+(DI$9*2),FALSE)</f>
        <v>113362</v>
      </c>
      <c r="DJ117">
        <f>VLOOKUP($A117,data!$DK$9:$DU$396,2+(DJ$9*2),FALSE)</f>
        <v>118099</v>
      </c>
      <c r="DK117">
        <f>VLOOKUP($A117,data!$DK$9:$DU$396,2+(DK$9*2),FALSE)</f>
        <v>110507</v>
      </c>
      <c r="DL117">
        <f>VLOOKUP($A117,data!$DK$9:$DU$396,2+(DL$9*2),FALSE)</f>
        <v>117279</v>
      </c>
      <c r="DM117">
        <f>VLOOKUP($A117,data!$DK$9:$DZ$396,2+(DM$9*2),FALSE)</f>
        <v>111130</v>
      </c>
      <c r="DN117">
        <f>VLOOKUP($A117,data!$DK$9:$DZ$396,2+(DN$9*2),FALSE)</f>
        <v>111266</v>
      </c>
      <c r="DO117">
        <f>VLOOKUP($A117,data!$DK$9:$DZ$396,2+(DO$9*2),FALSE)</f>
        <v>111659</v>
      </c>
      <c r="DQ117" s="27">
        <f t="shared" si="98"/>
        <v>86.034120121523713</v>
      </c>
      <c r="DR117" s="27">
        <f t="shared" si="99"/>
        <v>86.159669230535371</v>
      </c>
      <c r="DS117" s="27">
        <f t="shared" si="100"/>
        <v>87.192681954432018</v>
      </c>
      <c r="DT117" s="27">
        <f t="shared" si="101"/>
        <v>87.033945026384188</v>
      </c>
      <c r="DU117" s="27">
        <f t="shared" si="102"/>
        <v>87.082977538518662</v>
      </c>
      <c r="DV117" s="27">
        <f t="shared" si="129"/>
        <v>86.487201637443292</v>
      </c>
      <c r="DW117" s="27">
        <f t="shared" si="130"/>
        <v>87.056467071958934</v>
      </c>
      <c r="DX117" s="27">
        <f t="shared" si="131"/>
        <v>86.545288254352101</v>
      </c>
      <c r="EA117">
        <f>VLOOKUP($A117,data!$ED$9:$EN$396,2+(EA$9*2),FALSE)</f>
        <v>78782</v>
      </c>
      <c r="EB117">
        <f>VLOOKUP($A117,data!$ED$9:$EN$396,2+(EB$9*2),FALSE)</f>
        <v>80392</v>
      </c>
      <c r="EC117">
        <f>VLOOKUP($A117,data!$ED$9:$EN$396,2+(EC$9*2),FALSE)</f>
        <v>83392</v>
      </c>
      <c r="ED117">
        <f>VLOOKUP($A117,data!$ED$9:$EN$396,2+(ED$9*2),FALSE)</f>
        <v>79427</v>
      </c>
      <c r="EE117">
        <f>VLOOKUP($A117,data!$ED$9:$EN$396,2+(EE$9*2),FALSE)</f>
        <v>85028</v>
      </c>
      <c r="EF117">
        <f>VLOOKUP($A117,data!$ED$9:$ES$396,2+(EF$9*2),FALSE)</f>
        <v>79293</v>
      </c>
      <c r="EG117">
        <f>VLOOKUP($A117,data!$ED$9:$ES$396,2+(EG$9*2),FALSE)</f>
        <v>79969</v>
      </c>
      <c r="EH117">
        <f>VLOOKUP($A117,data!$ED$9:$ES$396,2+(EH$9*2),FALSE)</f>
        <v>79064</v>
      </c>
      <c r="EJ117" s="27">
        <f t="shared" si="103"/>
        <v>71.333369551438764</v>
      </c>
      <c r="EK117" s="27">
        <f t="shared" si="104"/>
        <v>70.916180025052483</v>
      </c>
      <c r="EL117" s="27">
        <f t="shared" si="105"/>
        <v>70.611944216293111</v>
      </c>
      <c r="EM117" s="27">
        <f t="shared" si="106"/>
        <v>71.875084836254715</v>
      </c>
      <c r="EN117" s="27">
        <f t="shared" si="107"/>
        <v>72.500618183988607</v>
      </c>
      <c r="EO117" s="27">
        <f t="shared" si="132"/>
        <v>71.351570233060386</v>
      </c>
      <c r="EP117" s="27">
        <f t="shared" si="133"/>
        <v>71.871910556683986</v>
      </c>
      <c r="EQ117" s="27">
        <f t="shared" si="134"/>
        <v>70.808443564782053</v>
      </c>
      <c r="ET117">
        <f>VLOOKUP($A117,data!$EW$9:$FG$396,2+(ET$9*2),FALSE)</f>
        <v>31660</v>
      </c>
      <c r="EU117">
        <f>VLOOKUP($A117,data!$EW$9:$FG$396,2+(EU$9*2),FALSE)</f>
        <v>32970</v>
      </c>
      <c r="EV117">
        <f>VLOOKUP($A117,data!$EW$9:$FG$396,2+(EV$9*2),FALSE)</f>
        <v>34707</v>
      </c>
      <c r="EW117">
        <f>VLOOKUP($A117,data!$EW$9:$FG$396,2+(EW$9*2),FALSE)</f>
        <v>31080</v>
      </c>
      <c r="EX117">
        <f>VLOOKUP($A117,data!$EW$9:$FG$396,2+(EX$9*2),FALSE)</f>
        <v>32251</v>
      </c>
      <c r="EY117">
        <f>VLOOKUP($A117,data!$EW$9:$FL$396,2+(EY$9*2),FALSE)</f>
        <v>31836</v>
      </c>
      <c r="EZ117">
        <f>VLOOKUP($A117,data!$EW$9:$FL$396,2+(EZ$9*2),FALSE)</f>
        <v>31296</v>
      </c>
      <c r="FA117">
        <f>VLOOKUP($A117,data!$EW$9:$FL$396,2+(FA$9*2),FALSE)</f>
        <v>32594</v>
      </c>
      <c r="FC117" s="27">
        <f t="shared" si="108"/>
        <v>28.666630448561236</v>
      </c>
      <c r="FD117" s="27">
        <f t="shared" si="109"/>
        <v>29.083819974947513</v>
      </c>
      <c r="FE117" s="27">
        <f t="shared" si="110"/>
        <v>29.388055783706889</v>
      </c>
      <c r="FF117" s="27">
        <f t="shared" si="111"/>
        <v>28.124915163745282</v>
      </c>
      <c r="FG117" s="27">
        <f t="shared" si="112"/>
        <v>27.499381816011393</v>
      </c>
      <c r="FH117" s="27">
        <f t="shared" si="135"/>
        <v>28.647529919913616</v>
      </c>
      <c r="FI117" s="27">
        <f t="shared" si="136"/>
        <v>28.127190696169539</v>
      </c>
      <c r="FJ117" s="27">
        <f t="shared" si="137"/>
        <v>29.190660851342031</v>
      </c>
    </row>
    <row r="118" spans="1:166" x14ac:dyDescent="0.3">
      <c r="A118" t="s">
        <v>138</v>
      </c>
      <c r="B118" s="24" t="str">
        <f>IFERROR(VLOOKUP($A118,class!$A$1:$B$455,2,FALSE),"")</f>
        <v>London Borough</v>
      </c>
      <c r="C118" s="24" t="str">
        <f>IFERROR(IFERROR(VLOOKUP($A118,classifications!$A$3:$C$336,3,FALSE),VLOOKUP($A118,classifications!$I$2:$K$28,3,FALSE)),"")</f>
        <v>Predominantly Urban</v>
      </c>
      <c r="D118">
        <f>VLOOKUP($A118,data!$A$9:$K$396,2+(D$9*2),FALSE)</f>
        <v>102421</v>
      </c>
      <c r="E118">
        <f>VLOOKUP($A118,data!$A$9:$K$396,2+(E$9*2),FALSE)</f>
        <v>100429</v>
      </c>
      <c r="F118">
        <f>VLOOKUP($A118,data!$A$9:$K$396,2+(F$9*2),FALSE)</f>
        <v>105823</v>
      </c>
      <c r="G118">
        <f>VLOOKUP($A118,data!$A$9:$K$396,2+(G$9*2),FALSE)</f>
        <v>103336</v>
      </c>
      <c r="H118">
        <f>VLOOKUP($A118,data!$A$9:$K$396,2+(H$9*2),FALSE)</f>
        <v>104606</v>
      </c>
      <c r="I118">
        <f>VLOOKUP($A118,data!$A$9:$Q$396,2+(I$9*2),FALSE)</f>
        <v>104991</v>
      </c>
      <c r="J118">
        <f>VLOOKUP($A118,data!$A$9:$Q$396,2+(J$9*2),FALSE)</f>
        <v>107913</v>
      </c>
      <c r="K118">
        <f>VLOOKUP($A118,data!$A$9:$Q$396,2+(K$9*2),FALSE)</f>
        <v>110141</v>
      </c>
      <c r="L118" t="str">
        <f t="shared" si="113"/>
        <v>London Borough</v>
      </c>
      <c r="Q118">
        <f>VLOOKUP($A118,data!$T$9:$AD$396,2+(Q$9*2),FALSE)</f>
        <v>68749</v>
      </c>
      <c r="R118">
        <f>VLOOKUP($A118,data!$T$9:$AD$396,2+(R$9*2),FALSE)</f>
        <v>66022</v>
      </c>
      <c r="S118">
        <f>VLOOKUP($A118,data!$T$9:$AD$396,2+(S$9*2),FALSE)</f>
        <v>68728</v>
      </c>
      <c r="T118">
        <f>VLOOKUP($A118,data!$T$9:$AD$396,2+(T$9*2),FALSE)</f>
        <v>66230</v>
      </c>
      <c r="U118">
        <f>VLOOKUP($A118,data!$T$9:$AD$396,2+(U$9*2),FALSE)</f>
        <v>68119</v>
      </c>
      <c r="V118">
        <f>VLOOKUP($A118,data!$T$9:$AI$396,2+(V$9*2),FALSE)</f>
        <v>68805</v>
      </c>
      <c r="W118">
        <f>VLOOKUP($A118,data!$T$9:$AI$396,2+(W$9*2),FALSE)</f>
        <v>71865</v>
      </c>
      <c r="X118">
        <f>VLOOKUP($A118,data!$T$9:$AI$396,2+(X$9*2),FALSE)</f>
        <v>72416</v>
      </c>
      <c r="Z118" s="27">
        <f t="shared" si="73"/>
        <v>67.12392966286211</v>
      </c>
      <c r="AA118" s="27">
        <f t="shared" si="74"/>
        <v>65.739975505083194</v>
      </c>
      <c r="AB118" s="27">
        <f t="shared" si="75"/>
        <v>64.946183721875201</v>
      </c>
      <c r="AC118" s="27">
        <f t="shared" si="76"/>
        <v>64.091894402725089</v>
      </c>
      <c r="AD118" s="27">
        <f t="shared" si="77"/>
        <v>65.119591610423882</v>
      </c>
      <c r="AE118" s="27">
        <f t="shared" si="114"/>
        <v>65.534188644740979</v>
      </c>
      <c r="AF118" s="27">
        <f t="shared" si="115"/>
        <v>66.595312890939923</v>
      </c>
      <c r="AG118" s="27">
        <f t="shared" si="116"/>
        <v>65.748449714456925</v>
      </c>
      <c r="AJ118">
        <f>VLOOKUP($A118,data!$AM$9:$AW$396,2+(AJ$9*2),FALSE)</f>
        <v>33672</v>
      </c>
      <c r="AK118">
        <f>VLOOKUP($A118,data!$AM$9:$AW$396,2+(AK$9*2),FALSE)</f>
        <v>34407</v>
      </c>
      <c r="AL118">
        <f>VLOOKUP($A118,data!$AM$9:$AW$396,2+(AL$9*2),FALSE)</f>
        <v>37094</v>
      </c>
      <c r="AM118">
        <f>VLOOKUP($A118,data!$AM$9:$AW$396,2+(AM$9*2),FALSE)</f>
        <v>37105</v>
      </c>
      <c r="AN118">
        <f>VLOOKUP($A118,data!$AM$9:$AW$396,2+(AN$9*2),FALSE)</f>
        <v>36487</v>
      </c>
      <c r="AO118">
        <f>VLOOKUP($A118,data!$AM$9:$BB$396,2+(AO$9*2),FALSE)</f>
        <v>36186</v>
      </c>
      <c r="AP118">
        <f>VLOOKUP($A118,data!$AM$9:$BB$396,2+(AP$9*2),FALSE)</f>
        <v>36045</v>
      </c>
      <c r="AQ118">
        <f>VLOOKUP($A118,data!$AM$9:$BB$396,2+(AQ$9*2),FALSE)</f>
        <v>37722</v>
      </c>
      <c r="AS118" s="27">
        <f t="shared" si="78"/>
        <v>32.87607033713789</v>
      </c>
      <c r="AT118" s="27">
        <f t="shared" si="79"/>
        <v>34.260024494916806</v>
      </c>
      <c r="AU118" s="27">
        <f t="shared" si="80"/>
        <v>35.052871303969837</v>
      </c>
      <c r="AV118" s="27">
        <f t="shared" si="81"/>
        <v>35.907137880312767</v>
      </c>
      <c r="AW118" s="27">
        <f t="shared" si="82"/>
        <v>34.880408389576125</v>
      </c>
      <c r="AX118" s="27">
        <f t="shared" si="117"/>
        <v>34.465811355259021</v>
      </c>
      <c r="AY118" s="27">
        <f t="shared" si="118"/>
        <v>33.401907091823972</v>
      </c>
      <c r="AZ118" s="27">
        <f t="shared" si="119"/>
        <v>34.248826504208239</v>
      </c>
      <c r="BC118">
        <f>VLOOKUP($A118,data!$BF$9:$BP$396,2+(BC$9*2),FALSE)</f>
        <v>22075</v>
      </c>
      <c r="BD118">
        <f>VLOOKUP($A118,data!$BF$9:$BP$396,2+(BD$9*2),FALSE)</f>
        <v>20809</v>
      </c>
      <c r="BE118">
        <f>VLOOKUP($A118,data!$BF$9:$BP$396,2+(BE$9*2),FALSE)</f>
        <v>20622</v>
      </c>
      <c r="BF118">
        <f>VLOOKUP($A118,data!$BF$9:$BP$396,2+(BF$9*2),FALSE)</f>
        <v>20060</v>
      </c>
      <c r="BG118">
        <f>VLOOKUP($A118,data!$BF$9:$BP$396,2+(BG$9*2),FALSE)</f>
        <v>20115</v>
      </c>
      <c r="BH118">
        <f>VLOOKUP($A118,data!$BF$9:$BU$396,2+(BH$9*2),FALSE)</f>
        <v>21348</v>
      </c>
      <c r="BI118">
        <f>VLOOKUP($A118,data!$BF$9:$BU$396,2+(BI$9*2),FALSE)</f>
        <v>21448</v>
      </c>
      <c r="BJ118">
        <f>VLOOKUP($A118,data!$BF$9:$BU$396,2+(BJ$9*2),FALSE)</f>
        <v>21436</v>
      </c>
      <c r="BL118" s="27">
        <f t="shared" si="83"/>
        <v>21.553197098251335</v>
      </c>
      <c r="BM118" s="27">
        <f t="shared" si="84"/>
        <v>20.720110724989794</v>
      </c>
      <c r="BN118" s="27">
        <f t="shared" si="85"/>
        <v>19.487257023520407</v>
      </c>
      <c r="BO118" s="27">
        <f t="shared" si="86"/>
        <v>19.412402260586823</v>
      </c>
      <c r="BP118" s="27">
        <f t="shared" si="87"/>
        <v>19.229298510601687</v>
      </c>
      <c r="BQ118" s="27">
        <f t="shared" si="120"/>
        <v>20.333171414692689</v>
      </c>
      <c r="BR118" s="27">
        <f t="shared" si="121"/>
        <v>19.875269893340004</v>
      </c>
      <c r="BS118" s="27">
        <f t="shared" si="122"/>
        <v>19.462325564503683</v>
      </c>
      <c r="BV118">
        <f>VLOOKUP($A118,data!$BY$9:$CI$396,2+(BV$9*2),FALSE)</f>
        <v>14369</v>
      </c>
      <c r="BW118">
        <f>VLOOKUP($A118,data!$BY$9:$CI$396,2+(BW$9*2),FALSE)</f>
        <v>12436</v>
      </c>
      <c r="BX118">
        <f>VLOOKUP($A118,data!$BY$9:$CI$396,2+(BX$9*2),FALSE)</f>
        <v>12654</v>
      </c>
      <c r="BY118">
        <f>VLOOKUP($A118,data!$BY$9:$CI$396,2+(BY$9*2),FALSE)</f>
        <v>11880</v>
      </c>
      <c r="BZ118">
        <f>VLOOKUP($A118,data!$BY$9:$CI$396,2+(BZ$9*2),FALSE)</f>
        <v>11917</v>
      </c>
      <c r="CA118">
        <f>VLOOKUP($A118,data!$BY$9:$CN$396,2+(CA$9*2),FALSE)</f>
        <v>13882</v>
      </c>
      <c r="CB118">
        <f>VLOOKUP($A118,data!$BY$9:$CN$396,2+(CB$9*2),FALSE)</f>
        <v>14222</v>
      </c>
      <c r="CC118">
        <f>VLOOKUP($A118,data!$BY$9:$CN$396,2+(CC$9*2),FALSE)</f>
        <v>14225</v>
      </c>
      <c r="CE118" s="27">
        <f t="shared" si="88"/>
        <v>65.091732729331824</v>
      </c>
      <c r="CF118" s="27">
        <f t="shared" si="89"/>
        <v>59.762602719976933</v>
      </c>
      <c r="CG118" s="27">
        <f t="shared" si="90"/>
        <v>61.361652604015127</v>
      </c>
      <c r="CH118" s="27">
        <f t="shared" si="91"/>
        <v>59.222333000997011</v>
      </c>
      <c r="CI118" s="27">
        <f t="shared" si="92"/>
        <v>59.244345016157098</v>
      </c>
      <c r="CJ118" s="27">
        <f t="shared" si="123"/>
        <v>65.027168821435268</v>
      </c>
      <c r="CK118" s="27">
        <f t="shared" si="124"/>
        <v>66.309212980231251</v>
      </c>
      <c r="CL118" s="27">
        <f t="shared" si="125"/>
        <v>66.360328419481249</v>
      </c>
      <c r="CO118">
        <f>VLOOKUP($A118,data!$CR$9:$DB$396,2+(CO$9*2),FALSE)</f>
        <v>7707</v>
      </c>
      <c r="CP118">
        <f>VLOOKUP($A118,data!$CR$9:$DB$396,2+(CP$9*2),FALSE)</f>
        <v>8373</v>
      </c>
      <c r="CQ118">
        <f>VLOOKUP($A118,data!$CR$9:$DB$396,2+(CQ$9*2),FALSE)</f>
        <v>7968</v>
      </c>
      <c r="CR118">
        <f>VLOOKUP($A118,data!$CR$9:$DB$396,2+(CR$9*2),FALSE)</f>
        <v>8180</v>
      </c>
      <c r="CS118">
        <f>VLOOKUP($A118,data!$CR$9:$DB$396,2+(CS$9*2),FALSE)</f>
        <v>8198</v>
      </c>
      <c r="CT118">
        <f>VLOOKUP($A118,data!$CR$9:$DG$396,2+(CT$9*2),FALSE)</f>
        <v>7466</v>
      </c>
      <c r="CU118">
        <f>VLOOKUP($A118,data!$CR$9:$DG$396,2+(CU$9*2),FALSE)</f>
        <v>7227</v>
      </c>
      <c r="CV118">
        <f>VLOOKUP($A118,data!$CR$9:$DG$396,2+(CV$9*2),FALSE)</f>
        <v>7211</v>
      </c>
      <c r="CX118" s="27">
        <f t="shared" si="93"/>
        <v>34.912797281993207</v>
      </c>
      <c r="CY118" s="27">
        <f t="shared" si="94"/>
        <v>40.237397280023067</v>
      </c>
      <c r="CZ118" s="27">
        <f t="shared" si="95"/>
        <v>38.638347395984873</v>
      </c>
      <c r="DA118" s="27">
        <f t="shared" si="96"/>
        <v>40.777666999002989</v>
      </c>
      <c r="DB118" s="27">
        <f t="shared" si="97"/>
        <v>40.755654983842902</v>
      </c>
      <c r="DC118" s="27">
        <f t="shared" si="126"/>
        <v>34.972831178564739</v>
      </c>
      <c r="DD118" s="27">
        <f t="shared" si="127"/>
        <v>33.695449459157032</v>
      </c>
      <c r="DE118" s="27">
        <f t="shared" si="128"/>
        <v>33.639671580518751</v>
      </c>
      <c r="DH118">
        <f>VLOOKUP($A118,data!$DK$9:$DU$396,2+(DH$9*2),FALSE)</f>
        <v>80345</v>
      </c>
      <c r="DI118">
        <f>VLOOKUP($A118,data!$DK$9:$DU$396,2+(DI$9*2),FALSE)</f>
        <v>79621</v>
      </c>
      <c r="DJ118">
        <f>VLOOKUP($A118,data!$DK$9:$DU$396,2+(DJ$9*2),FALSE)</f>
        <v>85201</v>
      </c>
      <c r="DK118">
        <f>VLOOKUP($A118,data!$DK$9:$DU$396,2+(DK$9*2),FALSE)</f>
        <v>83275</v>
      </c>
      <c r="DL118">
        <f>VLOOKUP($A118,data!$DK$9:$DU$396,2+(DL$9*2),FALSE)</f>
        <v>84490</v>
      </c>
      <c r="DM118">
        <f>VLOOKUP($A118,data!$DK$9:$DZ$396,2+(DM$9*2),FALSE)</f>
        <v>83642</v>
      </c>
      <c r="DN118">
        <f>VLOOKUP($A118,data!$DK$9:$DZ$396,2+(DN$9*2),FALSE)</f>
        <v>86464</v>
      </c>
      <c r="DO118">
        <f>VLOOKUP($A118,data!$DK$9:$DZ$396,2+(DO$9*2),FALSE)</f>
        <v>88705</v>
      </c>
      <c r="DQ118" s="27">
        <f t="shared" si="98"/>
        <v>78.445826539479214</v>
      </c>
      <c r="DR118" s="27">
        <f t="shared" si="99"/>
        <v>79.280885003335683</v>
      </c>
      <c r="DS118" s="27">
        <f t="shared" si="100"/>
        <v>80.512742976479586</v>
      </c>
      <c r="DT118" s="27">
        <f t="shared" si="101"/>
        <v>80.586630022451033</v>
      </c>
      <c r="DU118" s="27">
        <f t="shared" si="102"/>
        <v>80.769745521289408</v>
      </c>
      <c r="DV118" s="27">
        <f t="shared" si="129"/>
        <v>79.665876122715275</v>
      </c>
      <c r="DW118" s="27">
        <f t="shared" si="130"/>
        <v>80.123803434247961</v>
      </c>
      <c r="DX118" s="27">
        <f t="shared" si="131"/>
        <v>80.537674435496314</v>
      </c>
      <c r="EA118">
        <f>VLOOKUP($A118,data!$ED$9:$EN$396,2+(EA$9*2),FALSE)</f>
        <v>54380</v>
      </c>
      <c r="EB118">
        <f>VLOOKUP($A118,data!$ED$9:$EN$396,2+(EB$9*2),FALSE)</f>
        <v>53586</v>
      </c>
      <c r="EC118">
        <f>VLOOKUP($A118,data!$ED$9:$EN$396,2+(EC$9*2),FALSE)</f>
        <v>56074</v>
      </c>
      <c r="ED118">
        <f>VLOOKUP($A118,data!$ED$9:$EN$396,2+(ED$9*2),FALSE)</f>
        <v>54350</v>
      </c>
      <c r="EE118">
        <f>VLOOKUP($A118,data!$ED$9:$EN$396,2+(EE$9*2),FALSE)</f>
        <v>56201</v>
      </c>
      <c r="EF118">
        <f>VLOOKUP($A118,data!$ED$9:$ES$396,2+(EF$9*2),FALSE)</f>
        <v>54923</v>
      </c>
      <c r="EG118">
        <f>VLOOKUP($A118,data!$ED$9:$ES$396,2+(EG$9*2),FALSE)</f>
        <v>57644</v>
      </c>
      <c r="EH118">
        <f>VLOOKUP($A118,data!$ED$9:$ES$396,2+(EH$9*2),FALSE)</f>
        <v>58192</v>
      </c>
      <c r="EJ118" s="27">
        <f t="shared" si="103"/>
        <v>67.68311655983571</v>
      </c>
      <c r="EK118" s="27">
        <f t="shared" si="104"/>
        <v>67.301340098717674</v>
      </c>
      <c r="EL118" s="27">
        <f t="shared" si="105"/>
        <v>65.813781528385817</v>
      </c>
      <c r="EM118" s="27">
        <f t="shared" si="106"/>
        <v>65.265685980186134</v>
      </c>
      <c r="EN118" s="27">
        <f t="shared" si="107"/>
        <v>66.517931116108414</v>
      </c>
      <c r="EO118" s="27">
        <f t="shared" si="132"/>
        <v>65.664379139666678</v>
      </c>
      <c r="EP118" s="27">
        <f t="shared" si="133"/>
        <v>66.668208734270905</v>
      </c>
      <c r="EQ118" s="27">
        <f t="shared" si="134"/>
        <v>65.601713544896</v>
      </c>
      <c r="ET118">
        <f>VLOOKUP($A118,data!$EW$9:$FG$396,2+(ET$9*2),FALSE)</f>
        <v>25966</v>
      </c>
      <c r="EU118">
        <f>VLOOKUP($A118,data!$EW$9:$FG$396,2+(EU$9*2),FALSE)</f>
        <v>26035</v>
      </c>
      <c r="EV118">
        <f>VLOOKUP($A118,data!$EW$9:$FG$396,2+(EV$9*2),FALSE)</f>
        <v>29127</v>
      </c>
      <c r="EW118">
        <f>VLOOKUP($A118,data!$EW$9:$FG$396,2+(EW$9*2),FALSE)</f>
        <v>28925</v>
      </c>
      <c r="EX118">
        <f>VLOOKUP($A118,data!$EW$9:$FG$396,2+(EX$9*2),FALSE)</f>
        <v>28289</v>
      </c>
      <c r="EY118">
        <f>VLOOKUP($A118,data!$EW$9:$FL$396,2+(EY$9*2),FALSE)</f>
        <v>28720</v>
      </c>
      <c r="EZ118">
        <f>VLOOKUP($A118,data!$EW$9:$FL$396,2+(EZ$9*2),FALSE)</f>
        <v>28818</v>
      </c>
      <c r="FA118">
        <f>VLOOKUP($A118,data!$EW$9:$FL$396,2+(FA$9*2),FALSE)</f>
        <v>30511</v>
      </c>
      <c r="FC118" s="27">
        <f t="shared" si="108"/>
        <v>32.318128072686541</v>
      </c>
      <c r="FD118" s="27">
        <f t="shared" si="109"/>
        <v>32.698659901282326</v>
      </c>
      <c r="FE118" s="27">
        <f t="shared" si="110"/>
        <v>34.186218471614183</v>
      </c>
      <c r="FF118" s="27">
        <f t="shared" si="111"/>
        <v>34.734314019813873</v>
      </c>
      <c r="FG118" s="27">
        <f t="shared" si="112"/>
        <v>33.482068883891586</v>
      </c>
      <c r="FH118" s="27">
        <f t="shared" si="135"/>
        <v>34.336816431936107</v>
      </c>
      <c r="FI118" s="27">
        <f t="shared" si="136"/>
        <v>33.329478164322722</v>
      </c>
      <c r="FJ118" s="27">
        <f t="shared" si="137"/>
        <v>34.396031790767147</v>
      </c>
    </row>
    <row r="119" spans="1:166" x14ac:dyDescent="0.3">
      <c r="A119" t="s">
        <v>144</v>
      </c>
      <c r="B119" s="24" t="str">
        <f>IFERROR(VLOOKUP($A119,class!$A$1:$B$455,2,FALSE),"")</f>
        <v>London Borough</v>
      </c>
      <c r="C119" s="24" t="str">
        <f>IFERROR(IFERROR(VLOOKUP($A119,classifications!$A$3:$C$336,3,FALSE),VLOOKUP($A119,classifications!$I$2:$K$28,3,FALSE)),"")</f>
        <v>Predominantly Urban</v>
      </c>
      <c r="D119">
        <f>VLOOKUP($A119,data!$A$9:$K$396,2+(D$9*2),FALSE)</f>
        <v>79891</v>
      </c>
      <c r="E119">
        <f>VLOOKUP($A119,data!$A$9:$K$396,2+(E$9*2),FALSE)</f>
        <v>79104</v>
      </c>
      <c r="F119">
        <f>VLOOKUP($A119,data!$A$9:$K$396,2+(F$9*2),FALSE)</f>
        <v>85131</v>
      </c>
      <c r="G119">
        <f>VLOOKUP($A119,data!$A$9:$K$396,2+(G$9*2),FALSE)</f>
        <v>84486</v>
      </c>
      <c r="H119">
        <f>VLOOKUP($A119,data!$A$9:$K$396,2+(H$9*2),FALSE)</f>
        <v>85601</v>
      </c>
      <c r="I119">
        <f>VLOOKUP($A119,data!$A$9:$Q$396,2+(I$9*2),FALSE)</f>
        <v>83870</v>
      </c>
      <c r="J119">
        <f>VLOOKUP($A119,data!$A$9:$Q$396,2+(J$9*2),FALSE)</f>
        <v>86470</v>
      </c>
      <c r="K119">
        <f>VLOOKUP($A119,data!$A$9:$Q$396,2+(K$9*2),FALSE)</f>
        <v>87575</v>
      </c>
      <c r="L119" t="str">
        <f t="shared" si="113"/>
        <v>London Borough</v>
      </c>
      <c r="Q119">
        <f>VLOOKUP($A119,data!$T$9:$AD$396,2+(Q$9*2),FALSE)</f>
        <v>49164</v>
      </c>
      <c r="R119">
        <f>VLOOKUP($A119,data!$T$9:$AD$396,2+(R$9*2),FALSE)</f>
        <v>49754</v>
      </c>
      <c r="S119">
        <f>VLOOKUP($A119,data!$T$9:$AD$396,2+(S$9*2),FALSE)</f>
        <v>52015</v>
      </c>
      <c r="T119">
        <f>VLOOKUP($A119,data!$T$9:$AD$396,2+(T$9*2),FALSE)</f>
        <v>52777</v>
      </c>
      <c r="U119">
        <f>VLOOKUP($A119,data!$T$9:$AD$396,2+(U$9*2),FALSE)</f>
        <v>52693</v>
      </c>
      <c r="V119">
        <f>VLOOKUP($A119,data!$T$9:$AI$396,2+(V$9*2),FALSE)</f>
        <v>50871</v>
      </c>
      <c r="W119">
        <f>VLOOKUP($A119,data!$T$9:$AI$396,2+(W$9*2),FALSE)</f>
        <v>54116</v>
      </c>
      <c r="X119">
        <f>VLOOKUP($A119,data!$T$9:$AI$396,2+(X$9*2),FALSE)</f>
        <v>54505</v>
      </c>
      <c r="Z119" s="27">
        <f t="shared" si="73"/>
        <v>61.53884667859959</v>
      </c>
      <c r="AA119" s="27">
        <f t="shared" si="74"/>
        <v>62.89694579288026</v>
      </c>
      <c r="AB119" s="27">
        <f t="shared" si="75"/>
        <v>61.099951838930586</v>
      </c>
      <c r="AC119" s="27">
        <f t="shared" si="76"/>
        <v>62.468337949482752</v>
      </c>
      <c r="AD119" s="27">
        <f t="shared" si="77"/>
        <v>61.556523872384666</v>
      </c>
      <c r="AE119" s="27">
        <f t="shared" si="114"/>
        <v>60.654584475974723</v>
      </c>
      <c r="AF119" s="27">
        <f t="shared" si="115"/>
        <v>62.583554990170001</v>
      </c>
      <c r="AG119" s="27">
        <f t="shared" si="116"/>
        <v>62.238081644304884</v>
      </c>
      <c r="AJ119">
        <f>VLOOKUP($A119,data!$AM$9:$AW$396,2+(AJ$9*2),FALSE)</f>
        <v>30727</v>
      </c>
      <c r="AK119">
        <f>VLOOKUP($A119,data!$AM$9:$AW$396,2+(AK$9*2),FALSE)</f>
        <v>29350</v>
      </c>
      <c r="AL119">
        <f>VLOOKUP($A119,data!$AM$9:$AW$396,2+(AL$9*2),FALSE)</f>
        <v>33117</v>
      </c>
      <c r="AM119">
        <f>VLOOKUP($A119,data!$AM$9:$AW$396,2+(AM$9*2),FALSE)</f>
        <v>31709</v>
      </c>
      <c r="AN119">
        <f>VLOOKUP($A119,data!$AM$9:$AW$396,2+(AN$9*2),FALSE)</f>
        <v>32908</v>
      </c>
      <c r="AO119">
        <f>VLOOKUP($A119,data!$AM$9:$BB$396,2+(AO$9*2),FALSE)</f>
        <v>32999</v>
      </c>
      <c r="AP119">
        <f>VLOOKUP($A119,data!$AM$9:$BB$396,2+(AP$9*2),FALSE)</f>
        <v>32355</v>
      </c>
      <c r="AQ119">
        <f>VLOOKUP($A119,data!$AM$9:$BB$396,2+(AQ$9*2),FALSE)</f>
        <v>33070</v>
      </c>
      <c r="AS119" s="27">
        <f t="shared" si="78"/>
        <v>38.46115332140041</v>
      </c>
      <c r="AT119" s="27">
        <f t="shared" si="79"/>
        <v>37.10305420711974</v>
      </c>
      <c r="AU119" s="27">
        <f t="shared" si="80"/>
        <v>38.901222821298937</v>
      </c>
      <c r="AV119" s="27">
        <f t="shared" si="81"/>
        <v>37.531662050517248</v>
      </c>
      <c r="AW119" s="27">
        <f t="shared" si="82"/>
        <v>38.443476127615334</v>
      </c>
      <c r="AX119" s="27">
        <f t="shared" si="117"/>
        <v>39.345415524025277</v>
      </c>
      <c r="AY119" s="27">
        <f t="shared" si="118"/>
        <v>37.41760148028218</v>
      </c>
      <c r="AZ119" s="27">
        <f t="shared" si="119"/>
        <v>37.761918355695116</v>
      </c>
      <c r="BC119">
        <f>VLOOKUP($A119,data!$BF$9:$BP$396,2+(BC$9*2),FALSE)</f>
        <v>21771</v>
      </c>
      <c r="BD119">
        <f>VLOOKUP($A119,data!$BF$9:$BP$396,2+(BD$9*2),FALSE)</f>
        <v>20383</v>
      </c>
      <c r="BE119">
        <f>VLOOKUP($A119,data!$BF$9:$BP$396,2+(BE$9*2),FALSE)</f>
        <v>21613</v>
      </c>
      <c r="BF119">
        <f>VLOOKUP($A119,data!$BF$9:$BP$396,2+(BF$9*2),FALSE)</f>
        <v>21837</v>
      </c>
      <c r="BG119">
        <f>VLOOKUP($A119,data!$BF$9:$BP$396,2+(BG$9*2),FALSE)</f>
        <v>22218</v>
      </c>
      <c r="BH119">
        <f>VLOOKUP($A119,data!$BF$9:$BU$396,2+(BH$9*2),FALSE)</f>
        <v>22672</v>
      </c>
      <c r="BI119">
        <f>VLOOKUP($A119,data!$BF$9:$BU$396,2+(BI$9*2),FALSE)</f>
        <v>23653</v>
      </c>
      <c r="BJ119">
        <f>VLOOKUP($A119,data!$BF$9:$BU$396,2+(BJ$9*2),FALSE)</f>
        <v>22205</v>
      </c>
      <c r="BL119" s="27">
        <f t="shared" si="83"/>
        <v>27.250879323077694</v>
      </c>
      <c r="BM119" s="27">
        <f t="shared" si="84"/>
        <v>25.767344255663431</v>
      </c>
      <c r="BN119" s="27">
        <f t="shared" si="85"/>
        <v>25.387931540801823</v>
      </c>
      <c r="BO119" s="27">
        <f t="shared" si="86"/>
        <v>25.846885874582771</v>
      </c>
      <c r="BP119" s="27">
        <f t="shared" si="87"/>
        <v>25.955304260464246</v>
      </c>
      <c r="BQ119" s="27">
        <f t="shared" si="120"/>
        <v>27.032311911291284</v>
      </c>
      <c r="BR119" s="27">
        <f t="shared" si="121"/>
        <v>27.353995605412283</v>
      </c>
      <c r="BS119" s="27">
        <f t="shared" si="122"/>
        <v>25.355409648872396</v>
      </c>
      <c r="BV119">
        <f>VLOOKUP($A119,data!$BY$9:$CI$396,2+(BV$9*2),FALSE)</f>
        <v>12794</v>
      </c>
      <c r="BW119">
        <f>VLOOKUP($A119,data!$BY$9:$CI$396,2+(BW$9*2),FALSE)</f>
        <v>12341</v>
      </c>
      <c r="BX119">
        <f>VLOOKUP($A119,data!$BY$9:$CI$396,2+(BX$9*2),FALSE)</f>
        <v>12913</v>
      </c>
      <c r="BY119">
        <f>VLOOKUP($A119,data!$BY$9:$CI$396,2+(BY$9*2),FALSE)</f>
        <v>13169</v>
      </c>
      <c r="BZ119">
        <f>VLOOKUP($A119,data!$BY$9:$CI$396,2+(BZ$9*2),FALSE)</f>
        <v>13073</v>
      </c>
      <c r="CA119">
        <f>VLOOKUP($A119,data!$BY$9:$CN$396,2+(CA$9*2),FALSE)</f>
        <v>13384</v>
      </c>
      <c r="CB119">
        <f>VLOOKUP($A119,data!$BY$9:$CN$396,2+(CB$9*2),FALSE)</f>
        <v>14475</v>
      </c>
      <c r="CC119">
        <f>VLOOKUP($A119,data!$BY$9:$CN$396,2+(CC$9*2),FALSE)</f>
        <v>12984</v>
      </c>
      <c r="CE119" s="27">
        <f t="shared" si="88"/>
        <v>58.766248679435947</v>
      </c>
      <c r="CF119" s="27">
        <f t="shared" si="89"/>
        <v>60.545552666437715</v>
      </c>
      <c r="CG119" s="27">
        <f t="shared" si="90"/>
        <v>59.746448896497476</v>
      </c>
      <c r="CH119" s="27">
        <f t="shared" si="91"/>
        <v>60.305902825479691</v>
      </c>
      <c r="CI119" s="27">
        <f t="shared" si="92"/>
        <v>58.839679539112431</v>
      </c>
      <c r="CJ119" s="27">
        <f t="shared" si="123"/>
        <v>59.03316866619619</v>
      </c>
      <c r="CK119" s="27">
        <f t="shared" si="124"/>
        <v>61.197311123324738</v>
      </c>
      <c r="CL119" s="27">
        <f t="shared" si="125"/>
        <v>58.473316820535914</v>
      </c>
      <c r="CO119">
        <f>VLOOKUP($A119,data!$CR$9:$DB$396,2+(CO$9*2),FALSE)</f>
        <v>8977</v>
      </c>
      <c r="CP119">
        <f>VLOOKUP($A119,data!$CR$9:$DB$396,2+(CP$9*2),FALSE)</f>
        <v>8042</v>
      </c>
      <c r="CQ119">
        <f>VLOOKUP($A119,data!$CR$9:$DB$396,2+(CQ$9*2),FALSE)</f>
        <v>8700</v>
      </c>
      <c r="CR119">
        <f>VLOOKUP($A119,data!$CR$9:$DB$396,2+(CR$9*2),FALSE)</f>
        <v>8668</v>
      </c>
      <c r="CS119">
        <f>VLOOKUP($A119,data!$CR$9:$DB$396,2+(CS$9*2),FALSE)</f>
        <v>9145</v>
      </c>
      <c r="CT119">
        <f>VLOOKUP($A119,data!$CR$9:$DG$396,2+(CT$9*2),FALSE)</f>
        <v>9287</v>
      </c>
      <c r="CU119">
        <f>VLOOKUP($A119,data!$CR$9:$DG$396,2+(CU$9*2),FALSE)</f>
        <v>9178</v>
      </c>
      <c r="CV119">
        <f>VLOOKUP($A119,data!$CR$9:$DG$396,2+(CV$9*2),FALSE)</f>
        <v>9221</v>
      </c>
      <c r="CX119" s="27">
        <f t="shared" si="93"/>
        <v>41.233751320564053</v>
      </c>
      <c r="CY119" s="27">
        <f t="shared" si="94"/>
        <v>39.454447333562285</v>
      </c>
      <c r="CZ119" s="27">
        <f t="shared" si="95"/>
        <v>40.253551103502524</v>
      </c>
      <c r="DA119" s="27">
        <f t="shared" si="96"/>
        <v>39.694097174520309</v>
      </c>
      <c r="DB119" s="27">
        <f t="shared" si="97"/>
        <v>41.160320460887569</v>
      </c>
      <c r="DC119" s="27">
        <f t="shared" si="126"/>
        <v>40.962420606916019</v>
      </c>
      <c r="DD119" s="27">
        <f t="shared" si="127"/>
        <v>38.802688876675262</v>
      </c>
      <c r="DE119" s="27">
        <f t="shared" si="128"/>
        <v>41.526683179464086</v>
      </c>
      <c r="DH119">
        <f>VLOOKUP($A119,data!$DK$9:$DU$396,2+(DH$9*2),FALSE)</f>
        <v>58121</v>
      </c>
      <c r="DI119">
        <f>VLOOKUP($A119,data!$DK$9:$DU$396,2+(DI$9*2),FALSE)</f>
        <v>58721</v>
      </c>
      <c r="DJ119">
        <f>VLOOKUP($A119,data!$DK$9:$DU$396,2+(DJ$9*2),FALSE)</f>
        <v>63519</v>
      </c>
      <c r="DK119">
        <f>VLOOKUP($A119,data!$DK$9:$DU$396,2+(DK$9*2),FALSE)</f>
        <v>62649</v>
      </c>
      <c r="DL119">
        <f>VLOOKUP($A119,data!$DK$9:$DU$396,2+(DL$9*2),FALSE)</f>
        <v>63383</v>
      </c>
      <c r="DM119">
        <f>VLOOKUP($A119,data!$DK$9:$DZ$396,2+(DM$9*2),FALSE)</f>
        <v>61199</v>
      </c>
      <c r="DN119">
        <f>VLOOKUP($A119,data!$DK$9:$DZ$396,2+(DN$9*2),FALSE)</f>
        <v>62817</v>
      </c>
      <c r="DO119">
        <f>VLOOKUP($A119,data!$DK$9:$DZ$396,2+(DO$9*2),FALSE)</f>
        <v>65370</v>
      </c>
      <c r="DQ119" s="27">
        <f t="shared" si="98"/>
        <v>72.750372382370983</v>
      </c>
      <c r="DR119" s="27">
        <f t="shared" si="99"/>
        <v>74.232655744336569</v>
      </c>
      <c r="DS119" s="27">
        <f t="shared" si="100"/>
        <v>74.613243119427707</v>
      </c>
      <c r="DT119" s="27">
        <f t="shared" si="101"/>
        <v>74.153114125417233</v>
      </c>
      <c r="DU119" s="27">
        <f t="shared" si="102"/>
        <v>74.044695739535754</v>
      </c>
      <c r="DV119" s="27">
        <f t="shared" si="129"/>
        <v>72.968880410158576</v>
      </c>
      <c r="DW119" s="27">
        <f t="shared" si="130"/>
        <v>72.64600439458772</v>
      </c>
      <c r="DX119" s="27">
        <f t="shared" si="131"/>
        <v>74.644590351127604</v>
      </c>
      <c r="EA119">
        <f>VLOOKUP($A119,data!$ED$9:$EN$396,2+(EA$9*2),FALSE)</f>
        <v>36370</v>
      </c>
      <c r="EB119">
        <f>VLOOKUP($A119,data!$ED$9:$EN$396,2+(EB$9*2),FALSE)</f>
        <v>37413</v>
      </c>
      <c r="EC119">
        <f>VLOOKUP($A119,data!$ED$9:$EN$396,2+(EC$9*2),FALSE)</f>
        <v>39102</v>
      </c>
      <c r="ED119">
        <f>VLOOKUP($A119,data!$ED$9:$EN$396,2+(ED$9*2),FALSE)</f>
        <v>39608</v>
      </c>
      <c r="EE119">
        <f>VLOOKUP($A119,data!$ED$9:$EN$396,2+(EE$9*2),FALSE)</f>
        <v>39620</v>
      </c>
      <c r="EF119">
        <f>VLOOKUP($A119,data!$ED$9:$ES$396,2+(EF$9*2),FALSE)</f>
        <v>37487</v>
      </c>
      <c r="EG119">
        <f>VLOOKUP($A119,data!$ED$9:$ES$396,2+(EG$9*2),FALSE)</f>
        <v>39641</v>
      </c>
      <c r="EH119">
        <f>VLOOKUP($A119,data!$ED$9:$ES$396,2+(EH$9*2),FALSE)</f>
        <v>41521</v>
      </c>
      <c r="EJ119" s="27">
        <f t="shared" si="103"/>
        <v>62.576349340169649</v>
      </c>
      <c r="EK119" s="27">
        <f t="shared" si="104"/>
        <v>63.713152023977791</v>
      </c>
      <c r="EL119" s="27">
        <f t="shared" si="105"/>
        <v>61.559533367968641</v>
      </c>
      <c r="EM119" s="27">
        <f t="shared" si="106"/>
        <v>63.222078564701754</v>
      </c>
      <c r="EN119" s="27">
        <f t="shared" si="107"/>
        <v>62.508874619377437</v>
      </c>
      <c r="EO119" s="27">
        <f t="shared" si="132"/>
        <v>61.254268860602295</v>
      </c>
      <c r="EP119" s="27">
        <f t="shared" si="133"/>
        <v>63.105528758138718</v>
      </c>
      <c r="EQ119" s="27">
        <f t="shared" si="134"/>
        <v>63.51690377849166</v>
      </c>
      <c r="ET119">
        <f>VLOOKUP($A119,data!$EW$9:$FG$396,2+(ET$9*2),FALSE)</f>
        <v>21751</v>
      </c>
      <c r="EU119">
        <f>VLOOKUP($A119,data!$EW$9:$FG$396,2+(EU$9*2),FALSE)</f>
        <v>21308</v>
      </c>
      <c r="EV119">
        <f>VLOOKUP($A119,data!$EW$9:$FG$396,2+(EV$9*2),FALSE)</f>
        <v>24417</v>
      </c>
      <c r="EW119">
        <f>VLOOKUP($A119,data!$EW$9:$FG$396,2+(EW$9*2),FALSE)</f>
        <v>23041</v>
      </c>
      <c r="EX119">
        <f>VLOOKUP($A119,data!$EW$9:$FG$396,2+(EX$9*2),FALSE)</f>
        <v>23763</v>
      </c>
      <c r="EY119">
        <f>VLOOKUP($A119,data!$EW$9:$FL$396,2+(EY$9*2),FALSE)</f>
        <v>23712</v>
      </c>
      <c r="EZ119">
        <f>VLOOKUP($A119,data!$EW$9:$FL$396,2+(EZ$9*2),FALSE)</f>
        <v>23176</v>
      </c>
      <c r="FA119">
        <f>VLOOKUP($A119,data!$EW$9:$FL$396,2+(FA$9*2),FALSE)</f>
        <v>23849</v>
      </c>
      <c r="FC119" s="27">
        <f t="shared" si="108"/>
        <v>37.423650659830351</v>
      </c>
      <c r="FD119" s="27">
        <f t="shared" si="109"/>
        <v>36.286847976022209</v>
      </c>
      <c r="FE119" s="27">
        <f t="shared" si="110"/>
        <v>38.440466632031359</v>
      </c>
      <c r="FF119" s="27">
        <f t="shared" si="111"/>
        <v>36.777921435298246</v>
      </c>
      <c r="FG119" s="27">
        <f t="shared" si="112"/>
        <v>37.491125380622563</v>
      </c>
      <c r="FH119" s="27">
        <f t="shared" si="135"/>
        <v>38.745731139397705</v>
      </c>
      <c r="FI119" s="27">
        <f t="shared" si="136"/>
        <v>36.894471241861282</v>
      </c>
      <c r="FJ119" s="27">
        <f t="shared" si="137"/>
        <v>36.48309622150834</v>
      </c>
    </row>
    <row r="120" spans="1:166" x14ac:dyDescent="0.3">
      <c r="A120" t="s">
        <v>154</v>
      </c>
      <c r="B120" s="24" t="str">
        <f>IFERROR(VLOOKUP($A120,class!$A$1:$B$455,2,FALSE),"")</f>
        <v>London Borough</v>
      </c>
      <c r="C120" s="24" t="str">
        <f>IFERROR(IFERROR(VLOOKUP($A120,classifications!$A$3:$C$336,3,FALSE),VLOOKUP($A120,classifications!$I$2:$K$28,3,FALSE)),"")</f>
        <v>Predominantly Urban</v>
      </c>
      <c r="D120">
        <f>VLOOKUP($A120,data!$A$9:$K$396,2+(D$9*2),FALSE)</f>
        <v>71029</v>
      </c>
      <c r="E120">
        <f>VLOOKUP($A120,data!$A$9:$K$396,2+(E$9*2),FALSE)</f>
        <v>72295</v>
      </c>
      <c r="F120">
        <f>VLOOKUP($A120,data!$A$9:$K$396,2+(F$9*2),FALSE)</f>
        <v>74241</v>
      </c>
      <c r="G120">
        <f>VLOOKUP($A120,data!$A$9:$K$396,2+(G$9*2),FALSE)</f>
        <v>70508</v>
      </c>
      <c r="H120">
        <f>VLOOKUP($A120,data!$A$9:$K$396,2+(H$9*2),FALSE)</f>
        <v>70778</v>
      </c>
      <c r="I120">
        <f>VLOOKUP($A120,data!$A$9:$Q$396,2+(I$9*2),FALSE)</f>
        <v>68706</v>
      </c>
      <c r="J120">
        <f>VLOOKUP($A120,data!$A$9:$Q$396,2+(J$9*2),FALSE)</f>
        <v>71999</v>
      </c>
      <c r="K120">
        <f>VLOOKUP($A120,data!$A$9:$Q$396,2+(K$9*2),FALSE)</f>
        <v>76437</v>
      </c>
      <c r="L120" t="str">
        <f t="shared" si="113"/>
        <v>London Borough</v>
      </c>
      <c r="Q120">
        <f>VLOOKUP($A120,data!$T$9:$AD$396,2+(Q$9*2),FALSE)</f>
        <v>47670</v>
      </c>
      <c r="R120">
        <f>VLOOKUP($A120,data!$T$9:$AD$396,2+(R$9*2),FALSE)</f>
        <v>48695</v>
      </c>
      <c r="S120">
        <f>VLOOKUP($A120,data!$T$9:$AD$396,2+(S$9*2),FALSE)</f>
        <v>48180</v>
      </c>
      <c r="T120">
        <f>VLOOKUP($A120,data!$T$9:$AD$396,2+(T$9*2),FALSE)</f>
        <v>45305</v>
      </c>
      <c r="U120">
        <f>VLOOKUP($A120,data!$T$9:$AD$396,2+(U$9*2),FALSE)</f>
        <v>46566</v>
      </c>
      <c r="V120">
        <f>VLOOKUP($A120,data!$T$9:$AI$396,2+(V$9*2),FALSE)</f>
        <v>44900</v>
      </c>
      <c r="W120">
        <f>VLOOKUP($A120,data!$T$9:$AI$396,2+(W$9*2),FALSE)</f>
        <v>48528</v>
      </c>
      <c r="X120">
        <f>VLOOKUP($A120,data!$T$9:$AI$396,2+(X$9*2),FALSE)</f>
        <v>50552</v>
      </c>
      <c r="Z120" s="27">
        <f t="shared" si="73"/>
        <v>67.11343254163792</v>
      </c>
      <c r="AA120" s="27">
        <f t="shared" si="74"/>
        <v>67.355972058925232</v>
      </c>
      <c r="AB120" s="27">
        <f t="shared" si="75"/>
        <v>64.896755162241888</v>
      </c>
      <c r="AC120" s="27">
        <f t="shared" si="76"/>
        <v>64.255119986384528</v>
      </c>
      <c r="AD120" s="27">
        <f t="shared" si="77"/>
        <v>65.791630167566197</v>
      </c>
      <c r="AE120" s="27">
        <f t="shared" si="114"/>
        <v>65.350915495007712</v>
      </c>
      <c r="AF120" s="27">
        <f t="shared" si="115"/>
        <v>67.400936124112832</v>
      </c>
      <c r="AG120" s="27">
        <f t="shared" si="116"/>
        <v>66.135510289519473</v>
      </c>
      <c r="AJ120">
        <f>VLOOKUP($A120,data!$AM$9:$AW$396,2+(AJ$9*2),FALSE)</f>
        <v>23359</v>
      </c>
      <c r="AK120">
        <f>VLOOKUP($A120,data!$AM$9:$AW$396,2+(AK$9*2),FALSE)</f>
        <v>23600</v>
      </c>
      <c r="AL120">
        <f>VLOOKUP($A120,data!$AM$9:$AW$396,2+(AL$9*2),FALSE)</f>
        <v>26061</v>
      </c>
      <c r="AM120">
        <f>VLOOKUP($A120,data!$AM$9:$AW$396,2+(AM$9*2),FALSE)</f>
        <v>25203</v>
      </c>
      <c r="AN120">
        <f>VLOOKUP($A120,data!$AM$9:$AW$396,2+(AN$9*2),FALSE)</f>
        <v>24212</v>
      </c>
      <c r="AO120">
        <f>VLOOKUP($A120,data!$AM$9:$BB$396,2+(AO$9*2),FALSE)</f>
        <v>23806</v>
      </c>
      <c r="AP120">
        <f>VLOOKUP($A120,data!$AM$9:$BB$396,2+(AP$9*2),FALSE)</f>
        <v>23471</v>
      </c>
      <c r="AQ120">
        <f>VLOOKUP($A120,data!$AM$9:$BB$396,2+(AQ$9*2),FALSE)</f>
        <v>25885</v>
      </c>
      <c r="AS120" s="27">
        <f t="shared" si="78"/>
        <v>32.88656745836208</v>
      </c>
      <c r="AT120" s="27">
        <f t="shared" si="79"/>
        <v>32.644027941074761</v>
      </c>
      <c r="AU120" s="27">
        <f t="shared" si="80"/>
        <v>35.103244837758112</v>
      </c>
      <c r="AV120" s="27">
        <f t="shared" si="81"/>
        <v>35.744880013615479</v>
      </c>
      <c r="AW120" s="27">
        <f t="shared" si="82"/>
        <v>34.20836983243381</v>
      </c>
      <c r="AX120" s="27">
        <f t="shared" si="117"/>
        <v>34.649084504992288</v>
      </c>
      <c r="AY120" s="27">
        <f t="shared" si="118"/>
        <v>32.599063875887168</v>
      </c>
      <c r="AZ120" s="27">
        <f t="shared" si="119"/>
        <v>33.864489710480527</v>
      </c>
      <c r="BC120">
        <f>VLOOKUP($A120,data!$BF$9:$BP$396,2+(BC$9*2),FALSE)</f>
        <v>10803</v>
      </c>
      <c r="BD120">
        <f>VLOOKUP($A120,data!$BF$9:$BP$396,2+(BD$9*2),FALSE)</f>
        <v>11026</v>
      </c>
      <c r="BE120">
        <f>VLOOKUP($A120,data!$BF$9:$BP$396,2+(BE$9*2),FALSE)</f>
        <v>11033</v>
      </c>
      <c r="BF120">
        <f>VLOOKUP($A120,data!$BF$9:$BP$396,2+(BF$9*2),FALSE)</f>
        <v>10547</v>
      </c>
      <c r="BG120">
        <f>VLOOKUP($A120,data!$BF$9:$BP$396,2+(BG$9*2),FALSE)</f>
        <v>10239</v>
      </c>
      <c r="BH120">
        <f>VLOOKUP($A120,data!$BF$9:$BU$396,2+(BH$9*2),FALSE)</f>
        <v>10251</v>
      </c>
      <c r="BI120">
        <f>VLOOKUP($A120,data!$BF$9:$BU$396,2+(BI$9*2),FALSE)</f>
        <v>10276</v>
      </c>
      <c r="BJ120">
        <f>VLOOKUP($A120,data!$BF$9:$BU$396,2+(BJ$9*2),FALSE)</f>
        <v>10690</v>
      </c>
      <c r="BL120" s="27">
        <f t="shared" si="83"/>
        <v>15.209280716327134</v>
      </c>
      <c r="BM120" s="27">
        <f t="shared" si="84"/>
        <v>15.251400511791964</v>
      </c>
      <c r="BN120" s="27">
        <f t="shared" si="85"/>
        <v>14.861060599938039</v>
      </c>
      <c r="BO120" s="27">
        <f t="shared" si="86"/>
        <v>14.95858625971521</v>
      </c>
      <c r="BP120" s="27">
        <f t="shared" si="87"/>
        <v>14.466359603266552</v>
      </c>
      <c r="BQ120" s="27">
        <f t="shared" si="120"/>
        <v>14.920094314906995</v>
      </c>
      <c r="BR120" s="27">
        <f t="shared" si="121"/>
        <v>14.272420450284031</v>
      </c>
      <c r="BS120" s="27">
        <f t="shared" si="122"/>
        <v>13.98537357562437</v>
      </c>
      <c r="BV120">
        <f>VLOOKUP($A120,data!$BY$9:$CI$396,2+(BV$9*2),FALSE)</f>
        <v>5887</v>
      </c>
      <c r="BW120">
        <f>VLOOKUP($A120,data!$BY$9:$CI$396,2+(BW$9*2),FALSE)</f>
        <v>5974</v>
      </c>
      <c r="BX120">
        <f>VLOOKUP($A120,data!$BY$9:$CI$396,2+(BX$9*2),FALSE)</f>
        <v>6210</v>
      </c>
      <c r="BY120">
        <f>VLOOKUP($A120,data!$BY$9:$CI$396,2+(BY$9*2),FALSE)</f>
        <v>6341</v>
      </c>
      <c r="BZ120">
        <f>VLOOKUP($A120,data!$BY$9:$CI$396,2+(BZ$9*2),FALSE)</f>
        <v>5868</v>
      </c>
      <c r="CA120">
        <f>VLOOKUP($A120,data!$BY$9:$CN$396,2+(CA$9*2),FALSE)</f>
        <v>6245</v>
      </c>
      <c r="CB120">
        <f>VLOOKUP($A120,data!$BY$9:$CN$396,2+(CB$9*2),FALSE)</f>
        <v>6767</v>
      </c>
      <c r="CC120">
        <f>VLOOKUP($A120,data!$BY$9:$CN$396,2+(CC$9*2),FALSE)</f>
        <v>6811</v>
      </c>
      <c r="CE120" s="27">
        <f t="shared" si="88"/>
        <v>54.494122003147275</v>
      </c>
      <c r="CF120" s="27">
        <f t="shared" si="89"/>
        <v>54.181026664248144</v>
      </c>
      <c r="CG120" s="27">
        <f t="shared" si="90"/>
        <v>56.28568838937732</v>
      </c>
      <c r="CH120" s="27">
        <f t="shared" si="91"/>
        <v>60.121361524604154</v>
      </c>
      <c r="CI120" s="27">
        <f t="shared" si="92"/>
        <v>57.31028420744213</v>
      </c>
      <c r="CJ120" s="27">
        <f t="shared" si="123"/>
        <v>60.920885767242218</v>
      </c>
      <c r="CK120" s="27">
        <f t="shared" si="124"/>
        <v>65.852471778902299</v>
      </c>
      <c r="CL120" s="27">
        <f t="shared" si="125"/>
        <v>63.713751169317121</v>
      </c>
      <c r="CO120">
        <f>VLOOKUP($A120,data!$CR$9:$DB$396,2+(CO$9*2),FALSE)</f>
        <v>4916</v>
      </c>
      <c r="CP120">
        <f>VLOOKUP($A120,data!$CR$9:$DB$396,2+(CP$9*2),FALSE)</f>
        <v>5052</v>
      </c>
      <c r="CQ120">
        <f>VLOOKUP($A120,data!$CR$9:$DB$396,2+(CQ$9*2),FALSE)</f>
        <v>4822</v>
      </c>
      <c r="CR120">
        <f>VLOOKUP($A120,data!$CR$9:$DB$396,2+(CR$9*2),FALSE)</f>
        <v>4206</v>
      </c>
      <c r="CS120">
        <f>VLOOKUP($A120,data!$CR$9:$DB$396,2+(CS$9*2),FALSE)</f>
        <v>4372</v>
      </c>
      <c r="CT120">
        <f>VLOOKUP($A120,data!$CR$9:$DG$396,2+(CT$9*2),FALSE)</f>
        <v>4005</v>
      </c>
      <c r="CU120">
        <f>VLOOKUP($A120,data!$CR$9:$DG$396,2+(CU$9*2),FALSE)</f>
        <v>3509</v>
      </c>
      <c r="CV120">
        <f>VLOOKUP($A120,data!$CR$9:$DG$396,2+(CV$9*2),FALSE)</f>
        <v>3880</v>
      </c>
      <c r="CX120" s="27">
        <f t="shared" si="93"/>
        <v>45.505877996852725</v>
      </c>
      <c r="CY120" s="27">
        <f t="shared" si="94"/>
        <v>45.818973335751856</v>
      </c>
      <c r="CZ120" s="27">
        <f t="shared" si="95"/>
        <v>43.705247892685577</v>
      </c>
      <c r="DA120" s="27">
        <f t="shared" si="96"/>
        <v>39.878638475395846</v>
      </c>
      <c r="DB120" s="27">
        <f t="shared" si="97"/>
        <v>42.699482371325324</v>
      </c>
      <c r="DC120" s="27">
        <f t="shared" si="126"/>
        <v>39.069359086918347</v>
      </c>
      <c r="DD120" s="27">
        <f t="shared" si="127"/>
        <v>34.147528221097701</v>
      </c>
      <c r="DE120" s="27">
        <f t="shared" si="128"/>
        <v>36.295603367633305</v>
      </c>
      <c r="DH120">
        <f>VLOOKUP($A120,data!$DK$9:$DU$396,2+(DH$9*2),FALSE)</f>
        <v>60226</v>
      </c>
      <c r="DI120">
        <f>VLOOKUP($A120,data!$DK$9:$DU$396,2+(DI$9*2),FALSE)</f>
        <v>61269</v>
      </c>
      <c r="DJ120">
        <f>VLOOKUP($A120,data!$DK$9:$DU$396,2+(DJ$9*2),FALSE)</f>
        <v>63209</v>
      </c>
      <c r="DK120">
        <f>VLOOKUP($A120,data!$DK$9:$DU$396,2+(DK$9*2),FALSE)</f>
        <v>59961</v>
      </c>
      <c r="DL120">
        <f>VLOOKUP($A120,data!$DK$9:$DU$396,2+(DL$9*2),FALSE)</f>
        <v>60539</v>
      </c>
      <c r="DM120">
        <f>VLOOKUP($A120,data!$DK$9:$DZ$396,2+(DM$9*2),FALSE)</f>
        <v>58455</v>
      </c>
      <c r="DN120">
        <f>VLOOKUP($A120,data!$DK$9:$DZ$396,2+(DN$9*2),FALSE)</f>
        <v>61723</v>
      </c>
      <c r="DO120">
        <f>VLOOKUP($A120,data!$DK$9:$DZ$396,2+(DO$9*2),FALSE)</f>
        <v>65746</v>
      </c>
      <c r="DQ120" s="27">
        <f t="shared" si="98"/>
        <v>84.790719283672871</v>
      </c>
      <c r="DR120" s="27">
        <f t="shared" si="99"/>
        <v>84.748599488208043</v>
      </c>
      <c r="DS120" s="27">
        <f t="shared" si="100"/>
        <v>85.140286364677195</v>
      </c>
      <c r="DT120" s="27">
        <f t="shared" si="101"/>
        <v>85.041413740284796</v>
      </c>
      <c r="DU120" s="27">
        <f t="shared" si="102"/>
        <v>85.533640396733446</v>
      </c>
      <c r="DV120" s="27">
        <f t="shared" si="129"/>
        <v>85.07990568509301</v>
      </c>
      <c r="DW120" s="27">
        <f t="shared" si="130"/>
        <v>85.727579549715969</v>
      </c>
      <c r="DX120" s="27">
        <f t="shared" si="131"/>
        <v>86.013318157436842</v>
      </c>
      <c r="EA120">
        <f>VLOOKUP($A120,data!$ED$9:$EN$396,2+(EA$9*2),FALSE)</f>
        <v>41783</v>
      </c>
      <c r="EB120">
        <f>VLOOKUP($A120,data!$ED$9:$EN$396,2+(EB$9*2),FALSE)</f>
        <v>42721</v>
      </c>
      <c r="EC120">
        <f>VLOOKUP($A120,data!$ED$9:$EN$396,2+(EC$9*2),FALSE)</f>
        <v>41970</v>
      </c>
      <c r="ED120">
        <f>VLOOKUP($A120,data!$ED$9:$EN$396,2+(ED$9*2),FALSE)</f>
        <v>38964</v>
      </c>
      <c r="EE120">
        <f>VLOOKUP($A120,data!$ED$9:$EN$396,2+(EE$9*2),FALSE)</f>
        <v>40699</v>
      </c>
      <c r="EF120">
        <f>VLOOKUP($A120,data!$ED$9:$ES$396,2+(EF$9*2),FALSE)</f>
        <v>38654</v>
      </c>
      <c r="EG120">
        <f>VLOOKUP($A120,data!$ED$9:$ES$396,2+(EG$9*2),FALSE)</f>
        <v>41761</v>
      </c>
      <c r="EH120">
        <f>VLOOKUP($A120,data!$ED$9:$ES$396,2+(EH$9*2),FALSE)</f>
        <v>43741</v>
      </c>
      <c r="EJ120" s="27">
        <f t="shared" si="103"/>
        <v>69.377013250091323</v>
      </c>
      <c r="EK120" s="27">
        <f t="shared" si="104"/>
        <v>69.726941846610842</v>
      </c>
      <c r="EL120" s="27">
        <f t="shared" si="105"/>
        <v>66.39877232672562</v>
      </c>
      <c r="EM120" s="27">
        <f t="shared" si="106"/>
        <v>64.982238454995752</v>
      </c>
      <c r="EN120" s="27">
        <f t="shared" si="107"/>
        <v>67.227737491534384</v>
      </c>
      <c r="EO120" s="27">
        <f t="shared" si="132"/>
        <v>66.126079890514077</v>
      </c>
      <c r="EP120" s="27">
        <f t="shared" si="133"/>
        <v>67.658733373296826</v>
      </c>
      <c r="EQ120" s="27">
        <f t="shared" si="134"/>
        <v>66.530283211145928</v>
      </c>
      <c r="ET120">
        <f>VLOOKUP($A120,data!$EW$9:$FG$396,2+(ET$9*2),FALSE)</f>
        <v>18443</v>
      </c>
      <c r="EU120">
        <f>VLOOKUP($A120,data!$EW$9:$FG$396,2+(EU$9*2),FALSE)</f>
        <v>18548</v>
      </c>
      <c r="EV120">
        <f>VLOOKUP($A120,data!$EW$9:$FG$396,2+(EV$9*2),FALSE)</f>
        <v>21239</v>
      </c>
      <c r="EW120">
        <f>VLOOKUP($A120,data!$EW$9:$FG$396,2+(EW$9*2),FALSE)</f>
        <v>20997</v>
      </c>
      <c r="EX120">
        <f>VLOOKUP($A120,data!$EW$9:$FG$396,2+(EX$9*2),FALSE)</f>
        <v>19840</v>
      </c>
      <c r="EY120">
        <f>VLOOKUP($A120,data!$EW$9:$FL$396,2+(EY$9*2),FALSE)</f>
        <v>19801</v>
      </c>
      <c r="EZ120">
        <f>VLOOKUP($A120,data!$EW$9:$FL$396,2+(EZ$9*2),FALSE)</f>
        <v>19961</v>
      </c>
      <c r="FA120">
        <f>VLOOKUP($A120,data!$EW$9:$FL$396,2+(FA$9*2),FALSE)</f>
        <v>22005</v>
      </c>
      <c r="FC120" s="27">
        <f t="shared" si="108"/>
        <v>30.622986749908677</v>
      </c>
      <c r="FD120" s="27">
        <f t="shared" si="109"/>
        <v>30.273058153389155</v>
      </c>
      <c r="FE120" s="27">
        <f t="shared" si="110"/>
        <v>33.601227673274373</v>
      </c>
      <c r="FF120" s="27">
        <f t="shared" si="111"/>
        <v>35.017761545004255</v>
      </c>
      <c r="FG120" s="27">
        <f t="shared" si="112"/>
        <v>32.772262508465616</v>
      </c>
      <c r="FH120" s="27">
        <f t="shared" si="135"/>
        <v>33.87392010948593</v>
      </c>
      <c r="FI120" s="27">
        <f t="shared" si="136"/>
        <v>32.339646485102797</v>
      </c>
      <c r="FJ120" s="27">
        <f t="shared" si="137"/>
        <v>33.469716788854072</v>
      </c>
    </row>
    <row r="121" spans="1:166" x14ac:dyDescent="0.3">
      <c r="A121" t="s">
        <v>156</v>
      </c>
      <c r="B121" s="24" t="str">
        <f>IFERROR(VLOOKUP($A121,class!$A$1:$B$455,2,FALSE),"")</f>
        <v>London Borough</v>
      </c>
      <c r="C121" s="24" t="str">
        <f>IFERROR(IFERROR(VLOOKUP($A121,classifications!$A$3:$C$336,3,FALSE),VLOOKUP($A121,classifications!$I$2:$K$28,3,FALSE)),"")</f>
        <v>Predominantly Urban</v>
      </c>
      <c r="D121">
        <f>VLOOKUP($A121,data!$A$9:$K$396,2+(D$9*2),FALSE)</f>
        <v>79058</v>
      </c>
      <c r="E121">
        <f>VLOOKUP($A121,data!$A$9:$K$396,2+(E$9*2),FALSE)</f>
        <v>82425</v>
      </c>
      <c r="F121">
        <f>VLOOKUP($A121,data!$A$9:$K$396,2+(F$9*2),FALSE)</f>
        <v>84566</v>
      </c>
      <c r="G121">
        <f>VLOOKUP($A121,data!$A$9:$K$396,2+(G$9*2),FALSE)</f>
        <v>83723</v>
      </c>
      <c r="H121">
        <f>VLOOKUP($A121,data!$A$9:$K$396,2+(H$9*2),FALSE)</f>
        <v>85019</v>
      </c>
      <c r="I121">
        <f>VLOOKUP($A121,data!$A$9:$Q$396,2+(I$9*2),FALSE)</f>
        <v>83289</v>
      </c>
      <c r="J121">
        <f>VLOOKUP($A121,data!$A$9:$Q$396,2+(J$9*2),FALSE)</f>
        <v>85681</v>
      </c>
      <c r="K121">
        <f>VLOOKUP($A121,data!$A$9:$Q$396,2+(K$9*2),FALSE)</f>
        <v>86524</v>
      </c>
      <c r="L121" t="str">
        <f t="shared" si="113"/>
        <v>London Borough</v>
      </c>
      <c r="Q121">
        <f>VLOOKUP($A121,data!$T$9:$AD$396,2+(Q$9*2),FALSE)</f>
        <v>52001</v>
      </c>
      <c r="R121">
        <f>VLOOKUP($A121,data!$T$9:$AD$396,2+(R$9*2),FALSE)</f>
        <v>54257</v>
      </c>
      <c r="S121">
        <f>VLOOKUP($A121,data!$T$9:$AD$396,2+(S$9*2),FALSE)</f>
        <v>54792</v>
      </c>
      <c r="T121">
        <f>VLOOKUP($A121,data!$T$9:$AD$396,2+(T$9*2),FALSE)</f>
        <v>54263</v>
      </c>
      <c r="U121">
        <f>VLOOKUP($A121,data!$T$9:$AD$396,2+(U$9*2),FALSE)</f>
        <v>57015</v>
      </c>
      <c r="V121">
        <f>VLOOKUP($A121,data!$T$9:$AI$396,2+(V$9*2),FALSE)</f>
        <v>53628</v>
      </c>
      <c r="W121">
        <f>VLOOKUP($A121,data!$T$9:$AI$396,2+(W$9*2),FALSE)</f>
        <v>54623</v>
      </c>
      <c r="X121">
        <f>VLOOKUP($A121,data!$T$9:$AI$396,2+(X$9*2),FALSE)</f>
        <v>56826</v>
      </c>
      <c r="Z121" s="27">
        <f t="shared" si="73"/>
        <v>65.775759568924087</v>
      </c>
      <c r="AA121" s="27">
        <f t="shared" si="74"/>
        <v>65.825902335456476</v>
      </c>
      <c r="AB121" s="27">
        <f t="shared" si="75"/>
        <v>64.791996783577318</v>
      </c>
      <c r="AC121" s="27">
        <f t="shared" si="76"/>
        <v>64.812536578956795</v>
      </c>
      <c r="AD121" s="27">
        <f t="shared" si="77"/>
        <v>67.061480374975005</v>
      </c>
      <c r="AE121" s="27">
        <f t="shared" si="114"/>
        <v>64.387854338508092</v>
      </c>
      <c r="AF121" s="27">
        <f t="shared" si="115"/>
        <v>63.751590200861337</v>
      </c>
      <c r="AG121" s="27">
        <f t="shared" si="116"/>
        <v>65.676575285469923</v>
      </c>
      <c r="AJ121">
        <f>VLOOKUP($A121,data!$AM$9:$AW$396,2+(AJ$9*2),FALSE)</f>
        <v>27059</v>
      </c>
      <c r="AK121">
        <f>VLOOKUP($A121,data!$AM$9:$AW$396,2+(AK$9*2),FALSE)</f>
        <v>28168</v>
      </c>
      <c r="AL121">
        <f>VLOOKUP($A121,data!$AM$9:$AW$396,2+(AL$9*2),FALSE)</f>
        <v>29774</v>
      </c>
      <c r="AM121">
        <f>VLOOKUP($A121,data!$AM$9:$AW$396,2+(AM$9*2),FALSE)</f>
        <v>29460</v>
      </c>
      <c r="AN121">
        <f>VLOOKUP($A121,data!$AM$9:$AW$396,2+(AN$9*2),FALSE)</f>
        <v>28004</v>
      </c>
      <c r="AO121">
        <f>VLOOKUP($A121,data!$AM$9:$BB$396,2+(AO$9*2),FALSE)</f>
        <v>29661</v>
      </c>
      <c r="AP121">
        <f>VLOOKUP($A121,data!$AM$9:$BB$396,2+(AP$9*2),FALSE)</f>
        <v>31058</v>
      </c>
      <c r="AQ121">
        <f>VLOOKUP($A121,data!$AM$9:$BB$396,2+(AQ$9*2),FALSE)</f>
        <v>29698</v>
      </c>
      <c r="AS121" s="27">
        <f t="shared" si="78"/>
        <v>34.226770219332643</v>
      </c>
      <c r="AT121" s="27">
        <f t="shared" si="79"/>
        <v>34.174097664543524</v>
      </c>
      <c r="AU121" s="27">
        <f t="shared" si="80"/>
        <v>35.208003216422675</v>
      </c>
      <c r="AV121" s="27">
        <f t="shared" si="81"/>
        <v>35.187463421043205</v>
      </c>
      <c r="AW121" s="27">
        <f t="shared" si="82"/>
        <v>32.938519625024995</v>
      </c>
      <c r="AX121" s="27">
        <f t="shared" si="117"/>
        <v>35.612145661491915</v>
      </c>
      <c r="AY121" s="27">
        <f t="shared" si="118"/>
        <v>36.248409799138663</v>
      </c>
      <c r="AZ121" s="27">
        <f t="shared" si="119"/>
        <v>34.32342471453007</v>
      </c>
      <c r="BC121">
        <f>VLOOKUP($A121,data!$BF$9:$BP$396,2+(BC$9*2),FALSE)</f>
        <v>16521</v>
      </c>
      <c r="BD121">
        <f>VLOOKUP($A121,data!$BF$9:$BP$396,2+(BD$9*2),FALSE)</f>
        <v>16474</v>
      </c>
      <c r="BE121">
        <f>VLOOKUP($A121,data!$BF$9:$BP$396,2+(BE$9*2),FALSE)</f>
        <v>16415</v>
      </c>
      <c r="BF121">
        <f>VLOOKUP($A121,data!$BF$9:$BP$396,2+(BF$9*2),FALSE)</f>
        <v>15135</v>
      </c>
      <c r="BG121">
        <f>VLOOKUP($A121,data!$BF$9:$BP$396,2+(BG$9*2),FALSE)</f>
        <v>14689</v>
      </c>
      <c r="BH121">
        <f>VLOOKUP($A121,data!$BF$9:$BU$396,2+(BH$9*2),FALSE)</f>
        <v>18191</v>
      </c>
      <c r="BI121">
        <f>VLOOKUP($A121,data!$BF$9:$BU$396,2+(BI$9*2),FALSE)</f>
        <v>19403</v>
      </c>
      <c r="BJ121">
        <f>VLOOKUP($A121,data!$BF$9:$BU$396,2+(BJ$9*2),FALSE)</f>
        <v>19590</v>
      </c>
      <c r="BL121" s="27">
        <f t="shared" si="83"/>
        <v>20.897315894659616</v>
      </c>
      <c r="BM121" s="27">
        <f t="shared" si="84"/>
        <v>19.986654534425234</v>
      </c>
      <c r="BN121" s="27">
        <f t="shared" si="85"/>
        <v>19.410874346664144</v>
      </c>
      <c r="BO121" s="27">
        <f t="shared" si="86"/>
        <v>18.077469751442255</v>
      </c>
      <c r="BP121" s="27">
        <f t="shared" si="87"/>
        <v>17.277314482645057</v>
      </c>
      <c r="BQ121" s="27">
        <f t="shared" si="120"/>
        <v>21.840819315876047</v>
      </c>
      <c r="BR121" s="27">
        <f t="shared" si="121"/>
        <v>22.645627385301292</v>
      </c>
      <c r="BS121" s="27">
        <f t="shared" si="122"/>
        <v>22.641116915537886</v>
      </c>
      <c r="BV121">
        <f>VLOOKUP($A121,data!$BY$9:$CI$396,2+(BV$9*2),FALSE)</f>
        <v>10902</v>
      </c>
      <c r="BW121">
        <f>VLOOKUP($A121,data!$BY$9:$CI$396,2+(BW$9*2),FALSE)</f>
        <v>10531</v>
      </c>
      <c r="BX121">
        <f>VLOOKUP($A121,data!$BY$9:$CI$396,2+(BX$9*2),FALSE)</f>
        <v>10335</v>
      </c>
      <c r="BY121">
        <f>VLOOKUP($A121,data!$BY$9:$CI$396,2+(BY$9*2),FALSE)</f>
        <v>9964</v>
      </c>
      <c r="BZ121">
        <f>VLOOKUP($A121,data!$BY$9:$CI$396,2+(BZ$9*2),FALSE)</f>
        <v>10394</v>
      </c>
      <c r="CA121">
        <f>VLOOKUP($A121,data!$BY$9:$CN$396,2+(CA$9*2),FALSE)</f>
        <v>11274</v>
      </c>
      <c r="CB121">
        <f>VLOOKUP($A121,data!$BY$9:$CN$396,2+(CB$9*2),FALSE)</f>
        <v>12028</v>
      </c>
      <c r="CC121">
        <f>VLOOKUP($A121,data!$BY$9:$CN$396,2+(CC$9*2),FALSE)</f>
        <v>12489</v>
      </c>
      <c r="CE121" s="27">
        <f t="shared" si="88"/>
        <v>65.988741601597965</v>
      </c>
      <c r="CF121" s="27">
        <f t="shared" si="89"/>
        <v>63.924972684229694</v>
      </c>
      <c r="CG121" s="27">
        <f t="shared" si="90"/>
        <v>62.960706670727994</v>
      </c>
      <c r="CH121" s="27">
        <f t="shared" si="91"/>
        <v>65.834159233564591</v>
      </c>
      <c r="CI121" s="27">
        <f t="shared" si="92"/>
        <v>70.760432977057661</v>
      </c>
      <c r="CJ121" s="27">
        <f t="shared" si="123"/>
        <v>61.975702270353473</v>
      </c>
      <c r="CK121" s="27">
        <f t="shared" si="124"/>
        <v>61.990413853527805</v>
      </c>
      <c r="CL121" s="27">
        <f t="shared" si="125"/>
        <v>63.751914241960186</v>
      </c>
      <c r="CO121">
        <f>VLOOKUP($A121,data!$CR$9:$DB$396,2+(CO$9*2),FALSE)</f>
        <v>5619</v>
      </c>
      <c r="CP121">
        <f>VLOOKUP($A121,data!$CR$9:$DB$396,2+(CP$9*2),FALSE)</f>
        <v>5942</v>
      </c>
      <c r="CQ121">
        <f>VLOOKUP($A121,data!$CR$9:$DB$396,2+(CQ$9*2),FALSE)</f>
        <v>6080</v>
      </c>
      <c r="CR121">
        <f>VLOOKUP($A121,data!$CR$9:$DB$396,2+(CR$9*2),FALSE)</f>
        <v>5171</v>
      </c>
      <c r="CS121">
        <f>VLOOKUP($A121,data!$CR$9:$DB$396,2+(CS$9*2),FALSE)</f>
        <v>4296</v>
      </c>
      <c r="CT121">
        <f>VLOOKUP($A121,data!$CR$9:$DG$396,2+(CT$9*2),FALSE)</f>
        <v>6917</v>
      </c>
      <c r="CU121">
        <f>VLOOKUP($A121,data!$CR$9:$DG$396,2+(CU$9*2),FALSE)</f>
        <v>7376</v>
      </c>
      <c r="CV121">
        <f>VLOOKUP($A121,data!$CR$9:$DG$396,2+(CV$9*2),FALSE)</f>
        <v>7101</v>
      </c>
      <c r="CX121" s="27">
        <f t="shared" si="93"/>
        <v>34.011258398402035</v>
      </c>
      <c r="CY121" s="27">
        <f t="shared" si="94"/>
        <v>36.068957144591479</v>
      </c>
      <c r="CZ121" s="27">
        <f t="shared" si="95"/>
        <v>37.039293329272006</v>
      </c>
      <c r="DA121" s="27">
        <f t="shared" si="96"/>
        <v>34.165840766435416</v>
      </c>
      <c r="DB121" s="27">
        <f t="shared" si="97"/>
        <v>29.246374838314384</v>
      </c>
      <c r="DC121" s="27">
        <f t="shared" si="126"/>
        <v>38.024297729646527</v>
      </c>
      <c r="DD121" s="27">
        <f t="shared" si="127"/>
        <v>38.014739988661546</v>
      </c>
      <c r="DE121" s="27">
        <f t="shared" si="128"/>
        <v>36.248085758039814</v>
      </c>
      <c r="DH121">
        <f>VLOOKUP($A121,data!$DK$9:$DU$396,2+(DH$9*2),FALSE)</f>
        <v>62537</v>
      </c>
      <c r="DI121">
        <f>VLOOKUP($A121,data!$DK$9:$DU$396,2+(DI$9*2),FALSE)</f>
        <v>65952</v>
      </c>
      <c r="DJ121">
        <f>VLOOKUP($A121,data!$DK$9:$DU$396,2+(DJ$9*2),FALSE)</f>
        <v>68151</v>
      </c>
      <c r="DK121">
        <f>VLOOKUP($A121,data!$DK$9:$DU$396,2+(DK$9*2),FALSE)</f>
        <v>68588</v>
      </c>
      <c r="DL121">
        <f>VLOOKUP($A121,data!$DK$9:$DU$396,2+(DL$9*2),FALSE)</f>
        <v>70330</v>
      </c>
      <c r="DM121">
        <f>VLOOKUP($A121,data!$DK$9:$DZ$396,2+(DM$9*2),FALSE)</f>
        <v>65098</v>
      </c>
      <c r="DN121">
        <f>VLOOKUP($A121,data!$DK$9:$DZ$396,2+(DN$9*2),FALSE)</f>
        <v>66278</v>
      </c>
      <c r="DO121">
        <f>VLOOKUP($A121,data!$DK$9:$DZ$396,2+(DO$9*2),FALSE)</f>
        <v>66934</v>
      </c>
      <c r="DQ121" s="27">
        <f t="shared" si="98"/>
        <v>79.102684105340387</v>
      </c>
      <c r="DR121" s="27">
        <f t="shared" si="99"/>
        <v>80.01455868971793</v>
      </c>
      <c r="DS121" s="27">
        <f t="shared" si="100"/>
        <v>80.589125653335856</v>
      </c>
      <c r="DT121" s="27">
        <f t="shared" si="101"/>
        <v>81.922530248557749</v>
      </c>
      <c r="DU121" s="27">
        <f t="shared" si="102"/>
        <v>82.722685517354947</v>
      </c>
      <c r="DV121" s="27">
        <f t="shared" si="129"/>
        <v>78.159180684123953</v>
      </c>
      <c r="DW121" s="27">
        <f t="shared" si="130"/>
        <v>77.354372614698704</v>
      </c>
      <c r="DX121" s="27">
        <f t="shared" si="131"/>
        <v>77.358883084462121</v>
      </c>
      <c r="EA121">
        <f>VLOOKUP($A121,data!$ED$9:$EN$396,2+(EA$9*2),FALSE)</f>
        <v>41099</v>
      </c>
      <c r="EB121">
        <f>VLOOKUP($A121,data!$ED$9:$EN$396,2+(EB$9*2),FALSE)</f>
        <v>43726</v>
      </c>
      <c r="EC121">
        <f>VLOOKUP($A121,data!$ED$9:$EN$396,2+(EC$9*2),FALSE)</f>
        <v>44457</v>
      </c>
      <c r="ED121">
        <f>VLOOKUP($A121,data!$ED$9:$EN$396,2+(ED$9*2),FALSE)</f>
        <v>44299</v>
      </c>
      <c r="EE121">
        <f>VLOOKUP($A121,data!$ED$9:$EN$396,2+(EE$9*2),FALSE)</f>
        <v>46622</v>
      </c>
      <c r="EF121">
        <f>VLOOKUP($A121,data!$ED$9:$ES$396,2+(EF$9*2),FALSE)</f>
        <v>42354</v>
      </c>
      <c r="EG121">
        <f>VLOOKUP($A121,data!$ED$9:$ES$396,2+(EG$9*2),FALSE)</f>
        <v>42596</v>
      </c>
      <c r="EH121">
        <f>VLOOKUP($A121,data!$ED$9:$ES$396,2+(EH$9*2),FALSE)</f>
        <v>44337</v>
      </c>
      <c r="EJ121" s="27">
        <f t="shared" si="103"/>
        <v>65.719494059516762</v>
      </c>
      <c r="EK121" s="27">
        <f t="shared" si="104"/>
        <v>66.299733139252794</v>
      </c>
      <c r="EL121" s="27">
        <f t="shared" si="105"/>
        <v>65.233085354580268</v>
      </c>
      <c r="EM121" s="27">
        <f t="shared" si="106"/>
        <v>64.587099784218807</v>
      </c>
      <c r="EN121" s="27">
        <f t="shared" si="107"/>
        <v>66.290345514005409</v>
      </c>
      <c r="EO121" s="27">
        <f t="shared" si="132"/>
        <v>65.061906663799192</v>
      </c>
      <c r="EP121" s="27">
        <f t="shared" si="133"/>
        <v>64.268686441956604</v>
      </c>
      <c r="EQ121" s="27">
        <f t="shared" si="134"/>
        <v>66.239878088863662</v>
      </c>
      <c r="ET121">
        <f>VLOOKUP($A121,data!$EW$9:$FG$396,2+(ET$9*2),FALSE)</f>
        <v>21440</v>
      </c>
      <c r="EU121">
        <f>VLOOKUP($A121,data!$EW$9:$FG$396,2+(EU$9*2),FALSE)</f>
        <v>22226</v>
      </c>
      <c r="EV121">
        <f>VLOOKUP($A121,data!$EW$9:$FG$396,2+(EV$9*2),FALSE)</f>
        <v>23695</v>
      </c>
      <c r="EW121">
        <f>VLOOKUP($A121,data!$EW$9:$FG$396,2+(EW$9*2),FALSE)</f>
        <v>24289</v>
      </c>
      <c r="EX121">
        <f>VLOOKUP($A121,data!$EW$9:$FG$396,2+(EX$9*2),FALSE)</f>
        <v>23708</v>
      </c>
      <c r="EY121">
        <f>VLOOKUP($A121,data!$EW$9:$FL$396,2+(EY$9*2),FALSE)</f>
        <v>22744</v>
      </c>
      <c r="EZ121">
        <f>VLOOKUP($A121,data!$EW$9:$FL$396,2+(EZ$9*2),FALSE)</f>
        <v>23682</v>
      </c>
      <c r="FA121">
        <f>VLOOKUP($A121,data!$EW$9:$FL$396,2+(FA$9*2),FALSE)</f>
        <v>22597</v>
      </c>
      <c r="FC121" s="27">
        <f t="shared" si="108"/>
        <v>34.283704047204054</v>
      </c>
      <c r="FD121" s="27">
        <f t="shared" si="109"/>
        <v>33.700266860747213</v>
      </c>
      <c r="FE121" s="27">
        <f t="shared" si="110"/>
        <v>34.768381975319514</v>
      </c>
      <c r="FF121" s="27">
        <f t="shared" si="111"/>
        <v>35.412900215781185</v>
      </c>
      <c r="FG121" s="27">
        <f t="shared" si="112"/>
        <v>33.709654485994598</v>
      </c>
      <c r="FH121" s="27">
        <f t="shared" si="135"/>
        <v>34.938093336200808</v>
      </c>
      <c r="FI121" s="27">
        <f t="shared" si="136"/>
        <v>35.731313558043396</v>
      </c>
      <c r="FJ121" s="27">
        <f t="shared" si="137"/>
        <v>33.760121911136345</v>
      </c>
    </row>
    <row r="122" spans="1:166" x14ac:dyDescent="0.3">
      <c r="A122" t="s">
        <v>158</v>
      </c>
      <c r="B122" s="24" t="str">
        <f>IFERROR(VLOOKUP($A122,class!$A$1:$B$455,2,FALSE),"")</f>
        <v>London Borough</v>
      </c>
      <c r="C122" s="24" t="str">
        <f>IFERROR(IFERROR(VLOOKUP($A122,classifications!$A$3:$C$336,3,FALSE),VLOOKUP($A122,classifications!$I$2:$K$28,3,FALSE)),"")</f>
        <v>Predominantly Urban</v>
      </c>
      <c r="D122">
        <f>VLOOKUP($A122,data!$A$9:$K$396,2+(D$9*2),FALSE)</f>
        <v>181069</v>
      </c>
      <c r="E122">
        <f>VLOOKUP($A122,data!$A$9:$K$396,2+(E$9*2),FALSE)</f>
        <v>184816</v>
      </c>
      <c r="F122">
        <f>VLOOKUP($A122,data!$A$9:$K$396,2+(F$9*2),FALSE)</f>
        <v>190248</v>
      </c>
      <c r="G122">
        <f>VLOOKUP($A122,data!$A$9:$K$396,2+(G$9*2),FALSE)</f>
        <v>184337</v>
      </c>
      <c r="H122">
        <f>VLOOKUP($A122,data!$A$9:$K$396,2+(H$9*2),FALSE)</f>
        <v>188794</v>
      </c>
      <c r="I122">
        <f>VLOOKUP($A122,data!$A$9:$Q$396,2+(I$9*2),FALSE)</f>
        <v>190426</v>
      </c>
      <c r="J122">
        <f>VLOOKUP($A122,data!$A$9:$Q$396,2+(J$9*2),FALSE)</f>
        <v>180732</v>
      </c>
      <c r="K122">
        <f>VLOOKUP($A122,data!$A$9:$Q$396,2+(K$9*2),FALSE)</f>
        <v>195514</v>
      </c>
      <c r="L122" t="str">
        <f t="shared" si="113"/>
        <v>London Borough</v>
      </c>
      <c r="Q122">
        <f>VLOOKUP($A122,data!$T$9:$AD$396,2+(Q$9*2),FALSE)</f>
        <v>135159</v>
      </c>
      <c r="R122">
        <f>VLOOKUP($A122,data!$T$9:$AD$396,2+(R$9*2),FALSE)</f>
        <v>137112</v>
      </c>
      <c r="S122">
        <f>VLOOKUP($A122,data!$T$9:$AD$396,2+(S$9*2),FALSE)</f>
        <v>140316</v>
      </c>
      <c r="T122">
        <f>VLOOKUP($A122,data!$T$9:$AD$396,2+(T$9*2),FALSE)</f>
        <v>133958</v>
      </c>
      <c r="U122">
        <f>VLOOKUP($A122,data!$T$9:$AD$396,2+(U$9*2),FALSE)</f>
        <v>139059</v>
      </c>
      <c r="V122">
        <f>VLOOKUP($A122,data!$T$9:$AI$396,2+(V$9*2),FALSE)</f>
        <v>140676</v>
      </c>
      <c r="W122">
        <f>VLOOKUP($A122,data!$T$9:$AI$396,2+(W$9*2),FALSE)</f>
        <v>129054</v>
      </c>
      <c r="X122">
        <f>VLOOKUP($A122,data!$T$9:$AI$396,2+(X$9*2),FALSE)</f>
        <v>142329</v>
      </c>
      <c r="Z122" s="27">
        <f t="shared" si="73"/>
        <v>74.645024824790553</v>
      </c>
      <c r="AA122" s="27">
        <f t="shared" si="74"/>
        <v>74.188381958272018</v>
      </c>
      <c r="AB122" s="27">
        <f t="shared" si="75"/>
        <v>73.754257600605527</v>
      </c>
      <c r="AC122" s="27">
        <f t="shared" si="76"/>
        <v>72.670163884624358</v>
      </c>
      <c r="AD122" s="27">
        <f t="shared" si="77"/>
        <v>73.656472133648322</v>
      </c>
      <c r="AE122" s="27">
        <f t="shared" si="114"/>
        <v>73.874365895413447</v>
      </c>
      <c r="AF122" s="27">
        <f t="shared" si="115"/>
        <v>71.406281123431384</v>
      </c>
      <c r="AG122" s="27">
        <f t="shared" si="116"/>
        <v>72.79734443569258</v>
      </c>
      <c r="AJ122">
        <f>VLOOKUP($A122,data!$AM$9:$AW$396,2+(AJ$9*2),FALSE)</f>
        <v>45910</v>
      </c>
      <c r="AK122">
        <f>VLOOKUP($A122,data!$AM$9:$AW$396,2+(AK$9*2),FALSE)</f>
        <v>47705</v>
      </c>
      <c r="AL122">
        <f>VLOOKUP($A122,data!$AM$9:$AW$396,2+(AL$9*2),FALSE)</f>
        <v>49932</v>
      </c>
      <c r="AM122">
        <f>VLOOKUP($A122,data!$AM$9:$AW$396,2+(AM$9*2),FALSE)</f>
        <v>50379</v>
      </c>
      <c r="AN122">
        <f>VLOOKUP($A122,data!$AM$9:$AW$396,2+(AN$9*2),FALSE)</f>
        <v>49735</v>
      </c>
      <c r="AO122">
        <f>VLOOKUP($A122,data!$AM$9:$BB$396,2+(AO$9*2),FALSE)</f>
        <v>49749</v>
      </c>
      <c r="AP122">
        <f>VLOOKUP($A122,data!$AM$9:$BB$396,2+(AP$9*2),FALSE)</f>
        <v>51677</v>
      </c>
      <c r="AQ122">
        <f>VLOOKUP($A122,data!$AM$9:$BB$396,2+(AQ$9*2),FALSE)</f>
        <v>53185</v>
      </c>
      <c r="AS122" s="27">
        <f t="shared" si="78"/>
        <v>25.35497517520945</v>
      </c>
      <c r="AT122" s="27">
        <f t="shared" si="79"/>
        <v>25.812159120422475</v>
      </c>
      <c r="AU122" s="27">
        <f t="shared" si="80"/>
        <v>26.245742399394473</v>
      </c>
      <c r="AV122" s="27">
        <f t="shared" si="81"/>
        <v>27.329836115375645</v>
      </c>
      <c r="AW122" s="27">
        <f t="shared" si="82"/>
        <v>26.343527866351685</v>
      </c>
      <c r="AX122" s="27">
        <f t="shared" si="117"/>
        <v>26.125108966212597</v>
      </c>
      <c r="AY122" s="27">
        <f t="shared" si="118"/>
        <v>28.593165571121883</v>
      </c>
      <c r="AZ122" s="27">
        <f t="shared" si="119"/>
        <v>27.202655564307417</v>
      </c>
      <c r="BC122">
        <f>VLOOKUP($A122,data!$BF$9:$BP$396,2+(BC$9*2),FALSE)</f>
        <v>23488</v>
      </c>
      <c r="BD122">
        <f>VLOOKUP($A122,data!$BF$9:$BP$396,2+(BD$9*2),FALSE)</f>
        <v>22721</v>
      </c>
      <c r="BE122">
        <f>VLOOKUP($A122,data!$BF$9:$BP$396,2+(BE$9*2),FALSE)</f>
        <v>24776</v>
      </c>
      <c r="BF122">
        <f>VLOOKUP($A122,data!$BF$9:$BP$396,2+(BF$9*2),FALSE)</f>
        <v>24130</v>
      </c>
      <c r="BG122">
        <f>VLOOKUP($A122,data!$BF$9:$BP$396,2+(BG$9*2),FALSE)</f>
        <v>23866</v>
      </c>
      <c r="BH122">
        <f>VLOOKUP($A122,data!$BF$9:$BU$396,2+(BH$9*2),FALSE)</f>
        <v>24118</v>
      </c>
      <c r="BI122">
        <f>VLOOKUP($A122,data!$BF$9:$BU$396,2+(BI$9*2),FALSE)</f>
        <v>23710</v>
      </c>
      <c r="BJ122">
        <f>VLOOKUP($A122,data!$BF$9:$BU$396,2+(BJ$9*2),FALSE)</f>
        <v>25729</v>
      </c>
      <c r="BL122" s="27">
        <f t="shared" si="83"/>
        <v>12.971850510026565</v>
      </c>
      <c r="BM122" s="27">
        <f t="shared" si="84"/>
        <v>12.29384901740109</v>
      </c>
      <c r="BN122" s="27">
        <f t="shared" si="85"/>
        <v>13.023001555863924</v>
      </c>
      <c r="BO122" s="27">
        <f t="shared" si="86"/>
        <v>13.090155530360155</v>
      </c>
      <c r="BP122" s="27">
        <f t="shared" si="87"/>
        <v>12.641291566469274</v>
      </c>
      <c r="BQ122" s="27">
        <f t="shared" si="120"/>
        <v>12.665287303204394</v>
      </c>
      <c r="BR122" s="27">
        <f t="shared" si="121"/>
        <v>13.118872142177368</v>
      </c>
      <c r="BS122" s="27">
        <f t="shared" si="122"/>
        <v>13.159671430178912</v>
      </c>
      <c r="BV122">
        <f>VLOOKUP($A122,data!$BY$9:$CI$396,2+(BV$9*2),FALSE)</f>
        <v>14607</v>
      </c>
      <c r="BW122">
        <f>VLOOKUP($A122,data!$BY$9:$CI$396,2+(BW$9*2),FALSE)</f>
        <v>14116</v>
      </c>
      <c r="BX122">
        <f>VLOOKUP($A122,data!$BY$9:$CI$396,2+(BX$9*2),FALSE)</f>
        <v>14895</v>
      </c>
      <c r="BY122">
        <f>VLOOKUP($A122,data!$BY$9:$CI$396,2+(BY$9*2),FALSE)</f>
        <v>14006</v>
      </c>
      <c r="BZ122">
        <f>VLOOKUP($A122,data!$BY$9:$CI$396,2+(BZ$9*2),FALSE)</f>
        <v>15621</v>
      </c>
      <c r="CA122">
        <f>VLOOKUP($A122,data!$BY$9:$CN$396,2+(CA$9*2),FALSE)</f>
        <v>16155</v>
      </c>
      <c r="CB122">
        <f>VLOOKUP($A122,data!$BY$9:$CN$396,2+(CB$9*2),FALSE)</f>
        <v>16405</v>
      </c>
      <c r="CC122">
        <f>VLOOKUP($A122,data!$BY$9:$CN$396,2+(CC$9*2),FALSE)</f>
        <v>17540</v>
      </c>
      <c r="CE122" s="27">
        <f t="shared" si="88"/>
        <v>62.189202997275203</v>
      </c>
      <c r="CF122" s="27">
        <f t="shared" si="89"/>
        <v>62.127547203028037</v>
      </c>
      <c r="CG122" s="27">
        <f t="shared" si="90"/>
        <v>60.118663222473359</v>
      </c>
      <c r="CH122" s="27">
        <f t="shared" si="91"/>
        <v>58.043928719436387</v>
      </c>
      <c r="CI122" s="27">
        <f t="shared" si="92"/>
        <v>65.452945613005951</v>
      </c>
      <c r="CJ122" s="27">
        <f t="shared" si="123"/>
        <v>66.98316610000829</v>
      </c>
      <c r="CK122" s="27">
        <f t="shared" si="124"/>
        <v>69.190215099114297</v>
      </c>
      <c r="CL122" s="27">
        <f t="shared" si="125"/>
        <v>68.172101519685953</v>
      </c>
      <c r="CO122">
        <f>VLOOKUP($A122,data!$CR$9:$DB$396,2+(CO$9*2),FALSE)</f>
        <v>8881</v>
      </c>
      <c r="CP122">
        <f>VLOOKUP($A122,data!$CR$9:$DB$396,2+(CP$9*2),FALSE)</f>
        <v>8605</v>
      </c>
      <c r="CQ122">
        <f>VLOOKUP($A122,data!$CR$9:$DB$396,2+(CQ$9*2),FALSE)</f>
        <v>9881</v>
      </c>
      <c r="CR122">
        <f>VLOOKUP($A122,data!$CR$9:$DB$396,2+(CR$9*2),FALSE)</f>
        <v>10124</v>
      </c>
      <c r="CS122">
        <f>VLOOKUP($A122,data!$CR$9:$DB$396,2+(CS$9*2),FALSE)</f>
        <v>8245</v>
      </c>
      <c r="CT122">
        <f>VLOOKUP($A122,data!$CR$9:$DG$396,2+(CT$9*2),FALSE)</f>
        <v>7963</v>
      </c>
      <c r="CU122">
        <f>VLOOKUP($A122,data!$CR$9:$DG$396,2+(CU$9*2),FALSE)</f>
        <v>7305</v>
      </c>
      <c r="CV122">
        <f>VLOOKUP($A122,data!$CR$9:$DG$396,2+(CV$9*2),FALSE)</f>
        <v>8189</v>
      </c>
      <c r="CX122" s="27">
        <f t="shared" si="93"/>
        <v>37.810797002724797</v>
      </c>
      <c r="CY122" s="27">
        <f t="shared" si="94"/>
        <v>37.872452796971963</v>
      </c>
      <c r="CZ122" s="27">
        <f t="shared" si="95"/>
        <v>39.881336777526641</v>
      </c>
      <c r="DA122" s="27">
        <f t="shared" si="96"/>
        <v>41.956071280563613</v>
      </c>
      <c r="DB122" s="27">
        <f t="shared" si="97"/>
        <v>34.547054386994049</v>
      </c>
      <c r="DC122" s="27">
        <f t="shared" si="126"/>
        <v>33.01683389999171</v>
      </c>
      <c r="DD122" s="27">
        <f t="shared" si="127"/>
        <v>30.809784900885703</v>
      </c>
      <c r="DE122" s="27">
        <f t="shared" si="128"/>
        <v>31.827898480314044</v>
      </c>
      <c r="DH122">
        <f>VLOOKUP($A122,data!$DK$9:$DU$396,2+(DH$9*2),FALSE)</f>
        <v>157581</v>
      </c>
      <c r="DI122">
        <f>VLOOKUP($A122,data!$DK$9:$DU$396,2+(DI$9*2),FALSE)</f>
        <v>162096</v>
      </c>
      <c r="DJ122">
        <f>VLOOKUP($A122,data!$DK$9:$DU$396,2+(DJ$9*2),FALSE)</f>
        <v>165472</v>
      </c>
      <c r="DK122">
        <f>VLOOKUP($A122,data!$DK$9:$DU$396,2+(DK$9*2),FALSE)</f>
        <v>160207</v>
      </c>
      <c r="DL122">
        <f>VLOOKUP($A122,data!$DK$9:$DU$396,2+(DL$9*2),FALSE)</f>
        <v>164929</v>
      </c>
      <c r="DM122">
        <f>VLOOKUP($A122,data!$DK$9:$DZ$396,2+(DM$9*2),FALSE)</f>
        <v>166308</v>
      </c>
      <c r="DN122">
        <f>VLOOKUP($A122,data!$DK$9:$DZ$396,2+(DN$9*2),FALSE)</f>
        <v>157021</v>
      </c>
      <c r="DO122">
        <f>VLOOKUP($A122,data!$DK$9:$DZ$396,2+(DO$9*2),FALSE)</f>
        <v>169785</v>
      </c>
      <c r="DQ122" s="27">
        <f t="shared" si="98"/>
        <v>87.02814948997343</v>
      </c>
      <c r="DR122" s="27">
        <f t="shared" si="99"/>
        <v>87.706692061293396</v>
      </c>
      <c r="DS122" s="27">
        <f t="shared" si="100"/>
        <v>86.976998444136072</v>
      </c>
      <c r="DT122" s="27">
        <f t="shared" si="101"/>
        <v>86.90984446963985</v>
      </c>
      <c r="DU122" s="27">
        <f t="shared" si="102"/>
        <v>87.359238111380662</v>
      </c>
      <c r="DV122" s="27">
        <f t="shared" si="129"/>
        <v>87.334712696795606</v>
      </c>
      <c r="DW122" s="27">
        <f t="shared" si="130"/>
        <v>86.88057455237589</v>
      </c>
      <c r="DX122" s="27">
        <f t="shared" si="131"/>
        <v>86.840328569821082</v>
      </c>
      <c r="EA122">
        <f>VLOOKUP($A122,data!$ED$9:$EN$396,2+(EA$9*2),FALSE)</f>
        <v>120552</v>
      </c>
      <c r="EB122">
        <f>VLOOKUP($A122,data!$ED$9:$EN$396,2+(EB$9*2),FALSE)</f>
        <v>122995</v>
      </c>
      <c r="EC122">
        <f>VLOOKUP($A122,data!$ED$9:$EN$396,2+(EC$9*2),FALSE)</f>
        <v>125421</v>
      </c>
      <c r="ED122">
        <f>VLOOKUP($A122,data!$ED$9:$EN$396,2+(ED$9*2),FALSE)</f>
        <v>119952</v>
      </c>
      <c r="EE122">
        <f>VLOOKUP($A122,data!$ED$9:$EN$396,2+(EE$9*2),FALSE)</f>
        <v>123438</v>
      </c>
      <c r="EF122">
        <f>VLOOKUP($A122,data!$ED$9:$ES$396,2+(EF$9*2),FALSE)</f>
        <v>124522</v>
      </c>
      <c r="EG122">
        <f>VLOOKUP($A122,data!$ED$9:$ES$396,2+(EG$9*2),FALSE)</f>
        <v>112649</v>
      </c>
      <c r="EH122">
        <f>VLOOKUP($A122,data!$ED$9:$ES$396,2+(EH$9*2),FALSE)</f>
        <v>124789</v>
      </c>
      <c r="EJ122" s="27">
        <f t="shared" si="103"/>
        <v>76.501608696479906</v>
      </c>
      <c r="EK122" s="27">
        <f t="shared" si="104"/>
        <v>75.877874839601219</v>
      </c>
      <c r="EL122" s="27">
        <f t="shared" si="105"/>
        <v>75.79590504737962</v>
      </c>
      <c r="EM122" s="27">
        <f t="shared" si="106"/>
        <v>74.8731328843309</v>
      </c>
      <c r="EN122" s="27">
        <f t="shared" si="107"/>
        <v>74.843114309793904</v>
      </c>
      <c r="EO122" s="27">
        <f t="shared" si="132"/>
        <v>74.874329557207105</v>
      </c>
      <c r="EP122" s="27">
        <f t="shared" si="133"/>
        <v>71.741359435999001</v>
      </c>
      <c r="EQ122" s="27">
        <f t="shared" si="134"/>
        <v>73.498247783962071</v>
      </c>
      <c r="ET122">
        <f>VLOOKUP($A122,data!$EW$9:$FG$396,2+(ET$9*2),FALSE)</f>
        <v>37029</v>
      </c>
      <c r="EU122">
        <f>VLOOKUP($A122,data!$EW$9:$FG$396,2+(EU$9*2),FALSE)</f>
        <v>39100</v>
      </c>
      <c r="EV122">
        <f>VLOOKUP($A122,data!$EW$9:$FG$396,2+(EV$9*2),FALSE)</f>
        <v>40051</v>
      </c>
      <c r="EW122">
        <f>VLOOKUP($A122,data!$EW$9:$FG$396,2+(EW$9*2),FALSE)</f>
        <v>40255</v>
      </c>
      <c r="EX122">
        <f>VLOOKUP($A122,data!$EW$9:$FG$396,2+(EX$9*2),FALSE)</f>
        <v>41490</v>
      </c>
      <c r="EY122">
        <f>VLOOKUP($A122,data!$EW$9:$FL$396,2+(EY$9*2),FALSE)</f>
        <v>41786</v>
      </c>
      <c r="EZ122">
        <f>VLOOKUP($A122,data!$EW$9:$FL$396,2+(EZ$9*2),FALSE)</f>
        <v>44372</v>
      </c>
      <c r="FA122">
        <f>VLOOKUP($A122,data!$EW$9:$FL$396,2+(FA$9*2),FALSE)</f>
        <v>44996</v>
      </c>
      <c r="FC122" s="27">
        <f t="shared" si="108"/>
        <v>23.498391303520094</v>
      </c>
      <c r="FD122" s="27">
        <f t="shared" si="109"/>
        <v>24.121508242029414</v>
      </c>
      <c r="FE122" s="27">
        <f t="shared" si="110"/>
        <v>24.204094952620384</v>
      </c>
      <c r="FF122" s="27">
        <f t="shared" si="111"/>
        <v>25.126867115669103</v>
      </c>
      <c r="FG122" s="27">
        <f t="shared" si="112"/>
        <v>25.156279368698044</v>
      </c>
      <c r="FH122" s="27">
        <f t="shared" si="135"/>
        <v>25.125670442792892</v>
      </c>
      <c r="FI122" s="27">
        <f t="shared" si="136"/>
        <v>28.258640564000995</v>
      </c>
      <c r="FJ122" s="27">
        <f t="shared" si="137"/>
        <v>26.501752216037929</v>
      </c>
    </row>
    <row r="123" spans="1:166" x14ac:dyDescent="0.3">
      <c r="A123" t="s">
        <v>161</v>
      </c>
      <c r="B123" s="24" t="str">
        <f>IFERROR(VLOOKUP($A123,class!$A$1:$B$455,2,FALSE),"")</f>
        <v>London Borough</v>
      </c>
      <c r="C123" s="24" t="str">
        <f>IFERROR(IFERROR(VLOOKUP($A123,classifications!$A$3:$C$336,3,FALSE),VLOOKUP($A123,classifications!$I$2:$K$28,3,FALSE)),"")</f>
        <v>Predominantly Urban</v>
      </c>
      <c r="D123">
        <f>VLOOKUP($A123,data!$A$9:$K$396,2+(D$9*2),FALSE)</f>
        <v>161082</v>
      </c>
      <c r="E123">
        <f>VLOOKUP($A123,data!$A$9:$K$396,2+(E$9*2),FALSE)</f>
        <v>170787</v>
      </c>
      <c r="F123">
        <f>VLOOKUP($A123,data!$A$9:$K$396,2+(F$9*2),FALSE)</f>
        <v>162587</v>
      </c>
      <c r="G123">
        <f>VLOOKUP($A123,data!$A$9:$K$396,2+(G$9*2),FALSE)</f>
        <v>157255</v>
      </c>
      <c r="H123">
        <f>VLOOKUP($A123,data!$A$9:$K$396,2+(H$9*2),FALSE)</f>
        <v>162864</v>
      </c>
      <c r="I123">
        <f>VLOOKUP($A123,data!$A$9:$Q$396,2+(I$9*2),FALSE)</f>
        <v>153672</v>
      </c>
      <c r="J123">
        <f>VLOOKUP($A123,data!$A$9:$Q$396,2+(J$9*2),FALSE)</f>
        <v>148986</v>
      </c>
      <c r="K123">
        <f>VLOOKUP($A123,data!$A$9:$Q$396,2+(K$9*2),FALSE)</f>
        <v>162068</v>
      </c>
      <c r="L123" t="str">
        <f t="shared" si="113"/>
        <v>London Borough</v>
      </c>
      <c r="Q123">
        <f>VLOOKUP($A123,data!$T$9:$AD$396,2+(Q$9*2),FALSE)</f>
        <v>115871</v>
      </c>
      <c r="R123">
        <f>VLOOKUP($A123,data!$T$9:$AD$396,2+(R$9*2),FALSE)</f>
        <v>125850</v>
      </c>
      <c r="S123">
        <f>VLOOKUP($A123,data!$T$9:$AD$396,2+(S$9*2),FALSE)</f>
        <v>117498</v>
      </c>
      <c r="T123">
        <f>VLOOKUP($A123,data!$T$9:$AD$396,2+(T$9*2),FALSE)</f>
        <v>114282</v>
      </c>
      <c r="U123">
        <f>VLOOKUP($A123,data!$T$9:$AD$396,2+(U$9*2),FALSE)</f>
        <v>120152</v>
      </c>
      <c r="V123">
        <f>VLOOKUP($A123,data!$T$9:$AI$396,2+(V$9*2),FALSE)</f>
        <v>110848</v>
      </c>
      <c r="W123">
        <f>VLOOKUP($A123,data!$T$9:$AI$396,2+(W$9*2),FALSE)</f>
        <v>103595</v>
      </c>
      <c r="X123">
        <f>VLOOKUP($A123,data!$T$9:$AI$396,2+(X$9*2),FALSE)</f>
        <v>114568</v>
      </c>
      <c r="Z123" s="27">
        <f t="shared" si="73"/>
        <v>71.932928570541705</v>
      </c>
      <c r="AA123" s="27">
        <f t="shared" si="74"/>
        <v>73.688278381844057</v>
      </c>
      <c r="AB123" s="27">
        <f t="shared" si="75"/>
        <v>72.267770485955211</v>
      </c>
      <c r="AC123" s="27">
        <f t="shared" si="76"/>
        <v>72.673046961940798</v>
      </c>
      <c r="AD123" s="27">
        <f t="shared" si="77"/>
        <v>73.774437567541014</v>
      </c>
      <c r="AE123" s="27">
        <f t="shared" si="114"/>
        <v>72.13285439117081</v>
      </c>
      <c r="AF123" s="27">
        <f t="shared" si="115"/>
        <v>69.533378975205721</v>
      </c>
      <c r="AG123" s="27">
        <f t="shared" si="116"/>
        <v>70.691314756768762</v>
      </c>
      <c r="AJ123">
        <f>VLOOKUP($A123,data!$AM$9:$AW$396,2+(AJ$9*2),FALSE)</f>
        <v>45211</v>
      </c>
      <c r="AK123">
        <f>VLOOKUP($A123,data!$AM$9:$AW$396,2+(AK$9*2),FALSE)</f>
        <v>44938</v>
      </c>
      <c r="AL123">
        <f>VLOOKUP($A123,data!$AM$9:$AW$396,2+(AL$9*2),FALSE)</f>
        <v>45089</v>
      </c>
      <c r="AM123">
        <f>VLOOKUP($A123,data!$AM$9:$AW$396,2+(AM$9*2),FALSE)</f>
        <v>42974</v>
      </c>
      <c r="AN123">
        <f>VLOOKUP($A123,data!$AM$9:$AW$396,2+(AN$9*2),FALSE)</f>
        <v>42712</v>
      </c>
      <c r="AO123">
        <f>VLOOKUP($A123,data!$AM$9:$BB$396,2+(AO$9*2),FALSE)</f>
        <v>42824</v>
      </c>
      <c r="AP123">
        <f>VLOOKUP($A123,data!$AM$9:$BB$396,2+(AP$9*2),FALSE)</f>
        <v>45391</v>
      </c>
      <c r="AQ123">
        <f>VLOOKUP($A123,data!$AM$9:$BB$396,2+(AQ$9*2),FALSE)</f>
        <v>47501</v>
      </c>
      <c r="AS123" s="27">
        <f t="shared" si="78"/>
        <v>28.067071429458288</v>
      </c>
      <c r="AT123" s="27">
        <f t="shared" si="79"/>
        <v>26.312307142815321</v>
      </c>
      <c r="AU123" s="27">
        <f t="shared" si="80"/>
        <v>27.732229514044789</v>
      </c>
      <c r="AV123" s="27">
        <f t="shared" si="81"/>
        <v>27.32758894788719</v>
      </c>
      <c r="AW123" s="27">
        <f t="shared" si="82"/>
        <v>26.225562432458982</v>
      </c>
      <c r="AX123" s="27">
        <f t="shared" si="117"/>
        <v>27.867145608829194</v>
      </c>
      <c r="AY123" s="27">
        <f t="shared" si="118"/>
        <v>30.466621024794275</v>
      </c>
      <c r="AZ123" s="27">
        <f t="shared" si="119"/>
        <v>29.309302268183725</v>
      </c>
      <c r="BC123">
        <f>VLOOKUP($A123,data!$BF$9:$BP$396,2+(BC$9*2),FALSE)</f>
        <v>14024</v>
      </c>
      <c r="BD123">
        <f>VLOOKUP($A123,data!$BF$9:$BP$396,2+(BD$9*2),FALSE)</f>
        <v>17000</v>
      </c>
      <c r="BE123">
        <f>VLOOKUP($A123,data!$BF$9:$BP$396,2+(BE$9*2),FALSE)</f>
        <v>16353</v>
      </c>
      <c r="BF123">
        <f>VLOOKUP($A123,data!$BF$9:$BP$396,2+(BF$9*2),FALSE)</f>
        <v>16720</v>
      </c>
      <c r="BG123">
        <f>VLOOKUP($A123,data!$BF$9:$BP$396,2+(BG$9*2),FALSE)</f>
        <v>17256</v>
      </c>
      <c r="BH123">
        <f>VLOOKUP($A123,data!$BF$9:$BU$396,2+(BH$9*2),FALSE)</f>
        <v>17285</v>
      </c>
      <c r="BI123">
        <f>VLOOKUP($A123,data!$BF$9:$BU$396,2+(BI$9*2),FALSE)</f>
        <v>17560</v>
      </c>
      <c r="BJ123">
        <f>VLOOKUP($A123,data!$BF$9:$BU$396,2+(BJ$9*2),FALSE)</f>
        <v>16684</v>
      </c>
      <c r="BL123" s="27">
        <f t="shared" si="83"/>
        <v>8.7061248308315022</v>
      </c>
      <c r="BM123" s="27">
        <f t="shared" si="84"/>
        <v>9.9539192093075002</v>
      </c>
      <c r="BN123" s="27">
        <f t="shared" si="85"/>
        <v>10.057999717074551</v>
      </c>
      <c r="BO123" s="27">
        <f t="shared" si="86"/>
        <v>10.632412323932467</v>
      </c>
      <c r="BP123" s="27">
        <f t="shared" si="87"/>
        <v>10.595343353964044</v>
      </c>
      <c r="BQ123" s="27">
        <f t="shared" si="120"/>
        <v>11.247982716435004</v>
      </c>
      <c r="BR123" s="27">
        <f t="shared" si="121"/>
        <v>11.786342340891091</v>
      </c>
      <c r="BS123" s="27">
        <f t="shared" si="122"/>
        <v>10.294444307327788</v>
      </c>
      <c r="BV123">
        <f>VLOOKUP($A123,data!$BY$9:$CI$396,2+(BV$9*2),FALSE)</f>
        <v>10249</v>
      </c>
      <c r="BW123">
        <f>VLOOKUP($A123,data!$BY$9:$CI$396,2+(BW$9*2),FALSE)</f>
        <v>12748</v>
      </c>
      <c r="BX123">
        <f>VLOOKUP($A123,data!$BY$9:$CI$396,2+(BX$9*2),FALSE)</f>
        <v>12270</v>
      </c>
      <c r="BY123">
        <f>VLOOKUP($A123,data!$BY$9:$CI$396,2+(BY$9*2),FALSE)</f>
        <v>12401</v>
      </c>
      <c r="BZ123">
        <f>VLOOKUP($A123,data!$BY$9:$CI$396,2+(BZ$9*2),FALSE)</f>
        <v>12858</v>
      </c>
      <c r="CA123">
        <f>VLOOKUP($A123,data!$BY$9:$CN$396,2+(CA$9*2),FALSE)</f>
        <v>12609</v>
      </c>
      <c r="CB123">
        <f>VLOOKUP($A123,data!$BY$9:$CN$396,2+(CB$9*2),FALSE)</f>
        <v>12574</v>
      </c>
      <c r="CC123">
        <f>VLOOKUP($A123,data!$BY$9:$CN$396,2+(CC$9*2),FALSE)</f>
        <v>12184</v>
      </c>
      <c r="CE123" s="27">
        <f t="shared" si="88"/>
        <v>73.081859669138623</v>
      </c>
      <c r="CF123" s="27">
        <f t="shared" si="89"/>
        <v>74.988235294117644</v>
      </c>
      <c r="CG123" s="27">
        <f t="shared" si="90"/>
        <v>75.03210420106403</v>
      </c>
      <c r="CH123" s="27">
        <f t="shared" si="91"/>
        <v>74.168660287081337</v>
      </c>
      <c r="CI123" s="27">
        <f t="shared" si="92"/>
        <v>74.513212795549379</v>
      </c>
      <c r="CJ123" s="27">
        <f t="shared" si="123"/>
        <v>72.947642464564652</v>
      </c>
      <c r="CK123" s="27">
        <f t="shared" si="124"/>
        <v>71.605922551252846</v>
      </c>
      <c r="CL123" s="27">
        <f t="shared" si="125"/>
        <v>73.028050827139779</v>
      </c>
      <c r="CO123">
        <f>VLOOKUP($A123,data!$CR$9:$DB$396,2+(CO$9*2),FALSE)</f>
        <v>3775</v>
      </c>
      <c r="CP123">
        <f>VLOOKUP($A123,data!$CR$9:$DB$396,2+(CP$9*2),FALSE)</f>
        <v>4252</v>
      </c>
      <c r="CQ123">
        <f>VLOOKUP($A123,data!$CR$9:$DB$396,2+(CQ$9*2),FALSE)</f>
        <v>4083</v>
      </c>
      <c r="CR123">
        <f>VLOOKUP($A123,data!$CR$9:$DB$396,2+(CR$9*2),FALSE)</f>
        <v>4319</v>
      </c>
      <c r="CS123">
        <f>VLOOKUP($A123,data!$CR$9:$DB$396,2+(CS$9*2),FALSE)</f>
        <v>4398</v>
      </c>
      <c r="CT123">
        <f>VLOOKUP($A123,data!$CR$9:$DG$396,2+(CT$9*2),FALSE)</f>
        <v>4676</v>
      </c>
      <c r="CU123">
        <f>VLOOKUP($A123,data!$CR$9:$DG$396,2+(CU$9*2),FALSE)</f>
        <v>4986</v>
      </c>
      <c r="CV123">
        <f>VLOOKUP($A123,data!$CR$9:$DG$396,2+(CV$9*2),FALSE)</f>
        <v>4500</v>
      </c>
      <c r="CX123" s="27">
        <f t="shared" si="93"/>
        <v>26.91814033086138</v>
      </c>
      <c r="CY123" s="27">
        <f t="shared" si="94"/>
        <v>25.011764705882353</v>
      </c>
      <c r="CZ123" s="27">
        <f t="shared" si="95"/>
        <v>24.967895798935974</v>
      </c>
      <c r="DA123" s="27">
        <f t="shared" si="96"/>
        <v>25.831339712918659</v>
      </c>
      <c r="DB123" s="27">
        <f t="shared" si="97"/>
        <v>25.486787204450625</v>
      </c>
      <c r="DC123" s="27">
        <f t="shared" si="126"/>
        <v>27.052357535435348</v>
      </c>
      <c r="DD123" s="27">
        <f t="shared" si="127"/>
        <v>28.394077448747154</v>
      </c>
      <c r="DE123" s="27">
        <f t="shared" si="128"/>
        <v>26.971949172860224</v>
      </c>
      <c r="DH123">
        <f>VLOOKUP($A123,data!$DK$9:$DU$396,2+(DH$9*2),FALSE)</f>
        <v>147057</v>
      </c>
      <c r="DI123">
        <f>VLOOKUP($A123,data!$DK$9:$DU$396,2+(DI$9*2),FALSE)</f>
        <v>153787</v>
      </c>
      <c r="DJ123">
        <f>VLOOKUP($A123,data!$DK$9:$DU$396,2+(DJ$9*2),FALSE)</f>
        <v>146234</v>
      </c>
      <c r="DK123">
        <f>VLOOKUP($A123,data!$DK$9:$DU$396,2+(DK$9*2),FALSE)</f>
        <v>140535</v>
      </c>
      <c r="DL123">
        <f>VLOOKUP($A123,data!$DK$9:$DU$396,2+(DL$9*2),FALSE)</f>
        <v>145607</v>
      </c>
      <c r="DM123">
        <f>VLOOKUP($A123,data!$DK$9:$DZ$396,2+(DM$9*2),FALSE)</f>
        <v>136387</v>
      </c>
      <c r="DN123">
        <f>VLOOKUP($A123,data!$DK$9:$DZ$396,2+(DN$9*2),FALSE)</f>
        <v>131426</v>
      </c>
      <c r="DO123">
        <f>VLOOKUP($A123,data!$DK$9:$DZ$396,2+(DO$9*2),FALSE)</f>
        <v>145385</v>
      </c>
      <c r="DQ123" s="27">
        <f t="shared" si="98"/>
        <v>91.293254367340865</v>
      </c>
      <c r="DR123" s="27">
        <f t="shared" si="99"/>
        <v>90.0460807906925</v>
      </c>
      <c r="DS123" s="27">
        <f t="shared" si="100"/>
        <v>89.942000282925449</v>
      </c>
      <c r="DT123" s="27">
        <f t="shared" si="101"/>
        <v>89.367587676067529</v>
      </c>
      <c r="DU123" s="27">
        <f t="shared" si="102"/>
        <v>89.40404263680125</v>
      </c>
      <c r="DV123" s="27">
        <f t="shared" si="129"/>
        <v>88.752017283564996</v>
      </c>
      <c r="DW123" s="27">
        <f t="shared" si="130"/>
        <v>88.213657659108904</v>
      </c>
      <c r="DX123" s="27">
        <f t="shared" si="131"/>
        <v>89.706172717624696</v>
      </c>
      <c r="EA123">
        <f>VLOOKUP($A123,data!$ED$9:$EN$396,2+(EA$9*2),FALSE)</f>
        <v>105622</v>
      </c>
      <c r="EB123">
        <f>VLOOKUP($A123,data!$ED$9:$EN$396,2+(EB$9*2),FALSE)</f>
        <v>113102</v>
      </c>
      <c r="EC123">
        <f>VLOOKUP($A123,data!$ED$9:$EN$396,2+(EC$9*2),FALSE)</f>
        <v>105227</v>
      </c>
      <c r="ED123">
        <f>VLOOKUP($A123,data!$ED$9:$EN$396,2+(ED$9*2),FALSE)</f>
        <v>101880</v>
      </c>
      <c r="EE123">
        <f>VLOOKUP($A123,data!$ED$9:$EN$396,2+(EE$9*2),FALSE)</f>
        <v>107293</v>
      </c>
      <c r="EF123">
        <f>VLOOKUP($A123,data!$ED$9:$ES$396,2+(EF$9*2),FALSE)</f>
        <v>98239</v>
      </c>
      <c r="EG123">
        <f>VLOOKUP($A123,data!$ED$9:$ES$396,2+(EG$9*2),FALSE)</f>
        <v>91021</v>
      </c>
      <c r="EH123">
        <f>VLOOKUP($A123,data!$ED$9:$ES$396,2+(EH$9*2),FALSE)</f>
        <v>102383</v>
      </c>
      <c r="EJ123" s="27">
        <f t="shared" si="103"/>
        <v>71.823850615747631</v>
      </c>
      <c r="EK123" s="27">
        <f t="shared" si="104"/>
        <v>73.544577890198781</v>
      </c>
      <c r="EL123" s="27">
        <f t="shared" si="105"/>
        <v>71.95795779367316</v>
      </c>
      <c r="EM123" s="27">
        <f t="shared" si="106"/>
        <v>72.494396413704777</v>
      </c>
      <c r="EN123" s="27">
        <f t="shared" si="107"/>
        <v>73.686704622717315</v>
      </c>
      <c r="EO123" s="27">
        <f t="shared" si="132"/>
        <v>72.029592263192242</v>
      </c>
      <c r="EP123" s="27">
        <f t="shared" si="133"/>
        <v>69.256463713420473</v>
      </c>
      <c r="EQ123" s="27">
        <f t="shared" si="134"/>
        <v>70.42198301062696</v>
      </c>
      <c r="ET123">
        <f>VLOOKUP($A123,data!$EW$9:$FG$396,2+(ET$9*2),FALSE)</f>
        <v>41435</v>
      </c>
      <c r="EU123">
        <f>VLOOKUP($A123,data!$EW$9:$FG$396,2+(EU$9*2),FALSE)</f>
        <v>40685</v>
      </c>
      <c r="EV123">
        <f>VLOOKUP($A123,data!$EW$9:$FG$396,2+(EV$9*2),FALSE)</f>
        <v>41007</v>
      </c>
      <c r="EW123">
        <f>VLOOKUP($A123,data!$EW$9:$FG$396,2+(EW$9*2),FALSE)</f>
        <v>38655</v>
      </c>
      <c r="EX123">
        <f>VLOOKUP($A123,data!$EW$9:$FG$396,2+(EX$9*2),FALSE)</f>
        <v>38314</v>
      </c>
      <c r="EY123">
        <f>VLOOKUP($A123,data!$EW$9:$FL$396,2+(EY$9*2),FALSE)</f>
        <v>38148</v>
      </c>
      <c r="EZ123">
        <f>VLOOKUP($A123,data!$EW$9:$FL$396,2+(EZ$9*2),FALSE)</f>
        <v>40405</v>
      </c>
      <c r="FA123">
        <f>VLOOKUP($A123,data!$EW$9:$FL$396,2+(FA$9*2),FALSE)</f>
        <v>43001</v>
      </c>
      <c r="FC123" s="27">
        <f t="shared" si="108"/>
        <v>28.176149384252366</v>
      </c>
      <c r="FD123" s="27">
        <f t="shared" si="109"/>
        <v>26.455422109801219</v>
      </c>
      <c r="FE123" s="27">
        <f t="shared" si="110"/>
        <v>28.042042206326848</v>
      </c>
      <c r="FF123" s="27">
        <f t="shared" si="111"/>
        <v>27.50560358629523</v>
      </c>
      <c r="FG123" s="27">
        <f t="shared" si="112"/>
        <v>26.313295377282685</v>
      </c>
      <c r="FH123" s="27">
        <f t="shared" si="135"/>
        <v>27.970407736807761</v>
      </c>
      <c r="FI123" s="27">
        <f t="shared" si="136"/>
        <v>30.74353628657952</v>
      </c>
      <c r="FJ123" s="27">
        <f t="shared" si="137"/>
        <v>29.577329160504867</v>
      </c>
    </row>
    <row r="124" spans="1:166" x14ac:dyDescent="0.3">
      <c r="A124" t="s">
        <v>166</v>
      </c>
      <c r="B124" s="24" t="str">
        <f>IFERROR(VLOOKUP($A124,class!$A$1:$B$455,2,FALSE),"")</f>
        <v>London Borough</v>
      </c>
      <c r="C124" s="24" t="str">
        <f>IFERROR(IFERROR(VLOOKUP($A124,classifications!$A$3:$C$336,3,FALSE),VLOOKUP($A124,classifications!$I$2:$K$28,3,FALSE)),"")</f>
        <v>Predominantly Urban</v>
      </c>
      <c r="D124">
        <f>VLOOKUP($A124,data!$A$9:$K$396,2+(D$9*2),FALSE)</f>
        <v>81668</v>
      </c>
      <c r="E124">
        <f>VLOOKUP($A124,data!$A$9:$K$396,2+(E$9*2),FALSE)</f>
        <v>80394</v>
      </c>
      <c r="F124">
        <f>VLOOKUP($A124,data!$A$9:$K$396,2+(F$9*2),FALSE)</f>
        <v>85929</v>
      </c>
      <c r="G124">
        <f>VLOOKUP($A124,data!$A$9:$K$396,2+(G$9*2),FALSE)</f>
        <v>80901</v>
      </c>
      <c r="H124">
        <f>VLOOKUP($A124,data!$A$9:$K$396,2+(H$9*2),FALSE)</f>
        <v>78118</v>
      </c>
      <c r="I124">
        <f>VLOOKUP($A124,data!$A$9:$Q$396,2+(I$9*2),FALSE)</f>
        <v>72514</v>
      </c>
      <c r="J124">
        <f>VLOOKUP($A124,data!$A$9:$Q$396,2+(J$9*2),FALSE)</f>
        <v>70935</v>
      </c>
      <c r="K124">
        <f>VLOOKUP($A124,data!$A$9:$Q$396,2+(K$9*2),FALSE)</f>
        <v>77435</v>
      </c>
      <c r="L124" t="str">
        <f t="shared" si="113"/>
        <v>London Borough</v>
      </c>
      <c r="Q124">
        <f>VLOOKUP($A124,data!$T$9:$AD$396,2+(Q$9*2),FALSE)</f>
        <v>51547</v>
      </c>
      <c r="R124">
        <f>VLOOKUP($A124,data!$T$9:$AD$396,2+(R$9*2),FALSE)</f>
        <v>51179</v>
      </c>
      <c r="S124">
        <f>VLOOKUP($A124,data!$T$9:$AD$396,2+(S$9*2),FALSE)</f>
        <v>53144</v>
      </c>
      <c r="T124">
        <f>VLOOKUP($A124,data!$T$9:$AD$396,2+(T$9*2),FALSE)</f>
        <v>50433</v>
      </c>
      <c r="U124">
        <f>VLOOKUP($A124,data!$T$9:$AD$396,2+(U$9*2),FALSE)</f>
        <v>48514</v>
      </c>
      <c r="V124">
        <f>VLOOKUP($A124,data!$T$9:$AI$396,2+(V$9*2),FALSE)</f>
        <v>46183</v>
      </c>
      <c r="W124">
        <f>VLOOKUP($A124,data!$T$9:$AI$396,2+(W$9*2),FALSE)</f>
        <v>45837</v>
      </c>
      <c r="X124">
        <f>VLOOKUP($A124,data!$T$9:$AI$396,2+(X$9*2),FALSE)</f>
        <v>49130</v>
      </c>
      <c r="Z124" s="27">
        <f t="shared" si="73"/>
        <v>63.117745016407895</v>
      </c>
      <c r="AA124" s="27">
        <f t="shared" si="74"/>
        <v>63.660223399756198</v>
      </c>
      <c r="AB124" s="27">
        <f t="shared" si="75"/>
        <v>61.846408081090203</v>
      </c>
      <c r="AC124" s="27">
        <f t="shared" si="76"/>
        <v>62.339155263840993</v>
      </c>
      <c r="AD124" s="27">
        <f t="shared" si="77"/>
        <v>62.103484472208713</v>
      </c>
      <c r="AE124" s="27">
        <f t="shared" si="114"/>
        <v>63.688391207215162</v>
      </c>
      <c r="AF124" s="27">
        <f t="shared" si="115"/>
        <v>64.618312539648969</v>
      </c>
      <c r="AG124" s="27">
        <f t="shared" si="116"/>
        <v>63.446761800219541</v>
      </c>
      <c r="AJ124">
        <f>VLOOKUP($A124,data!$AM$9:$AW$396,2+(AJ$9*2),FALSE)</f>
        <v>30121</v>
      </c>
      <c r="AK124">
        <f>VLOOKUP($A124,data!$AM$9:$AW$396,2+(AK$9*2),FALSE)</f>
        <v>29214</v>
      </c>
      <c r="AL124">
        <f>VLOOKUP($A124,data!$AM$9:$AW$396,2+(AL$9*2),FALSE)</f>
        <v>32785</v>
      </c>
      <c r="AM124">
        <f>VLOOKUP($A124,data!$AM$9:$AW$396,2+(AM$9*2),FALSE)</f>
        <v>30469</v>
      </c>
      <c r="AN124">
        <f>VLOOKUP($A124,data!$AM$9:$AW$396,2+(AN$9*2),FALSE)</f>
        <v>29604</v>
      </c>
      <c r="AO124">
        <f>VLOOKUP($A124,data!$AM$9:$BB$396,2+(AO$9*2),FALSE)</f>
        <v>26331</v>
      </c>
      <c r="AP124">
        <f>VLOOKUP($A124,data!$AM$9:$BB$396,2+(AP$9*2),FALSE)</f>
        <v>25098</v>
      </c>
      <c r="AQ124">
        <f>VLOOKUP($A124,data!$AM$9:$BB$396,2+(AQ$9*2),FALSE)</f>
        <v>28305</v>
      </c>
      <c r="AS124" s="27">
        <f t="shared" si="78"/>
        <v>36.882254983592105</v>
      </c>
      <c r="AT124" s="27">
        <f t="shared" si="79"/>
        <v>36.33853272632286</v>
      </c>
      <c r="AU124" s="27">
        <f t="shared" si="80"/>
        <v>38.153591918909797</v>
      </c>
      <c r="AV124" s="27">
        <f t="shared" si="81"/>
        <v>37.662080814823057</v>
      </c>
      <c r="AW124" s="27">
        <f t="shared" si="82"/>
        <v>37.896515527791287</v>
      </c>
      <c r="AX124" s="27">
        <f t="shared" si="117"/>
        <v>36.311608792784838</v>
      </c>
      <c r="AY124" s="27">
        <f t="shared" si="118"/>
        <v>35.381687460351024</v>
      </c>
      <c r="AZ124" s="27">
        <f t="shared" si="119"/>
        <v>36.553238199780459</v>
      </c>
      <c r="BC124">
        <f>VLOOKUP($A124,data!$BF$9:$BP$396,2+(BC$9*2),FALSE)</f>
        <v>12087</v>
      </c>
      <c r="BD124">
        <f>VLOOKUP($A124,data!$BF$9:$BP$396,2+(BD$9*2),FALSE)</f>
        <v>11424</v>
      </c>
      <c r="BE124">
        <f>VLOOKUP($A124,data!$BF$9:$BP$396,2+(BE$9*2),FALSE)</f>
        <v>11545</v>
      </c>
      <c r="BF124">
        <f>VLOOKUP($A124,data!$BF$9:$BP$396,2+(BF$9*2),FALSE)</f>
        <v>10902</v>
      </c>
      <c r="BG124">
        <f>VLOOKUP($A124,data!$BF$9:$BP$396,2+(BG$9*2),FALSE)</f>
        <v>10927</v>
      </c>
      <c r="BH124">
        <f>VLOOKUP($A124,data!$BF$9:$BU$396,2+(BH$9*2),FALSE)</f>
        <v>12485</v>
      </c>
      <c r="BI124">
        <f>VLOOKUP($A124,data!$BF$9:$BU$396,2+(BI$9*2),FALSE)</f>
        <v>14045</v>
      </c>
      <c r="BJ124">
        <f>VLOOKUP($A124,data!$BF$9:$BU$396,2+(BJ$9*2),FALSE)</f>
        <v>14646</v>
      </c>
      <c r="BL124" s="27">
        <f t="shared" si="83"/>
        <v>14.800166527893422</v>
      </c>
      <c r="BM124" s="27">
        <f t="shared" si="84"/>
        <v>14.210015672811403</v>
      </c>
      <c r="BN124" s="27">
        <f t="shared" si="85"/>
        <v>13.435510712332274</v>
      </c>
      <c r="BO124" s="27">
        <f t="shared" si="86"/>
        <v>13.475729595431453</v>
      </c>
      <c r="BP124" s="27">
        <f t="shared" si="87"/>
        <v>13.987813308072404</v>
      </c>
      <c r="BQ124" s="27">
        <f t="shared" si="120"/>
        <v>17.217364922635628</v>
      </c>
      <c r="BR124" s="27">
        <f t="shared" si="121"/>
        <v>19.799816733629378</v>
      </c>
      <c r="BS124" s="27">
        <f t="shared" si="122"/>
        <v>18.913927810421644</v>
      </c>
      <c r="BV124">
        <f>VLOOKUP($A124,data!$BY$9:$CI$396,2+(BV$9*2),FALSE)</f>
        <v>7229</v>
      </c>
      <c r="BW124">
        <f>VLOOKUP($A124,data!$BY$9:$CI$396,2+(BW$9*2),FALSE)</f>
        <v>7078</v>
      </c>
      <c r="BX124">
        <f>VLOOKUP($A124,data!$BY$9:$CI$396,2+(BX$9*2),FALSE)</f>
        <v>7068</v>
      </c>
      <c r="BY124">
        <f>VLOOKUP($A124,data!$BY$9:$CI$396,2+(BY$9*2),FALSE)</f>
        <v>7016</v>
      </c>
      <c r="BZ124">
        <f>VLOOKUP($A124,data!$BY$9:$CI$396,2+(BZ$9*2),FALSE)</f>
        <v>6610</v>
      </c>
      <c r="CA124">
        <f>VLOOKUP($A124,data!$BY$9:$CN$396,2+(CA$9*2),FALSE)</f>
        <v>8192</v>
      </c>
      <c r="CB124">
        <f>VLOOKUP($A124,data!$BY$9:$CN$396,2+(CB$9*2),FALSE)</f>
        <v>8825</v>
      </c>
      <c r="CC124">
        <f>VLOOKUP($A124,data!$BY$9:$CN$396,2+(CC$9*2),FALSE)</f>
        <v>8830</v>
      </c>
      <c r="CE124" s="27">
        <f t="shared" si="88"/>
        <v>59.808058244394807</v>
      </c>
      <c r="CF124" s="27">
        <f t="shared" si="89"/>
        <v>61.957282913165265</v>
      </c>
      <c r="CG124" s="27">
        <f t="shared" si="90"/>
        <v>61.221307925508881</v>
      </c>
      <c r="CH124" s="27">
        <f t="shared" si="91"/>
        <v>64.355164190056868</v>
      </c>
      <c r="CI124" s="27">
        <f t="shared" si="92"/>
        <v>60.492358378328909</v>
      </c>
      <c r="CJ124" s="27">
        <f t="shared" si="123"/>
        <v>65.614737685222266</v>
      </c>
      <c r="CK124" s="27">
        <f t="shared" si="124"/>
        <v>62.833748665005338</v>
      </c>
      <c r="CL124" s="27">
        <f t="shared" si="125"/>
        <v>60.28949883927352</v>
      </c>
      <c r="CO124">
        <f>VLOOKUP($A124,data!$CR$9:$DB$396,2+(CO$9*2),FALSE)</f>
        <v>4858</v>
      </c>
      <c r="CP124">
        <f>VLOOKUP($A124,data!$CR$9:$DB$396,2+(CP$9*2),FALSE)</f>
        <v>4346</v>
      </c>
      <c r="CQ124">
        <f>VLOOKUP($A124,data!$CR$9:$DB$396,2+(CQ$9*2),FALSE)</f>
        <v>4478</v>
      </c>
      <c r="CR124">
        <f>VLOOKUP($A124,data!$CR$9:$DB$396,2+(CR$9*2),FALSE)</f>
        <v>3886</v>
      </c>
      <c r="CS124">
        <f>VLOOKUP($A124,data!$CR$9:$DB$396,2+(CS$9*2),FALSE)</f>
        <v>4318</v>
      </c>
      <c r="CT124">
        <f>VLOOKUP($A124,data!$CR$9:$DG$396,2+(CT$9*2),FALSE)</f>
        <v>4293</v>
      </c>
      <c r="CU124">
        <f>VLOOKUP($A124,data!$CR$9:$DG$396,2+(CU$9*2),FALSE)</f>
        <v>5221</v>
      </c>
      <c r="CV124">
        <f>VLOOKUP($A124,data!$CR$9:$DG$396,2+(CV$9*2),FALSE)</f>
        <v>5815</v>
      </c>
      <c r="CX124" s="27">
        <f t="shared" si="93"/>
        <v>40.191941755605193</v>
      </c>
      <c r="CY124" s="27">
        <f t="shared" si="94"/>
        <v>38.042717086834735</v>
      </c>
      <c r="CZ124" s="27">
        <f t="shared" si="95"/>
        <v>38.787353832828067</v>
      </c>
      <c r="DA124" s="27">
        <f t="shared" si="96"/>
        <v>35.644835809943132</v>
      </c>
      <c r="DB124" s="27">
        <f t="shared" si="97"/>
        <v>39.516793264390955</v>
      </c>
      <c r="DC124" s="27">
        <f t="shared" si="126"/>
        <v>34.385262314777734</v>
      </c>
      <c r="DD124" s="27">
        <f t="shared" si="127"/>
        <v>37.173371306514774</v>
      </c>
      <c r="DE124" s="27">
        <f t="shared" si="128"/>
        <v>39.703673357913424</v>
      </c>
      <c r="DH124">
        <f>VLOOKUP($A124,data!$DK$9:$DU$396,2+(DH$9*2),FALSE)</f>
        <v>69581</v>
      </c>
      <c r="DI124">
        <f>VLOOKUP($A124,data!$DK$9:$DU$396,2+(DI$9*2),FALSE)</f>
        <v>68970</v>
      </c>
      <c r="DJ124">
        <f>VLOOKUP($A124,data!$DK$9:$DU$396,2+(DJ$9*2),FALSE)</f>
        <v>74384</v>
      </c>
      <c r="DK124">
        <f>VLOOKUP($A124,data!$DK$9:$DU$396,2+(DK$9*2),FALSE)</f>
        <v>70000</v>
      </c>
      <c r="DL124">
        <f>VLOOKUP($A124,data!$DK$9:$DU$396,2+(DL$9*2),FALSE)</f>
        <v>67190</v>
      </c>
      <c r="DM124">
        <f>VLOOKUP($A124,data!$DK$9:$DZ$396,2+(DM$9*2),FALSE)</f>
        <v>60029</v>
      </c>
      <c r="DN124">
        <f>VLOOKUP($A124,data!$DK$9:$DZ$396,2+(DN$9*2),FALSE)</f>
        <v>56890</v>
      </c>
      <c r="DO124">
        <f>VLOOKUP($A124,data!$DK$9:$DZ$396,2+(DO$9*2),FALSE)</f>
        <v>62789</v>
      </c>
      <c r="DQ124" s="27">
        <f t="shared" si="98"/>
        <v>85.199833472106576</v>
      </c>
      <c r="DR124" s="27">
        <f t="shared" si="99"/>
        <v>85.789984327188591</v>
      </c>
      <c r="DS124" s="27">
        <f t="shared" si="100"/>
        <v>86.564489287667726</v>
      </c>
      <c r="DT124" s="27">
        <f t="shared" si="101"/>
        <v>86.52550648323259</v>
      </c>
      <c r="DU124" s="27">
        <f t="shared" si="102"/>
        <v>86.010906577229321</v>
      </c>
      <c r="DV124" s="27">
        <f t="shared" si="129"/>
        <v>82.782635077364375</v>
      </c>
      <c r="DW124" s="27">
        <f t="shared" si="130"/>
        <v>80.200183266370615</v>
      </c>
      <c r="DX124" s="27">
        <f t="shared" si="131"/>
        <v>81.08607218957836</v>
      </c>
      <c r="EA124">
        <f>VLOOKUP($A124,data!$ED$9:$EN$396,2+(EA$9*2),FALSE)</f>
        <v>44317</v>
      </c>
      <c r="EB124">
        <f>VLOOKUP($A124,data!$ED$9:$EN$396,2+(EB$9*2),FALSE)</f>
        <v>44101</v>
      </c>
      <c r="EC124">
        <f>VLOOKUP($A124,data!$ED$9:$EN$396,2+(EC$9*2),FALSE)</f>
        <v>46077</v>
      </c>
      <c r="ED124">
        <f>VLOOKUP($A124,data!$ED$9:$EN$396,2+(ED$9*2),FALSE)</f>
        <v>43417</v>
      </c>
      <c r="EE124">
        <f>VLOOKUP($A124,data!$ED$9:$EN$396,2+(EE$9*2),FALSE)</f>
        <v>41904</v>
      </c>
      <c r="EF124">
        <f>VLOOKUP($A124,data!$ED$9:$ES$396,2+(EF$9*2),FALSE)</f>
        <v>37991</v>
      </c>
      <c r="EG124">
        <f>VLOOKUP($A124,data!$ED$9:$ES$396,2+(EG$9*2),FALSE)</f>
        <v>37012</v>
      </c>
      <c r="EH124">
        <f>VLOOKUP($A124,data!$ED$9:$ES$396,2+(EH$9*2),FALSE)</f>
        <v>40299</v>
      </c>
      <c r="EJ124" s="27">
        <f t="shared" si="103"/>
        <v>63.691237550480736</v>
      </c>
      <c r="EK124" s="27">
        <f t="shared" si="104"/>
        <v>63.942293750906188</v>
      </c>
      <c r="EL124" s="27">
        <f t="shared" si="105"/>
        <v>61.944773069477307</v>
      </c>
      <c r="EM124" s="27">
        <f t="shared" si="106"/>
        <v>62.024285714285718</v>
      </c>
      <c r="EN124" s="27">
        <f t="shared" si="107"/>
        <v>62.366423574936746</v>
      </c>
      <c r="EO124" s="27">
        <f t="shared" si="132"/>
        <v>63.287744256942474</v>
      </c>
      <c r="EP124" s="27">
        <f t="shared" si="133"/>
        <v>65.058885568641244</v>
      </c>
      <c r="EQ124" s="27">
        <f t="shared" si="134"/>
        <v>64.18162416983867</v>
      </c>
      <c r="ET124">
        <f>VLOOKUP($A124,data!$EW$9:$FG$396,2+(ET$9*2),FALSE)</f>
        <v>25264</v>
      </c>
      <c r="EU124">
        <f>VLOOKUP($A124,data!$EW$9:$FG$396,2+(EU$9*2),FALSE)</f>
        <v>24868</v>
      </c>
      <c r="EV124">
        <f>VLOOKUP($A124,data!$EW$9:$FG$396,2+(EV$9*2),FALSE)</f>
        <v>28307</v>
      </c>
      <c r="EW124">
        <f>VLOOKUP($A124,data!$EW$9:$FG$396,2+(EW$9*2),FALSE)</f>
        <v>26583</v>
      </c>
      <c r="EX124">
        <f>VLOOKUP($A124,data!$EW$9:$FG$396,2+(EX$9*2),FALSE)</f>
        <v>25286</v>
      </c>
      <c r="EY124">
        <f>VLOOKUP($A124,data!$EW$9:$FL$396,2+(EY$9*2),FALSE)</f>
        <v>22038</v>
      </c>
      <c r="EZ124">
        <f>VLOOKUP($A124,data!$EW$9:$FL$396,2+(EZ$9*2),FALSE)</f>
        <v>19877</v>
      </c>
      <c r="FA124">
        <f>VLOOKUP($A124,data!$EW$9:$FL$396,2+(FA$9*2),FALSE)</f>
        <v>22490</v>
      </c>
      <c r="FC124" s="27">
        <f t="shared" si="108"/>
        <v>36.308762449519264</v>
      </c>
      <c r="FD124" s="27">
        <f t="shared" si="109"/>
        <v>36.056256343337687</v>
      </c>
      <c r="FE124" s="27">
        <f t="shared" si="110"/>
        <v>38.055226930522693</v>
      </c>
      <c r="FF124" s="27">
        <f t="shared" si="111"/>
        <v>37.975714285714282</v>
      </c>
      <c r="FG124" s="27">
        <f t="shared" si="112"/>
        <v>37.633576425063254</v>
      </c>
      <c r="FH124" s="27">
        <f t="shared" si="135"/>
        <v>36.712255743057526</v>
      </c>
      <c r="FI124" s="27">
        <f t="shared" si="136"/>
        <v>34.939356653190366</v>
      </c>
      <c r="FJ124" s="27">
        <f t="shared" si="137"/>
        <v>35.818375830161337</v>
      </c>
    </row>
    <row r="125" spans="1:166" x14ac:dyDescent="0.3">
      <c r="A125" t="s">
        <v>171</v>
      </c>
      <c r="B125" s="24" t="str">
        <f>IFERROR(VLOOKUP($A125,class!$A$1:$B$455,2,FALSE),"")</f>
        <v>London Borough</v>
      </c>
      <c r="C125" s="24" t="str">
        <f>IFERROR(IFERROR(VLOOKUP($A125,classifications!$A$3:$C$336,3,FALSE),VLOOKUP($A125,classifications!$I$2:$K$28,3,FALSE)),"")</f>
        <v>Predominantly Urban</v>
      </c>
      <c r="D125">
        <f>VLOOKUP($A125,data!$A$9:$K$396,2+(D$9*2),FALSE)</f>
        <v>78954</v>
      </c>
      <c r="E125">
        <f>VLOOKUP($A125,data!$A$9:$K$396,2+(E$9*2),FALSE)</f>
        <v>80563</v>
      </c>
      <c r="F125">
        <f>VLOOKUP($A125,data!$A$9:$K$396,2+(F$9*2),FALSE)</f>
        <v>82120</v>
      </c>
      <c r="G125">
        <f>VLOOKUP($A125,data!$A$9:$K$396,2+(G$9*2),FALSE)</f>
        <v>79869</v>
      </c>
      <c r="H125">
        <f>VLOOKUP($A125,data!$A$9:$K$396,2+(H$9*2),FALSE)</f>
        <v>80542</v>
      </c>
      <c r="I125">
        <f>VLOOKUP($A125,data!$A$9:$Q$396,2+(I$9*2),FALSE)</f>
        <v>80772</v>
      </c>
      <c r="J125">
        <f>VLOOKUP($A125,data!$A$9:$Q$396,2+(J$9*2),FALSE)</f>
        <v>80200</v>
      </c>
      <c r="K125">
        <f>VLOOKUP($A125,data!$A$9:$Q$396,2+(K$9*2),FALSE)</f>
        <v>75911</v>
      </c>
      <c r="L125" t="str">
        <f t="shared" si="113"/>
        <v>London Borough</v>
      </c>
      <c r="Q125">
        <f>VLOOKUP($A125,data!$T$9:$AD$396,2+(Q$9*2),FALSE)</f>
        <v>54082</v>
      </c>
      <c r="R125">
        <f>VLOOKUP($A125,data!$T$9:$AD$396,2+(R$9*2),FALSE)</f>
        <v>55907</v>
      </c>
      <c r="S125">
        <f>VLOOKUP($A125,data!$T$9:$AD$396,2+(S$9*2),FALSE)</f>
        <v>56135</v>
      </c>
      <c r="T125">
        <f>VLOOKUP($A125,data!$T$9:$AD$396,2+(T$9*2),FALSE)</f>
        <v>53854</v>
      </c>
      <c r="U125">
        <f>VLOOKUP($A125,data!$T$9:$AD$396,2+(U$9*2),FALSE)</f>
        <v>55024</v>
      </c>
      <c r="V125">
        <f>VLOOKUP($A125,data!$T$9:$AI$396,2+(V$9*2),FALSE)</f>
        <v>52466</v>
      </c>
      <c r="W125">
        <f>VLOOKUP($A125,data!$T$9:$AI$396,2+(W$9*2),FALSE)</f>
        <v>50335</v>
      </c>
      <c r="X125">
        <f>VLOOKUP($A125,data!$T$9:$AI$396,2+(X$9*2),FALSE)</f>
        <v>50298</v>
      </c>
      <c r="Z125" s="27">
        <f t="shared" si="73"/>
        <v>68.498112825189352</v>
      </c>
      <c r="AA125" s="27">
        <f t="shared" si="74"/>
        <v>69.395380013157407</v>
      </c>
      <c r="AB125" s="27">
        <f t="shared" si="75"/>
        <v>68.357282026302968</v>
      </c>
      <c r="AC125" s="27">
        <f t="shared" si="76"/>
        <v>67.427913207877907</v>
      </c>
      <c r="AD125" s="27">
        <f t="shared" si="77"/>
        <v>68.317151299942893</v>
      </c>
      <c r="AE125" s="27">
        <f t="shared" si="114"/>
        <v>64.955677710097561</v>
      </c>
      <c r="AF125" s="27">
        <f t="shared" si="115"/>
        <v>62.761845386533665</v>
      </c>
      <c r="AG125" s="27">
        <f t="shared" si="116"/>
        <v>66.259171925017455</v>
      </c>
      <c r="AJ125">
        <f>VLOOKUP($A125,data!$AM$9:$AW$396,2+(AJ$9*2),FALSE)</f>
        <v>24871</v>
      </c>
      <c r="AK125">
        <f>VLOOKUP($A125,data!$AM$9:$AW$396,2+(AK$9*2),FALSE)</f>
        <v>24657</v>
      </c>
      <c r="AL125">
        <f>VLOOKUP($A125,data!$AM$9:$AW$396,2+(AL$9*2),FALSE)</f>
        <v>25985</v>
      </c>
      <c r="AM125">
        <f>VLOOKUP($A125,data!$AM$9:$AW$396,2+(AM$9*2),FALSE)</f>
        <v>26015</v>
      </c>
      <c r="AN125">
        <f>VLOOKUP($A125,data!$AM$9:$AW$396,2+(AN$9*2),FALSE)</f>
        <v>25518</v>
      </c>
      <c r="AO125">
        <f>VLOOKUP($A125,data!$AM$9:$BB$396,2+(AO$9*2),FALSE)</f>
        <v>28306</v>
      </c>
      <c r="AP125">
        <f>VLOOKUP($A125,data!$AM$9:$BB$396,2+(AP$9*2),FALSE)</f>
        <v>29866</v>
      </c>
      <c r="AQ125">
        <f>VLOOKUP($A125,data!$AM$9:$BB$396,2+(AQ$9*2),FALSE)</f>
        <v>25613</v>
      </c>
      <c r="AS125" s="27">
        <f t="shared" si="78"/>
        <v>31.500620614535045</v>
      </c>
      <c r="AT125" s="27">
        <f t="shared" si="79"/>
        <v>30.60586125144297</v>
      </c>
      <c r="AU125" s="27">
        <f t="shared" si="80"/>
        <v>31.642717973697028</v>
      </c>
      <c r="AV125" s="27">
        <f t="shared" si="81"/>
        <v>32.5720867921221</v>
      </c>
      <c r="AW125" s="27">
        <f t="shared" si="82"/>
        <v>31.682848700057114</v>
      </c>
      <c r="AX125" s="27">
        <f t="shared" si="117"/>
        <v>35.044322289902439</v>
      </c>
      <c r="AY125" s="27">
        <f t="shared" si="118"/>
        <v>37.239401496259354</v>
      </c>
      <c r="AZ125" s="27">
        <f t="shared" si="119"/>
        <v>33.740828074982545</v>
      </c>
      <c r="BC125">
        <f>VLOOKUP($A125,data!$BF$9:$BP$396,2+(BC$9*2),FALSE)</f>
        <v>9794</v>
      </c>
      <c r="BD125">
        <f>VLOOKUP($A125,data!$BF$9:$BP$396,2+(BD$9*2),FALSE)</f>
        <v>8634</v>
      </c>
      <c r="BE125">
        <f>VLOOKUP($A125,data!$BF$9:$BP$396,2+(BE$9*2),FALSE)</f>
        <v>8835</v>
      </c>
      <c r="BF125">
        <f>VLOOKUP($A125,data!$BF$9:$BP$396,2+(BF$9*2),FALSE)</f>
        <v>8229</v>
      </c>
      <c r="BG125">
        <f>VLOOKUP($A125,data!$BF$9:$BP$396,2+(BG$9*2),FALSE)</f>
        <v>8092</v>
      </c>
      <c r="BH125">
        <f>VLOOKUP($A125,data!$BF$9:$BU$396,2+(BH$9*2),FALSE)</f>
        <v>8410</v>
      </c>
      <c r="BI125">
        <f>VLOOKUP($A125,data!$BF$9:$BU$396,2+(BI$9*2),FALSE)</f>
        <v>9047</v>
      </c>
      <c r="BJ125">
        <f>VLOOKUP($A125,data!$BF$9:$BU$396,2+(BJ$9*2),FALSE)</f>
        <v>9072</v>
      </c>
      <c r="BL125" s="27">
        <f t="shared" si="83"/>
        <v>12.404691339260836</v>
      </c>
      <c r="BM125" s="27">
        <f t="shared" si="84"/>
        <v>10.717078559636558</v>
      </c>
      <c r="BN125" s="27">
        <f t="shared" si="85"/>
        <v>10.75864588407209</v>
      </c>
      <c r="BO125" s="27">
        <f t="shared" si="86"/>
        <v>10.303121361229012</v>
      </c>
      <c r="BP125" s="27">
        <f t="shared" si="87"/>
        <v>10.04693203545976</v>
      </c>
      <c r="BQ125" s="27">
        <f t="shared" si="120"/>
        <v>10.412023968702025</v>
      </c>
      <c r="BR125" s="27">
        <f t="shared" si="121"/>
        <v>11.280548628428928</v>
      </c>
      <c r="BS125" s="27">
        <f t="shared" si="122"/>
        <v>11.950837164574304</v>
      </c>
      <c r="BV125">
        <f>VLOOKUP($A125,data!$BY$9:$CI$396,2+(BV$9*2),FALSE)</f>
        <v>6553</v>
      </c>
      <c r="BW125">
        <f>VLOOKUP($A125,data!$BY$9:$CI$396,2+(BW$9*2),FALSE)</f>
        <v>6073</v>
      </c>
      <c r="BX125">
        <f>VLOOKUP($A125,data!$BY$9:$CI$396,2+(BX$9*2),FALSE)</f>
        <v>5986</v>
      </c>
      <c r="BY125">
        <f>VLOOKUP($A125,data!$BY$9:$CI$396,2+(BY$9*2),FALSE)</f>
        <v>5620</v>
      </c>
      <c r="BZ125">
        <f>VLOOKUP($A125,data!$BY$9:$CI$396,2+(BZ$9*2),FALSE)</f>
        <v>5608</v>
      </c>
      <c r="CA125">
        <f>VLOOKUP($A125,data!$BY$9:$CN$396,2+(CA$9*2),FALSE)</f>
        <v>5740</v>
      </c>
      <c r="CB125">
        <f>VLOOKUP($A125,data!$BY$9:$CN$396,2+(CB$9*2),FALSE)</f>
        <v>5404</v>
      </c>
      <c r="CC125">
        <f>VLOOKUP($A125,data!$BY$9:$CN$396,2+(CC$9*2),FALSE)</f>
        <v>5200</v>
      </c>
      <c r="CE125" s="27">
        <f t="shared" si="88"/>
        <v>66.90831121094547</v>
      </c>
      <c r="CF125" s="27">
        <f t="shared" si="89"/>
        <v>70.338197822561966</v>
      </c>
      <c r="CG125" s="27">
        <f t="shared" si="90"/>
        <v>67.753254102999435</v>
      </c>
      <c r="CH125" s="27">
        <f t="shared" si="91"/>
        <v>68.295054077044597</v>
      </c>
      <c r="CI125" s="27">
        <f t="shared" si="92"/>
        <v>69.303015323776563</v>
      </c>
      <c r="CJ125" s="27">
        <f t="shared" si="123"/>
        <v>68.252080856123669</v>
      </c>
      <c r="CK125" s="27">
        <f t="shared" si="124"/>
        <v>59.732508013706202</v>
      </c>
      <c r="CL125" s="27">
        <f t="shared" si="125"/>
        <v>57.319223985890652</v>
      </c>
      <c r="CO125">
        <f>VLOOKUP($A125,data!$CR$9:$DB$396,2+(CO$9*2),FALSE)</f>
        <v>3241</v>
      </c>
      <c r="CP125">
        <f>VLOOKUP($A125,data!$CR$9:$DB$396,2+(CP$9*2),FALSE)</f>
        <v>2561</v>
      </c>
      <c r="CQ125">
        <f>VLOOKUP($A125,data!$CR$9:$DB$396,2+(CQ$9*2),FALSE)</f>
        <v>2849</v>
      </c>
      <c r="CR125">
        <f>VLOOKUP($A125,data!$CR$9:$DB$396,2+(CR$9*2),FALSE)</f>
        <v>2609</v>
      </c>
      <c r="CS125">
        <f>VLOOKUP($A125,data!$CR$9:$DB$396,2+(CS$9*2),FALSE)</f>
        <v>2484</v>
      </c>
      <c r="CT125">
        <f>VLOOKUP($A125,data!$CR$9:$DG$396,2+(CT$9*2),FALSE)</f>
        <v>2671</v>
      </c>
      <c r="CU125">
        <f>VLOOKUP($A125,data!$CR$9:$DG$396,2+(CU$9*2),FALSE)</f>
        <v>3643</v>
      </c>
      <c r="CV125">
        <f>VLOOKUP($A125,data!$CR$9:$DG$396,2+(CV$9*2),FALSE)</f>
        <v>3872</v>
      </c>
      <c r="CX125" s="27">
        <f t="shared" si="93"/>
        <v>33.091688789054523</v>
      </c>
      <c r="CY125" s="27">
        <f t="shared" si="94"/>
        <v>29.661802177438037</v>
      </c>
      <c r="CZ125" s="27">
        <f t="shared" si="95"/>
        <v>32.246745897000565</v>
      </c>
      <c r="DA125" s="27">
        <f t="shared" si="96"/>
        <v>31.704945922955403</v>
      </c>
      <c r="DB125" s="27">
        <f t="shared" si="97"/>
        <v>30.69698467622343</v>
      </c>
      <c r="DC125" s="27">
        <f t="shared" si="126"/>
        <v>31.759809750297265</v>
      </c>
      <c r="DD125" s="27">
        <f t="shared" si="127"/>
        <v>40.267491986293798</v>
      </c>
      <c r="DE125" s="27">
        <f t="shared" si="128"/>
        <v>42.680776014109348</v>
      </c>
      <c r="DH125">
        <f>VLOOKUP($A125,data!$DK$9:$DU$396,2+(DH$9*2),FALSE)</f>
        <v>69159</v>
      </c>
      <c r="DI125">
        <f>VLOOKUP($A125,data!$DK$9:$DU$396,2+(DI$9*2),FALSE)</f>
        <v>71929</v>
      </c>
      <c r="DJ125">
        <f>VLOOKUP($A125,data!$DK$9:$DU$396,2+(DJ$9*2),FALSE)</f>
        <v>73285</v>
      </c>
      <c r="DK125">
        <f>VLOOKUP($A125,data!$DK$9:$DU$396,2+(DK$9*2),FALSE)</f>
        <v>71640</v>
      </c>
      <c r="DL125">
        <f>VLOOKUP($A125,data!$DK$9:$DU$396,2+(DL$9*2),FALSE)</f>
        <v>72450</v>
      </c>
      <c r="DM125">
        <f>VLOOKUP($A125,data!$DK$9:$DZ$396,2+(DM$9*2),FALSE)</f>
        <v>72362</v>
      </c>
      <c r="DN125">
        <f>VLOOKUP($A125,data!$DK$9:$DZ$396,2+(DN$9*2),FALSE)</f>
        <v>71153</v>
      </c>
      <c r="DO125">
        <f>VLOOKUP($A125,data!$DK$9:$DZ$396,2+(DO$9*2),FALSE)</f>
        <v>66839</v>
      </c>
      <c r="DQ125" s="27">
        <f t="shared" si="98"/>
        <v>87.594042100463568</v>
      </c>
      <c r="DR125" s="27">
        <f t="shared" si="99"/>
        <v>89.282921440363438</v>
      </c>
      <c r="DS125" s="27">
        <f t="shared" si="100"/>
        <v>89.241354115927905</v>
      </c>
      <c r="DT125" s="27">
        <f t="shared" si="101"/>
        <v>89.696878638770983</v>
      </c>
      <c r="DU125" s="27">
        <f t="shared" si="102"/>
        <v>89.953067964540239</v>
      </c>
      <c r="DV125" s="27">
        <f t="shared" si="129"/>
        <v>89.58797603129797</v>
      </c>
      <c r="DW125" s="27">
        <f t="shared" si="130"/>
        <v>88.719451371571068</v>
      </c>
      <c r="DX125" s="27">
        <f t="shared" si="131"/>
        <v>88.04916283542569</v>
      </c>
      <c r="EA125">
        <f>VLOOKUP($A125,data!$ED$9:$EN$396,2+(EA$9*2),FALSE)</f>
        <v>47529</v>
      </c>
      <c r="EB125">
        <f>VLOOKUP($A125,data!$ED$9:$EN$396,2+(EB$9*2),FALSE)</f>
        <v>49834</v>
      </c>
      <c r="EC125">
        <f>VLOOKUP($A125,data!$ED$9:$EN$396,2+(EC$9*2),FALSE)</f>
        <v>50149</v>
      </c>
      <c r="ED125">
        <f>VLOOKUP($A125,data!$ED$9:$EN$396,2+(ED$9*2),FALSE)</f>
        <v>48234</v>
      </c>
      <c r="EE125">
        <f>VLOOKUP($A125,data!$ED$9:$EN$396,2+(EE$9*2),FALSE)</f>
        <v>49416</v>
      </c>
      <c r="EF125">
        <f>VLOOKUP($A125,data!$ED$9:$ES$396,2+(EF$9*2),FALSE)</f>
        <v>46726</v>
      </c>
      <c r="EG125">
        <f>VLOOKUP($A125,data!$ED$9:$ES$396,2+(EG$9*2),FALSE)</f>
        <v>44931</v>
      </c>
      <c r="EH125">
        <f>VLOOKUP($A125,data!$ED$9:$ES$396,2+(EH$9*2),FALSE)</f>
        <v>45098</v>
      </c>
      <c r="EJ125" s="27">
        <f t="shared" si="103"/>
        <v>68.724244133084625</v>
      </c>
      <c r="EK125" s="27">
        <f t="shared" si="104"/>
        <v>69.282208844833093</v>
      </c>
      <c r="EL125" s="27">
        <f t="shared" si="105"/>
        <v>68.430101657910896</v>
      </c>
      <c r="EM125" s="27">
        <f t="shared" si="106"/>
        <v>67.328308207705192</v>
      </c>
      <c r="EN125" s="27">
        <f t="shared" si="107"/>
        <v>68.207039337474114</v>
      </c>
      <c r="EO125" s="27">
        <f t="shared" si="132"/>
        <v>64.572565711284923</v>
      </c>
      <c r="EP125" s="27">
        <f t="shared" si="133"/>
        <v>63.147021207819769</v>
      </c>
      <c r="EQ125" s="27">
        <f t="shared" si="134"/>
        <v>67.472583371983418</v>
      </c>
      <c r="ET125">
        <f>VLOOKUP($A125,data!$EW$9:$FG$396,2+(ET$9*2),FALSE)</f>
        <v>21630</v>
      </c>
      <c r="EU125">
        <f>VLOOKUP($A125,data!$EW$9:$FG$396,2+(EU$9*2),FALSE)</f>
        <v>22095</v>
      </c>
      <c r="EV125">
        <f>VLOOKUP($A125,data!$EW$9:$FG$396,2+(EV$9*2),FALSE)</f>
        <v>23136</v>
      </c>
      <c r="EW125">
        <f>VLOOKUP($A125,data!$EW$9:$FG$396,2+(EW$9*2),FALSE)</f>
        <v>23407</v>
      </c>
      <c r="EX125">
        <f>VLOOKUP($A125,data!$EW$9:$FG$396,2+(EX$9*2),FALSE)</f>
        <v>23034</v>
      </c>
      <c r="EY125">
        <f>VLOOKUP($A125,data!$EW$9:$FL$396,2+(EY$9*2),FALSE)</f>
        <v>25635</v>
      </c>
      <c r="EZ125">
        <f>VLOOKUP($A125,data!$EW$9:$FL$396,2+(EZ$9*2),FALSE)</f>
        <v>26222</v>
      </c>
      <c r="FA125">
        <f>VLOOKUP($A125,data!$EW$9:$FL$396,2+(FA$9*2),FALSE)</f>
        <v>21741</v>
      </c>
      <c r="FC125" s="27">
        <f t="shared" si="108"/>
        <v>31.275755866915368</v>
      </c>
      <c r="FD125" s="27">
        <f t="shared" si="109"/>
        <v>30.7177911551669</v>
      </c>
      <c r="FE125" s="27">
        <f t="shared" si="110"/>
        <v>31.569898342089104</v>
      </c>
      <c r="FF125" s="27">
        <f t="shared" si="111"/>
        <v>32.67308766052485</v>
      </c>
      <c r="FG125" s="27">
        <f t="shared" si="112"/>
        <v>31.792960662525878</v>
      </c>
      <c r="FH125" s="27">
        <f t="shared" si="135"/>
        <v>35.426052347917413</v>
      </c>
      <c r="FI125" s="27">
        <f t="shared" si="136"/>
        <v>36.852978792180231</v>
      </c>
      <c r="FJ125" s="27">
        <f t="shared" si="137"/>
        <v>32.527416628016574</v>
      </c>
    </row>
    <row r="126" spans="1:166" x14ac:dyDescent="0.3">
      <c r="A126" t="s">
        <v>176</v>
      </c>
      <c r="B126" s="24" t="str">
        <f>IFERROR(VLOOKUP($A126,class!$A$1:$B$455,2,FALSE),"")</f>
        <v>London Borough</v>
      </c>
      <c r="C126" s="24" t="str">
        <f>IFERROR(IFERROR(VLOOKUP($A126,classifications!$A$3:$C$336,3,FALSE),VLOOKUP($A126,classifications!$I$2:$K$28,3,FALSE)),"")</f>
        <v>Predominantly Urban</v>
      </c>
      <c r="D126">
        <f>VLOOKUP($A126,data!$A$9:$K$396,2+(D$9*2),FALSE)</f>
        <v>76890</v>
      </c>
      <c r="E126">
        <f>VLOOKUP($A126,data!$A$9:$K$396,2+(E$9*2),FALSE)</f>
        <v>75298</v>
      </c>
      <c r="F126">
        <f>VLOOKUP($A126,data!$A$9:$K$396,2+(F$9*2),FALSE)</f>
        <v>80253</v>
      </c>
      <c r="G126">
        <f>VLOOKUP($A126,data!$A$9:$K$396,2+(G$9*2),FALSE)</f>
        <v>77908</v>
      </c>
      <c r="H126">
        <f>VLOOKUP($A126,data!$A$9:$K$396,2+(H$9*2),FALSE)</f>
        <v>78470</v>
      </c>
      <c r="I126">
        <f>VLOOKUP($A126,data!$A$9:$Q$396,2+(I$9*2),FALSE)</f>
        <v>76569</v>
      </c>
      <c r="J126">
        <f>VLOOKUP($A126,data!$A$9:$Q$396,2+(J$9*2),FALSE)</f>
        <v>81931</v>
      </c>
      <c r="K126">
        <f>VLOOKUP($A126,data!$A$9:$Q$396,2+(K$9*2),FALSE)</f>
        <v>82190</v>
      </c>
      <c r="L126" t="str">
        <f t="shared" si="113"/>
        <v>London Borough</v>
      </c>
      <c r="Q126">
        <f>VLOOKUP($A126,data!$T$9:$AD$396,2+(Q$9*2),FALSE)</f>
        <v>51113</v>
      </c>
      <c r="R126">
        <f>VLOOKUP($A126,data!$T$9:$AD$396,2+(R$9*2),FALSE)</f>
        <v>50128</v>
      </c>
      <c r="S126">
        <f>VLOOKUP($A126,data!$T$9:$AD$396,2+(S$9*2),FALSE)</f>
        <v>52426</v>
      </c>
      <c r="T126">
        <f>VLOOKUP($A126,data!$T$9:$AD$396,2+(T$9*2),FALSE)</f>
        <v>51089</v>
      </c>
      <c r="U126">
        <f>VLOOKUP($A126,data!$T$9:$AD$396,2+(U$9*2),FALSE)</f>
        <v>52498</v>
      </c>
      <c r="V126">
        <f>VLOOKUP($A126,data!$T$9:$AI$396,2+(V$9*2),FALSE)</f>
        <v>50107</v>
      </c>
      <c r="W126">
        <f>VLOOKUP($A126,data!$T$9:$AI$396,2+(W$9*2),FALSE)</f>
        <v>54197</v>
      </c>
      <c r="X126">
        <f>VLOOKUP($A126,data!$T$9:$AI$396,2+(X$9*2),FALSE)</f>
        <v>54431</v>
      </c>
      <c r="Z126" s="27">
        <f t="shared" si="73"/>
        <v>66.475484458317069</v>
      </c>
      <c r="AA126" s="27">
        <f t="shared" si="74"/>
        <v>66.572817339105953</v>
      </c>
      <c r="AB126" s="27">
        <f t="shared" si="75"/>
        <v>65.325906819682757</v>
      </c>
      <c r="AC126" s="27">
        <f t="shared" si="76"/>
        <v>65.576064075576326</v>
      </c>
      <c r="AD126" s="27">
        <f t="shared" si="77"/>
        <v>66.902000764623423</v>
      </c>
      <c r="AE126" s="27">
        <f t="shared" si="114"/>
        <v>65.440321801251159</v>
      </c>
      <c r="AF126" s="27">
        <f t="shared" si="115"/>
        <v>66.149564877762998</v>
      </c>
      <c r="AG126" s="27">
        <f t="shared" si="116"/>
        <v>66.225818226061563</v>
      </c>
      <c r="AJ126">
        <f>VLOOKUP($A126,data!$AM$9:$AW$396,2+(AJ$9*2),FALSE)</f>
        <v>25777</v>
      </c>
      <c r="AK126">
        <f>VLOOKUP($A126,data!$AM$9:$AW$396,2+(AK$9*2),FALSE)</f>
        <v>25170</v>
      </c>
      <c r="AL126">
        <f>VLOOKUP($A126,data!$AM$9:$AW$396,2+(AL$9*2),FALSE)</f>
        <v>27826</v>
      </c>
      <c r="AM126">
        <f>VLOOKUP($A126,data!$AM$9:$AW$396,2+(AM$9*2),FALSE)</f>
        <v>26819</v>
      </c>
      <c r="AN126">
        <f>VLOOKUP($A126,data!$AM$9:$AW$396,2+(AN$9*2),FALSE)</f>
        <v>25971</v>
      </c>
      <c r="AO126">
        <f>VLOOKUP($A126,data!$AM$9:$BB$396,2+(AO$9*2),FALSE)</f>
        <v>26462</v>
      </c>
      <c r="AP126">
        <f>VLOOKUP($A126,data!$AM$9:$BB$396,2+(AP$9*2),FALSE)</f>
        <v>27733</v>
      </c>
      <c r="AQ126">
        <f>VLOOKUP($A126,data!$AM$9:$BB$396,2+(AQ$9*2),FALSE)</f>
        <v>27758</v>
      </c>
      <c r="AS126" s="27">
        <f t="shared" si="78"/>
        <v>33.524515541682923</v>
      </c>
      <c r="AT126" s="27">
        <f t="shared" si="79"/>
        <v>33.427182660894047</v>
      </c>
      <c r="AU126" s="27">
        <f t="shared" si="80"/>
        <v>34.672847120979903</v>
      </c>
      <c r="AV126" s="27">
        <f t="shared" si="81"/>
        <v>34.423935924423681</v>
      </c>
      <c r="AW126" s="27">
        <f t="shared" si="82"/>
        <v>33.096724863004972</v>
      </c>
      <c r="AX126" s="27">
        <f t="shared" si="117"/>
        <v>34.559678198748841</v>
      </c>
      <c r="AY126" s="27">
        <f t="shared" si="118"/>
        <v>33.84921458300277</v>
      </c>
      <c r="AZ126" s="27">
        <f t="shared" si="119"/>
        <v>33.772965080910083</v>
      </c>
      <c r="BC126">
        <f>VLOOKUP($A126,data!$BF$9:$BP$396,2+(BC$9*2),FALSE)</f>
        <v>17391</v>
      </c>
      <c r="BD126">
        <f>VLOOKUP($A126,data!$BF$9:$BP$396,2+(BD$9*2),FALSE)</f>
        <v>15991</v>
      </c>
      <c r="BE126">
        <f>VLOOKUP($A126,data!$BF$9:$BP$396,2+(BE$9*2),FALSE)</f>
        <v>17707</v>
      </c>
      <c r="BF126">
        <f>VLOOKUP($A126,data!$BF$9:$BP$396,2+(BF$9*2),FALSE)</f>
        <v>16655</v>
      </c>
      <c r="BG126">
        <f>VLOOKUP($A126,data!$BF$9:$BP$396,2+(BG$9*2),FALSE)</f>
        <v>16297</v>
      </c>
      <c r="BH126">
        <f>VLOOKUP($A126,data!$BF$9:$BU$396,2+(BH$9*2),FALSE)</f>
        <v>16502</v>
      </c>
      <c r="BI126">
        <f>VLOOKUP($A126,data!$BF$9:$BU$396,2+(BI$9*2),FALSE)</f>
        <v>16794</v>
      </c>
      <c r="BJ126">
        <f>VLOOKUP($A126,data!$BF$9:$BU$396,2+(BJ$9*2),FALSE)</f>
        <v>13725</v>
      </c>
      <c r="BL126" s="27">
        <f t="shared" si="83"/>
        <v>22.61802575107296</v>
      </c>
      <c r="BM126" s="27">
        <f t="shared" si="84"/>
        <v>21.236951844670511</v>
      </c>
      <c r="BN126" s="27">
        <f t="shared" si="85"/>
        <v>22.063972686379326</v>
      </c>
      <c r="BO126" s="27">
        <f t="shared" si="86"/>
        <v>21.377778918724651</v>
      </c>
      <c r="BP126" s="27">
        <f t="shared" si="87"/>
        <v>20.768446540079012</v>
      </c>
      <c r="BQ126" s="27">
        <f t="shared" si="120"/>
        <v>21.551802948974128</v>
      </c>
      <c r="BR126" s="27">
        <f t="shared" si="121"/>
        <v>20.497735899720496</v>
      </c>
      <c r="BS126" s="27">
        <f t="shared" si="122"/>
        <v>16.699111814089306</v>
      </c>
      <c r="BV126">
        <f>VLOOKUP($A126,data!$BY$9:$CI$396,2+(BV$9*2),FALSE)</f>
        <v>11325</v>
      </c>
      <c r="BW126">
        <f>VLOOKUP($A126,data!$BY$9:$CI$396,2+(BW$9*2),FALSE)</f>
        <v>10585</v>
      </c>
      <c r="BX126">
        <f>VLOOKUP($A126,data!$BY$9:$CI$396,2+(BX$9*2),FALSE)</f>
        <v>12069</v>
      </c>
      <c r="BY126">
        <f>VLOOKUP($A126,data!$BY$9:$CI$396,2+(BY$9*2),FALSE)</f>
        <v>11746</v>
      </c>
      <c r="BZ126">
        <f>VLOOKUP($A126,data!$BY$9:$CI$396,2+(BZ$9*2),FALSE)</f>
        <v>11517</v>
      </c>
      <c r="CA126">
        <f>VLOOKUP($A126,data!$BY$9:$CN$396,2+(CA$9*2),FALSE)</f>
        <v>11675</v>
      </c>
      <c r="CB126">
        <f>VLOOKUP($A126,data!$BY$9:$CN$396,2+(CB$9*2),FALSE)</f>
        <v>11855</v>
      </c>
      <c r="CC126">
        <f>VLOOKUP($A126,data!$BY$9:$CN$396,2+(CC$9*2),FALSE)</f>
        <v>10423</v>
      </c>
      <c r="CE126" s="27">
        <f t="shared" si="88"/>
        <v>65.119889598067971</v>
      </c>
      <c r="CF126" s="27">
        <f t="shared" si="89"/>
        <v>66.193483834656988</v>
      </c>
      <c r="CG126" s="27">
        <f t="shared" si="90"/>
        <v>68.15948494945502</v>
      </c>
      <c r="CH126" s="27">
        <f t="shared" si="91"/>
        <v>70.525367757430203</v>
      </c>
      <c r="CI126" s="27">
        <f t="shared" si="92"/>
        <v>70.669448364729703</v>
      </c>
      <c r="CJ126" s="27">
        <f t="shared" si="123"/>
        <v>70.749000121197426</v>
      </c>
      <c r="CK126" s="27">
        <f t="shared" si="124"/>
        <v>70.590687150172684</v>
      </c>
      <c r="CL126" s="27">
        <f t="shared" si="125"/>
        <v>75.941712204007288</v>
      </c>
      <c r="CO126">
        <f>VLOOKUP($A126,data!$CR$9:$DB$396,2+(CO$9*2),FALSE)</f>
        <v>6065</v>
      </c>
      <c r="CP126">
        <f>VLOOKUP($A126,data!$CR$9:$DB$396,2+(CP$9*2),FALSE)</f>
        <v>5406</v>
      </c>
      <c r="CQ126">
        <f>VLOOKUP($A126,data!$CR$9:$DB$396,2+(CQ$9*2),FALSE)</f>
        <v>5638</v>
      </c>
      <c r="CR126">
        <f>VLOOKUP($A126,data!$CR$9:$DB$396,2+(CR$9*2),FALSE)</f>
        <v>4908</v>
      </c>
      <c r="CS126">
        <f>VLOOKUP($A126,data!$CR$9:$DB$396,2+(CS$9*2),FALSE)</f>
        <v>4780</v>
      </c>
      <c r="CT126">
        <f>VLOOKUP($A126,data!$CR$9:$DG$396,2+(CT$9*2),FALSE)</f>
        <v>4827</v>
      </c>
      <c r="CU126">
        <f>VLOOKUP($A126,data!$CR$9:$DG$396,2+(CU$9*2),FALSE)</f>
        <v>4939</v>
      </c>
      <c r="CV126">
        <f>VLOOKUP($A126,data!$CR$9:$DG$396,2+(CV$9*2),FALSE)</f>
        <v>3302</v>
      </c>
      <c r="CX126" s="27">
        <f t="shared" si="93"/>
        <v>34.874360301305273</v>
      </c>
      <c r="CY126" s="27">
        <f t="shared" si="94"/>
        <v>33.806516165343005</v>
      </c>
      <c r="CZ126" s="27">
        <f t="shared" si="95"/>
        <v>31.840515050544983</v>
      </c>
      <c r="DA126" s="27">
        <f t="shared" si="96"/>
        <v>29.468628039627738</v>
      </c>
      <c r="DB126" s="27">
        <f t="shared" si="97"/>
        <v>29.330551635270297</v>
      </c>
      <c r="DC126" s="27">
        <f t="shared" si="126"/>
        <v>29.25099987880257</v>
      </c>
      <c r="DD126" s="27">
        <f t="shared" si="127"/>
        <v>29.40931284982732</v>
      </c>
      <c r="DE126" s="27">
        <f t="shared" si="128"/>
        <v>24.058287795992715</v>
      </c>
      <c r="DH126">
        <f>VLOOKUP($A126,data!$DK$9:$DU$396,2+(DH$9*2),FALSE)</f>
        <v>59499</v>
      </c>
      <c r="DI126">
        <f>VLOOKUP($A126,data!$DK$9:$DU$396,2+(DI$9*2),FALSE)</f>
        <v>59307</v>
      </c>
      <c r="DJ126">
        <f>VLOOKUP($A126,data!$DK$9:$DU$396,2+(DJ$9*2),FALSE)</f>
        <v>62545</v>
      </c>
      <c r="DK126">
        <f>VLOOKUP($A126,data!$DK$9:$DU$396,2+(DK$9*2),FALSE)</f>
        <v>61253</v>
      </c>
      <c r="DL126">
        <f>VLOOKUP($A126,data!$DK$9:$DU$396,2+(DL$9*2),FALSE)</f>
        <v>62173</v>
      </c>
      <c r="DM126">
        <f>VLOOKUP($A126,data!$DK$9:$DZ$396,2+(DM$9*2),FALSE)</f>
        <v>60067</v>
      </c>
      <c r="DN126">
        <f>VLOOKUP($A126,data!$DK$9:$DZ$396,2+(DN$9*2),FALSE)</f>
        <v>65136</v>
      </c>
      <c r="DO126">
        <f>VLOOKUP($A126,data!$DK$9:$DZ$396,2+(DO$9*2),FALSE)</f>
        <v>68465</v>
      </c>
      <c r="DQ126" s="27">
        <f t="shared" si="98"/>
        <v>77.381974248927037</v>
      </c>
      <c r="DR126" s="27">
        <f t="shared" si="99"/>
        <v>78.763048155329486</v>
      </c>
      <c r="DS126" s="27">
        <f t="shared" si="100"/>
        <v>77.934781254283322</v>
      </c>
      <c r="DT126" s="27">
        <f t="shared" si="101"/>
        <v>78.622221081275356</v>
      </c>
      <c r="DU126" s="27">
        <f t="shared" si="102"/>
        <v>79.231553459920988</v>
      </c>
      <c r="DV126" s="27">
        <f t="shared" si="129"/>
        <v>78.448197051025872</v>
      </c>
      <c r="DW126" s="27">
        <f t="shared" si="130"/>
        <v>79.501043561045265</v>
      </c>
      <c r="DX126" s="27">
        <f t="shared" si="131"/>
        <v>83.300888185910694</v>
      </c>
      <c r="EA126">
        <f>VLOOKUP($A126,data!$ED$9:$EN$396,2+(EA$9*2),FALSE)</f>
        <v>39788</v>
      </c>
      <c r="EB126">
        <f>VLOOKUP($A126,data!$ED$9:$EN$396,2+(EB$9*2),FALSE)</f>
        <v>39543</v>
      </c>
      <c r="EC126">
        <f>VLOOKUP($A126,data!$ED$9:$EN$396,2+(EC$9*2),FALSE)</f>
        <v>40357</v>
      </c>
      <c r="ED126">
        <f>VLOOKUP($A126,data!$ED$9:$EN$396,2+(ED$9*2),FALSE)</f>
        <v>39342</v>
      </c>
      <c r="EE126">
        <f>VLOOKUP($A126,data!$ED$9:$EN$396,2+(EE$9*2),FALSE)</f>
        <v>40981</v>
      </c>
      <c r="EF126">
        <f>VLOOKUP($A126,data!$ED$9:$ES$396,2+(EF$9*2),FALSE)</f>
        <v>38432</v>
      </c>
      <c r="EG126">
        <f>VLOOKUP($A126,data!$ED$9:$ES$396,2+(EG$9*2),FALSE)</f>
        <v>42342</v>
      </c>
      <c r="EH126">
        <f>VLOOKUP($A126,data!$ED$9:$ES$396,2+(EH$9*2),FALSE)</f>
        <v>44008</v>
      </c>
      <c r="EJ126" s="27">
        <f t="shared" si="103"/>
        <v>66.871712129615631</v>
      </c>
      <c r="EK126" s="27">
        <f t="shared" si="104"/>
        <v>66.67509737467752</v>
      </c>
      <c r="EL126" s="27">
        <f t="shared" si="105"/>
        <v>64.524742185626351</v>
      </c>
      <c r="EM126" s="27">
        <f t="shared" si="106"/>
        <v>64.22869083963235</v>
      </c>
      <c r="EN126" s="27">
        <f t="shared" si="107"/>
        <v>65.914464478149682</v>
      </c>
      <c r="EO126" s="27">
        <f t="shared" si="132"/>
        <v>63.98188689296952</v>
      </c>
      <c r="EP126" s="27">
        <f t="shared" si="133"/>
        <v>65.00552689756816</v>
      </c>
      <c r="EQ126" s="27">
        <f t="shared" si="134"/>
        <v>64.278098298400636</v>
      </c>
      <c r="ET126">
        <f>VLOOKUP($A126,data!$EW$9:$FG$396,2+(ET$9*2),FALSE)</f>
        <v>19711</v>
      </c>
      <c r="EU126">
        <f>VLOOKUP($A126,data!$EW$9:$FG$396,2+(EU$9*2),FALSE)</f>
        <v>19764</v>
      </c>
      <c r="EV126">
        <f>VLOOKUP($A126,data!$EW$9:$FG$396,2+(EV$9*2),FALSE)</f>
        <v>22188</v>
      </c>
      <c r="EW126">
        <f>VLOOKUP($A126,data!$EW$9:$FG$396,2+(EW$9*2),FALSE)</f>
        <v>21910</v>
      </c>
      <c r="EX126">
        <f>VLOOKUP($A126,data!$EW$9:$FG$396,2+(EX$9*2),FALSE)</f>
        <v>21192</v>
      </c>
      <c r="EY126">
        <f>VLOOKUP($A126,data!$EW$9:$FL$396,2+(EY$9*2),FALSE)</f>
        <v>21635</v>
      </c>
      <c r="EZ126">
        <f>VLOOKUP($A126,data!$EW$9:$FL$396,2+(EZ$9*2),FALSE)</f>
        <v>22794</v>
      </c>
      <c r="FA126">
        <f>VLOOKUP($A126,data!$EW$9:$FL$396,2+(FA$9*2),FALSE)</f>
        <v>24456</v>
      </c>
      <c r="FC126" s="27">
        <f t="shared" si="108"/>
        <v>33.128287870384376</v>
      </c>
      <c r="FD126" s="27">
        <f t="shared" si="109"/>
        <v>33.324902625322473</v>
      </c>
      <c r="FE126" s="27">
        <f t="shared" si="110"/>
        <v>35.475257814373649</v>
      </c>
      <c r="FF126" s="27">
        <f t="shared" si="111"/>
        <v>35.769676587269196</v>
      </c>
      <c r="FG126" s="27">
        <f t="shared" si="112"/>
        <v>34.085535521850318</v>
      </c>
      <c r="FH126" s="27">
        <f t="shared" si="135"/>
        <v>36.01811310703048</v>
      </c>
      <c r="FI126" s="27">
        <f t="shared" si="136"/>
        <v>34.994473102431833</v>
      </c>
      <c r="FJ126" s="27">
        <f t="shared" si="137"/>
        <v>35.720441101292629</v>
      </c>
    </row>
    <row r="127" spans="1:166" x14ac:dyDescent="0.3">
      <c r="A127" t="s">
        <v>178</v>
      </c>
      <c r="B127" s="24" t="str">
        <f>IFERROR(VLOOKUP($A127,class!$A$1:$B$455,2,FALSE),"")</f>
        <v>London Borough</v>
      </c>
      <c r="C127" s="24" t="str">
        <f>IFERROR(IFERROR(VLOOKUP($A127,classifications!$A$3:$C$336,3,FALSE),VLOOKUP($A127,classifications!$I$2:$K$28,3,FALSE)),"")</f>
        <v>Predominantly Urban</v>
      </c>
      <c r="D127">
        <f>VLOOKUP($A127,data!$A$9:$K$396,2+(D$9*2),FALSE)</f>
        <v>81027</v>
      </c>
      <c r="E127">
        <f>VLOOKUP($A127,data!$A$9:$K$396,2+(E$9*2),FALSE)</f>
        <v>80782</v>
      </c>
      <c r="F127">
        <f>VLOOKUP($A127,data!$A$9:$K$396,2+(F$9*2),FALSE)</f>
        <v>81281</v>
      </c>
      <c r="G127">
        <f>VLOOKUP($A127,data!$A$9:$K$396,2+(G$9*2),FALSE)</f>
        <v>79262</v>
      </c>
      <c r="H127">
        <f>VLOOKUP($A127,data!$A$9:$K$396,2+(H$9*2),FALSE)</f>
        <v>81984</v>
      </c>
      <c r="I127">
        <f>VLOOKUP($A127,data!$A$9:$Q$396,2+(I$9*2),FALSE)</f>
        <v>76718</v>
      </c>
      <c r="J127">
        <f>VLOOKUP($A127,data!$A$9:$Q$396,2+(J$9*2),FALSE)</f>
        <v>79808</v>
      </c>
      <c r="K127">
        <f>VLOOKUP($A127,data!$A$9:$Q$396,2+(K$9*2),FALSE)</f>
        <v>80369</v>
      </c>
      <c r="L127" t="str">
        <f t="shared" si="113"/>
        <v>London Borough</v>
      </c>
      <c r="Q127">
        <f>VLOOKUP($A127,data!$T$9:$AD$396,2+(Q$9*2),FALSE)</f>
        <v>56794</v>
      </c>
      <c r="R127">
        <f>VLOOKUP($A127,data!$T$9:$AD$396,2+(R$9*2),FALSE)</f>
        <v>55855</v>
      </c>
      <c r="S127">
        <f>VLOOKUP($A127,data!$T$9:$AD$396,2+(S$9*2),FALSE)</f>
        <v>55182</v>
      </c>
      <c r="T127">
        <f>VLOOKUP($A127,data!$T$9:$AD$396,2+(T$9*2),FALSE)</f>
        <v>53384</v>
      </c>
      <c r="U127">
        <f>VLOOKUP($A127,data!$T$9:$AD$396,2+(U$9*2),FALSE)</f>
        <v>56198</v>
      </c>
      <c r="V127">
        <f>VLOOKUP($A127,data!$T$9:$AI$396,2+(V$9*2),FALSE)</f>
        <v>51641</v>
      </c>
      <c r="W127">
        <f>VLOOKUP($A127,data!$T$9:$AI$396,2+(W$9*2),FALSE)</f>
        <v>54469</v>
      </c>
      <c r="X127">
        <f>VLOOKUP($A127,data!$T$9:$AI$396,2+(X$9*2),FALSE)</f>
        <v>55515</v>
      </c>
      <c r="Z127" s="27">
        <f t="shared" si="73"/>
        <v>70.092685154331278</v>
      </c>
      <c r="AA127" s="27">
        <f t="shared" si="74"/>
        <v>69.142878363991983</v>
      </c>
      <c r="AB127" s="27">
        <f t="shared" si="75"/>
        <v>67.890404891672105</v>
      </c>
      <c r="AC127" s="27">
        <f t="shared" si="76"/>
        <v>67.35131588907673</v>
      </c>
      <c r="AD127" s="27">
        <f t="shared" si="77"/>
        <v>68.547521467603431</v>
      </c>
      <c r="AE127" s="27">
        <f t="shared" si="114"/>
        <v>67.312755806981414</v>
      </c>
      <c r="AF127" s="27">
        <f t="shared" si="115"/>
        <v>68.250050120288691</v>
      </c>
      <c r="AG127" s="27">
        <f t="shared" si="116"/>
        <v>69.075140912540903</v>
      </c>
      <c r="AJ127">
        <f>VLOOKUP($A127,data!$AM$9:$AW$396,2+(AJ$9*2),FALSE)</f>
        <v>24233</v>
      </c>
      <c r="AK127">
        <f>VLOOKUP($A127,data!$AM$9:$AW$396,2+(AK$9*2),FALSE)</f>
        <v>24927</v>
      </c>
      <c r="AL127">
        <f>VLOOKUP($A127,data!$AM$9:$AW$396,2+(AL$9*2),FALSE)</f>
        <v>26099</v>
      </c>
      <c r="AM127">
        <f>VLOOKUP($A127,data!$AM$9:$AW$396,2+(AM$9*2),FALSE)</f>
        <v>25878</v>
      </c>
      <c r="AN127">
        <f>VLOOKUP($A127,data!$AM$9:$AW$396,2+(AN$9*2),FALSE)</f>
        <v>25786</v>
      </c>
      <c r="AO127">
        <f>VLOOKUP($A127,data!$AM$9:$BB$396,2+(AO$9*2),FALSE)</f>
        <v>25077</v>
      </c>
      <c r="AP127">
        <f>VLOOKUP($A127,data!$AM$9:$BB$396,2+(AP$9*2),FALSE)</f>
        <v>25339</v>
      </c>
      <c r="AQ127">
        <f>VLOOKUP($A127,data!$AM$9:$BB$396,2+(AQ$9*2),FALSE)</f>
        <v>24854</v>
      </c>
      <c r="AS127" s="27">
        <f t="shared" si="78"/>
        <v>29.907314845668729</v>
      </c>
      <c r="AT127" s="27">
        <f t="shared" si="79"/>
        <v>30.857121636008021</v>
      </c>
      <c r="AU127" s="27">
        <f t="shared" si="80"/>
        <v>32.109595108327902</v>
      </c>
      <c r="AV127" s="27">
        <f t="shared" si="81"/>
        <v>32.64868411092327</v>
      </c>
      <c r="AW127" s="27">
        <f t="shared" si="82"/>
        <v>31.452478532396565</v>
      </c>
      <c r="AX127" s="27">
        <f t="shared" si="117"/>
        <v>32.687244193018586</v>
      </c>
      <c r="AY127" s="27">
        <f t="shared" si="118"/>
        <v>31.749949879711306</v>
      </c>
      <c r="AZ127" s="27">
        <f t="shared" si="119"/>
        <v>30.924859087459094</v>
      </c>
      <c r="BC127">
        <f>VLOOKUP($A127,data!$BF$9:$BP$396,2+(BC$9*2),FALSE)</f>
        <v>9371</v>
      </c>
      <c r="BD127">
        <f>VLOOKUP($A127,data!$BF$9:$BP$396,2+(BD$9*2),FALSE)</f>
        <v>9947</v>
      </c>
      <c r="BE127">
        <f>VLOOKUP($A127,data!$BF$9:$BP$396,2+(BE$9*2),FALSE)</f>
        <v>9488</v>
      </c>
      <c r="BF127">
        <f>VLOOKUP($A127,data!$BF$9:$BP$396,2+(BF$9*2),FALSE)</f>
        <v>9481</v>
      </c>
      <c r="BG127">
        <f>VLOOKUP($A127,data!$BF$9:$BP$396,2+(BG$9*2),FALSE)</f>
        <v>9580</v>
      </c>
      <c r="BH127">
        <f>VLOOKUP($A127,data!$BF$9:$BU$396,2+(BH$9*2),FALSE)</f>
        <v>9804</v>
      </c>
      <c r="BI127">
        <f>VLOOKUP($A127,data!$BF$9:$BU$396,2+(BI$9*2),FALSE)</f>
        <v>11638</v>
      </c>
      <c r="BJ127">
        <f>VLOOKUP($A127,data!$BF$9:$BU$396,2+(BJ$9*2),FALSE)</f>
        <v>10266</v>
      </c>
      <c r="BL127" s="27">
        <f t="shared" si="83"/>
        <v>11.565280708899502</v>
      </c>
      <c r="BM127" s="27">
        <f t="shared" si="84"/>
        <v>12.313386645539849</v>
      </c>
      <c r="BN127" s="27">
        <f t="shared" si="85"/>
        <v>11.673084730748883</v>
      </c>
      <c r="BO127" s="27">
        <f t="shared" si="86"/>
        <v>11.961595720521814</v>
      </c>
      <c r="BP127" s="27">
        <f t="shared" si="87"/>
        <v>11.685206869633099</v>
      </c>
      <c r="BQ127" s="27">
        <f t="shared" si="120"/>
        <v>12.779269532573842</v>
      </c>
      <c r="BR127" s="27">
        <f t="shared" si="121"/>
        <v>14.582497995188453</v>
      </c>
      <c r="BS127" s="27">
        <f t="shared" si="122"/>
        <v>12.77358185369981</v>
      </c>
      <c r="BV127">
        <f>VLOOKUP($A127,data!$BY$9:$CI$396,2+(BV$9*2),FALSE)</f>
        <v>6636</v>
      </c>
      <c r="BW127">
        <f>VLOOKUP($A127,data!$BY$9:$CI$396,2+(BW$9*2),FALSE)</f>
        <v>6525</v>
      </c>
      <c r="BX127">
        <f>VLOOKUP($A127,data!$BY$9:$CI$396,2+(BX$9*2),FALSE)</f>
        <v>6338</v>
      </c>
      <c r="BY127">
        <f>VLOOKUP($A127,data!$BY$9:$CI$396,2+(BY$9*2),FALSE)</f>
        <v>6374</v>
      </c>
      <c r="BZ127">
        <f>VLOOKUP($A127,data!$BY$9:$CI$396,2+(BZ$9*2),FALSE)</f>
        <v>6594</v>
      </c>
      <c r="CA127">
        <f>VLOOKUP($A127,data!$BY$9:$CN$396,2+(CA$9*2),FALSE)</f>
        <v>6334</v>
      </c>
      <c r="CB127">
        <f>VLOOKUP($A127,data!$BY$9:$CN$396,2+(CB$9*2),FALSE)</f>
        <v>7556</v>
      </c>
      <c r="CC127">
        <f>VLOOKUP($A127,data!$BY$9:$CN$396,2+(CC$9*2),FALSE)</f>
        <v>7247</v>
      </c>
      <c r="CE127" s="27">
        <f t="shared" si="88"/>
        <v>70.814214064667595</v>
      </c>
      <c r="CF127" s="27">
        <f t="shared" si="89"/>
        <v>65.597667638483969</v>
      </c>
      <c r="CG127" s="27">
        <f t="shared" si="90"/>
        <v>66.800168634064079</v>
      </c>
      <c r="CH127" s="27">
        <f t="shared" si="91"/>
        <v>67.229195232570405</v>
      </c>
      <c r="CI127" s="27">
        <f t="shared" si="92"/>
        <v>68.830897703549056</v>
      </c>
      <c r="CJ127" s="27">
        <f t="shared" si="123"/>
        <v>64.606283149734807</v>
      </c>
      <c r="CK127" s="27">
        <f t="shared" si="124"/>
        <v>64.9252448874377</v>
      </c>
      <c r="CL127" s="27">
        <f t="shared" si="125"/>
        <v>70.592246249756471</v>
      </c>
      <c r="CO127">
        <f>VLOOKUP($A127,data!$CR$9:$DB$396,2+(CO$9*2),FALSE)</f>
        <v>2736</v>
      </c>
      <c r="CP127">
        <f>VLOOKUP($A127,data!$CR$9:$DB$396,2+(CP$9*2),FALSE)</f>
        <v>3423</v>
      </c>
      <c r="CQ127">
        <f>VLOOKUP($A127,data!$CR$9:$DB$396,2+(CQ$9*2),FALSE)</f>
        <v>3150</v>
      </c>
      <c r="CR127">
        <f>VLOOKUP($A127,data!$CR$9:$DB$396,2+(CR$9*2),FALSE)</f>
        <v>3108</v>
      </c>
      <c r="CS127">
        <f>VLOOKUP($A127,data!$CR$9:$DB$396,2+(CS$9*2),FALSE)</f>
        <v>2986</v>
      </c>
      <c r="CT127">
        <f>VLOOKUP($A127,data!$CR$9:$DG$396,2+(CT$9*2),FALSE)</f>
        <v>3471</v>
      </c>
      <c r="CU127">
        <f>VLOOKUP($A127,data!$CR$9:$DG$396,2+(CU$9*2),FALSE)</f>
        <v>4082</v>
      </c>
      <c r="CV127">
        <f>VLOOKUP($A127,data!$CR$9:$DG$396,2+(CV$9*2),FALSE)</f>
        <v>3019</v>
      </c>
      <c r="CX127" s="27">
        <f t="shared" si="93"/>
        <v>29.196457155052823</v>
      </c>
      <c r="CY127" s="27">
        <f t="shared" si="94"/>
        <v>34.412385643912735</v>
      </c>
      <c r="CZ127" s="27">
        <f t="shared" si="95"/>
        <v>33.199831365935921</v>
      </c>
      <c r="DA127" s="27">
        <f t="shared" si="96"/>
        <v>32.781352178040294</v>
      </c>
      <c r="DB127" s="27">
        <f t="shared" si="97"/>
        <v>31.169102296450941</v>
      </c>
      <c r="DC127" s="27">
        <f t="shared" si="126"/>
        <v>35.403916768665852</v>
      </c>
      <c r="DD127" s="27">
        <f t="shared" si="127"/>
        <v>35.074755112562293</v>
      </c>
      <c r="DE127" s="27">
        <f t="shared" si="128"/>
        <v>29.407753750243522</v>
      </c>
      <c r="DH127">
        <f>VLOOKUP($A127,data!$DK$9:$DU$396,2+(DH$9*2),FALSE)</f>
        <v>71655</v>
      </c>
      <c r="DI127">
        <f>VLOOKUP($A127,data!$DK$9:$DU$396,2+(DI$9*2),FALSE)</f>
        <v>70835</v>
      </c>
      <c r="DJ127">
        <f>VLOOKUP($A127,data!$DK$9:$DU$396,2+(DJ$9*2),FALSE)</f>
        <v>71793</v>
      </c>
      <c r="DK127">
        <f>VLOOKUP($A127,data!$DK$9:$DU$396,2+(DK$9*2),FALSE)</f>
        <v>69780</v>
      </c>
      <c r="DL127">
        <f>VLOOKUP($A127,data!$DK$9:$DU$396,2+(DL$9*2),FALSE)</f>
        <v>72403</v>
      </c>
      <c r="DM127">
        <f>VLOOKUP($A127,data!$DK$9:$DZ$396,2+(DM$9*2),FALSE)</f>
        <v>66914</v>
      </c>
      <c r="DN127">
        <f>VLOOKUP($A127,data!$DK$9:$DZ$396,2+(DN$9*2),FALSE)</f>
        <v>68170</v>
      </c>
      <c r="DO127">
        <f>VLOOKUP($A127,data!$DK$9:$DZ$396,2+(DO$9*2),FALSE)</f>
        <v>70104</v>
      </c>
      <c r="DQ127" s="27">
        <f t="shared" si="98"/>
        <v>88.433485134584771</v>
      </c>
      <c r="DR127" s="27">
        <f t="shared" si="99"/>
        <v>87.68661335446015</v>
      </c>
      <c r="DS127" s="27">
        <f t="shared" si="100"/>
        <v>88.326915269251117</v>
      </c>
      <c r="DT127" s="27">
        <f t="shared" si="101"/>
        <v>88.037142640861958</v>
      </c>
      <c r="DU127" s="27">
        <f t="shared" si="102"/>
        <v>88.313573380171746</v>
      </c>
      <c r="DV127" s="27">
        <f t="shared" si="129"/>
        <v>87.220730467426165</v>
      </c>
      <c r="DW127" s="27">
        <f t="shared" si="130"/>
        <v>85.417502004811553</v>
      </c>
      <c r="DX127" s="27">
        <f t="shared" si="131"/>
        <v>87.227662407147037</v>
      </c>
      <c r="EA127">
        <f>VLOOKUP($A127,data!$ED$9:$EN$396,2+(EA$9*2),FALSE)</f>
        <v>50158</v>
      </c>
      <c r="EB127">
        <f>VLOOKUP($A127,data!$ED$9:$EN$396,2+(EB$9*2),FALSE)</f>
        <v>49330</v>
      </c>
      <c r="EC127">
        <f>VLOOKUP($A127,data!$ED$9:$EN$396,2+(EC$9*2),FALSE)</f>
        <v>48843</v>
      </c>
      <c r="ED127">
        <f>VLOOKUP($A127,data!$ED$9:$EN$396,2+(ED$9*2),FALSE)</f>
        <v>47010</v>
      </c>
      <c r="EE127">
        <f>VLOOKUP($A127,data!$ED$9:$EN$396,2+(EE$9*2),FALSE)</f>
        <v>49604</v>
      </c>
      <c r="EF127">
        <f>VLOOKUP($A127,data!$ED$9:$ES$396,2+(EF$9*2),FALSE)</f>
        <v>45308</v>
      </c>
      <c r="EG127">
        <f>VLOOKUP($A127,data!$ED$9:$ES$396,2+(EG$9*2),FALSE)</f>
        <v>46913</v>
      </c>
      <c r="EH127">
        <f>VLOOKUP($A127,data!$ED$9:$ES$396,2+(EH$9*2),FALSE)</f>
        <v>48268</v>
      </c>
      <c r="EJ127" s="27">
        <f t="shared" si="103"/>
        <v>69.999302211987995</v>
      </c>
      <c r="EK127" s="27">
        <f t="shared" si="104"/>
        <v>69.640714336133271</v>
      </c>
      <c r="EL127" s="27">
        <f t="shared" si="105"/>
        <v>68.033095148552093</v>
      </c>
      <c r="EM127" s="27">
        <f t="shared" si="106"/>
        <v>67.368873602751506</v>
      </c>
      <c r="EN127" s="27">
        <f t="shared" si="107"/>
        <v>68.510973302211241</v>
      </c>
      <c r="EO127" s="27">
        <f t="shared" si="132"/>
        <v>67.710792958125353</v>
      </c>
      <c r="EP127" s="27">
        <f t="shared" si="133"/>
        <v>68.81766172803286</v>
      </c>
      <c r="EQ127" s="27">
        <f t="shared" si="134"/>
        <v>68.851991327171064</v>
      </c>
      <c r="ET127">
        <f>VLOOKUP($A127,data!$EW$9:$FG$396,2+(ET$9*2),FALSE)</f>
        <v>21497</v>
      </c>
      <c r="EU127">
        <f>VLOOKUP($A127,data!$EW$9:$FG$396,2+(EU$9*2),FALSE)</f>
        <v>21505</v>
      </c>
      <c r="EV127">
        <f>VLOOKUP($A127,data!$EW$9:$FG$396,2+(EV$9*2),FALSE)</f>
        <v>22949</v>
      </c>
      <c r="EW127">
        <f>VLOOKUP($A127,data!$EW$9:$FG$396,2+(EW$9*2),FALSE)</f>
        <v>22770</v>
      </c>
      <c r="EX127">
        <f>VLOOKUP($A127,data!$EW$9:$FG$396,2+(EX$9*2),FALSE)</f>
        <v>22800</v>
      </c>
      <c r="EY127">
        <f>VLOOKUP($A127,data!$EW$9:$FL$396,2+(EY$9*2),FALSE)</f>
        <v>21606</v>
      </c>
      <c r="EZ127">
        <f>VLOOKUP($A127,data!$EW$9:$FL$396,2+(EZ$9*2),FALSE)</f>
        <v>21257</v>
      </c>
      <c r="FA127">
        <f>VLOOKUP($A127,data!$EW$9:$FL$396,2+(FA$9*2),FALSE)</f>
        <v>21836</v>
      </c>
      <c r="FC127" s="27">
        <f t="shared" si="108"/>
        <v>30.000697788012001</v>
      </c>
      <c r="FD127" s="27">
        <f t="shared" si="109"/>
        <v>30.359285663866732</v>
      </c>
      <c r="FE127" s="27">
        <f t="shared" si="110"/>
        <v>31.965511957990334</v>
      </c>
      <c r="FF127" s="27">
        <f t="shared" si="111"/>
        <v>32.631126397248494</v>
      </c>
      <c r="FG127" s="27">
        <f t="shared" si="112"/>
        <v>31.490407856028064</v>
      </c>
      <c r="FH127" s="27">
        <f t="shared" si="135"/>
        <v>32.289207041874647</v>
      </c>
      <c r="FI127" s="27">
        <f t="shared" si="136"/>
        <v>31.18233827196714</v>
      </c>
      <c r="FJ127" s="27">
        <f t="shared" si="137"/>
        <v>31.14800867282894</v>
      </c>
    </row>
    <row r="128" spans="1:166" x14ac:dyDescent="0.3">
      <c r="A128" t="s">
        <v>181</v>
      </c>
      <c r="B128" s="24" t="str">
        <f>IFERROR(VLOOKUP($A128,class!$A$1:$B$455,2,FALSE),"")</f>
        <v>London Borough</v>
      </c>
      <c r="C128" s="24" t="str">
        <f>IFERROR(IFERROR(VLOOKUP($A128,classifications!$A$3:$C$336,3,FALSE),VLOOKUP($A128,classifications!$I$2:$K$28,3,FALSE)),"")</f>
        <v>Predominantly Urban</v>
      </c>
      <c r="D128">
        <f>VLOOKUP($A128,data!$A$9:$K$396,2+(D$9*2),FALSE)</f>
        <v>70138</v>
      </c>
      <c r="E128">
        <f>VLOOKUP($A128,data!$A$9:$K$396,2+(E$9*2),FALSE)</f>
        <v>71690</v>
      </c>
      <c r="F128">
        <f>VLOOKUP($A128,data!$A$9:$K$396,2+(F$9*2),FALSE)</f>
        <v>71535</v>
      </c>
      <c r="G128">
        <f>VLOOKUP($A128,data!$A$9:$K$396,2+(G$9*2),FALSE)</f>
        <v>69298</v>
      </c>
      <c r="H128">
        <f>VLOOKUP($A128,data!$A$9:$K$396,2+(H$9*2),FALSE)</f>
        <v>70644</v>
      </c>
      <c r="I128">
        <f>VLOOKUP($A128,data!$A$9:$Q$396,2+(I$9*2),FALSE)</f>
        <v>69344</v>
      </c>
      <c r="J128">
        <f>VLOOKUP($A128,data!$A$9:$Q$396,2+(J$9*2),FALSE)</f>
        <v>81403</v>
      </c>
      <c r="K128">
        <f>VLOOKUP($A128,data!$A$9:$Q$396,2+(K$9*2),FALSE)</f>
        <v>90938</v>
      </c>
      <c r="L128" t="str">
        <f t="shared" si="113"/>
        <v>London Borough</v>
      </c>
      <c r="Q128">
        <f>VLOOKUP($A128,data!$T$9:$AD$396,2+(Q$9*2),FALSE)</f>
        <v>45504</v>
      </c>
      <c r="R128">
        <f>VLOOKUP($A128,data!$T$9:$AD$396,2+(R$9*2),FALSE)</f>
        <v>45544</v>
      </c>
      <c r="S128">
        <f>VLOOKUP($A128,data!$T$9:$AD$396,2+(S$9*2),FALSE)</f>
        <v>44925</v>
      </c>
      <c r="T128">
        <f>VLOOKUP($A128,data!$T$9:$AD$396,2+(T$9*2),FALSE)</f>
        <v>43979</v>
      </c>
      <c r="U128">
        <f>VLOOKUP($A128,data!$T$9:$AD$396,2+(U$9*2),FALSE)</f>
        <v>44971</v>
      </c>
      <c r="V128">
        <f>VLOOKUP($A128,data!$T$9:$AI$396,2+(V$9*2),FALSE)</f>
        <v>44280</v>
      </c>
      <c r="W128">
        <f>VLOOKUP($A128,data!$T$9:$AI$396,2+(W$9*2),FALSE)</f>
        <v>53846</v>
      </c>
      <c r="X128">
        <f>VLOOKUP($A128,data!$T$9:$AI$396,2+(X$9*2),FALSE)</f>
        <v>59636</v>
      </c>
      <c r="Z128" s="27">
        <f t="shared" si="73"/>
        <v>64.877812312868912</v>
      </c>
      <c r="AA128" s="27">
        <f t="shared" si="74"/>
        <v>63.529083554191658</v>
      </c>
      <c r="AB128" s="27">
        <f t="shared" si="75"/>
        <v>62.801425875445588</v>
      </c>
      <c r="AC128" s="27">
        <f t="shared" si="76"/>
        <v>63.463592022857803</v>
      </c>
      <c r="AD128" s="27">
        <f t="shared" si="77"/>
        <v>63.658626351848703</v>
      </c>
      <c r="AE128" s="27">
        <f t="shared" si="114"/>
        <v>63.855560682971849</v>
      </c>
      <c r="AF128" s="27">
        <f t="shared" si="115"/>
        <v>66.147439283564495</v>
      </c>
      <c r="AG128" s="27">
        <f t="shared" si="116"/>
        <v>65.578745958785106</v>
      </c>
      <c r="AJ128">
        <f>VLOOKUP($A128,data!$AM$9:$AW$396,2+(AJ$9*2),FALSE)</f>
        <v>24634</v>
      </c>
      <c r="AK128">
        <f>VLOOKUP($A128,data!$AM$9:$AW$396,2+(AK$9*2),FALSE)</f>
        <v>26147</v>
      </c>
      <c r="AL128">
        <f>VLOOKUP($A128,data!$AM$9:$AW$396,2+(AL$9*2),FALSE)</f>
        <v>26610</v>
      </c>
      <c r="AM128">
        <f>VLOOKUP($A128,data!$AM$9:$AW$396,2+(AM$9*2),FALSE)</f>
        <v>25319</v>
      </c>
      <c r="AN128">
        <f>VLOOKUP($A128,data!$AM$9:$AW$396,2+(AN$9*2),FALSE)</f>
        <v>25673</v>
      </c>
      <c r="AO128">
        <f>VLOOKUP($A128,data!$AM$9:$BB$396,2+(AO$9*2),FALSE)</f>
        <v>25064</v>
      </c>
      <c r="AP128">
        <f>VLOOKUP($A128,data!$AM$9:$BB$396,2+(AP$9*2),FALSE)</f>
        <v>27557</v>
      </c>
      <c r="AQ128">
        <f>VLOOKUP($A128,data!$AM$9:$BB$396,2+(AQ$9*2),FALSE)</f>
        <v>31302</v>
      </c>
      <c r="AS128" s="27">
        <f t="shared" si="78"/>
        <v>35.122187687131081</v>
      </c>
      <c r="AT128" s="27">
        <f t="shared" si="79"/>
        <v>36.472311340493796</v>
      </c>
      <c r="AU128" s="27">
        <f t="shared" si="80"/>
        <v>37.198574124554412</v>
      </c>
      <c r="AV128" s="27">
        <f t="shared" si="81"/>
        <v>36.536407977142197</v>
      </c>
      <c r="AW128" s="27">
        <f t="shared" si="82"/>
        <v>36.341373648151297</v>
      </c>
      <c r="AX128" s="27">
        <f t="shared" si="117"/>
        <v>36.144439317028151</v>
      </c>
      <c r="AY128" s="27">
        <f t="shared" si="118"/>
        <v>33.852560716435512</v>
      </c>
      <c r="AZ128" s="27">
        <f t="shared" si="119"/>
        <v>34.421254041214894</v>
      </c>
      <c r="BC128">
        <f>VLOOKUP($A128,data!$BF$9:$BP$396,2+(BC$9*2),FALSE)</f>
        <v>12977</v>
      </c>
      <c r="BD128">
        <f>VLOOKUP($A128,data!$BF$9:$BP$396,2+(BD$9*2),FALSE)</f>
        <v>13592</v>
      </c>
      <c r="BE128">
        <f>VLOOKUP($A128,data!$BF$9:$BP$396,2+(BE$9*2),FALSE)</f>
        <v>14633</v>
      </c>
      <c r="BF128">
        <f>VLOOKUP($A128,data!$BF$9:$BP$396,2+(BF$9*2),FALSE)</f>
        <v>13822</v>
      </c>
      <c r="BG128">
        <f>VLOOKUP($A128,data!$BF$9:$BP$396,2+(BG$9*2),FALSE)</f>
        <v>14294</v>
      </c>
      <c r="BH128">
        <f>VLOOKUP($A128,data!$BF$9:$BU$396,2+(BH$9*2),FALSE)</f>
        <v>14467</v>
      </c>
      <c r="BI128">
        <f>VLOOKUP($A128,data!$BF$9:$BU$396,2+(BI$9*2),FALSE)</f>
        <v>14387</v>
      </c>
      <c r="BJ128">
        <f>VLOOKUP($A128,data!$BF$9:$BU$396,2+(BJ$9*2),FALSE)</f>
        <v>17704</v>
      </c>
      <c r="BL128" s="27">
        <f t="shared" si="83"/>
        <v>18.502095868145656</v>
      </c>
      <c r="BM128" s="27">
        <f t="shared" si="84"/>
        <v>18.959408564653369</v>
      </c>
      <c r="BN128" s="27">
        <f t="shared" si="85"/>
        <v>20.455720975746139</v>
      </c>
      <c r="BO128" s="27">
        <f t="shared" si="86"/>
        <v>19.945741579843574</v>
      </c>
      <c r="BP128" s="27">
        <f t="shared" si="87"/>
        <v>20.233848592944906</v>
      </c>
      <c r="BQ128" s="27">
        <f t="shared" si="120"/>
        <v>20.862655745269958</v>
      </c>
      <c r="BR128" s="27">
        <f t="shared" si="121"/>
        <v>17.673795806051373</v>
      </c>
      <c r="BS128" s="27">
        <f t="shared" si="122"/>
        <v>19.468209109503178</v>
      </c>
      <c r="BV128">
        <f>VLOOKUP($A128,data!$BY$9:$CI$396,2+(BV$9*2),FALSE)</f>
        <v>8352</v>
      </c>
      <c r="BW128">
        <f>VLOOKUP($A128,data!$BY$9:$CI$396,2+(BW$9*2),FALSE)</f>
        <v>8637</v>
      </c>
      <c r="BX128">
        <f>VLOOKUP($A128,data!$BY$9:$CI$396,2+(BX$9*2),FALSE)</f>
        <v>8771</v>
      </c>
      <c r="BY128">
        <f>VLOOKUP($A128,data!$BY$9:$CI$396,2+(BY$9*2),FALSE)</f>
        <v>8464</v>
      </c>
      <c r="BZ128">
        <f>VLOOKUP($A128,data!$BY$9:$CI$396,2+(BZ$9*2),FALSE)</f>
        <v>8983</v>
      </c>
      <c r="CA128">
        <f>VLOOKUP($A128,data!$BY$9:$CN$396,2+(CA$9*2),FALSE)</f>
        <v>9030</v>
      </c>
      <c r="CB128">
        <f>VLOOKUP($A128,data!$BY$9:$CN$396,2+(CB$9*2),FALSE)</f>
        <v>9633</v>
      </c>
      <c r="CC128">
        <f>VLOOKUP($A128,data!$BY$9:$CN$396,2+(CC$9*2),FALSE)</f>
        <v>10003</v>
      </c>
      <c r="CE128" s="27">
        <f t="shared" si="88"/>
        <v>64.360021576635589</v>
      </c>
      <c r="CF128" s="27">
        <f t="shared" si="89"/>
        <v>63.544732195409061</v>
      </c>
      <c r="CG128" s="27">
        <f t="shared" si="90"/>
        <v>59.93986195585321</v>
      </c>
      <c r="CH128" s="27">
        <f t="shared" si="91"/>
        <v>61.235711185067281</v>
      </c>
      <c r="CI128" s="27">
        <f t="shared" si="92"/>
        <v>62.844550160906671</v>
      </c>
      <c r="CJ128" s="27">
        <f t="shared" si="123"/>
        <v>62.417916637865488</v>
      </c>
      <c r="CK128" s="27">
        <f t="shared" si="124"/>
        <v>66.956279974977406</v>
      </c>
      <c r="CL128" s="27">
        <f t="shared" si="125"/>
        <v>56.501355625847268</v>
      </c>
      <c r="CO128">
        <f>VLOOKUP($A128,data!$CR$9:$DB$396,2+(CO$9*2),FALSE)</f>
        <v>4624</v>
      </c>
      <c r="CP128">
        <f>VLOOKUP($A128,data!$CR$9:$DB$396,2+(CP$9*2),FALSE)</f>
        <v>4955</v>
      </c>
      <c r="CQ128">
        <f>VLOOKUP($A128,data!$CR$9:$DB$396,2+(CQ$9*2),FALSE)</f>
        <v>5862</v>
      </c>
      <c r="CR128">
        <f>VLOOKUP($A128,data!$CR$9:$DB$396,2+(CR$9*2),FALSE)</f>
        <v>5358</v>
      </c>
      <c r="CS128">
        <f>VLOOKUP($A128,data!$CR$9:$DB$396,2+(CS$9*2),FALSE)</f>
        <v>5311</v>
      </c>
      <c r="CT128">
        <f>VLOOKUP($A128,data!$CR$9:$DG$396,2+(CT$9*2),FALSE)</f>
        <v>5437</v>
      </c>
      <c r="CU128">
        <f>VLOOKUP($A128,data!$CR$9:$DG$396,2+(CU$9*2),FALSE)</f>
        <v>4754</v>
      </c>
      <c r="CV128">
        <f>VLOOKUP($A128,data!$CR$9:$DG$396,2+(CV$9*2),FALSE)</f>
        <v>7701</v>
      </c>
      <c r="CX128" s="27">
        <f t="shared" si="93"/>
        <v>35.632272482083685</v>
      </c>
      <c r="CY128" s="27">
        <f t="shared" si="94"/>
        <v>36.455267804590939</v>
      </c>
      <c r="CZ128" s="27">
        <f t="shared" si="95"/>
        <v>40.06013804414679</v>
      </c>
      <c r="DA128" s="27">
        <f t="shared" si="96"/>
        <v>38.764288814932719</v>
      </c>
      <c r="DB128" s="27">
        <f t="shared" si="97"/>
        <v>37.155449839093329</v>
      </c>
      <c r="DC128" s="27">
        <f t="shared" si="126"/>
        <v>37.582083362134512</v>
      </c>
      <c r="DD128" s="27">
        <f t="shared" si="127"/>
        <v>33.043720025022587</v>
      </c>
      <c r="DE128" s="27">
        <f t="shared" si="128"/>
        <v>43.498644374152732</v>
      </c>
      <c r="DH128">
        <f>VLOOKUP($A128,data!$DK$9:$DU$396,2+(DH$9*2),FALSE)</f>
        <v>57162</v>
      </c>
      <c r="DI128">
        <f>VLOOKUP($A128,data!$DK$9:$DU$396,2+(DI$9*2),FALSE)</f>
        <v>58098</v>
      </c>
      <c r="DJ128">
        <f>VLOOKUP($A128,data!$DK$9:$DU$396,2+(DJ$9*2),FALSE)</f>
        <v>56901</v>
      </c>
      <c r="DK128">
        <f>VLOOKUP($A128,data!$DK$9:$DU$396,2+(DK$9*2),FALSE)</f>
        <v>55476</v>
      </c>
      <c r="DL128">
        <f>VLOOKUP($A128,data!$DK$9:$DU$396,2+(DL$9*2),FALSE)</f>
        <v>56350</v>
      </c>
      <c r="DM128">
        <f>VLOOKUP($A128,data!$DK$9:$DZ$396,2+(DM$9*2),FALSE)</f>
        <v>54877</v>
      </c>
      <c r="DN128">
        <f>VLOOKUP($A128,data!$DK$9:$DZ$396,2+(DN$9*2),FALSE)</f>
        <v>67016</v>
      </c>
      <c r="DO128">
        <f>VLOOKUP($A128,data!$DK$9:$DZ$396,2+(DO$9*2),FALSE)</f>
        <v>73234</v>
      </c>
      <c r="DQ128" s="27">
        <f t="shared" si="98"/>
        <v>81.499329892497641</v>
      </c>
      <c r="DR128" s="27">
        <f t="shared" si="99"/>
        <v>81.040591435346627</v>
      </c>
      <c r="DS128" s="27">
        <f t="shared" si="100"/>
        <v>79.54288110715035</v>
      </c>
      <c r="DT128" s="27">
        <f t="shared" si="101"/>
        <v>80.05425842015643</v>
      </c>
      <c r="DU128" s="27">
        <f t="shared" si="102"/>
        <v>79.766151407055091</v>
      </c>
      <c r="DV128" s="27">
        <f t="shared" si="129"/>
        <v>79.137344254730039</v>
      </c>
      <c r="DW128" s="27">
        <f t="shared" si="130"/>
        <v>82.326204193948627</v>
      </c>
      <c r="DX128" s="27">
        <f t="shared" si="131"/>
        <v>80.531790890496822</v>
      </c>
      <c r="EA128">
        <f>VLOOKUP($A128,data!$ED$9:$EN$396,2+(EA$9*2),FALSE)</f>
        <v>37152</v>
      </c>
      <c r="EB128">
        <f>VLOOKUP($A128,data!$ED$9:$EN$396,2+(EB$9*2),FALSE)</f>
        <v>36907</v>
      </c>
      <c r="EC128">
        <f>VLOOKUP($A128,data!$ED$9:$EN$396,2+(EC$9*2),FALSE)</f>
        <v>36153</v>
      </c>
      <c r="ED128">
        <f>VLOOKUP($A128,data!$ED$9:$EN$396,2+(ED$9*2),FALSE)</f>
        <v>35515</v>
      </c>
      <c r="EE128">
        <f>VLOOKUP($A128,data!$ED$9:$EN$396,2+(EE$9*2),FALSE)</f>
        <v>35988</v>
      </c>
      <c r="EF128">
        <f>VLOOKUP($A128,data!$ED$9:$ES$396,2+(EF$9*2),FALSE)</f>
        <v>35250</v>
      </c>
      <c r="EG128">
        <f>VLOOKUP($A128,data!$ED$9:$ES$396,2+(EG$9*2),FALSE)</f>
        <v>44213</v>
      </c>
      <c r="EH128">
        <f>VLOOKUP($A128,data!$ED$9:$ES$396,2+(EH$9*2),FALSE)</f>
        <v>49633</v>
      </c>
      <c r="EJ128" s="27">
        <f t="shared" si="103"/>
        <v>64.994226933977117</v>
      </c>
      <c r="EK128" s="27">
        <f t="shared" si="104"/>
        <v>63.525422561878209</v>
      </c>
      <c r="EL128" s="27">
        <f t="shared" si="105"/>
        <v>63.53666895133653</v>
      </c>
      <c r="EM128" s="27">
        <f t="shared" si="106"/>
        <v>64.018674742230871</v>
      </c>
      <c r="EN128" s="27">
        <f t="shared" si="107"/>
        <v>63.865128660159719</v>
      </c>
      <c r="EO128" s="27">
        <f t="shared" si="132"/>
        <v>64.234560927164381</v>
      </c>
      <c r="EP128" s="27">
        <f t="shared" si="133"/>
        <v>65.973797302136802</v>
      </c>
      <c r="EQ128" s="27">
        <f t="shared" si="134"/>
        <v>67.773165469590623</v>
      </c>
      <c r="ET128">
        <f>VLOOKUP($A128,data!$EW$9:$FG$396,2+(ET$9*2),FALSE)</f>
        <v>20010</v>
      </c>
      <c r="EU128">
        <f>VLOOKUP($A128,data!$EW$9:$FG$396,2+(EU$9*2),FALSE)</f>
        <v>21192</v>
      </c>
      <c r="EV128">
        <f>VLOOKUP($A128,data!$EW$9:$FG$396,2+(EV$9*2),FALSE)</f>
        <v>20748</v>
      </c>
      <c r="EW128">
        <f>VLOOKUP($A128,data!$EW$9:$FG$396,2+(EW$9*2),FALSE)</f>
        <v>19961</v>
      </c>
      <c r="EX128">
        <f>VLOOKUP($A128,data!$EW$9:$FG$396,2+(EX$9*2),FALSE)</f>
        <v>20362</v>
      </c>
      <c r="EY128">
        <f>VLOOKUP($A128,data!$EW$9:$FL$396,2+(EY$9*2),FALSE)</f>
        <v>19627</v>
      </c>
      <c r="EZ128">
        <f>VLOOKUP($A128,data!$EW$9:$FL$396,2+(EZ$9*2),FALSE)</f>
        <v>22803</v>
      </c>
      <c r="FA128">
        <f>VLOOKUP($A128,data!$EW$9:$FL$396,2+(FA$9*2),FALSE)</f>
        <v>23601</v>
      </c>
      <c r="FC128" s="27">
        <f t="shared" si="108"/>
        <v>35.005773066022883</v>
      </c>
      <c r="FD128" s="27">
        <f t="shared" si="109"/>
        <v>36.476298667768255</v>
      </c>
      <c r="FE128" s="27">
        <f t="shared" si="110"/>
        <v>36.46333104866347</v>
      </c>
      <c r="FF128" s="27">
        <f t="shared" si="111"/>
        <v>35.981325257769129</v>
      </c>
      <c r="FG128" s="27">
        <f t="shared" si="112"/>
        <v>36.134871339840281</v>
      </c>
      <c r="FH128" s="27">
        <f t="shared" si="135"/>
        <v>35.765439072835612</v>
      </c>
      <c r="FI128" s="27">
        <f t="shared" si="136"/>
        <v>34.026202697863198</v>
      </c>
      <c r="FJ128" s="27">
        <f t="shared" si="137"/>
        <v>32.22683453040937</v>
      </c>
    </row>
    <row r="129" spans="1:166" x14ac:dyDescent="0.3">
      <c r="A129" t="s">
        <v>185</v>
      </c>
      <c r="B129" s="24" t="str">
        <f>IFERROR(VLOOKUP($A129,class!$A$1:$B$455,2,FALSE),"")</f>
        <v>London Borough</v>
      </c>
      <c r="C129" s="24" t="str">
        <f>IFERROR(IFERROR(VLOOKUP($A129,classifications!$A$3:$C$336,3,FALSE),VLOOKUP($A129,classifications!$I$2:$K$28,3,FALSE)),"")</f>
        <v>Predominantly Urban</v>
      </c>
      <c r="D129">
        <f>VLOOKUP($A129,data!$A$9:$K$396,2+(D$9*2),FALSE)</f>
        <v>68183</v>
      </c>
      <c r="E129">
        <f>VLOOKUP($A129,data!$A$9:$K$396,2+(E$9*2),FALSE)</f>
        <v>69604</v>
      </c>
      <c r="F129">
        <f>VLOOKUP($A129,data!$A$9:$K$396,2+(F$9*2),FALSE)</f>
        <v>72361</v>
      </c>
      <c r="G129">
        <f>VLOOKUP($A129,data!$A$9:$K$396,2+(G$9*2),FALSE)</f>
        <v>72049</v>
      </c>
      <c r="H129">
        <f>VLOOKUP($A129,data!$A$9:$K$396,2+(H$9*2),FALSE)</f>
        <v>72634</v>
      </c>
      <c r="I129">
        <f>VLOOKUP($A129,data!$A$9:$Q$396,2+(I$9*2),FALSE)</f>
        <v>71001</v>
      </c>
      <c r="J129">
        <f>VLOOKUP($A129,data!$A$9:$Q$396,2+(J$9*2),FALSE)</f>
        <v>71699</v>
      </c>
      <c r="K129">
        <f>VLOOKUP($A129,data!$A$9:$Q$396,2+(K$9*2),FALSE)</f>
        <v>77769</v>
      </c>
      <c r="L129" t="str">
        <f t="shared" si="113"/>
        <v>London Borough</v>
      </c>
      <c r="Q129">
        <f>VLOOKUP($A129,data!$T$9:$AD$396,2+(Q$9*2),FALSE)</f>
        <v>46827</v>
      </c>
      <c r="R129">
        <f>VLOOKUP($A129,data!$T$9:$AD$396,2+(R$9*2),FALSE)</f>
        <v>48189</v>
      </c>
      <c r="S129">
        <f>VLOOKUP($A129,data!$T$9:$AD$396,2+(S$9*2),FALSE)</f>
        <v>49311</v>
      </c>
      <c r="T129">
        <f>VLOOKUP($A129,data!$T$9:$AD$396,2+(T$9*2),FALSE)</f>
        <v>49717</v>
      </c>
      <c r="U129">
        <f>VLOOKUP($A129,data!$T$9:$AD$396,2+(U$9*2),FALSE)</f>
        <v>50518</v>
      </c>
      <c r="V129">
        <f>VLOOKUP($A129,data!$T$9:$AI$396,2+(V$9*2),FALSE)</f>
        <v>49460</v>
      </c>
      <c r="W129">
        <f>VLOOKUP($A129,data!$T$9:$AI$396,2+(W$9*2),FALSE)</f>
        <v>49414</v>
      </c>
      <c r="X129">
        <f>VLOOKUP($A129,data!$T$9:$AI$396,2+(X$9*2),FALSE)</f>
        <v>53662</v>
      </c>
      <c r="Z129" s="27">
        <f t="shared" si="73"/>
        <v>68.678409574234053</v>
      </c>
      <c r="AA129" s="27">
        <f t="shared" si="74"/>
        <v>69.23309005229585</v>
      </c>
      <c r="AB129" s="27">
        <f t="shared" si="75"/>
        <v>68.14582440817567</v>
      </c>
      <c r="AC129" s="27">
        <f t="shared" si="76"/>
        <v>69.004427542366997</v>
      </c>
      <c r="AD129" s="27">
        <f t="shared" si="77"/>
        <v>69.551449734284219</v>
      </c>
      <c r="AE129" s="27">
        <f t="shared" si="114"/>
        <v>69.660990690271973</v>
      </c>
      <c r="AF129" s="27">
        <f t="shared" si="115"/>
        <v>68.918673900612276</v>
      </c>
      <c r="AG129" s="27">
        <f t="shared" si="116"/>
        <v>69.001787344571738</v>
      </c>
      <c r="AJ129">
        <f>VLOOKUP($A129,data!$AM$9:$AW$396,2+(AJ$9*2),FALSE)</f>
        <v>21355</v>
      </c>
      <c r="AK129">
        <f>VLOOKUP($A129,data!$AM$9:$AW$396,2+(AK$9*2),FALSE)</f>
        <v>21414</v>
      </c>
      <c r="AL129">
        <f>VLOOKUP($A129,data!$AM$9:$AW$396,2+(AL$9*2),FALSE)</f>
        <v>23050</v>
      </c>
      <c r="AM129">
        <f>VLOOKUP($A129,data!$AM$9:$AW$396,2+(AM$9*2),FALSE)</f>
        <v>22332</v>
      </c>
      <c r="AN129">
        <f>VLOOKUP($A129,data!$AM$9:$AW$396,2+(AN$9*2),FALSE)</f>
        <v>22116</v>
      </c>
      <c r="AO129">
        <f>VLOOKUP($A129,data!$AM$9:$BB$396,2+(AO$9*2),FALSE)</f>
        <v>21540</v>
      </c>
      <c r="AP129">
        <f>VLOOKUP($A129,data!$AM$9:$BB$396,2+(AP$9*2),FALSE)</f>
        <v>22285</v>
      </c>
      <c r="AQ129">
        <f>VLOOKUP($A129,data!$AM$9:$BB$396,2+(AQ$9*2),FALSE)</f>
        <v>24107</v>
      </c>
      <c r="AS129" s="27">
        <f t="shared" si="78"/>
        <v>31.320123784521069</v>
      </c>
      <c r="AT129" s="27">
        <f t="shared" si="79"/>
        <v>30.76547324866387</v>
      </c>
      <c r="AU129" s="27">
        <f t="shared" si="80"/>
        <v>31.854175591824326</v>
      </c>
      <c r="AV129" s="27">
        <f t="shared" si="81"/>
        <v>30.995572457632999</v>
      </c>
      <c r="AW129" s="27">
        <f t="shared" si="82"/>
        <v>30.448550265715781</v>
      </c>
      <c r="AX129" s="27">
        <f t="shared" si="117"/>
        <v>30.337600878860862</v>
      </c>
      <c r="AY129" s="27">
        <f t="shared" si="118"/>
        <v>31.081326099387717</v>
      </c>
      <c r="AZ129" s="27">
        <f t="shared" si="119"/>
        <v>30.998212655428254</v>
      </c>
      <c r="BC129">
        <f>VLOOKUP($A129,data!$BF$9:$BP$396,2+(BC$9*2),FALSE)</f>
        <v>15564</v>
      </c>
      <c r="BD129">
        <f>VLOOKUP($A129,data!$BF$9:$BP$396,2+(BD$9*2),FALSE)</f>
        <v>14451</v>
      </c>
      <c r="BE129">
        <f>VLOOKUP($A129,data!$BF$9:$BP$396,2+(BE$9*2),FALSE)</f>
        <v>15858</v>
      </c>
      <c r="BF129">
        <f>VLOOKUP($A129,data!$BF$9:$BP$396,2+(BF$9*2),FALSE)</f>
        <v>16559</v>
      </c>
      <c r="BG129">
        <f>VLOOKUP($A129,data!$BF$9:$BP$396,2+(BG$9*2),FALSE)</f>
        <v>16962</v>
      </c>
      <c r="BH129">
        <f>VLOOKUP($A129,data!$BF$9:$BU$396,2+(BH$9*2),FALSE)</f>
        <v>17034</v>
      </c>
      <c r="BI129">
        <f>VLOOKUP($A129,data!$BF$9:$BU$396,2+(BI$9*2),FALSE)</f>
        <v>15334</v>
      </c>
      <c r="BJ129">
        <f>VLOOKUP($A129,data!$BF$9:$BU$396,2+(BJ$9*2),FALSE)</f>
        <v>15640</v>
      </c>
      <c r="BL129" s="27">
        <f t="shared" si="83"/>
        <v>22.826804335391518</v>
      </c>
      <c r="BM129" s="27">
        <f t="shared" si="84"/>
        <v>20.761737831159127</v>
      </c>
      <c r="BN129" s="27">
        <f t="shared" si="85"/>
        <v>21.915120023216925</v>
      </c>
      <c r="BO129" s="27">
        <f t="shared" si="86"/>
        <v>22.982969923246678</v>
      </c>
      <c r="BP129" s="27">
        <f t="shared" si="87"/>
        <v>23.352699837541646</v>
      </c>
      <c r="BQ129" s="27">
        <f t="shared" si="120"/>
        <v>23.991211391388855</v>
      </c>
      <c r="BR129" s="27">
        <f t="shared" si="121"/>
        <v>21.386630217994671</v>
      </c>
      <c r="BS129" s="27">
        <f t="shared" si="122"/>
        <v>20.110841080636245</v>
      </c>
      <c r="BV129">
        <f>VLOOKUP($A129,data!$BY$9:$CI$396,2+(BV$9*2),FALSE)</f>
        <v>10646</v>
      </c>
      <c r="BW129">
        <f>VLOOKUP($A129,data!$BY$9:$CI$396,2+(BW$9*2),FALSE)</f>
        <v>10049</v>
      </c>
      <c r="BX129">
        <f>VLOOKUP($A129,data!$BY$9:$CI$396,2+(BX$9*2),FALSE)</f>
        <v>10920</v>
      </c>
      <c r="BY129">
        <f>VLOOKUP($A129,data!$BY$9:$CI$396,2+(BY$9*2),FALSE)</f>
        <v>12305</v>
      </c>
      <c r="BZ129">
        <f>VLOOKUP($A129,data!$BY$9:$CI$396,2+(BZ$9*2),FALSE)</f>
        <v>12494</v>
      </c>
      <c r="CA129">
        <f>VLOOKUP($A129,data!$BY$9:$CN$396,2+(CA$9*2),FALSE)</f>
        <v>12626</v>
      </c>
      <c r="CB129">
        <f>VLOOKUP($A129,data!$BY$9:$CN$396,2+(CB$9*2),FALSE)</f>
        <v>11208</v>
      </c>
      <c r="CC129">
        <f>VLOOKUP($A129,data!$BY$9:$CN$396,2+(CC$9*2),FALSE)</f>
        <v>11515</v>
      </c>
      <c r="CE129" s="27">
        <f t="shared" si="88"/>
        <v>68.401439218709839</v>
      </c>
      <c r="CF129" s="27">
        <f t="shared" si="89"/>
        <v>69.538440246349737</v>
      </c>
      <c r="CG129" s="27">
        <f t="shared" si="90"/>
        <v>68.861142640938326</v>
      </c>
      <c r="CH129" s="27">
        <f t="shared" si="91"/>
        <v>74.310042876985321</v>
      </c>
      <c r="CI129" s="27">
        <f t="shared" si="92"/>
        <v>73.658766654875606</v>
      </c>
      <c r="CJ129" s="27">
        <f t="shared" si="123"/>
        <v>74.122343548197719</v>
      </c>
      <c r="CK129" s="27">
        <f t="shared" si="124"/>
        <v>73.092474240250425</v>
      </c>
      <c r="CL129" s="27">
        <f t="shared" si="125"/>
        <v>73.625319693094625</v>
      </c>
      <c r="CO129">
        <f>VLOOKUP($A129,data!$CR$9:$DB$396,2+(CO$9*2),FALSE)</f>
        <v>4918</v>
      </c>
      <c r="CP129">
        <f>VLOOKUP($A129,data!$CR$9:$DB$396,2+(CP$9*2),FALSE)</f>
        <v>4403</v>
      </c>
      <c r="CQ129">
        <f>VLOOKUP($A129,data!$CR$9:$DB$396,2+(CQ$9*2),FALSE)</f>
        <v>4938</v>
      </c>
      <c r="CR129">
        <f>VLOOKUP($A129,data!$CR$9:$DB$396,2+(CR$9*2),FALSE)</f>
        <v>4254</v>
      </c>
      <c r="CS129">
        <f>VLOOKUP($A129,data!$CR$9:$DB$396,2+(CS$9*2),FALSE)</f>
        <v>4468</v>
      </c>
      <c r="CT129">
        <f>VLOOKUP($A129,data!$CR$9:$DG$396,2+(CT$9*2),FALSE)</f>
        <v>4408</v>
      </c>
      <c r="CU129">
        <f>VLOOKUP($A129,data!$CR$9:$DG$396,2+(CU$9*2),FALSE)</f>
        <v>4126</v>
      </c>
      <c r="CV129">
        <f>VLOOKUP($A129,data!$CR$9:$DG$396,2+(CV$9*2),FALSE)</f>
        <v>4125</v>
      </c>
      <c r="CX129" s="27">
        <f t="shared" si="93"/>
        <v>31.598560781290157</v>
      </c>
      <c r="CY129" s="27">
        <f t="shared" si="94"/>
        <v>30.468479689986854</v>
      </c>
      <c r="CZ129" s="27">
        <f t="shared" si="95"/>
        <v>31.138857359061671</v>
      </c>
      <c r="DA129" s="27">
        <f t="shared" si="96"/>
        <v>25.689957123014675</v>
      </c>
      <c r="DB129" s="27">
        <f t="shared" si="97"/>
        <v>26.341233345124397</v>
      </c>
      <c r="DC129" s="27">
        <f t="shared" si="126"/>
        <v>25.877656451802277</v>
      </c>
      <c r="DD129" s="27">
        <f t="shared" si="127"/>
        <v>26.907525759749575</v>
      </c>
      <c r="DE129" s="27">
        <f t="shared" si="128"/>
        <v>26.374680306905372</v>
      </c>
      <c r="DH129">
        <f>VLOOKUP($A129,data!$DK$9:$DU$396,2+(DH$9*2),FALSE)</f>
        <v>52619</v>
      </c>
      <c r="DI129">
        <f>VLOOKUP($A129,data!$DK$9:$DU$396,2+(DI$9*2),FALSE)</f>
        <v>55152</v>
      </c>
      <c r="DJ129">
        <f>VLOOKUP($A129,data!$DK$9:$DU$396,2+(DJ$9*2),FALSE)</f>
        <v>56503</v>
      </c>
      <c r="DK129">
        <f>VLOOKUP($A129,data!$DK$9:$DU$396,2+(DK$9*2),FALSE)</f>
        <v>55489</v>
      </c>
      <c r="DL129">
        <f>VLOOKUP($A129,data!$DK$9:$DU$396,2+(DL$9*2),FALSE)</f>
        <v>55672</v>
      </c>
      <c r="DM129">
        <f>VLOOKUP($A129,data!$DK$9:$DZ$396,2+(DM$9*2),FALSE)</f>
        <v>53967</v>
      </c>
      <c r="DN129">
        <f>VLOOKUP($A129,data!$DK$9:$DZ$396,2+(DN$9*2),FALSE)</f>
        <v>56364</v>
      </c>
      <c r="DO129">
        <f>VLOOKUP($A129,data!$DK$9:$DZ$396,2+(DO$9*2),FALSE)</f>
        <v>62129</v>
      </c>
      <c r="DQ129" s="27">
        <f t="shared" si="98"/>
        <v>77.173195664608485</v>
      </c>
      <c r="DR129" s="27">
        <f t="shared" si="99"/>
        <v>79.236825469800593</v>
      </c>
      <c r="DS129" s="27">
        <f t="shared" si="100"/>
        <v>78.084879976783071</v>
      </c>
      <c r="DT129" s="27">
        <f t="shared" si="101"/>
        <v>77.015642132437648</v>
      </c>
      <c r="DU129" s="27">
        <f t="shared" si="102"/>
        <v>76.64730016245835</v>
      </c>
      <c r="DV129" s="27">
        <f t="shared" si="129"/>
        <v>76.008788608611141</v>
      </c>
      <c r="DW129" s="27">
        <f t="shared" si="130"/>
        <v>78.611975062413705</v>
      </c>
      <c r="DX129" s="27">
        <f t="shared" si="131"/>
        <v>79.889158919363751</v>
      </c>
      <c r="EA129">
        <f>VLOOKUP($A129,data!$ED$9:$EN$396,2+(EA$9*2),FALSE)</f>
        <v>36181</v>
      </c>
      <c r="EB129">
        <f>VLOOKUP($A129,data!$ED$9:$EN$396,2+(EB$9*2),FALSE)</f>
        <v>38140</v>
      </c>
      <c r="EC129">
        <f>VLOOKUP($A129,data!$ED$9:$EN$396,2+(EC$9*2),FALSE)</f>
        <v>38391</v>
      </c>
      <c r="ED129">
        <f>VLOOKUP($A129,data!$ED$9:$EN$396,2+(ED$9*2),FALSE)</f>
        <v>37412</v>
      </c>
      <c r="EE129">
        <f>VLOOKUP($A129,data!$ED$9:$EN$396,2+(EE$9*2),FALSE)</f>
        <v>38024</v>
      </c>
      <c r="EF129">
        <f>VLOOKUP($A129,data!$ED$9:$ES$396,2+(EF$9*2),FALSE)</f>
        <v>36834</v>
      </c>
      <c r="EG129">
        <f>VLOOKUP($A129,data!$ED$9:$ES$396,2+(EG$9*2),FALSE)</f>
        <v>38205</v>
      </c>
      <c r="EH129">
        <f>VLOOKUP($A129,data!$ED$9:$ES$396,2+(EH$9*2),FALSE)</f>
        <v>42147</v>
      </c>
      <c r="EJ129" s="27">
        <f t="shared" si="103"/>
        <v>68.760333719759018</v>
      </c>
      <c r="EK129" s="27">
        <f t="shared" si="104"/>
        <v>69.154337104728754</v>
      </c>
      <c r="EL129" s="27">
        <f t="shared" si="105"/>
        <v>67.945064863812547</v>
      </c>
      <c r="EM129" s="27">
        <f t="shared" si="106"/>
        <v>67.42237200165799</v>
      </c>
      <c r="EN129" s="27">
        <f t="shared" si="107"/>
        <v>68.300043109642189</v>
      </c>
      <c r="EO129" s="27">
        <f t="shared" si="132"/>
        <v>68.252821168491863</v>
      </c>
      <c r="EP129" s="27">
        <f t="shared" si="133"/>
        <v>67.782627208856724</v>
      </c>
      <c r="EQ129" s="27">
        <f t="shared" si="134"/>
        <v>67.837885689452591</v>
      </c>
      <c r="ET129">
        <f>VLOOKUP($A129,data!$EW$9:$FG$396,2+(ET$9*2),FALSE)</f>
        <v>16437</v>
      </c>
      <c r="EU129">
        <f>VLOOKUP($A129,data!$EW$9:$FG$396,2+(EU$9*2),FALSE)</f>
        <v>17012</v>
      </c>
      <c r="EV129">
        <f>VLOOKUP($A129,data!$EW$9:$FG$396,2+(EV$9*2),FALSE)</f>
        <v>18112</v>
      </c>
      <c r="EW129">
        <f>VLOOKUP($A129,data!$EW$9:$FG$396,2+(EW$9*2),FALSE)</f>
        <v>18077</v>
      </c>
      <c r="EX129">
        <f>VLOOKUP($A129,data!$EW$9:$FG$396,2+(EX$9*2),FALSE)</f>
        <v>17649</v>
      </c>
      <c r="EY129">
        <f>VLOOKUP($A129,data!$EW$9:$FL$396,2+(EY$9*2),FALSE)</f>
        <v>17132</v>
      </c>
      <c r="EZ129">
        <f>VLOOKUP($A129,data!$EW$9:$FL$396,2+(EZ$9*2),FALSE)</f>
        <v>18159</v>
      </c>
      <c r="FA129">
        <f>VLOOKUP($A129,data!$EW$9:$FL$396,2+(FA$9*2),FALSE)</f>
        <v>19982</v>
      </c>
      <c r="FC129" s="27">
        <f t="shared" si="108"/>
        <v>31.237765826032422</v>
      </c>
      <c r="FD129" s="27">
        <f t="shared" si="109"/>
        <v>30.84566289527125</v>
      </c>
      <c r="FE129" s="27">
        <f t="shared" si="110"/>
        <v>32.05493513618746</v>
      </c>
      <c r="FF129" s="27">
        <f t="shared" si="111"/>
        <v>32.577627998342017</v>
      </c>
      <c r="FG129" s="27">
        <f t="shared" si="112"/>
        <v>31.701753125449059</v>
      </c>
      <c r="FH129" s="27">
        <f t="shared" si="135"/>
        <v>31.745325847277041</v>
      </c>
      <c r="FI129" s="27">
        <f t="shared" si="136"/>
        <v>32.217372791143283</v>
      </c>
      <c r="FJ129" s="27">
        <f t="shared" si="137"/>
        <v>32.162114310547409</v>
      </c>
    </row>
    <row r="130" spans="1:166" x14ac:dyDescent="0.3">
      <c r="A130" t="s">
        <v>16</v>
      </c>
      <c r="B130" s="24" t="str">
        <f>IFERROR(VLOOKUP($A130,class!$A$1:$B$455,2,FALSE),"")</f>
        <v>Unitary Authority</v>
      </c>
      <c r="C130" s="24" t="str">
        <f>IFERROR(IFERROR(VLOOKUP($A130,classifications!$A$3:$C$336,3,FALSE),VLOOKUP($A130,classifications!$I$2:$K$28,3,FALSE)),"")</f>
        <v>Predominantly Urban</v>
      </c>
      <c r="D130">
        <f>VLOOKUP($A130,data!$A$9:$K$396,2+(D$9*2),FALSE)</f>
        <v>62281</v>
      </c>
      <c r="E130">
        <f>VLOOKUP($A130,data!$A$9:$K$396,2+(E$9*2),FALSE)</f>
        <v>63892</v>
      </c>
      <c r="F130">
        <f>VLOOKUP($A130,data!$A$9:$K$396,2+(F$9*2),FALSE)</f>
        <v>61498</v>
      </c>
      <c r="G130">
        <f>VLOOKUP($A130,data!$A$9:$K$396,2+(G$9*2),FALSE)</f>
        <v>61267</v>
      </c>
      <c r="H130">
        <f>VLOOKUP($A130,data!$A$9:$K$396,2+(H$9*2),FALSE)</f>
        <v>60090</v>
      </c>
      <c r="I130">
        <f>VLOOKUP($A130,data!$A$9:$Q$396,2+(I$9*2),FALSE)</f>
        <v>58841</v>
      </c>
      <c r="J130">
        <f>VLOOKUP($A130,data!$A$9:$Q$396,2+(J$9*2),FALSE)</f>
        <v>58470</v>
      </c>
      <c r="K130">
        <f>VLOOKUP($A130,data!$A$9:$Q$396,2+(K$9*2),FALSE)</f>
        <v>57315</v>
      </c>
      <c r="L130" t="str">
        <f t="shared" si="113"/>
        <v>Unitary Authority</v>
      </c>
      <c r="Q130">
        <f>VLOOKUP($A130,data!$T$9:$AD$396,2+(Q$9*2),FALSE)</f>
        <v>47336</v>
      </c>
      <c r="R130">
        <f>VLOOKUP($A130,data!$T$9:$AD$396,2+(R$9*2),FALSE)</f>
        <v>46569</v>
      </c>
      <c r="S130">
        <f>VLOOKUP($A130,data!$T$9:$AD$396,2+(S$9*2),FALSE)</f>
        <v>44052</v>
      </c>
      <c r="T130">
        <f>VLOOKUP($A130,data!$T$9:$AD$396,2+(T$9*2),FALSE)</f>
        <v>44218</v>
      </c>
      <c r="U130">
        <f>VLOOKUP($A130,data!$T$9:$AD$396,2+(U$9*2),FALSE)</f>
        <v>42787</v>
      </c>
      <c r="V130">
        <f>VLOOKUP($A130,data!$T$9:$AI$396,2+(V$9*2),FALSE)</f>
        <v>41866</v>
      </c>
      <c r="W130">
        <f>VLOOKUP($A130,data!$T$9:$AI$396,2+(W$9*2),FALSE)</f>
        <v>41181</v>
      </c>
      <c r="X130">
        <f>VLOOKUP($A130,data!$T$9:$AI$396,2+(X$9*2),FALSE)</f>
        <v>40332</v>
      </c>
      <c r="Z130" s="27">
        <f t="shared" si="73"/>
        <v>76.003917727717919</v>
      </c>
      <c r="AA130" s="27">
        <f t="shared" si="74"/>
        <v>72.887059412759029</v>
      </c>
      <c r="AB130" s="27">
        <f t="shared" si="75"/>
        <v>71.631597775537415</v>
      </c>
      <c r="AC130" s="27">
        <f t="shared" si="76"/>
        <v>72.17262147648816</v>
      </c>
      <c r="AD130" s="27">
        <f t="shared" si="77"/>
        <v>71.204859377600272</v>
      </c>
      <c r="AE130" s="27">
        <f t="shared" si="114"/>
        <v>71.151068132764564</v>
      </c>
      <c r="AF130" s="27">
        <f t="shared" si="115"/>
        <v>70.430990251410975</v>
      </c>
      <c r="AG130" s="27">
        <f t="shared" si="116"/>
        <v>70.369013347291286</v>
      </c>
      <c r="AJ130">
        <f>VLOOKUP($A130,data!$AM$9:$AW$396,2+(AJ$9*2),FALSE)</f>
        <v>14946</v>
      </c>
      <c r="AK130">
        <f>VLOOKUP($A130,data!$AM$9:$AW$396,2+(AK$9*2),FALSE)</f>
        <v>17323</v>
      </c>
      <c r="AL130">
        <f>VLOOKUP($A130,data!$AM$9:$AW$396,2+(AL$9*2),FALSE)</f>
        <v>17446</v>
      </c>
      <c r="AM130">
        <f>VLOOKUP($A130,data!$AM$9:$AW$396,2+(AM$9*2),FALSE)</f>
        <v>17049</v>
      </c>
      <c r="AN130">
        <f>VLOOKUP($A130,data!$AM$9:$AW$396,2+(AN$9*2),FALSE)</f>
        <v>17303</v>
      </c>
      <c r="AO130">
        <f>VLOOKUP($A130,data!$AM$9:$BB$396,2+(AO$9*2),FALSE)</f>
        <v>16974</v>
      </c>
      <c r="AP130">
        <f>VLOOKUP($A130,data!$AM$9:$BB$396,2+(AP$9*2),FALSE)</f>
        <v>17289</v>
      </c>
      <c r="AQ130">
        <f>VLOOKUP($A130,data!$AM$9:$BB$396,2+(AQ$9*2),FALSE)</f>
        <v>16983</v>
      </c>
      <c r="AS130" s="27">
        <f t="shared" si="78"/>
        <v>23.997687898395981</v>
      </c>
      <c r="AT130" s="27">
        <f t="shared" si="79"/>
        <v>27.112940587240971</v>
      </c>
      <c r="AU130" s="27">
        <f t="shared" si="80"/>
        <v>28.368402224462585</v>
      </c>
      <c r="AV130" s="27">
        <f t="shared" si="81"/>
        <v>27.827378523511843</v>
      </c>
      <c r="AW130" s="27">
        <f t="shared" si="82"/>
        <v>28.795140622399735</v>
      </c>
      <c r="AX130" s="27">
        <f t="shared" si="117"/>
        <v>28.84723237198552</v>
      </c>
      <c r="AY130" s="27">
        <f t="shared" si="118"/>
        <v>29.569009748589021</v>
      </c>
      <c r="AZ130" s="27">
        <f t="shared" si="119"/>
        <v>29.630986652708714</v>
      </c>
      <c r="BC130">
        <f>VLOOKUP($A130,data!$BF$9:$BP$396,2+(BC$9*2),FALSE)</f>
        <v>6577</v>
      </c>
      <c r="BD130">
        <f>VLOOKUP($A130,data!$BF$9:$BP$396,2+(BD$9*2),FALSE)</f>
        <v>6205</v>
      </c>
      <c r="BE130">
        <f>VLOOKUP($A130,data!$BF$9:$BP$396,2+(BE$9*2),FALSE)</f>
        <v>6153</v>
      </c>
      <c r="BF130">
        <f>VLOOKUP($A130,data!$BF$9:$BP$396,2+(BF$9*2),FALSE)</f>
        <v>7159</v>
      </c>
      <c r="BG130">
        <f>VLOOKUP($A130,data!$BF$9:$BP$396,2+(BG$9*2),FALSE)</f>
        <v>6827</v>
      </c>
      <c r="BH130">
        <f>VLOOKUP($A130,data!$BF$9:$BU$396,2+(BH$9*2),FALSE)</f>
        <v>6456</v>
      </c>
      <c r="BI130">
        <f>VLOOKUP($A130,data!$BF$9:$BU$396,2+(BI$9*2),FALSE)</f>
        <v>7486</v>
      </c>
      <c r="BJ130">
        <f>VLOOKUP($A130,data!$BF$9:$BU$396,2+(BJ$9*2),FALSE)</f>
        <v>7070</v>
      </c>
      <c r="BL130" s="27">
        <f t="shared" si="83"/>
        <v>10.560202951140797</v>
      </c>
      <c r="BM130" s="27">
        <f t="shared" si="84"/>
        <v>9.711700995429787</v>
      </c>
      <c r="BN130" s="27">
        <f t="shared" si="85"/>
        <v>10.005203421249471</v>
      </c>
      <c r="BO130" s="27">
        <f t="shared" si="86"/>
        <v>11.684920103807922</v>
      </c>
      <c r="BP130" s="27">
        <f t="shared" si="87"/>
        <v>11.361291396238975</v>
      </c>
      <c r="BQ130" s="27">
        <f t="shared" si="120"/>
        <v>10.971941333423974</v>
      </c>
      <c r="BR130" s="27">
        <f t="shared" si="121"/>
        <v>12.80314691294681</v>
      </c>
      <c r="BS130" s="27">
        <f t="shared" si="122"/>
        <v>12.335339788885982</v>
      </c>
      <c r="BV130">
        <f>VLOOKUP($A130,data!$BY$9:$CI$396,2+(BV$9*2),FALSE)</f>
        <v>4007</v>
      </c>
      <c r="BW130">
        <f>VLOOKUP($A130,data!$BY$9:$CI$396,2+(BW$9*2),FALSE)</f>
        <v>3871</v>
      </c>
      <c r="BX130">
        <f>VLOOKUP($A130,data!$BY$9:$CI$396,2+(BX$9*2),FALSE)</f>
        <v>3877</v>
      </c>
      <c r="BY130">
        <f>VLOOKUP($A130,data!$BY$9:$CI$396,2+(BY$9*2),FALSE)</f>
        <v>4857</v>
      </c>
      <c r="BZ130">
        <f>VLOOKUP($A130,data!$BY$9:$CI$396,2+(BZ$9*2),FALSE)</f>
        <v>3784</v>
      </c>
      <c r="CA130">
        <f>VLOOKUP($A130,data!$BY$9:$CN$396,2+(CA$9*2),FALSE)</f>
        <v>3863</v>
      </c>
      <c r="CB130">
        <f>VLOOKUP($A130,data!$BY$9:$CN$396,2+(CB$9*2),FALSE)</f>
        <v>4303</v>
      </c>
      <c r="CC130">
        <f>VLOOKUP($A130,data!$BY$9:$CN$396,2+(CC$9*2),FALSE)</f>
        <v>4086</v>
      </c>
      <c r="CE130" s="27">
        <f t="shared" si="88"/>
        <v>60.924433632355175</v>
      </c>
      <c r="CF130" s="27">
        <f t="shared" si="89"/>
        <v>62.385173247381147</v>
      </c>
      <c r="CG130" s="27">
        <f t="shared" si="90"/>
        <v>63.009913863156186</v>
      </c>
      <c r="CH130" s="27">
        <f t="shared" si="91"/>
        <v>67.844671043441821</v>
      </c>
      <c r="CI130" s="27">
        <f t="shared" si="92"/>
        <v>55.426981104438262</v>
      </c>
      <c r="CJ130" s="27">
        <f t="shared" si="123"/>
        <v>59.835811648079307</v>
      </c>
      <c r="CK130" s="27">
        <f t="shared" si="124"/>
        <v>57.48063051028587</v>
      </c>
      <c r="CL130" s="27">
        <f t="shared" si="125"/>
        <v>57.793493635077795</v>
      </c>
      <c r="CO130">
        <f>VLOOKUP($A130,data!$CR$9:$DB$396,2+(CO$9*2),FALSE)</f>
        <v>2569</v>
      </c>
      <c r="CP130">
        <f>VLOOKUP($A130,data!$CR$9:$DB$396,2+(CP$9*2),FALSE)</f>
        <v>2334</v>
      </c>
      <c r="CQ130">
        <f>VLOOKUP($A130,data!$CR$9:$DB$396,2+(CQ$9*2),FALSE)</f>
        <v>2276</v>
      </c>
      <c r="CR130">
        <f>VLOOKUP($A130,data!$CR$9:$DB$396,2+(CR$9*2),FALSE)</f>
        <v>2302</v>
      </c>
      <c r="CS130">
        <f>VLOOKUP($A130,data!$CR$9:$DB$396,2+(CS$9*2),FALSE)</f>
        <v>3043</v>
      </c>
      <c r="CT130">
        <f>VLOOKUP($A130,data!$CR$9:$DG$396,2+(CT$9*2),FALSE)</f>
        <v>2593</v>
      </c>
      <c r="CU130">
        <f>VLOOKUP($A130,data!$CR$9:$DG$396,2+(CU$9*2),FALSE)</f>
        <v>3183</v>
      </c>
      <c r="CV130">
        <f>VLOOKUP($A130,data!$CR$9:$DG$396,2+(CV$9*2),FALSE)</f>
        <v>2984</v>
      </c>
      <c r="CX130" s="27">
        <f t="shared" si="93"/>
        <v>39.060361867112668</v>
      </c>
      <c r="CY130" s="27">
        <f t="shared" si="94"/>
        <v>37.614826752618853</v>
      </c>
      <c r="CZ130" s="27">
        <f t="shared" si="95"/>
        <v>36.990086136843814</v>
      </c>
      <c r="DA130" s="27">
        <f t="shared" si="96"/>
        <v>32.155328956558179</v>
      </c>
      <c r="DB130" s="27">
        <f t="shared" si="97"/>
        <v>44.573018895561738</v>
      </c>
      <c r="DC130" s="27">
        <f t="shared" si="126"/>
        <v>40.164188351920693</v>
      </c>
      <c r="DD130" s="27">
        <f t="shared" si="127"/>
        <v>42.51936948971413</v>
      </c>
      <c r="DE130" s="27">
        <f t="shared" si="128"/>
        <v>42.206506364922205</v>
      </c>
      <c r="DH130">
        <f>VLOOKUP($A130,data!$DK$9:$DU$396,2+(DH$9*2),FALSE)</f>
        <v>55705</v>
      </c>
      <c r="DI130">
        <f>VLOOKUP($A130,data!$DK$9:$DU$396,2+(DI$9*2),FALSE)</f>
        <v>57687</v>
      </c>
      <c r="DJ130">
        <f>VLOOKUP($A130,data!$DK$9:$DU$396,2+(DJ$9*2),FALSE)</f>
        <v>55345</v>
      </c>
      <c r="DK130">
        <f>VLOOKUP($A130,data!$DK$9:$DU$396,2+(DK$9*2),FALSE)</f>
        <v>54108</v>
      </c>
      <c r="DL130">
        <f>VLOOKUP($A130,data!$DK$9:$DU$396,2+(DL$9*2),FALSE)</f>
        <v>53263</v>
      </c>
      <c r="DM130">
        <f>VLOOKUP($A130,data!$DK$9:$DZ$396,2+(DM$9*2),FALSE)</f>
        <v>52384</v>
      </c>
      <c r="DN130">
        <f>VLOOKUP($A130,data!$DK$9:$DZ$396,2+(DN$9*2),FALSE)</f>
        <v>50983</v>
      </c>
      <c r="DO130">
        <f>VLOOKUP($A130,data!$DK$9:$DZ$396,2+(DO$9*2),FALSE)</f>
        <v>50245</v>
      </c>
      <c r="DQ130" s="27">
        <f t="shared" si="98"/>
        <v>89.441402674973105</v>
      </c>
      <c r="DR130" s="27">
        <f t="shared" si="99"/>
        <v>90.288299004570206</v>
      </c>
      <c r="DS130" s="27">
        <f t="shared" si="100"/>
        <v>89.994796578750524</v>
      </c>
      <c r="DT130" s="27">
        <f t="shared" si="101"/>
        <v>88.315079896192074</v>
      </c>
      <c r="DU130" s="27">
        <f t="shared" si="102"/>
        <v>88.638708603761032</v>
      </c>
      <c r="DV130" s="27">
        <f t="shared" si="129"/>
        <v>89.026359171326121</v>
      </c>
      <c r="DW130" s="27">
        <f t="shared" si="130"/>
        <v>87.195142808277751</v>
      </c>
      <c r="DX130" s="27">
        <f t="shared" si="131"/>
        <v>87.664660211114025</v>
      </c>
      <c r="EA130">
        <f>VLOOKUP($A130,data!$ED$9:$EN$396,2+(EA$9*2),FALSE)</f>
        <v>43328</v>
      </c>
      <c r="EB130">
        <f>VLOOKUP($A130,data!$ED$9:$EN$396,2+(EB$9*2),FALSE)</f>
        <v>42698</v>
      </c>
      <c r="EC130">
        <f>VLOOKUP($A130,data!$ED$9:$EN$396,2+(EC$9*2),FALSE)</f>
        <v>40175</v>
      </c>
      <c r="ED130">
        <f>VLOOKUP($A130,data!$ED$9:$EN$396,2+(ED$9*2),FALSE)</f>
        <v>39361</v>
      </c>
      <c r="EE130">
        <f>VLOOKUP($A130,data!$ED$9:$EN$396,2+(EE$9*2),FALSE)</f>
        <v>39003</v>
      </c>
      <c r="EF130">
        <f>VLOOKUP($A130,data!$ED$9:$ES$396,2+(EF$9*2),FALSE)</f>
        <v>38003</v>
      </c>
      <c r="EG130">
        <f>VLOOKUP($A130,data!$ED$9:$ES$396,2+(EG$9*2),FALSE)</f>
        <v>36877</v>
      </c>
      <c r="EH130">
        <f>VLOOKUP($A130,data!$ED$9:$ES$396,2+(EH$9*2),FALSE)</f>
        <v>36246</v>
      </c>
      <c r="EJ130" s="27">
        <f t="shared" si="103"/>
        <v>77.78116865631452</v>
      </c>
      <c r="EK130" s="27">
        <f t="shared" si="104"/>
        <v>74.016676200877143</v>
      </c>
      <c r="EL130" s="27">
        <f t="shared" si="105"/>
        <v>72.590116541693021</v>
      </c>
      <c r="EM130" s="27">
        <f t="shared" si="106"/>
        <v>72.745250240260219</v>
      </c>
      <c r="EN130" s="27">
        <f t="shared" si="107"/>
        <v>73.227193361245142</v>
      </c>
      <c r="EO130" s="27">
        <f t="shared" si="132"/>
        <v>72.546960904092856</v>
      </c>
      <c r="EP130" s="27">
        <f t="shared" si="133"/>
        <v>72.331953788517737</v>
      </c>
      <c r="EQ130" s="27">
        <f t="shared" si="134"/>
        <v>72.13852124589512</v>
      </c>
      <c r="ET130">
        <f>VLOOKUP($A130,data!$EW$9:$FG$396,2+(ET$9*2),FALSE)</f>
        <v>12377</v>
      </c>
      <c r="EU130">
        <f>VLOOKUP($A130,data!$EW$9:$FG$396,2+(EU$9*2),FALSE)</f>
        <v>14989</v>
      </c>
      <c r="EV130">
        <f>VLOOKUP($A130,data!$EW$9:$FG$396,2+(EV$9*2),FALSE)</f>
        <v>15170</v>
      </c>
      <c r="EW130">
        <f>VLOOKUP($A130,data!$EW$9:$FG$396,2+(EW$9*2),FALSE)</f>
        <v>14746</v>
      </c>
      <c r="EX130">
        <f>VLOOKUP($A130,data!$EW$9:$FG$396,2+(EX$9*2),FALSE)</f>
        <v>14260</v>
      </c>
      <c r="EY130">
        <f>VLOOKUP($A130,data!$EW$9:$FL$396,2+(EY$9*2),FALSE)</f>
        <v>14381</v>
      </c>
      <c r="EZ130">
        <f>VLOOKUP($A130,data!$EW$9:$FL$396,2+(EZ$9*2),FALSE)</f>
        <v>14106</v>
      </c>
      <c r="FA130">
        <f>VLOOKUP($A130,data!$EW$9:$FL$396,2+(FA$9*2),FALSE)</f>
        <v>14000</v>
      </c>
      <c r="FC130" s="27">
        <f t="shared" si="108"/>
        <v>22.218831343685487</v>
      </c>
      <c r="FD130" s="27">
        <f t="shared" si="109"/>
        <v>25.983323799122854</v>
      </c>
      <c r="FE130" s="27">
        <f t="shared" si="110"/>
        <v>27.409883458306982</v>
      </c>
      <c r="FF130" s="27">
        <f t="shared" si="111"/>
        <v>27.25290160419901</v>
      </c>
      <c r="FG130" s="27">
        <f t="shared" si="112"/>
        <v>26.772806638754858</v>
      </c>
      <c r="FH130" s="27">
        <f t="shared" si="135"/>
        <v>27.453039095907148</v>
      </c>
      <c r="FI130" s="27">
        <f t="shared" si="136"/>
        <v>27.66804621148226</v>
      </c>
      <c r="FJ130" s="27">
        <f t="shared" si="137"/>
        <v>27.863469001890735</v>
      </c>
    </row>
    <row r="131" spans="1:166" x14ac:dyDescent="0.3">
      <c r="A131" t="s">
        <v>18</v>
      </c>
      <c r="B131" s="24" t="str">
        <f>IFERROR(VLOOKUP($A131,class!$A$1:$B$455,2,FALSE),"")</f>
        <v>Unitary Authority</v>
      </c>
      <c r="C131" s="24" t="str">
        <f>IFERROR(IFERROR(VLOOKUP($A131,classifications!$A$3:$C$336,3,FALSE),VLOOKUP($A131,classifications!$I$2:$K$28,3,FALSE)),"")</f>
        <v>Predominantly Urban</v>
      </c>
      <c r="D131">
        <f>VLOOKUP($A131,data!$A$9:$K$396,2+(D$9*2),FALSE)</f>
        <v>134470</v>
      </c>
      <c r="E131">
        <f>VLOOKUP($A131,data!$A$9:$K$396,2+(E$9*2),FALSE)</f>
        <v>136788</v>
      </c>
      <c r="F131">
        <f>VLOOKUP($A131,data!$A$9:$K$396,2+(F$9*2),FALSE)</f>
        <v>136364</v>
      </c>
      <c r="G131">
        <f>VLOOKUP($A131,data!$A$9:$K$396,2+(G$9*2),FALSE)</f>
        <v>137724</v>
      </c>
      <c r="H131">
        <f>VLOOKUP($A131,data!$A$9:$K$396,2+(H$9*2),FALSE)</f>
        <v>143014</v>
      </c>
      <c r="I131">
        <f>VLOOKUP($A131,data!$A$9:$Q$396,2+(I$9*2),FALSE)</f>
        <v>137663</v>
      </c>
      <c r="J131">
        <f>VLOOKUP($A131,data!$A$9:$Q$396,2+(J$9*2),FALSE)</f>
        <v>140540</v>
      </c>
      <c r="K131">
        <f>VLOOKUP($A131,data!$A$9:$Q$396,2+(K$9*2),FALSE)</f>
        <v>146644</v>
      </c>
      <c r="L131" t="str">
        <f t="shared" si="113"/>
        <v>Unitary Authority</v>
      </c>
      <c r="Q131">
        <f>VLOOKUP($A131,data!$T$9:$AD$396,2+(Q$9*2),FALSE)</f>
        <v>84819</v>
      </c>
      <c r="R131">
        <f>VLOOKUP($A131,data!$T$9:$AD$396,2+(R$9*2),FALSE)</f>
        <v>87669</v>
      </c>
      <c r="S131">
        <f>VLOOKUP($A131,data!$T$9:$AD$396,2+(S$9*2),FALSE)</f>
        <v>85191</v>
      </c>
      <c r="T131">
        <f>VLOOKUP($A131,data!$T$9:$AD$396,2+(T$9*2),FALSE)</f>
        <v>86499</v>
      </c>
      <c r="U131">
        <f>VLOOKUP($A131,data!$T$9:$AD$396,2+(U$9*2),FALSE)</f>
        <v>89147</v>
      </c>
      <c r="V131">
        <f>VLOOKUP($A131,data!$T$9:$AI$396,2+(V$9*2),FALSE)</f>
        <v>87135</v>
      </c>
      <c r="W131">
        <f>VLOOKUP($A131,data!$T$9:$AI$396,2+(W$9*2),FALSE)</f>
        <v>89732</v>
      </c>
      <c r="X131">
        <f>VLOOKUP($A131,data!$T$9:$AI$396,2+(X$9*2),FALSE)</f>
        <v>92645</v>
      </c>
      <c r="Z131" s="27">
        <f t="shared" si="73"/>
        <v>63.076522644456013</v>
      </c>
      <c r="AA131" s="27">
        <f t="shared" si="74"/>
        <v>64.091148346346174</v>
      </c>
      <c r="AB131" s="27">
        <f t="shared" si="75"/>
        <v>62.473233404710918</v>
      </c>
      <c r="AC131" s="27">
        <f t="shared" si="76"/>
        <v>62.806046876361421</v>
      </c>
      <c r="AD131" s="27">
        <f t="shared" si="77"/>
        <v>62.334456766470417</v>
      </c>
      <c r="AE131" s="27">
        <f t="shared" si="114"/>
        <v>63.295874708527343</v>
      </c>
      <c r="AF131" s="27">
        <f t="shared" si="115"/>
        <v>63.848014800056923</v>
      </c>
      <c r="AG131" s="27">
        <f t="shared" si="116"/>
        <v>63.176809143231225</v>
      </c>
      <c r="AJ131">
        <f>VLOOKUP($A131,data!$AM$9:$AW$396,2+(AJ$9*2),FALSE)</f>
        <v>49650</v>
      </c>
      <c r="AK131">
        <f>VLOOKUP($A131,data!$AM$9:$AW$396,2+(AK$9*2),FALSE)</f>
        <v>49119</v>
      </c>
      <c r="AL131">
        <f>VLOOKUP($A131,data!$AM$9:$AW$396,2+(AL$9*2),FALSE)</f>
        <v>51172</v>
      </c>
      <c r="AM131">
        <f>VLOOKUP($A131,data!$AM$9:$AW$396,2+(AM$9*2),FALSE)</f>
        <v>51225</v>
      </c>
      <c r="AN131">
        <f>VLOOKUP($A131,data!$AM$9:$AW$396,2+(AN$9*2),FALSE)</f>
        <v>53867</v>
      </c>
      <c r="AO131">
        <f>VLOOKUP($A131,data!$AM$9:$BB$396,2+(AO$9*2),FALSE)</f>
        <v>50528</v>
      </c>
      <c r="AP131">
        <f>VLOOKUP($A131,data!$AM$9:$BB$396,2+(AP$9*2),FALSE)</f>
        <v>50808</v>
      </c>
      <c r="AQ131">
        <f>VLOOKUP($A131,data!$AM$9:$BB$396,2+(AQ$9*2),FALSE)</f>
        <v>53999</v>
      </c>
      <c r="AS131" s="27">
        <f t="shared" si="78"/>
        <v>36.922733695248013</v>
      </c>
      <c r="AT131" s="27">
        <f t="shared" si="79"/>
        <v>35.908851653653826</v>
      </c>
      <c r="AU131" s="27">
        <f t="shared" si="80"/>
        <v>37.526033263911295</v>
      </c>
      <c r="AV131" s="27">
        <f t="shared" si="81"/>
        <v>37.193953123638579</v>
      </c>
      <c r="AW131" s="27">
        <f t="shared" si="82"/>
        <v>37.665543233529583</v>
      </c>
      <c r="AX131" s="27">
        <f t="shared" si="117"/>
        <v>36.704125291472657</v>
      </c>
      <c r="AY131" s="27">
        <f t="shared" si="118"/>
        <v>36.151985199943077</v>
      </c>
      <c r="AZ131" s="27">
        <f t="shared" si="119"/>
        <v>36.823190856768775</v>
      </c>
      <c r="BC131">
        <f>VLOOKUP($A131,data!$BF$9:$BP$396,2+(BC$9*2),FALSE)</f>
        <v>24141</v>
      </c>
      <c r="BD131">
        <f>VLOOKUP($A131,data!$BF$9:$BP$396,2+(BD$9*2),FALSE)</f>
        <v>23174</v>
      </c>
      <c r="BE131">
        <f>VLOOKUP($A131,data!$BF$9:$BP$396,2+(BE$9*2),FALSE)</f>
        <v>21865</v>
      </c>
      <c r="BF131">
        <f>VLOOKUP($A131,data!$BF$9:$BP$396,2+(BF$9*2),FALSE)</f>
        <v>22230</v>
      </c>
      <c r="BG131">
        <f>VLOOKUP($A131,data!$BF$9:$BP$396,2+(BG$9*2),FALSE)</f>
        <v>23570</v>
      </c>
      <c r="BH131">
        <f>VLOOKUP($A131,data!$BF$9:$BU$396,2+(BH$9*2),FALSE)</f>
        <v>23732</v>
      </c>
      <c r="BI131">
        <f>VLOOKUP($A131,data!$BF$9:$BU$396,2+(BI$9*2),FALSE)</f>
        <v>25845</v>
      </c>
      <c r="BJ131">
        <f>VLOOKUP($A131,data!$BF$9:$BU$396,2+(BJ$9*2),FALSE)</f>
        <v>28894</v>
      </c>
      <c r="BL131" s="27">
        <f t="shared" si="83"/>
        <v>17.952703205175876</v>
      </c>
      <c r="BM131" s="27">
        <f t="shared" si="84"/>
        <v>16.941544579933911</v>
      </c>
      <c r="BN131" s="27">
        <f t="shared" si="85"/>
        <v>16.034290575225132</v>
      </c>
      <c r="BO131" s="27">
        <f t="shared" si="86"/>
        <v>16.140977607388692</v>
      </c>
      <c r="BP131" s="27">
        <f t="shared" si="87"/>
        <v>16.480903967443748</v>
      </c>
      <c r="BQ131" s="27">
        <f t="shared" si="120"/>
        <v>17.239200075546805</v>
      </c>
      <c r="BR131" s="27">
        <f t="shared" si="121"/>
        <v>18.38978226839334</v>
      </c>
      <c r="BS131" s="27">
        <f t="shared" si="122"/>
        <v>19.703499631761272</v>
      </c>
      <c r="BV131">
        <f>VLOOKUP($A131,data!$BY$9:$CI$396,2+(BV$9*2),FALSE)</f>
        <v>14168</v>
      </c>
      <c r="BW131">
        <f>VLOOKUP($A131,data!$BY$9:$CI$396,2+(BW$9*2),FALSE)</f>
        <v>13951</v>
      </c>
      <c r="BX131">
        <f>VLOOKUP($A131,data!$BY$9:$CI$396,2+(BX$9*2),FALSE)</f>
        <v>13039</v>
      </c>
      <c r="BY131">
        <f>VLOOKUP($A131,data!$BY$9:$CI$396,2+(BY$9*2),FALSE)</f>
        <v>13344</v>
      </c>
      <c r="BZ131">
        <f>VLOOKUP($A131,data!$BY$9:$CI$396,2+(BZ$9*2),FALSE)</f>
        <v>13435</v>
      </c>
      <c r="CA131">
        <f>VLOOKUP($A131,data!$BY$9:$CN$396,2+(CA$9*2),FALSE)</f>
        <v>13898</v>
      </c>
      <c r="CB131">
        <f>VLOOKUP($A131,data!$BY$9:$CN$396,2+(CB$9*2),FALSE)</f>
        <v>15739</v>
      </c>
      <c r="CC131">
        <f>VLOOKUP($A131,data!$BY$9:$CN$396,2+(CC$9*2),FALSE)</f>
        <v>15914</v>
      </c>
      <c r="CE131" s="27">
        <f t="shared" si="88"/>
        <v>58.688538171575331</v>
      </c>
      <c r="CF131" s="27">
        <f t="shared" si="89"/>
        <v>60.201087425563131</v>
      </c>
      <c r="CG131" s="27">
        <f t="shared" si="90"/>
        <v>59.634118454150467</v>
      </c>
      <c r="CH131" s="27">
        <f t="shared" si="91"/>
        <v>60.026990553306341</v>
      </c>
      <c r="CI131" s="27">
        <f t="shared" si="92"/>
        <v>57.000424268137465</v>
      </c>
      <c r="CJ131" s="27">
        <f t="shared" si="123"/>
        <v>58.562278779706723</v>
      </c>
      <c r="CK131" s="27">
        <f t="shared" si="124"/>
        <v>60.897659121686978</v>
      </c>
      <c r="CL131" s="27">
        <f t="shared" si="125"/>
        <v>55.077178653007543</v>
      </c>
      <c r="CO131">
        <f>VLOOKUP($A131,data!$CR$9:$DB$396,2+(CO$9*2),FALSE)</f>
        <v>9973</v>
      </c>
      <c r="CP131">
        <f>VLOOKUP($A131,data!$CR$9:$DB$396,2+(CP$9*2),FALSE)</f>
        <v>9223</v>
      </c>
      <c r="CQ131">
        <f>VLOOKUP($A131,data!$CR$9:$DB$396,2+(CQ$9*2),FALSE)</f>
        <v>8826</v>
      </c>
      <c r="CR131">
        <f>VLOOKUP($A131,data!$CR$9:$DB$396,2+(CR$9*2),FALSE)</f>
        <v>8886</v>
      </c>
      <c r="CS131">
        <f>VLOOKUP($A131,data!$CR$9:$DB$396,2+(CS$9*2),FALSE)</f>
        <v>10135</v>
      </c>
      <c r="CT131">
        <f>VLOOKUP($A131,data!$CR$9:$DG$396,2+(CT$9*2),FALSE)</f>
        <v>9834</v>
      </c>
      <c r="CU131">
        <f>VLOOKUP($A131,data!$CR$9:$DG$396,2+(CU$9*2),FALSE)</f>
        <v>10107</v>
      </c>
      <c r="CV131">
        <f>VLOOKUP($A131,data!$CR$9:$DG$396,2+(CV$9*2),FALSE)</f>
        <v>12980</v>
      </c>
      <c r="CX131" s="27">
        <f t="shared" si="93"/>
        <v>41.311461828424669</v>
      </c>
      <c r="CY131" s="27">
        <f t="shared" si="94"/>
        <v>39.798912574436869</v>
      </c>
      <c r="CZ131" s="27">
        <f t="shared" si="95"/>
        <v>40.365881545849533</v>
      </c>
      <c r="DA131" s="27">
        <f t="shared" si="96"/>
        <v>39.973009446693659</v>
      </c>
      <c r="DB131" s="27">
        <f t="shared" si="97"/>
        <v>42.999575731862535</v>
      </c>
      <c r="DC131" s="27">
        <f t="shared" si="126"/>
        <v>41.437721220293277</v>
      </c>
      <c r="DD131" s="27">
        <f t="shared" si="127"/>
        <v>39.106210098665116</v>
      </c>
      <c r="DE131" s="27">
        <f t="shared" si="128"/>
        <v>44.922821346992457</v>
      </c>
      <c r="DH131">
        <f>VLOOKUP($A131,data!$DK$9:$DU$396,2+(DH$9*2),FALSE)</f>
        <v>110329</v>
      </c>
      <c r="DI131">
        <f>VLOOKUP($A131,data!$DK$9:$DU$396,2+(DI$9*2),FALSE)</f>
        <v>113614</v>
      </c>
      <c r="DJ131">
        <f>VLOOKUP($A131,data!$DK$9:$DU$396,2+(DJ$9*2),FALSE)</f>
        <v>114499</v>
      </c>
      <c r="DK131">
        <f>VLOOKUP($A131,data!$DK$9:$DU$396,2+(DK$9*2),FALSE)</f>
        <v>115494</v>
      </c>
      <c r="DL131">
        <f>VLOOKUP($A131,data!$DK$9:$DU$396,2+(DL$9*2),FALSE)</f>
        <v>119444</v>
      </c>
      <c r="DM131">
        <f>VLOOKUP($A131,data!$DK$9:$DZ$396,2+(DM$9*2),FALSE)</f>
        <v>113931</v>
      </c>
      <c r="DN131">
        <f>VLOOKUP($A131,data!$DK$9:$DZ$396,2+(DN$9*2),FALSE)</f>
        <v>114694</v>
      </c>
      <c r="DO131">
        <f>VLOOKUP($A131,data!$DK$9:$DZ$396,2+(DO$9*2),FALSE)</f>
        <v>117750</v>
      </c>
      <c r="DQ131" s="27">
        <f t="shared" si="98"/>
        <v>82.047296794824121</v>
      </c>
      <c r="DR131" s="27">
        <f t="shared" si="99"/>
        <v>83.058455420066082</v>
      </c>
      <c r="DS131" s="27">
        <f t="shared" si="100"/>
        <v>83.965709424774872</v>
      </c>
      <c r="DT131" s="27">
        <f t="shared" si="101"/>
        <v>83.859022392611308</v>
      </c>
      <c r="DU131" s="27">
        <f t="shared" si="102"/>
        <v>83.519096032556249</v>
      </c>
      <c r="DV131" s="27">
        <f t="shared" si="129"/>
        <v>82.760799924453195</v>
      </c>
      <c r="DW131" s="27">
        <f t="shared" si="130"/>
        <v>81.609506190408425</v>
      </c>
      <c r="DX131" s="27">
        <f t="shared" si="131"/>
        <v>80.296500368238725</v>
      </c>
      <c r="EA131">
        <f>VLOOKUP($A131,data!$ED$9:$EN$396,2+(EA$9*2),FALSE)</f>
        <v>70652</v>
      </c>
      <c r="EB131">
        <f>VLOOKUP($A131,data!$ED$9:$EN$396,2+(EB$9*2),FALSE)</f>
        <v>73718</v>
      </c>
      <c r="EC131">
        <f>VLOOKUP($A131,data!$ED$9:$EN$396,2+(EC$9*2),FALSE)</f>
        <v>72152</v>
      </c>
      <c r="ED131">
        <f>VLOOKUP($A131,data!$ED$9:$EN$396,2+(ED$9*2),FALSE)</f>
        <v>73155</v>
      </c>
      <c r="EE131">
        <f>VLOOKUP($A131,data!$ED$9:$EN$396,2+(EE$9*2),FALSE)</f>
        <v>75712</v>
      </c>
      <c r="EF131">
        <f>VLOOKUP($A131,data!$ED$9:$ES$396,2+(EF$9*2),FALSE)</f>
        <v>73237</v>
      </c>
      <c r="EG131">
        <f>VLOOKUP($A131,data!$ED$9:$ES$396,2+(EG$9*2),FALSE)</f>
        <v>73993</v>
      </c>
      <c r="EH131">
        <f>VLOOKUP($A131,data!$ED$9:$ES$396,2+(EH$9*2),FALSE)</f>
        <v>76730</v>
      </c>
      <c r="EJ131" s="27">
        <f t="shared" si="103"/>
        <v>64.037560387568092</v>
      </c>
      <c r="EK131" s="27">
        <f t="shared" si="104"/>
        <v>64.88460929110849</v>
      </c>
      <c r="EL131" s="27">
        <f t="shared" si="105"/>
        <v>63.015397514388773</v>
      </c>
      <c r="EM131" s="27">
        <f t="shared" si="106"/>
        <v>63.340952776767622</v>
      </c>
      <c r="EN131" s="27">
        <f t="shared" si="107"/>
        <v>63.387026556377883</v>
      </c>
      <c r="EO131" s="27">
        <f t="shared" si="132"/>
        <v>64.281889915826241</v>
      </c>
      <c r="EP131" s="27">
        <f t="shared" si="133"/>
        <v>64.513400875372724</v>
      </c>
      <c r="EQ131" s="27">
        <f t="shared" si="134"/>
        <v>65.163481953290869</v>
      </c>
      <c r="ET131">
        <f>VLOOKUP($A131,data!$EW$9:$FG$396,2+(ET$9*2),FALSE)</f>
        <v>39677</v>
      </c>
      <c r="EU131">
        <f>VLOOKUP($A131,data!$EW$9:$FG$396,2+(EU$9*2),FALSE)</f>
        <v>39896</v>
      </c>
      <c r="EV131">
        <f>VLOOKUP($A131,data!$EW$9:$FG$396,2+(EV$9*2),FALSE)</f>
        <v>42346</v>
      </c>
      <c r="EW131">
        <f>VLOOKUP($A131,data!$EW$9:$FG$396,2+(EW$9*2),FALSE)</f>
        <v>42339</v>
      </c>
      <c r="EX131">
        <f>VLOOKUP($A131,data!$EW$9:$FG$396,2+(EX$9*2),FALSE)</f>
        <v>43732</v>
      </c>
      <c r="EY131">
        <f>VLOOKUP($A131,data!$EW$9:$FL$396,2+(EY$9*2),FALSE)</f>
        <v>40694</v>
      </c>
      <c r="EZ131">
        <f>VLOOKUP($A131,data!$EW$9:$FL$396,2+(EZ$9*2),FALSE)</f>
        <v>40701</v>
      </c>
      <c r="FA131">
        <f>VLOOKUP($A131,data!$EW$9:$FL$396,2+(FA$9*2),FALSE)</f>
        <v>41019</v>
      </c>
      <c r="FC131" s="27">
        <f t="shared" si="108"/>
        <v>35.962439612431908</v>
      </c>
      <c r="FD131" s="27">
        <f t="shared" si="109"/>
        <v>35.11539070889151</v>
      </c>
      <c r="FE131" s="27">
        <f t="shared" si="110"/>
        <v>36.983729115538125</v>
      </c>
      <c r="FF131" s="27">
        <f t="shared" si="111"/>
        <v>36.659047223232378</v>
      </c>
      <c r="FG131" s="27">
        <f t="shared" si="112"/>
        <v>36.612973443622117</v>
      </c>
      <c r="FH131" s="27">
        <f t="shared" si="135"/>
        <v>35.718110084173752</v>
      </c>
      <c r="FI131" s="27">
        <f t="shared" si="136"/>
        <v>35.486599124627269</v>
      </c>
      <c r="FJ131" s="27">
        <f t="shared" si="137"/>
        <v>34.835668789808921</v>
      </c>
    </row>
    <row r="132" spans="1:166" x14ac:dyDescent="0.3">
      <c r="A132" t="s">
        <v>51</v>
      </c>
      <c r="B132" s="24" t="str">
        <f>IFERROR(VLOOKUP($A132,class!$A$1:$B$455,2,FALSE),"")</f>
        <v>Unitary Authority</v>
      </c>
      <c r="C132" s="24" t="str">
        <f>IFERROR(IFERROR(VLOOKUP($A132,classifications!$A$3:$C$336,3,FALSE),VLOOKUP($A132,classifications!$I$2:$K$28,3,FALSE)),"")</f>
        <v>Predominantly Rural</v>
      </c>
      <c r="D132">
        <f>VLOOKUP($A132,data!$A$9:$K$396,2+(D$9*2),FALSE)</f>
        <v>51015</v>
      </c>
      <c r="E132">
        <f>VLOOKUP($A132,data!$A$9:$K$396,2+(E$9*2),FALSE)</f>
        <v>49765</v>
      </c>
      <c r="F132">
        <f>VLOOKUP($A132,data!$A$9:$K$396,2+(F$9*2),FALSE)</f>
        <v>50139</v>
      </c>
      <c r="G132">
        <f>VLOOKUP($A132,data!$A$9:$K$396,2+(G$9*2),FALSE)</f>
        <v>50859</v>
      </c>
      <c r="H132">
        <f>VLOOKUP($A132,data!$A$9:$K$396,2+(H$9*2),FALSE)</f>
        <v>51786</v>
      </c>
      <c r="I132">
        <f>VLOOKUP($A132,data!$A$9:$Q$396,2+(I$9*2),FALSE)</f>
        <v>48895</v>
      </c>
      <c r="J132">
        <f>VLOOKUP($A132,data!$A$9:$Q$396,2+(J$9*2),FALSE)</f>
        <v>49703</v>
      </c>
      <c r="K132">
        <f>VLOOKUP($A132,data!$A$9:$Q$396,2+(K$9*2),FALSE)</f>
        <v>50161</v>
      </c>
      <c r="L132" t="str">
        <f t="shared" si="113"/>
        <v>Unitary Authority</v>
      </c>
      <c r="Q132">
        <f>VLOOKUP($A132,data!$T$9:$AD$396,2+(Q$9*2),FALSE)</f>
        <v>32034</v>
      </c>
      <c r="R132">
        <f>VLOOKUP($A132,data!$T$9:$AD$396,2+(R$9*2),FALSE)</f>
        <v>31028</v>
      </c>
      <c r="S132">
        <f>VLOOKUP($A132,data!$T$9:$AD$396,2+(S$9*2),FALSE)</f>
        <v>30292</v>
      </c>
      <c r="T132">
        <f>VLOOKUP($A132,data!$T$9:$AD$396,2+(T$9*2),FALSE)</f>
        <v>31379</v>
      </c>
      <c r="U132">
        <f>VLOOKUP($A132,data!$T$9:$AD$396,2+(U$9*2),FALSE)</f>
        <v>32109</v>
      </c>
      <c r="V132">
        <f>VLOOKUP($A132,data!$T$9:$AI$396,2+(V$9*2),FALSE)</f>
        <v>30314</v>
      </c>
      <c r="W132">
        <f>VLOOKUP($A132,data!$T$9:$AI$396,2+(W$9*2),FALSE)</f>
        <v>30789</v>
      </c>
      <c r="X132">
        <f>VLOOKUP($A132,data!$T$9:$AI$396,2+(X$9*2),FALSE)</f>
        <v>30962</v>
      </c>
      <c r="Z132" s="27">
        <f t="shared" si="73"/>
        <v>62.793296089385478</v>
      </c>
      <c r="AA132" s="27">
        <f t="shared" si="74"/>
        <v>62.349040490304432</v>
      </c>
      <c r="AB132" s="27">
        <f t="shared" si="75"/>
        <v>60.41604339934981</v>
      </c>
      <c r="AC132" s="27">
        <f t="shared" si="76"/>
        <v>61.698027881004343</v>
      </c>
      <c r="AD132" s="27">
        <f t="shared" si="77"/>
        <v>62.003244120032441</v>
      </c>
      <c r="AE132" s="27">
        <f t="shared" si="114"/>
        <v>61.998159320993963</v>
      </c>
      <c r="AF132" s="27">
        <f t="shared" si="115"/>
        <v>61.945958996438847</v>
      </c>
      <c r="AG132" s="27">
        <f t="shared" si="116"/>
        <v>61.725244712027269</v>
      </c>
      <c r="AJ132">
        <f>VLOOKUP($A132,data!$AM$9:$AW$396,2+(AJ$9*2),FALSE)</f>
        <v>18981</v>
      </c>
      <c r="AK132">
        <f>VLOOKUP($A132,data!$AM$9:$AW$396,2+(AK$9*2),FALSE)</f>
        <v>18737</v>
      </c>
      <c r="AL132">
        <f>VLOOKUP($A132,data!$AM$9:$AW$396,2+(AL$9*2),FALSE)</f>
        <v>19847</v>
      </c>
      <c r="AM132">
        <f>VLOOKUP($A132,data!$AM$9:$AW$396,2+(AM$9*2),FALSE)</f>
        <v>19480</v>
      </c>
      <c r="AN132">
        <f>VLOOKUP($A132,data!$AM$9:$AW$396,2+(AN$9*2),FALSE)</f>
        <v>19678</v>
      </c>
      <c r="AO132">
        <f>VLOOKUP($A132,data!$AM$9:$BB$396,2+(AO$9*2),FALSE)</f>
        <v>18581</v>
      </c>
      <c r="AP132">
        <f>VLOOKUP($A132,data!$AM$9:$BB$396,2+(AP$9*2),FALSE)</f>
        <v>18914</v>
      </c>
      <c r="AQ132">
        <f>VLOOKUP($A132,data!$AM$9:$BB$396,2+(AQ$9*2),FALSE)</f>
        <v>19192</v>
      </c>
      <c r="AS132" s="27">
        <f t="shared" si="78"/>
        <v>37.206703910614522</v>
      </c>
      <c r="AT132" s="27">
        <f t="shared" si="79"/>
        <v>37.650959509695568</v>
      </c>
      <c r="AU132" s="27">
        <f t="shared" si="80"/>
        <v>39.58395660065019</v>
      </c>
      <c r="AV132" s="27">
        <f t="shared" si="81"/>
        <v>38.301972118995657</v>
      </c>
      <c r="AW132" s="27">
        <f t="shared" si="82"/>
        <v>37.99868690379639</v>
      </c>
      <c r="AX132" s="27">
        <f t="shared" si="117"/>
        <v>38.001840679006037</v>
      </c>
      <c r="AY132" s="27">
        <f t="shared" si="118"/>
        <v>38.054041003561153</v>
      </c>
      <c r="AZ132" s="27">
        <f t="shared" si="119"/>
        <v>38.260800223281038</v>
      </c>
      <c r="BC132">
        <f>VLOOKUP($A132,data!$BF$9:$BP$396,2+(BC$9*2),FALSE)</f>
        <v>9959</v>
      </c>
      <c r="BD132">
        <f>VLOOKUP($A132,data!$BF$9:$BP$396,2+(BD$9*2),FALSE)</f>
        <v>9688</v>
      </c>
      <c r="BE132">
        <f>VLOOKUP($A132,data!$BF$9:$BP$396,2+(BE$9*2),FALSE)</f>
        <v>9388</v>
      </c>
      <c r="BF132">
        <f>VLOOKUP($A132,data!$BF$9:$BP$396,2+(BF$9*2),FALSE)</f>
        <v>9548</v>
      </c>
      <c r="BG132">
        <f>VLOOKUP($A132,data!$BF$9:$BP$396,2+(BG$9*2),FALSE)</f>
        <v>8996</v>
      </c>
      <c r="BH132">
        <f>VLOOKUP($A132,data!$BF$9:$BU$396,2+(BH$9*2),FALSE)</f>
        <v>9314</v>
      </c>
      <c r="BI132">
        <f>VLOOKUP($A132,data!$BF$9:$BU$396,2+(BI$9*2),FALSE)</f>
        <v>9144</v>
      </c>
      <c r="BJ132">
        <f>VLOOKUP($A132,data!$BF$9:$BU$396,2+(BJ$9*2),FALSE)</f>
        <v>10155</v>
      </c>
      <c r="BL132" s="27">
        <f t="shared" si="83"/>
        <v>19.521709301185926</v>
      </c>
      <c r="BM132" s="27">
        <f t="shared" si="84"/>
        <v>19.467497237013966</v>
      </c>
      <c r="BN132" s="27">
        <f t="shared" si="85"/>
        <v>18.723947426155288</v>
      </c>
      <c r="BO132" s="27">
        <f t="shared" si="86"/>
        <v>18.773471755244891</v>
      </c>
      <c r="BP132" s="27">
        <f t="shared" si="87"/>
        <v>17.371490364191093</v>
      </c>
      <c r="BQ132" s="27">
        <f t="shared" si="120"/>
        <v>19.048982513549443</v>
      </c>
      <c r="BR132" s="27">
        <f t="shared" si="121"/>
        <v>18.397279842263043</v>
      </c>
      <c r="BS132" s="27">
        <f t="shared" si="122"/>
        <v>20.244811706305697</v>
      </c>
      <c r="BV132">
        <f>VLOOKUP($A132,data!$BY$9:$CI$396,2+(BV$9*2),FALSE)</f>
        <v>6026</v>
      </c>
      <c r="BW132">
        <f>VLOOKUP($A132,data!$BY$9:$CI$396,2+(BW$9*2),FALSE)</f>
        <v>6036</v>
      </c>
      <c r="BX132">
        <f>VLOOKUP($A132,data!$BY$9:$CI$396,2+(BX$9*2),FALSE)</f>
        <v>5697</v>
      </c>
      <c r="BY132">
        <f>VLOOKUP($A132,data!$BY$9:$CI$396,2+(BY$9*2),FALSE)</f>
        <v>6129</v>
      </c>
      <c r="BZ132">
        <f>VLOOKUP($A132,data!$BY$9:$CI$396,2+(BZ$9*2),FALSE)</f>
        <v>5748</v>
      </c>
      <c r="CA132">
        <f>VLOOKUP($A132,data!$BY$9:$CN$396,2+(CA$9*2),FALSE)</f>
        <v>5840</v>
      </c>
      <c r="CB132">
        <f>VLOOKUP($A132,data!$BY$9:$CN$396,2+(CB$9*2),FALSE)</f>
        <v>5705</v>
      </c>
      <c r="CC132">
        <f>VLOOKUP($A132,data!$BY$9:$CN$396,2+(CC$9*2),FALSE)</f>
        <v>6178</v>
      </c>
      <c r="CE132" s="27">
        <f t="shared" si="88"/>
        <v>60.508083140877595</v>
      </c>
      <c r="CF132" s="27">
        <f t="shared" si="89"/>
        <v>62.303881090008261</v>
      </c>
      <c r="CG132" s="27">
        <f t="shared" si="90"/>
        <v>60.683851725607155</v>
      </c>
      <c r="CH132" s="27">
        <f t="shared" si="91"/>
        <v>64.191453707582738</v>
      </c>
      <c r="CI132" s="27">
        <f t="shared" si="92"/>
        <v>63.895064473099154</v>
      </c>
      <c r="CJ132" s="27">
        <f t="shared" si="123"/>
        <v>62.701309856130557</v>
      </c>
      <c r="CK132" s="27">
        <f t="shared" si="124"/>
        <v>62.390638670166233</v>
      </c>
      <c r="CL132" s="27">
        <f t="shared" si="125"/>
        <v>60.837026095519448</v>
      </c>
      <c r="CO132">
        <f>VLOOKUP($A132,data!$CR$9:$DB$396,2+(CO$9*2),FALSE)</f>
        <v>3933</v>
      </c>
      <c r="CP132">
        <f>VLOOKUP($A132,data!$CR$9:$DB$396,2+(CP$9*2),FALSE)</f>
        <v>3653</v>
      </c>
      <c r="CQ132">
        <f>VLOOKUP($A132,data!$CR$9:$DB$396,2+(CQ$9*2),FALSE)</f>
        <v>3692</v>
      </c>
      <c r="CR132">
        <f>VLOOKUP($A132,data!$CR$9:$DB$396,2+(CR$9*2),FALSE)</f>
        <v>3419</v>
      </c>
      <c r="CS132">
        <f>VLOOKUP($A132,data!$CR$9:$DB$396,2+(CS$9*2),FALSE)</f>
        <v>3248</v>
      </c>
      <c r="CT132">
        <f>VLOOKUP($A132,data!$CR$9:$DG$396,2+(CT$9*2),FALSE)</f>
        <v>3474</v>
      </c>
      <c r="CU132">
        <f>VLOOKUP($A132,data!$CR$9:$DG$396,2+(CU$9*2),FALSE)</f>
        <v>3440</v>
      </c>
      <c r="CV132">
        <f>VLOOKUP($A132,data!$CR$9:$DG$396,2+(CV$9*2),FALSE)</f>
        <v>3977</v>
      </c>
      <c r="CX132" s="27">
        <f t="shared" si="93"/>
        <v>39.491916859122405</v>
      </c>
      <c r="CY132" s="27">
        <f t="shared" si="94"/>
        <v>37.706440957886045</v>
      </c>
      <c r="CZ132" s="27">
        <f t="shared" si="95"/>
        <v>39.326800170430339</v>
      </c>
      <c r="DA132" s="27">
        <f t="shared" si="96"/>
        <v>35.808546292417262</v>
      </c>
      <c r="DB132" s="27">
        <f t="shared" si="97"/>
        <v>36.104935526900846</v>
      </c>
      <c r="DC132" s="27">
        <f t="shared" si="126"/>
        <v>37.298690143869443</v>
      </c>
      <c r="DD132" s="27">
        <f t="shared" si="127"/>
        <v>37.620297462817149</v>
      </c>
      <c r="DE132" s="27">
        <f t="shared" si="128"/>
        <v>39.162973904480552</v>
      </c>
      <c r="DH132">
        <f>VLOOKUP($A132,data!$DK$9:$DU$396,2+(DH$9*2),FALSE)</f>
        <v>41056</v>
      </c>
      <c r="DI132">
        <f>VLOOKUP($A132,data!$DK$9:$DU$396,2+(DI$9*2),FALSE)</f>
        <v>40077</v>
      </c>
      <c r="DJ132">
        <f>VLOOKUP($A132,data!$DK$9:$DU$396,2+(DJ$9*2),FALSE)</f>
        <v>40750</v>
      </c>
      <c r="DK132">
        <f>VLOOKUP($A132,data!$DK$9:$DU$396,2+(DK$9*2),FALSE)</f>
        <v>41311</v>
      </c>
      <c r="DL132">
        <f>VLOOKUP($A132,data!$DK$9:$DU$396,2+(DL$9*2),FALSE)</f>
        <v>42790</v>
      </c>
      <c r="DM132">
        <f>VLOOKUP($A132,data!$DK$9:$DZ$396,2+(DM$9*2),FALSE)</f>
        <v>39581</v>
      </c>
      <c r="DN132">
        <f>VLOOKUP($A132,data!$DK$9:$DZ$396,2+(DN$9*2),FALSE)</f>
        <v>40559</v>
      </c>
      <c r="DO132">
        <f>VLOOKUP($A132,data!$DK$9:$DZ$396,2+(DO$9*2),FALSE)</f>
        <v>40006</v>
      </c>
      <c r="DQ132" s="27">
        <f t="shared" si="98"/>
        <v>80.478290698814078</v>
      </c>
      <c r="DR132" s="27">
        <f t="shared" si="99"/>
        <v>80.532502762986027</v>
      </c>
      <c r="DS132" s="27">
        <f t="shared" si="100"/>
        <v>81.274058118430759</v>
      </c>
      <c r="DT132" s="27">
        <f t="shared" si="101"/>
        <v>81.226528244755102</v>
      </c>
      <c r="DU132" s="27">
        <f t="shared" si="102"/>
        <v>82.628509635808911</v>
      </c>
      <c r="DV132" s="27">
        <f t="shared" si="129"/>
        <v>80.951017486450553</v>
      </c>
      <c r="DW132" s="27">
        <f t="shared" si="130"/>
        <v>81.602720157736954</v>
      </c>
      <c r="DX132" s="27">
        <f t="shared" si="131"/>
        <v>79.755188293694303</v>
      </c>
      <c r="EA132">
        <f>VLOOKUP($A132,data!$ED$9:$EN$396,2+(EA$9*2),FALSE)</f>
        <v>26009</v>
      </c>
      <c r="EB132">
        <f>VLOOKUP($A132,data!$ED$9:$EN$396,2+(EB$9*2),FALSE)</f>
        <v>24992</v>
      </c>
      <c r="EC132">
        <f>VLOOKUP($A132,data!$ED$9:$EN$396,2+(EC$9*2),FALSE)</f>
        <v>24595</v>
      </c>
      <c r="ED132">
        <f>VLOOKUP($A132,data!$ED$9:$EN$396,2+(ED$9*2),FALSE)</f>
        <v>25250</v>
      </c>
      <c r="EE132">
        <f>VLOOKUP($A132,data!$ED$9:$EN$396,2+(EE$9*2),FALSE)</f>
        <v>26361</v>
      </c>
      <c r="EF132">
        <f>VLOOKUP($A132,data!$ED$9:$ES$396,2+(EF$9*2),FALSE)</f>
        <v>24473</v>
      </c>
      <c r="EG132">
        <f>VLOOKUP($A132,data!$ED$9:$ES$396,2+(EG$9*2),FALSE)</f>
        <v>25085</v>
      </c>
      <c r="EH132">
        <f>VLOOKUP($A132,data!$ED$9:$ES$396,2+(EH$9*2),FALSE)</f>
        <v>24785</v>
      </c>
      <c r="EJ132" s="27">
        <f t="shared" si="103"/>
        <v>63.350058456742012</v>
      </c>
      <c r="EK132" s="27">
        <f t="shared" si="104"/>
        <v>62.359957082615963</v>
      </c>
      <c r="EL132" s="27">
        <f t="shared" si="105"/>
        <v>60.355828220858896</v>
      </c>
      <c r="EM132" s="27">
        <f t="shared" si="106"/>
        <v>61.121735131078893</v>
      </c>
      <c r="EN132" s="27">
        <f t="shared" si="107"/>
        <v>61.605515307314796</v>
      </c>
      <c r="EO132" s="27">
        <f t="shared" si="132"/>
        <v>61.830171041661401</v>
      </c>
      <c r="EP132" s="27">
        <f t="shared" si="133"/>
        <v>61.848171799107476</v>
      </c>
      <c r="EQ132" s="27">
        <f t="shared" si="134"/>
        <v>61.953207018947161</v>
      </c>
      <c r="ET132">
        <f>VLOOKUP($A132,data!$EW$9:$FG$396,2+(ET$9*2),FALSE)</f>
        <v>15048</v>
      </c>
      <c r="EU132">
        <f>VLOOKUP($A132,data!$EW$9:$FG$396,2+(EU$9*2),FALSE)</f>
        <v>15085</v>
      </c>
      <c r="EV132">
        <f>VLOOKUP($A132,data!$EW$9:$FG$396,2+(EV$9*2),FALSE)</f>
        <v>16155</v>
      </c>
      <c r="EW132">
        <f>VLOOKUP($A132,data!$EW$9:$FG$396,2+(EW$9*2),FALSE)</f>
        <v>16061</v>
      </c>
      <c r="EX132">
        <f>VLOOKUP($A132,data!$EW$9:$FG$396,2+(EX$9*2),FALSE)</f>
        <v>16430</v>
      </c>
      <c r="EY132">
        <f>VLOOKUP($A132,data!$EW$9:$FL$396,2+(EY$9*2),FALSE)</f>
        <v>15108</v>
      </c>
      <c r="EZ132">
        <f>VLOOKUP($A132,data!$EW$9:$FL$396,2+(EZ$9*2),FALSE)</f>
        <v>15474</v>
      </c>
      <c r="FA132">
        <f>VLOOKUP($A132,data!$EW$9:$FL$396,2+(FA$9*2),FALSE)</f>
        <v>15215</v>
      </c>
      <c r="FC132" s="27">
        <f t="shared" si="108"/>
        <v>36.65237724084178</v>
      </c>
      <c r="FD132" s="27">
        <f t="shared" si="109"/>
        <v>37.640042917384037</v>
      </c>
      <c r="FE132" s="27">
        <f t="shared" si="110"/>
        <v>39.644171779141104</v>
      </c>
      <c r="FF132" s="27">
        <f t="shared" si="111"/>
        <v>38.878264868921107</v>
      </c>
      <c r="FG132" s="27">
        <f t="shared" si="112"/>
        <v>38.396821687310123</v>
      </c>
      <c r="FH132" s="27">
        <f t="shared" si="135"/>
        <v>38.169828958338599</v>
      </c>
      <c r="FI132" s="27">
        <f t="shared" si="136"/>
        <v>38.151828200892524</v>
      </c>
      <c r="FJ132" s="27">
        <f t="shared" si="137"/>
        <v>38.031795230715396</v>
      </c>
    </row>
    <row r="133" spans="1:166" x14ac:dyDescent="0.3">
      <c r="A133" t="s">
        <v>62</v>
      </c>
      <c r="B133" s="24" t="str">
        <f>IFERROR(VLOOKUP($A133,class!$A$1:$B$455,2,FALSE),"")</f>
        <v>Unitary Authority</v>
      </c>
      <c r="C133" s="24" t="str">
        <f>IFERROR(IFERROR(VLOOKUP($A133,classifications!$A$3:$C$336,3,FALSE),VLOOKUP($A133,classifications!$I$2:$K$28,3,FALSE)),"")</f>
        <v>Predominantly Urban</v>
      </c>
      <c r="D133">
        <f>VLOOKUP($A133,data!$A$9:$K$396,2+(D$9*2),FALSE)</f>
        <v>88054</v>
      </c>
      <c r="E133">
        <f>VLOOKUP($A133,data!$A$9:$K$396,2+(E$9*2),FALSE)</f>
        <v>92140</v>
      </c>
      <c r="F133">
        <f>VLOOKUP($A133,data!$A$9:$K$396,2+(F$9*2),FALSE)</f>
        <v>91033</v>
      </c>
      <c r="G133">
        <f>VLOOKUP($A133,data!$A$9:$K$396,2+(G$9*2),FALSE)</f>
        <v>93812</v>
      </c>
      <c r="H133">
        <f>VLOOKUP($A133,data!$A$9:$K$396,2+(H$9*2),FALSE)</f>
        <v>94876</v>
      </c>
      <c r="I133">
        <f>VLOOKUP($A133,data!$A$9:$Q$396,2+(I$9*2),FALSE)</f>
        <v>95814</v>
      </c>
      <c r="J133">
        <f>VLOOKUP($A133,data!$A$9:$Q$396,2+(J$9*2),FALSE)</f>
        <v>94187</v>
      </c>
      <c r="K133">
        <f>VLOOKUP($A133,data!$A$9:$Q$396,2+(K$9*2),FALSE)</f>
        <v>95836</v>
      </c>
      <c r="L133" t="str">
        <f t="shared" si="113"/>
        <v>Unitary Authority</v>
      </c>
      <c r="Q133">
        <f>VLOOKUP($A133,data!$T$9:$AD$396,2+(Q$9*2),FALSE)</f>
        <v>58537</v>
      </c>
      <c r="R133">
        <f>VLOOKUP($A133,data!$T$9:$AD$396,2+(R$9*2),FALSE)</f>
        <v>60397</v>
      </c>
      <c r="S133">
        <f>VLOOKUP($A133,data!$T$9:$AD$396,2+(S$9*2),FALSE)</f>
        <v>59164</v>
      </c>
      <c r="T133">
        <f>VLOOKUP($A133,data!$T$9:$AD$396,2+(T$9*2),FALSE)</f>
        <v>60713</v>
      </c>
      <c r="U133">
        <f>VLOOKUP($A133,data!$T$9:$AD$396,2+(U$9*2),FALSE)</f>
        <v>61875</v>
      </c>
      <c r="V133">
        <f>VLOOKUP($A133,data!$T$9:$AI$396,2+(V$9*2),FALSE)</f>
        <v>63511</v>
      </c>
      <c r="W133">
        <f>VLOOKUP($A133,data!$T$9:$AI$396,2+(W$9*2),FALSE)</f>
        <v>61952</v>
      </c>
      <c r="X133">
        <f>VLOOKUP($A133,data!$T$9:$AI$396,2+(X$9*2),FALSE)</f>
        <v>64704</v>
      </c>
      <c r="Z133" s="27">
        <f t="shared" si="73"/>
        <v>66.47852454175846</v>
      </c>
      <c r="AA133" s="27">
        <f t="shared" si="74"/>
        <v>65.549164315172561</v>
      </c>
      <c r="AB133" s="27">
        <f t="shared" si="75"/>
        <v>64.991816154581301</v>
      </c>
      <c r="AC133" s="27">
        <f t="shared" si="76"/>
        <v>64.717733339018466</v>
      </c>
      <c r="AD133" s="27">
        <f t="shared" si="77"/>
        <v>65.216703908259205</v>
      </c>
      <c r="AE133" s="27">
        <f t="shared" si="114"/>
        <v>66.285720249650367</v>
      </c>
      <c r="AF133" s="27">
        <f t="shared" si="115"/>
        <v>65.775531655111635</v>
      </c>
      <c r="AG133" s="27">
        <f t="shared" si="116"/>
        <v>67.515338703618681</v>
      </c>
      <c r="AJ133">
        <f>VLOOKUP($A133,data!$AM$9:$AW$396,2+(AJ$9*2),FALSE)</f>
        <v>29517</v>
      </c>
      <c r="AK133">
        <f>VLOOKUP($A133,data!$AM$9:$AW$396,2+(AK$9*2),FALSE)</f>
        <v>31743</v>
      </c>
      <c r="AL133">
        <f>VLOOKUP($A133,data!$AM$9:$AW$396,2+(AL$9*2),FALSE)</f>
        <v>31868</v>
      </c>
      <c r="AM133">
        <f>VLOOKUP($A133,data!$AM$9:$AW$396,2+(AM$9*2),FALSE)</f>
        <v>33099</v>
      </c>
      <c r="AN133">
        <f>VLOOKUP($A133,data!$AM$9:$AW$396,2+(AN$9*2),FALSE)</f>
        <v>33001</v>
      </c>
      <c r="AO133">
        <f>VLOOKUP($A133,data!$AM$9:$BB$396,2+(AO$9*2),FALSE)</f>
        <v>32303</v>
      </c>
      <c r="AP133">
        <f>VLOOKUP($A133,data!$AM$9:$BB$396,2+(AP$9*2),FALSE)</f>
        <v>32235</v>
      </c>
      <c r="AQ133">
        <f>VLOOKUP($A133,data!$AM$9:$BB$396,2+(AQ$9*2),FALSE)</f>
        <v>31136</v>
      </c>
      <c r="AS133" s="27">
        <f t="shared" si="78"/>
        <v>33.521475458241532</v>
      </c>
      <c r="AT133" s="27">
        <f t="shared" si="79"/>
        <v>34.450835684827439</v>
      </c>
      <c r="AU133" s="27">
        <f t="shared" si="80"/>
        <v>35.007085342677932</v>
      </c>
      <c r="AV133" s="27">
        <f t="shared" si="81"/>
        <v>35.282266660981534</v>
      </c>
      <c r="AW133" s="27">
        <f t="shared" si="82"/>
        <v>34.783296091740802</v>
      </c>
      <c r="AX133" s="27">
        <f t="shared" si="117"/>
        <v>33.714279750349633</v>
      </c>
      <c r="AY133" s="27">
        <f t="shared" si="118"/>
        <v>34.224468344888358</v>
      </c>
      <c r="AZ133" s="27">
        <f t="shared" si="119"/>
        <v>32.488835093284358</v>
      </c>
      <c r="BC133">
        <f>VLOOKUP($A133,data!$BF$9:$BP$396,2+(BC$9*2),FALSE)</f>
        <v>17679</v>
      </c>
      <c r="BD133">
        <f>VLOOKUP($A133,data!$BF$9:$BP$396,2+(BD$9*2),FALSE)</f>
        <v>18173</v>
      </c>
      <c r="BE133">
        <f>VLOOKUP($A133,data!$BF$9:$BP$396,2+(BE$9*2),FALSE)</f>
        <v>17362</v>
      </c>
      <c r="BF133">
        <f>VLOOKUP($A133,data!$BF$9:$BP$396,2+(BF$9*2),FALSE)</f>
        <v>18020</v>
      </c>
      <c r="BG133">
        <f>VLOOKUP($A133,data!$BF$9:$BP$396,2+(BG$9*2),FALSE)</f>
        <v>17933</v>
      </c>
      <c r="BH133">
        <f>VLOOKUP($A133,data!$BF$9:$BU$396,2+(BH$9*2),FALSE)</f>
        <v>19354</v>
      </c>
      <c r="BI133">
        <f>VLOOKUP($A133,data!$BF$9:$BU$396,2+(BI$9*2),FALSE)</f>
        <v>18490</v>
      </c>
      <c r="BJ133">
        <f>VLOOKUP($A133,data!$BF$9:$BU$396,2+(BJ$9*2),FALSE)</f>
        <v>19569</v>
      </c>
      <c r="BL133" s="27">
        <f t="shared" si="83"/>
        <v>20.077452472346515</v>
      </c>
      <c r="BM133" s="27">
        <f t="shared" si="84"/>
        <v>19.723247232472325</v>
      </c>
      <c r="BN133" s="27">
        <f t="shared" si="85"/>
        <v>19.072204585150441</v>
      </c>
      <c r="BO133" s="27">
        <f t="shared" si="86"/>
        <v>19.208630026009466</v>
      </c>
      <c r="BP133" s="27">
        <f t="shared" si="87"/>
        <v>18.90151355453434</v>
      </c>
      <c r="BQ133" s="27">
        <f t="shared" si="120"/>
        <v>20.199553301187716</v>
      </c>
      <c r="BR133" s="27">
        <f t="shared" si="121"/>
        <v>19.631159289498552</v>
      </c>
      <c r="BS133" s="27">
        <f t="shared" si="122"/>
        <v>20.41925789891064</v>
      </c>
      <c r="BV133">
        <f>VLOOKUP($A133,data!$BY$9:$CI$396,2+(BV$9*2),FALSE)</f>
        <v>10867</v>
      </c>
      <c r="BW133">
        <f>VLOOKUP($A133,data!$BY$9:$CI$396,2+(BW$9*2),FALSE)</f>
        <v>11013</v>
      </c>
      <c r="BX133">
        <f>VLOOKUP($A133,data!$BY$9:$CI$396,2+(BX$9*2),FALSE)</f>
        <v>10528</v>
      </c>
      <c r="BY133">
        <f>VLOOKUP($A133,data!$BY$9:$CI$396,2+(BY$9*2),FALSE)</f>
        <v>11023</v>
      </c>
      <c r="BZ133">
        <f>VLOOKUP($A133,data!$BY$9:$CI$396,2+(BZ$9*2),FALSE)</f>
        <v>11249</v>
      </c>
      <c r="CA133">
        <f>VLOOKUP($A133,data!$BY$9:$CN$396,2+(CA$9*2),FALSE)</f>
        <v>12324</v>
      </c>
      <c r="CB133">
        <f>VLOOKUP($A133,data!$BY$9:$CN$396,2+(CB$9*2),FALSE)</f>
        <v>11879</v>
      </c>
      <c r="CC133">
        <f>VLOOKUP($A133,data!$BY$9:$CN$396,2+(CC$9*2),FALSE)</f>
        <v>13122</v>
      </c>
      <c r="CE133" s="27">
        <f t="shared" si="88"/>
        <v>61.468408846654221</v>
      </c>
      <c r="CF133" s="27">
        <f t="shared" si="89"/>
        <v>60.600891432344689</v>
      </c>
      <c r="CG133" s="27">
        <f t="shared" si="90"/>
        <v>60.63817532542334</v>
      </c>
      <c r="CH133" s="27">
        <f t="shared" si="91"/>
        <v>61.170921198668147</v>
      </c>
      <c r="CI133" s="27">
        <f t="shared" si="92"/>
        <v>62.727931745943231</v>
      </c>
      <c r="CJ133" s="27">
        <f t="shared" si="123"/>
        <v>63.676759326237473</v>
      </c>
      <c r="CK133" s="27">
        <f t="shared" si="124"/>
        <v>64.245538128718223</v>
      </c>
      <c r="CL133" s="27">
        <f t="shared" si="125"/>
        <v>67.055036026368242</v>
      </c>
      <c r="CO133">
        <f>VLOOKUP($A133,data!$CR$9:$DB$396,2+(CO$9*2),FALSE)</f>
        <v>6811</v>
      </c>
      <c r="CP133">
        <f>VLOOKUP($A133,data!$CR$9:$DB$396,2+(CP$9*2),FALSE)</f>
        <v>7159</v>
      </c>
      <c r="CQ133">
        <f>VLOOKUP($A133,data!$CR$9:$DB$396,2+(CQ$9*2),FALSE)</f>
        <v>6834</v>
      </c>
      <c r="CR133">
        <f>VLOOKUP($A133,data!$CR$9:$DB$396,2+(CR$9*2),FALSE)</f>
        <v>6997</v>
      </c>
      <c r="CS133">
        <f>VLOOKUP($A133,data!$CR$9:$DB$396,2+(CS$9*2),FALSE)</f>
        <v>6684</v>
      </c>
      <c r="CT133">
        <f>VLOOKUP($A133,data!$CR$9:$DG$396,2+(CT$9*2),FALSE)</f>
        <v>7030</v>
      </c>
      <c r="CU133">
        <f>VLOOKUP($A133,data!$CR$9:$DG$396,2+(CU$9*2),FALSE)</f>
        <v>6611</v>
      </c>
      <c r="CV133">
        <f>VLOOKUP($A133,data!$CR$9:$DG$396,2+(CV$9*2),FALSE)</f>
        <v>6447</v>
      </c>
      <c r="CX133" s="27">
        <f t="shared" si="93"/>
        <v>38.525934724814753</v>
      </c>
      <c r="CY133" s="27">
        <f t="shared" si="94"/>
        <v>39.393605898860947</v>
      </c>
      <c r="CZ133" s="27">
        <f t="shared" si="95"/>
        <v>39.36182467457666</v>
      </c>
      <c r="DA133" s="27">
        <f t="shared" si="96"/>
        <v>38.829078801331853</v>
      </c>
      <c r="DB133" s="27">
        <f t="shared" si="97"/>
        <v>37.272068254056769</v>
      </c>
      <c r="DC133" s="27">
        <f t="shared" si="126"/>
        <v>36.323240673762527</v>
      </c>
      <c r="DD133" s="27">
        <f t="shared" si="127"/>
        <v>35.754461871281777</v>
      </c>
      <c r="DE133" s="27">
        <f t="shared" si="128"/>
        <v>32.944963973631765</v>
      </c>
      <c r="DH133">
        <f>VLOOKUP($A133,data!$DK$9:$DU$396,2+(DH$9*2),FALSE)</f>
        <v>70375</v>
      </c>
      <c r="DI133">
        <f>VLOOKUP($A133,data!$DK$9:$DU$396,2+(DI$9*2),FALSE)</f>
        <v>73968</v>
      </c>
      <c r="DJ133">
        <f>VLOOKUP($A133,data!$DK$9:$DU$396,2+(DJ$9*2),FALSE)</f>
        <v>73670</v>
      </c>
      <c r="DK133">
        <f>VLOOKUP($A133,data!$DK$9:$DU$396,2+(DK$9*2),FALSE)</f>
        <v>75792</v>
      </c>
      <c r="DL133">
        <f>VLOOKUP($A133,data!$DK$9:$DU$396,2+(DL$9*2),FALSE)</f>
        <v>76943</v>
      </c>
      <c r="DM133">
        <f>VLOOKUP($A133,data!$DK$9:$DZ$396,2+(DM$9*2),FALSE)</f>
        <v>76460</v>
      </c>
      <c r="DN133">
        <f>VLOOKUP($A133,data!$DK$9:$DZ$396,2+(DN$9*2),FALSE)</f>
        <v>75696</v>
      </c>
      <c r="DO133">
        <f>VLOOKUP($A133,data!$DK$9:$DZ$396,2+(DO$9*2),FALSE)</f>
        <v>76267</v>
      </c>
      <c r="DQ133" s="27">
        <f t="shared" si="98"/>
        <v>79.922547527653492</v>
      </c>
      <c r="DR133" s="27">
        <f t="shared" si="99"/>
        <v>80.277838072498369</v>
      </c>
      <c r="DS133" s="27">
        <f t="shared" si="100"/>
        <v>80.926696912108795</v>
      </c>
      <c r="DT133" s="27">
        <f t="shared" si="101"/>
        <v>80.791369973990541</v>
      </c>
      <c r="DU133" s="27">
        <f t="shared" si="102"/>
        <v>81.098486445465667</v>
      </c>
      <c r="DV133" s="27">
        <f t="shared" si="129"/>
        <v>79.80044669881228</v>
      </c>
      <c r="DW133" s="27">
        <f t="shared" si="130"/>
        <v>80.367778992854639</v>
      </c>
      <c r="DX133" s="27">
        <f t="shared" si="131"/>
        <v>79.580742101089356</v>
      </c>
      <c r="EA133">
        <f>VLOOKUP($A133,data!$ED$9:$EN$396,2+(EA$9*2),FALSE)</f>
        <v>47669</v>
      </c>
      <c r="EB133">
        <f>VLOOKUP($A133,data!$ED$9:$EN$396,2+(EB$9*2),FALSE)</f>
        <v>49384</v>
      </c>
      <c r="EC133">
        <f>VLOOKUP($A133,data!$ED$9:$EN$396,2+(EC$9*2),FALSE)</f>
        <v>48636</v>
      </c>
      <c r="ED133">
        <f>VLOOKUP($A133,data!$ED$9:$EN$396,2+(ED$9*2),FALSE)</f>
        <v>49690</v>
      </c>
      <c r="EE133">
        <f>VLOOKUP($A133,data!$ED$9:$EN$396,2+(EE$9*2),FALSE)</f>
        <v>50626</v>
      </c>
      <c r="EF133">
        <f>VLOOKUP($A133,data!$ED$9:$ES$396,2+(EF$9*2),FALSE)</f>
        <v>51186</v>
      </c>
      <c r="EG133">
        <f>VLOOKUP($A133,data!$ED$9:$ES$396,2+(EG$9*2),FALSE)</f>
        <v>50073</v>
      </c>
      <c r="EH133">
        <f>VLOOKUP($A133,data!$ED$9:$ES$396,2+(EH$9*2),FALSE)</f>
        <v>51582</v>
      </c>
      <c r="EJ133" s="27">
        <f t="shared" si="103"/>
        <v>67.735701598579041</v>
      </c>
      <c r="EK133" s="27">
        <f t="shared" si="104"/>
        <v>66.764006056673153</v>
      </c>
      <c r="EL133" s="27">
        <f t="shared" si="105"/>
        <v>66.018732184064064</v>
      </c>
      <c r="EM133" s="27">
        <f t="shared" si="106"/>
        <v>65.561009077475191</v>
      </c>
      <c r="EN133" s="27">
        <f t="shared" si="107"/>
        <v>65.796758639512362</v>
      </c>
      <c r="EO133" s="27">
        <f t="shared" si="132"/>
        <v>66.944807742610521</v>
      </c>
      <c r="EP133" s="27">
        <f t="shared" si="133"/>
        <v>66.150126823081806</v>
      </c>
      <c r="EQ133" s="27">
        <f t="shared" si="134"/>
        <v>67.633445658017223</v>
      </c>
      <c r="ET133">
        <f>VLOOKUP($A133,data!$EW$9:$FG$396,2+(ET$9*2),FALSE)</f>
        <v>22706</v>
      </c>
      <c r="EU133">
        <f>VLOOKUP($A133,data!$EW$9:$FG$396,2+(EU$9*2),FALSE)</f>
        <v>24583</v>
      </c>
      <c r="EV133">
        <f>VLOOKUP($A133,data!$EW$9:$FG$396,2+(EV$9*2),FALSE)</f>
        <v>25034</v>
      </c>
      <c r="EW133">
        <f>VLOOKUP($A133,data!$EW$9:$FG$396,2+(EW$9*2),FALSE)</f>
        <v>26102</v>
      </c>
      <c r="EX133">
        <f>VLOOKUP($A133,data!$EW$9:$FG$396,2+(EX$9*2),FALSE)</f>
        <v>26317</v>
      </c>
      <c r="EY133">
        <f>VLOOKUP($A133,data!$EW$9:$FL$396,2+(EY$9*2),FALSE)</f>
        <v>25273</v>
      </c>
      <c r="EZ133">
        <f>VLOOKUP($A133,data!$EW$9:$FL$396,2+(EZ$9*2),FALSE)</f>
        <v>25624</v>
      </c>
      <c r="FA133">
        <f>VLOOKUP($A133,data!$EW$9:$FL$396,2+(FA$9*2),FALSE)</f>
        <v>24689</v>
      </c>
      <c r="FC133" s="27">
        <f t="shared" si="108"/>
        <v>32.264298401420959</v>
      </c>
      <c r="FD133" s="27">
        <f t="shared" si="109"/>
        <v>33.23464200735453</v>
      </c>
      <c r="FE133" s="27">
        <f t="shared" si="110"/>
        <v>33.981267815935929</v>
      </c>
      <c r="FF133" s="27">
        <f t="shared" si="111"/>
        <v>34.438990922524802</v>
      </c>
      <c r="FG133" s="27">
        <f t="shared" si="112"/>
        <v>34.203241360487631</v>
      </c>
      <c r="FH133" s="27">
        <f t="shared" si="135"/>
        <v>33.05388438399163</v>
      </c>
      <c r="FI133" s="27">
        <f t="shared" si="136"/>
        <v>33.851194250686959</v>
      </c>
      <c r="FJ133" s="27">
        <f t="shared" si="137"/>
        <v>32.371799074304747</v>
      </c>
    </row>
    <row r="134" spans="1:166" x14ac:dyDescent="0.3">
      <c r="A134" t="s">
        <v>67</v>
      </c>
      <c r="B134" s="24" t="str">
        <f>IFERROR(VLOOKUP($A134,class!$A$1:$B$455,2,FALSE),"")</f>
        <v>Unitary Authority</v>
      </c>
      <c r="C134" s="24" t="str">
        <f>IFERROR(IFERROR(VLOOKUP($A134,classifications!$A$3:$C$336,3,FALSE),VLOOKUP($A134,classifications!$I$2:$K$28,3,FALSE)),"")</f>
        <v>Predominantly Urban</v>
      </c>
      <c r="D134">
        <f>VLOOKUP($A134,data!$A$9:$K$396,2+(D$9*2),FALSE)</f>
        <v>171286</v>
      </c>
      <c r="E134">
        <f>VLOOKUP($A134,data!$A$9:$K$396,2+(E$9*2),FALSE)</f>
        <v>181846</v>
      </c>
      <c r="F134">
        <f>VLOOKUP($A134,data!$A$9:$K$396,2+(F$9*2),FALSE)</f>
        <v>179569</v>
      </c>
      <c r="G134">
        <f>VLOOKUP($A134,data!$A$9:$K$396,2+(G$9*2),FALSE)</f>
        <v>181922</v>
      </c>
      <c r="H134">
        <f>VLOOKUP($A134,data!$A$9:$K$396,2+(H$9*2),FALSE)</f>
        <v>182650</v>
      </c>
      <c r="I134">
        <f>VLOOKUP($A134,data!$A$9:$Q$396,2+(I$9*2),FALSE)</f>
        <v>174559</v>
      </c>
      <c r="J134">
        <f>VLOOKUP($A134,data!$A$9:$Q$396,2+(J$9*2),FALSE)</f>
        <v>178231</v>
      </c>
      <c r="K134">
        <f>VLOOKUP($A134,data!$A$9:$Q$396,2+(K$9*2),FALSE)</f>
        <v>179714</v>
      </c>
      <c r="L134" t="str">
        <f t="shared" si="113"/>
        <v>Unitary Authority</v>
      </c>
      <c r="Q134">
        <f>VLOOKUP($A134,data!$T$9:$AD$396,2+(Q$9*2),FALSE)</f>
        <v>125197</v>
      </c>
      <c r="R134">
        <f>VLOOKUP($A134,data!$T$9:$AD$396,2+(R$9*2),FALSE)</f>
        <v>131161</v>
      </c>
      <c r="S134">
        <f>VLOOKUP($A134,data!$T$9:$AD$396,2+(S$9*2),FALSE)</f>
        <v>127304</v>
      </c>
      <c r="T134">
        <f>VLOOKUP($A134,data!$T$9:$AD$396,2+(T$9*2),FALSE)</f>
        <v>126891</v>
      </c>
      <c r="U134">
        <f>VLOOKUP($A134,data!$T$9:$AD$396,2+(U$9*2),FALSE)</f>
        <v>127881</v>
      </c>
      <c r="V134">
        <f>VLOOKUP($A134,data!$T$9:$AI$396,2+(V$9*2),FALSE)</f>
        <v>122932</v>
      </c>
      <c r="W134">
        <f>VLOOKUP($A134,data!$T$9:$AI$396,2+(W$9*2),FALSE)</f>
        <v>125072</v>
      </c>
      <c r="X134">
        <f>VLOOKUP($A134,data!$T$9:$AI$396,2+(X$9*2),FALSE)</f>
        <v>129100</v>
      </c>
      <c r="Z134" s="27">
        <f t="shared" si="73"/>
        <v>73.092371822565767</v>
      </c>
      <c r="AA134" s="27">
        <f t="shared" si="74"/>
        <v>72.127514490282991</v>
      </c>
      <c r="AB134" s="27">
        <f t="shared" si="75"/>
        <v>70.894196659779809</v>
      </c>
      <c r="AC134" s="27">
        <f t="shared" si="76"/>
        <v>69.750222622882333</v>
      </c>
      <c r="AD134" s="27">
        <f t="shared" si="77"/>
        <v>70.014234875444842</v>
      </c>
      <c r="AE134" s="27">
        <f t="shared" si="114"/>
        <v>70.424326445499801</v>
      </c>
      <c r="AF134" s="27">
        <f t="shared" si="115"/>
        <v>70.174099904057101</v>
      </c>
      <c r="AG134" s="27">
        <f t="shared" si="116"/>
        <v>71.836362219971733</v>
      </c>
      <c r="AJ134">
        <f>VLOOKUP($A134,data!$AM$9:$AW$396,2+(AJ$9*2),FALSE)</f>
        <v>46088</v>
      </c>
      <c r="AK134">
        <f>VLOOKUP($A134,data!$AM$9:$AW$396,2+(AK$9*2),FALSE)</f>
        <v>50685</v>
      </c>
      <c r="AL134">
        <f>VLOOKUP($A134,data!$AM$9:$AW$396,2+(AL$9*2),FALSE)</f>
        <v>52265</v>
      </c>
      <c r="AM134">
        <f>VLOOKUP($A134,data!$AM$9:$AW$396,2+(AM$9*2),FALSE)</f>
        <v>55031</v>
      </c>
      <c r="AN134">
        <f>VLOOKUP($A134,data!$AM$9:$AW$396,2+(AN$9*2),FALSE)</f>
        <v>54768</v>
      </c>
      <c r="AO134">
        <f>VLOOKUP($A134,data!$AM$9:$BB$396,2+(AO$9*2),FALSE)</f>
        <v>51627</v>
      </c>
      <c r="AP134">
        <f>VLOOKUP($A134,data!$AM$9:$BB$396,2+(AP$9*2),FALSE)</f>
        <v>53158</v>
      </c>
      <c r="AQ134">
        <f>VLOOKUP($A134,data!$AM$9:$BB$396,2+(AQ$9*2),FALSE)</f>
        <v>50614</v>
      </c>
      <c r="AS134" s="27">
        <f t="shared" si="78"/>
        <v>26.907044358558203</v>
      </c>
      <c r="AT134" s="27">
        <f t="shared" si="79"/>
        <v>27.872485509717013</v>
      </c>
      <c r="AU134" s="27">
        <f t="shared" si="80"/>
        <v>29.105803340220195</v>
      </c>
      <c r="AV134" s="27">
        <f t="shared" si="81"/>
        <v>30.249777377117667</v>
      </c>
      <c r="AW134" s="27">
        <f t="shared" si="82"/>
        <v>29.985217629345744</v>
      </c>
      <c r="AX134" s="27">
        <f t="shared" si="117"/>
        <v>29.575673554500199</v>
      </c>
      <c r="AY134" s="27">
        <f t="shared" si="118"/>
        <v>29.825339026319774</v>
      </c>
      <c r="AZ134" s="27">
        <f t="shared" si="119"/>
        <v>28.163637780028267</v>
      </c>
      <c r="BC134">
        <f>VLOOKUP($A134,data!$BF$9:$BP$396,2+(BC$9*2),FALSE)</f>
        <v>23520</v>
      </c>
      <c r="BD134">
        <f>VLOOKUP($A134,data!$BF$9:$BP$396,2+(BD$9*2),FALSE)</f>
        <v>24322</v>
      </c>
      <c r="BE134">
        <f>VLOOKUP($A134,data!$BF$9:$BP$396,2+(BE$9*2),FALSE)</f>
        <v>23523</v>
      </c>
      <c r="BF134">
        <f>VLOOKUP($A134,data!$BF$9:$BP$396,2+(BF$9*2),FALSE)</f>
        <v>23059</v>
      </c>
      <c r="BG134">
        <f>VLOOKUP($A134,data!$BF$9:$BP$396,2+(BG$9*2),FALSE)</f>
        <v>24606</v>
      </c>
      <c r="BH134">
        <f>VLOOKUP($A134,data!$BF$9:$BU$396,2+(BH$9*2),FALSE)</f>
        <v>24209</v>
      </c>
      <c r="BI134">
        <f>VLOOKUP($A134,data!$BF$9:$BU$396,2+(BI$9*2),FALSE)</f>
        <v>23496</v>
      </c>
      <c r="BJ134">
        <f>VLOOKUP($A134,data!$BF$9:$BU$396,2+(BJ$9*2),FALSE)</f>
        <v>22521</v>
      </c>
      <c r="BL134" s="27">
        <f t="shared" si="83"/>
        <v>13.731419964270286</v>
      </c>
      <c r="BM134" s="27">
        <f t="shared" si="84"/>
        <v>13.375053616796631</v>
      </c>
      <c r="BN134" s="27">
        <f t="shared" si="85"/>
        <v>13.099699836831524</v>
      </c>
      <c r="BO134" s="27">
        <f t="shared" si="86"/>
        <v>12.675212453688944</v>
      </c>
      <c r="BP134" s="27">
        <f t="shared" si="87"/>
        <v>13.471667122912674</v>
      </c>
      <c r="BQ134" s="27">
        <f t="shared" si="120"/>
        <v>13.868663317273816</v>
      </c>
      <c r="BR134" s="27">
        <f t="shared" si="121"/>
        <v>13.182891865051534</v>
      </c>
      <c r="BS134" s="27">
        <f t="shared" si="122"/>
        <v>12.531577951634263</v>
      </c>
      <c r="BV134">
        <f>VLOOKUP($A134,data!$BY$9:$CI$396,2+(BV$9*2),FALSE)</f>
        <v>16486</v>
      </c>
      <c r="BW134">
        <f>VLOOKUP($A134,data!$BY$9:$CI$396,2+(BW$9*2),FALSE)</f>
        <v>17185</v>
      </c>
      <c r="BX134">
        <f>VLOOKUP($A134,data!$BY$9:$CI$396,2+(BX$9*2),FALSE)</f>
        <v>15477</v>
      </c>
      <c r="BY134">
        <f>VLOOKUP($A134,data!$BY$9:$CI$396,2+(BY$9*2),FALSE)</f>
        <v>14932</v>
      </c>
      <c r="BZ134">
        <f>VLOOKUP($A134,data!$BY$9:$CI$396,2+(BZ$9*2),FALSE)</f>
        <v>17292</v>
      </c>
      <c r="CA134">
        <f>VLOOKUP($A134,data!$BY$9:$CN$396,2+(CA$9*2),FALSE)</f>
        <v>16521</v>
      </c>
      <c r="CB134">
        <f>VLOOKUP($A134,data!$BY$9:$CN$396,2+(CB$9*2),FALSE)</f>
        <v>16482</v>
      </c>
      <c r="CC134">
        <f>VLOOKUP($A134,data!$BY$9:$CN$396,2+(CC$9*2),FALSE)</f>
        <v>15661</v>
      </c>
      <c r="CE134" s="27">
        <f t="shared" si="88"/>
        <v>70.093537414965979</v>
      </c>
      <c r="CF134" s="27">
        <f t="shared" si="89"/>
        <v>70.656196036510153</v>
      </c>
      <c r="CG134" s="27">
        <f t="shared" si="90"/>
        <v>65.795179186328269</v>
      </c>
      <c r="CH134" s="27">
        <f t="shared" si="91"/>
        <v>64.755626870202519</v>
      </c>
      <c r="CI134" s="27">
        <f t="shared" si="92"/>
        <v>70.275542550597422</v>
      </c>
      <c r="CJ134" s="27">
        <f t="shared" si="123"/>
        <v>68.243215333140569</v>
      </c>
      <c r="CK134" s="27">
        <f t="shared" si="124"/>
        <v>70.14811031664965</v>
      </c>
      <c r="CL134" s="27">
        <f t="shared" si="125"/>
        <v>69.539540872963016</v>
      </c>
      <c r="CO134">
        <f>VLOOKUP($A134,data!$CR$9:$DB$396,2+(CO$9*2),FALSE)</f>
        <v>7034</v>
      </c>
      <c r="CP134">
        <f>VLOOKUP($A134,data!$CR$9:$DB$396,2+(CP$9*2),FALSE)</f>
        <v>7137</v>
      </c>
      <c r="CQ134">
        <f>VLOOKUP($A134,data!$CR$9:$DB$396,2+(CQ$9*2),FALSE)</f>
        <v>8046</v>
      </c>
      <c r="CR134">
        <f>VLOOKUP($A134,data!$CR$9:$DB$396,2+(CR$9*2),FALSE)</f>
        <v>8127</v>
      </c>
      <c r="CS134">
        <f>VLOOKUP($A134,data!$CR$9:$DB$396,2+(CS$9*2),FALSE)</f>
        <v>7314</v>
      </c>
      <c r="CT134">
        <f>VLOOKUP($A134,data!$CR$9:$DG$396,2+(CT$9*2),FALSE)</f>
        <v>7688</v>
      </c>
      <c r="CU134">
        <f>VLOOKUP($A134,data!$CR$9:$DG$396,2+(CU$9*2),FALSE)</f>
        <v>7015</v>
      </c>
      <c r="CV134">
        <f>VLOOKUP($A134,data!$CR$9:$DG$396,2+(CV$9*2),FALSE)</f>
        <v>6859</v>
      </c>
      <c r="CX134" s="27">
        <f t="shared" si="93"/>
        <v>29.906462585034014</v>
      </c>
      <c r="CY134" s="27">
        <f t="shared" si="94"/>
        <v>29.343803963489844</v>
      </c>
      <c r="CZ134" s="27">
        <f t="shared" si="95"/>
        <v>34.204820813671724</v>
      </c>
      <c r="DA134" s="27">
        <f t="shared" si="96"/>
        <v>35.244373129797474</v>
      </c>
      <c r="DB134" s="27">
        <f t="shared" si="97"/>
        <v>29.724457449402585</v>
      </c>
      <c r="DC134" s="27">
        <f t="shared" si="126"/>
        <v>31.756784666859431</v>
      </c>
      <c r="DD134" s="27">
        <f t="shared" si="127"/>
        <v>29.856145726932244</v>
      </c>
      <c r="DE134" s="27">
        <f t="shared" si="128"/>
        <v>30.456018826872697</v>
      </c>
      <c r="DH134">
        <f>VLOOKUP($A134,data!$DK$9:$DU$396,2+(DH$9*2),FALSE)</f>
        <v>147765</v>
      </c>
      <c r="DI134">
        <f>VLOOKUP($A134,data!$DK$9:$DU$396,2+(DI$9*2),FALSE)</f>
        <v>157524</v>
      </c>
      <c r="DJ134">
        <f>VLOOKUP($A134,data!$DK$9:$DU$396,2+(DJ$9*2),FALSE)</f>
        <v>156046</v>
      </c>
      <c r="DK134">
        <f>VLOOKUP($A134,data!$DK$9:$DU$396,2+(DK$9*2),FALSE)</f>
        <v>158864</v>
      </c>
      <c r="DL134">
        <f>VLOOKUP($A134,data!$DK$9:$DU$396,2+(DL$9*2),FALSE)</f>
        <v>158044</v>
      </c>
      <c r="DM134">
        <f>VLOOKUP($A134,data!$DK$9:$DZ$396,2+(DM$9*2),FALSE)</f>
        <v>150351</v>
      </c>
      <c r="DN134">
        <f>VLOOKUP($A134,data!$DK$9:$DZ$396,2+(DN$9*2),FALSE)</f>
        <v>154734</v>
      </c>
      <c r="DO134">
        <f>VLOOKUP($A134,data!$DK$9:$DZ$396,2+(DO$9*2),FALSE)</f>
        <v>157194</v>
      </c>
      <c r="DQ134" s="27">
        <f t="shared" si="98"/>
        <v>86.267996216853689</v>
      </c>
      <c r="DR134" s="27">
        <f t="shared" si="99"/>
        <v>86.624946383203365</v>
      </c>
      <c r="DS134" s="27">
        <f t="shared" si="100"/>
        <v>86.900300163168481</v>
      </c>
      <c r="DT134" s="27">
        <f t="shared" si="101"/>
        <v>87.325337232440276</v>
      </c>
      <c r="DU134" s="27">
        <f t="shared" si="102"/>
        <v>86.528332877087323</v>
      </c>
      <c r="DV134" s="27">
        <f t="shared" si="129"/>
        <v>86.131909554935575</v>
      </c>
      <c r="DW134" s="27">
        <f t="shared" si="130"/>
        <v>86.816547065325338</v>
      </c>
      <c r="DX134" s="27">
        <f t="shared" si="131"/>
        <v>87.468978488042112</v>
      </c>
      <c r="EA134">
        <f>VLOOKUP($A134,data!$ED$9:$EN$396,2+(EA$9*2),FALSE)</f>
        <v>108711</v>
      </c>
      <c r="EB134">
        <f>VLOOKUP($A134,data!$ED$9:$EN$396,2+(EB$9*2),FALSE)</f>
        <v>113976</v>
      </c>
      <c r="EC134">
        <f>VLOOKUP($A134,data!$ED$9:$EN$396,2+(EC$9*2),FALSE)</f>
        <v>111827</v>
      </c>
      <c r="ED134">
        <f>VLOOKUP($A134,data!$ED$9:$EN$396,2+(ED$9*2),FALSE)</f>
        <v>111959</v>
      </c>
      <c r="EE134">
        <f>VLOOKUP($A134,data!$ED$9:$EN$396,2+(EE$9*2),FALSE)</f>
        <v>110590</v>
      </c>
      <c r="EF134">
        <f>VLOOKUP($A134,data!$ED$9:$ES$396,2+(EF$9*2),FALSE)</f>
        <v>106411</v>
      </c>
      <c r="EG134">
        <f>VLOOKUP($A134,data!$ED$9:$ES$396,2+(EG$9*2),FALSE)</f>
        <v>108591</v>
      </c>
      <c r="EH134">
        <f>VLOOKUP($A134,data!$ED$9:$ES$396,2+(EH$9*2),FALSE)</f>
        <v>113438</v>
      </c>
      <c r="EJ134" s="27">
        <f t="shared" si="103"/>
        <v>73.570195919196024</v>
      </c>
      <c r="EK134" s="27">
        <f t="shared" si="104"/>
        <v>72.354688809324287</v>
      </c>
      <c r="EL134" s="27">
        <f t="shared" si="105"/>
        <v>71.662843007831029</v>
      </c>
      <c r="EM134" s="27">
        <f t="shared" si="106"/>
        <v>70.474745694430453</v>
      </c>
      <c r="EN134" s="27">
        <f t="shared" si="107"/>
        <v>69.974184404343092</v>
      </c>
      <c r="EO134" s="27">
        <f t="shared" si="132"/>
        <v>70.7750530425471</v>
      </c>
      <c r="EP134" s="27">
        <f t="shared" si="133"/>
        <v>70.179146147582301</v>
      </c>
      <c r="EQ134" s="27">
        <f t="shared" si="134"/>
        <v>72.164331971958219</v>
      </c>
      <c r="ET134">
        <f>VLOOKUP($A134,data!$EW$9:$FG$396,2+(ET$9*2),FALSE)</f>
        <v>39055</v>
      </c>
      <c r="EU134">
        <f>VLOOKUP($A134,data!$EW$9:$FG$396,2+(EU$9*2),FALSE)</f>
        <v>43548</v>
      </c>
      <c r="EV134">
        <f>VLOOKUP($A134,data!$EW$9:$FG$396,2+(EV$9*2),FALSE)</f>
        <v>44219</v>
      </c>
      <c r="EW134">
        <f>VLOOKUP($A134,data!$EW$9:$FG$396,2+(EW$9*2),FALSE)</f>
        <v>46904</v>
      </c>
      <c r="EX134">
        <f>VLOOKUP($A134,data!$EW$9:$FG$396,2+(EX$9*2),FALSE)</f>
        <v>47454</v>
      </c>
      <c r="EY134">
        <f>VLOOKUP($A134,data!$EW$9:$FL$396,2+(EY$9*2),FALSE)</f>
        <v>43940</v>
      </c>
      <c r="EZ134">
        <f>VLOOKUP($A134,data!$EW$9:$FL$396,2+(EZ$9*2),FALSE)</f>
        <v>46144</v>
      </c>
      <c r="FA134">
        <f>VLOOKUP($A134,data!$EW$9:$FL$396,2+(FA$9*2),FALSE)</f>
        <v>43755</v>
      </c>
      <c r="FC134" s="27">
        <f t="shared" si="108"/>
        <v>26.430480831049302</v>
      </c>
      <c r="FD134" s="27">
        <f t="shared" si="109"/>
        <v>27.645311190675706</v>
      </c>
      <c r="FE134" s="27">
        <f t="shared" si="110"/>
        <v>28.337156992168975</v>
      </c>
      <c r="FF134" s="27">
        <f t="shared" si="111"/>
        <v>29.524624836337999</v>
      </c>
      <c r="FG134" s="27">
        <f t="shared" si="112"/>
        <v>30.025815595656905</v>
      </c>
      <c r="FH134" s="27">
        <f t="shared" si="135"/>
        <v>29.224946957452893</v>
      </c>
      <c r="FI134" s="27">
        <f t="shared" si="136"/>
        <v>29.82150012279137</v>
      </c>
      <c r="FJ134" s="27">
        <f t="shared" si="137"/>
        <v>27.835031871445477</v>
      </c>
    </row>
    <row r="135" spans="1:166" x14ac:dyDescent="0.3">
      <c r="A135" t="s">
        <v>86</v>
      </c>
      <c r="B135" s="24" t="str">
        <f>IFERROR(VLOOKUP($A135,class!$A$1:$B$455,2,FALSE),"")</f>
        <v>Unitary Authority</v>
      </c>
      <c r="C135" s="24" t="str">
        <f>IFERROR(IFERROR(VLOOKUP($A135,classifications!$A$3:$C$336,3,FALSE),VLOOKUP($A135,classifications!$I$2:$K$28,3,FALSE)),"")</f>
        <v>Predominantly Urban</v>
      </c>
      <c r="D135">
        <f>VLOOKUP($A135,data!$A$9:$K$396,2+(D$9*2),FALSE)</f>
        <v>101394</v>
      </c>
      <c r="E135">
        <f>VLOOKUP($A135,data!$A$9:$K$396,2+(E$9*2),FALSE)</f>
        <v>105216</v>
      </c>
      <c r="F135">
        <f>VLOOKUP($A135,data!$A$9:$K$396,2+(F$9*2),FALSE)</f>
        <v>105028</v>
      </c>
      <c r="G135">
        <f>VLOOKUP($A135,data!$A$9:$K$396,2+(G$9*2),FALSE)</f>
        <v>106123</v>
      </c>
      <c r="H135">
        <f>VLOOKUP($A135,data!$A$9:$K$396,2+(H$9*2),FALSE)</f>
        <v>105629</v>
      </c>
      <c r="I135">
        <f>VLOOKUP($A135,data!$A$9:$Q$396,2+(I$9*2),FALSE)</f>
        <v>101246</v>
      </c>
      <c r="J135">
        <f>VLOOKUP($A135,data!$A$9:$Q$396,2+(J$9*2),FALSE)</f>
        <v>103460</v>
      </c>
      <c r="K135">
        <f>VLOOKUP($A135,data!$A$9:$Q$396,2+(K$9*2),FALSE)</f>
        <v>106407</v>
      </c>
      <c r="L135" t="str">
        <f t="shared" si="113"/>
        <v>Unitary Authority</v>
      </c>
      <c r="Q135">
        <f>VLOOKUP($A135,data!$T$9:$AD$396,2+(Q$9*2),FALSE)</f>
        <v>67349</v>
      </c>
      <c r="R135">
        <f>VLOOKUP($A135,data!$T$9:$AD$396,2+(R$9*2),FALSE)</f>
        <v>67903</v>
      </c>
      <c r="S135">
        <f>VLOOKUP($A135,data!$T$9:$AD$396,2+(S$9*2),FALSE)</f>
        <v>69115</v>
      </c>
      <c r="T135">
        <f>VLOOKUP($A135,data!$T$9:$AD$396,2+(T$9*2),FALSE)</f>
        <v>69546</v>
      </c>
      <c r="U135">
        <f>VLOOKUP($A135,data!$T$9:$AD$396,2+(U$9*2),FALSE)</f>
        <v>68638</v>
      </c>
      <c r="V135">
        <f>VLOOKUP($A135,data!$T$9:$AI$396,2+(V$9*2),FALSE)</f>
        <v>66704</v>
      </c>
      <c r="W135">
        <f>VLOOKUP($A135,data!$T$9:$AI$396,2+(W$9*2),FALSE)</f>
        <v>68587</v>
      </c>
      <c r="X135">
        <f>VLOOKUP($A135,data!$T$9:$AI$396,2+(X$9*2),FALSE)</f>
        <v>70770</v>
      </c>
      <c r="Z135" s="27">
        <f t="shared" si="73"/>
        <v>66.423062508629698</v>
      </c>
      <c r="AA135" s="27">
        <f t="shared" si="74"/>
        <v>64.536762469586378</v>
      </c>
      <c r="AB135" s="27">
        <f t="shared" si="75"/>
        <v>65.806261187492865</v>
      </c>
      <c r="AC135" s="27">
        <f t="shared" si="76"/>
        <v>65.533390499703174</v>
      </c>
      <c r="AD135" s="27">
        <f t="shared" si="77"/>
        <v>64.980261102538122</v>
      </c>
      <c r="AE135" s="27">
        <f t="shared" si="114"/>
        <v>65.883096616162618</v>
      </c>
      <c r="AF135" s="27">
        <f t="shared" si="115"/>
        <v>66.29325343127779</v>
      </c>
      <c r="AG135" s="27">
        <f t="shared" si="116"/>
        <v>66.508782316952832</v>
      </c>
      <c r="AJ135">
        <f>VLOOKUP($A135,data!$AM$9:$AW$396,2+(AJ$9*2),FALSE)</f>
        <v>34045</v>
      </c>
      <c r="AK135">
        <f>VLOOKUP($A135,data!$AM$9:$AW$396,2+(AK$9*2),FALSE)</f>
        <v>37313</v>
      </c>
      <c r="AL135">
        <f>VLOOKUP($A135,data!$AM$9:$AW$396,2+(AL$9*2),FALSE)</f>
        <v>35913</v>
      </c>
      <c r="AM135">
        <f>VLOOKUP($A135,data!$AM$9:$AW$396,2+(AM$9*2),FALSE)</f>
        <v>36577</v>
      </c>
      <c r="AN135">
        <f>VLOOKUP($A135,data!$AM$9:$AW$396,2+(AN$9*2),FALSE)</f>
        <v>36991</v>
      </c>
      <c r="AO135">
        <f>VLOOKUP($A135,data!$AM$9:$BB$396,2+(AO$9*2),FALSE)</f>
        <v>34542</v>
      </c>
      <c r="AP135">
        <f>VLOOKUP($A135,data!$AM$9:$BB$396,2+(AP$9*2),FALSE)</f>
        <v>34873</v>
      </c>
      <c r="AQ135">
        <f>VLOOKUP($A135,data!$AM$9:$BB$396,2+(AQ$9*2),FALSE)</f>
        <v>35637</v>
      </c>
      <c r="AS135" s="27">
        <f t="shared" si="78"/>
        <v>33.576937491370295</v>
      </c>
      <c r="AT135" s="27">
        <f t="shared" si="79"/>
        <v>35.463237530413622</v>
      </c>
      <c r="AU135" s="27">
        <f t="shared" si="80"/>
        <v>34.193738812507142</v>
      </c>
      <c r="AV135" s="27">
        <f t="shared" si="81"/>
        <v>34.466609500296826</v>
      </c>
      <c r="AW135" s="27">
        <f t="shared" si="82"/>
        <v>35.01973889746187</v>
      </c>
      <c r="AX135" s="27">
        <f t="shared" si="117"/>
        <v>34.116903383837389</v>
      </c>
      <c r="AY135" s="27">
        <f t="shared" si="118"/>
        <v>33.70674656872221</v>
      </c>
      <c r="AZ135" s="27">
        <f t="shared" si="119"/>
        <v>33.491217683047168</v>
      </c>
      <c r="BC135">
        <f>VLOOKUP($A135,data!$BF$9:$BP$396,2+(BC$9*2),FALSE)</f>
        <v>21513</v>
      </c>
      <c r="BD135">
        <f>VLOOKUP($A135,data!$BF$9:$BP$396,2+(BD$9*2),FALSE)</f>
        <v>22799</v>
      </c>
      <c r="BE135">
        <f>VLOOKUP($A135,data!$BF$9:$BP$396,2+(BE$9*2),FALSE)</f>
        <v>22833</v>
      </c>
      <c r="BF135">
        <f>VLOOKUP($A135,data!$BF$9:$BP$396,2+(BF$9*2),FALSE)</f>
        <v>23538</v>
      </c>
      <c r="BG135">
        <f>VLOOKUP($A135,data!$BF$9:$BP$396,2+(BG$9*2),FALSE)</f>
        <v>23547</v>
      </c>
      <c r="BH135">
        <f>VLOOKUP($A135,data!$BF$9:$BU$396,2+(BH$9*2),FALSE)</f>
        <v>23770</v>
      </c>
      <c r="BI135">
        <f>VLOOKUP($A135,data!$BF$9:$BU$396,2+(BI$9*2),FALSE)</f>
        <v>24837</v>
      </c>
      <c r="BJ135">
        <f>VLOOKUP($A135,data!$BF$9:$BU$396,2+(BJ$9*2),FALSE)</f>
        <v>25509</v>
      </c>
      <c r="BL135" s="27">
        <f t="shared" si="83"/>
        <v>21.217231788863245</v>
      </c>
      <c r="BM135" s="27">
        <f t="shared" si="84"/>
        <v>21.668757603406327</v>
      </c>
      <c r="BN135" s="27">
        <f t="shared" si="85"/>
        <v>21.73991697452108</v>
      </c>
      <c r="BO135" s="27">
        <f t="shared" si="86"/>
        <v>22.179923296552115</v>
      </c>
      <c r="BP135" s="27">
        <f t="shared" si="87"/>
        <v>22.29217355082411</v>
      </c>
      <c r="BQ135" s="27">
        <f t="shared" si="120"/>
        <v>23.477470714892441</v>
      </c>
      <c r="BR135" s="27">
        <f t="shared" si="121"/>
        <v>24.00637927701527</v>
      </c>
      <c r="BS135" s="27">
        <f t="shared" si="122"/>
        <v>23.973046886013137</v>
      </c>
      <c r="BV135">
        <f>VLOOKUP($A135,data!$BY$9:$CI$396,2+(BV$9*2),FALSE)</f>
        <v>13175</v>
      </c>
      <c r="BW135">
        <f>VLOOKUP($A135,data!$BY$9:$CI$396,2+(BW$9*2),FALSE)</f>
        <v>12195</v>
      </c>
      <c r="BX135">
        <f>VLOOKUP($A135,data!$BY$9:$CI$396,2+(BX$9*2),FALSE)</f>
        <v>14709</v>
      </c>
      <c r="BY135">
        <f>VLOOKUP($A135,data!$BY$9:$CI$396,2+(BY$9*2),FALSE)</f>
        <v>15403</v>
      </c>
      <c r="BZ135">
        <f>VLOOKUP($A135,data!$BY$9:$CI$396,2+(BZ$9*2),FALSE)</f>
        <v>15009</v>
      </c>
      <c r="CA135">
        <f>VLOOKUP($A135,data!$BY$9:$CN$396,2+(CA$9*2),FALSE)</f>
        <v>15755</v>
      </c>
      <c r="CB135">
        <f>VLOOKUP($A135,data!$BY$9:$CN$396,2+(CB$9*2),FALSE)</f>
        <v>16961</v>
      </c>
      <c r="CC135">
        <f>VLOOKUP($A135,data!$BY$9:$CN$396,2+(CC$9*2),FALSE)</f>
        <v>17874</v>
      </c>
      <c r="CE135" s="27">
        <f t="shared" si="88"/>
        <v>61.242039696927442</v>
      </c>
      <c r="CF135" s="27">
        <f t="shared" si="89"/>
        <v>53.489188122286066</v>
      </c>
      <c r="CG135" s="27">
        <f t="shared" si="90"/>
        <v>64.419918538956779</v>
      </c>
      <c r="CH135" s="27">
        <f t="shared" si="91"/>
        <v>65.438864814342764</v>
      </c>
      <c r="CI135" s="27">
        <f t="shared" si="92"/>
        <v>63.74060389858581</v>
      </c>
      <c r="CJ135" s="27">
        <f t="shared" si="123"/>
        <v>66.281026503996628</v>
      </c>
      <c r="CK135" s="27">
        <f t="shared" si="124"/>
        <v>68.289245883158188</v>
      </c>
      <c r="CL135" s="27">
        <f t="shared" si="125"/>
        <v>70.069387275079379</v>
      </c>
      <c r="CO135">
        <f>VLOOKUP($A135,data!$CR$9:$DB$396,2+(CO$9*2),FALSE)</f>
        <v>8338</v>
      </c>
      <c r="CP135">
        <f>VLOOKUP($A135,data!$CR$9:$DB$396,2+(CP$9*2),FALSE)</f>
        <v>10604</v>
      </c>
      <c r="CQ135">
        <f>VLOOKUP($A135,data!$CR$9:$DB$396,2+(CQ$9*2),FALSE)</f>
        <v>8125</v>
      </c>
      <c r="CR135">
        <f>VLOOKUP($A135,data!$CR$9:$DB$396,2+(CR$9*2),FALSE)</f>
        <v>8135</v>
      </c>
      <c r="CS135">
        <f>VLOOKUP($A135,data!$CR$9:$DB$396,2+(CS$9*2),FALSE)</f>
        <v>8538</v>
      </c>
      <c r="CT135">
        <f>VLOOKUP($A135,data!$CR$9:$DG$396,2+(CT$9*2),FALSE)</f>
        <v>8015</v>
      </c>
      <c r="CU135">
        <f>VLOOKUP($A135,data!$CR$9:$DG$396,2+(CU$9*2),FALSE)</f>
        <v>7876</v>
      </c>
      <c r="CV135">
        <f>VLOOKUP($A135,data!$CR$9:$DG$396,2+(CV$9*2),FALSE)</f>
        <v>7635</v>
      </c>
      <c r="CX135" s="27">
        <f t="shared" si="93"/>
        <v>38.757960303072558</v>
      </c>
      <c r="CY135" s="27">
        <f t="shared" si="94"/>
        <v>46.510811877713934</v>
      </c>
      <c r="CZ135" s="27">
        <f t="shared" si="95"/>
        <v>35.584461087023165</v>
      </c>
      <c r="DA135" s="27">
        <f t="shared" si="96"/>
        <v>34.561135185657236</v>
      </c>
      <c r="DB135" s="27">
        <f t="shared" si="97"/>
        <v>36.25939610141419</v>
      </c>
      <c r="DC135" s="27">
        <f t="shared" si="126"/>
        <v>33.718973496003365</v>
      </c>
      <c r="DD135" s="27">
        <f t="shared" si="127"/>
        <v>31.710754116841809</v>
      </c>
      <c r="DE135" s="27">
        <f t="shared" si="128"/>
        <v>29.930612724920618</v>
      </c>
      <c r="DH135">
        <f>VLOOKUP($A135,data!$DK$9:$DU$396,2+(DH$9*2),FALSE)</f>
        <v>79881</v>
      </c>
      <c r="DI135">
        <f>VLOOKUP($A135,data!$DK$9:$DU$396,2+(DI$9*2),FALSE)</f>
        <v>82417</v>
      </c>
      <c r="DJ135">
        <f>VLOOKUP($A135,data!$DK$9:$DU$396,2+(DJ$9*2),FALSE)</f>
        <v>82194</v>
      </c>
      <c r="DK135">
        <f>VLOOKUP($A135,data!$DK$9:$DU$396,2+(DK$9*2),FALSE)</f>
        <v>82584</v>
      </c>
      <c r="DL135">
        <f>VLOOKUP($A135,data!$DK$9:$DU$396,2+(DL$9*2),FALSE)</f>
        <v>82082</v>
      </c>
      <c r="DM135">
        <f>VLOOKUP($A135,data!$DK$9:$DZ$396,2+(DM$9*2),FALSE)</f>
        <v>77476</v>
      </c>
      <c r="DN135">
        <f>VLOOKUP($A135,data!$DK$9:$DZ$396,2+(DN$9*2),FALSE)</f>
        <v>78623</v>
      </c>
      <c r="DO135">
        <f>VLOOKUP($A135,data!$DK$9:$DZ$396,2+(DO$9*2),FALSE)</f>
        <v>80898</v>
      </c>
      <c r="DQ135" s="27">
        <f t="shared" si="98"/>
        <v>78.782768211136755</v>
      </c>
      <c r="DR135" s="27">
        <f t="shared" si="99"/>
        <v>78.33124239659368</v>
      </c>
      <c r="DS135" s="27">
        <f t="shared" si="100"/>
        <v>78.259130898427088</v>
      </c>
      <c r="DT135" s="27">
        <f t="shared" si="101"/>
        <v>77.819134400648309</v>
      </c>
      <c r="DU135" s="27">
        <f t="shared" si="102"/>
        <v>77.707826449175883</v>
      </c>
      <c r="DV135" s="27">
        <f t="shared" si="129"/>
        <v>76.522529285107566</v>
      </c>
      <c r="DW135" s="27">
        <f t="shared" si="130"/>
        <v>75.99362072298473</v>
      </c>
      <c r="DX135" s="27">
        <f t="shared" si="131"/>
        <v>76.026953113986863</v>
      </c>
      <c r="EA135">
        <f>VLOOKUP($A135,data!$ED$9:$EN$396,2+(EA$9*2),FALSE)</f>
        <v>54173</v>
      </c>
      <c r="EB135">
        <f>VLOOKUP($A135,data!$ED$9:$EN$396,2+(EB$9*2),FALSE)</f>
        <v>55708</v>
      </c>
      <c r="EC135">
        <f>VLOOKUP($A135,data!$ED$9:$EN$396,2+(EC$9*2),FALSE)</f>
        <v>54406</v>
      </c>
      <c r="ED135">
        <f>VLOOKUP($A135,data!$ED$9:$EN$396,2+(ED$9*2),FALSE)</f>
        <v>54142</v>
      </c>
      <c r="EE135">
        <f>VLOOKUP($A135,data!$ED$9:$EN$396,2+(EE$9*2),FALSE)</f>
        <v>53629</v>
      </c>
      <c r="EF135">
        <f>VLOOKUP($A135,data!$ED$9:$ES$396,2+(EF$9*2),FALSE)</f>
        <v>50950</v>
      </c>
      <c r="EG135">
        <f>VLOOKUP($A135,data!$ED$9:$ES$396,2+(EG$9*2),FALSE)</f>
        <v>51627</v>
      </c>
      <c r="EH135">
        <f>VLOOKUP($A135,data!$ED$9:$ES$396,2+(EH$9*2),FALSE)</f>
        <v>52896</v>
      </c>
      <c r="EJ135" s="27">
        <f t="shared" si="103"/>
        <v>67.817127977867074</v>
      </c>
      <c r="EK135" s="27">
        <f t="shared" si="104"/>
        <v>67.592850989480326</v>
      </c>
      <c r="EL135" s="27">
        <f t="shared" si="105"/>
        <v>66.192179477820773</v>
      </c>
      <c r="EM135" s="27">
        <f t="shared" si="106"/>
        <v>65.559914753463147</v>
      </c>
      <c r="EN135" s="27">
        <f t="shared" si="107"/>
        <v>65.335883628566549</v>
      </c>
      <c r="EO135" s="27">
        <f t="shared" si="132"/>
        <v>65.762300583406471</v>
      </c>
      <c r="EP135" s="27">
        <f t="shared" si="133"/>
        <v>65.66399145288274</v>
      </c>
      <c r="EQ135" s="27">
        <f t="shared" si="134"/>
        <v>65.386041682118218</v>
      </c>
      <c r="ET135">
        <f>VLOOKUP($A135,data!$EW$9:$FG$396,2+(ET$9*2),FALSE)</f>
        <v>25707</v>
      </c>
      <c r="EU135">
        <f>VLOOKUP($A135,data!$EW$9:$FG$396,2+(EU$9*2),FALSE)</f>
        <v>26709</v>
      </c>
      <c r="EV135">
        <f>VLOOKUP($A135,data!$EW$9:$FG$396,2+(EV$9*2),FALSE)</f>
        <v>27788</v>
      </c>
      <c r="EW135">
        <f>VLOOKUP($A135,data!$EW$9:$FG$396,2+(EW$9*2),FALSE)</f>
        <v>28442</v>
      </c>
      <c r="EX135">
        <f>VLOOKUP($A135,data!$EW$9:$FG$396,2+(EX$9*2),FALSE)</f>
        <v>28453</v>
      </c>
      <c r="EY135">
        <f>VLOOKUP($A135,data!$EW$9:$FL$396,2+(EY$9*2),FALSE)</f>
        <v>26527</v>
      </c>
      <c r="EZ135">
        <f>VLOOKUP($A135,data!$EW$9:$FL$396,2+(EZ$9*2),FALSE)</f>
        <v>26997</v>
      </c>
      <c r="FA135">
        <f>VLOOKUP($A135,data!$EW$9:$FL$396,2+(FA$9*2),FALSE)</f>
        <v>28002</v>
      </c>
      <c r="FC135" s="27">
        <f t="shared" si="108"/>
        <v>32.181620159987979</v>
      </c>
      <c r="FD135" s="27">
        <f t="shared" si="109"/>
        <v>32.407149010519674</v>
      </c>
      <c r="FE135" s="27">
        <f t="shared" si="110"/>
        <v>33.807820522179235</v>
      </c>
      <c r="FF135" s="27">
        <f t="shared" si="111"/>
        <v>34.44008524653686</v>
      </c>
      <c r="FG135" s="27">
        <f t="shared" si="112"/>
        <v>34.664116371433444</v>
      </c>
      <c r="FH135" s="27">
        <f t="shared" si="135"/>
        <v>34.238990138881718</v>
      </c>
      <c r="FI135" s="27">
        <f t="shared" si="136"/>
        <v>34.33728043956603</v>
      </c>
      <c r="FJ135" s="27">
        <f t="shared" si="137"/>
        <v>34.613958317881774</v>
      </c>
    </row>
    <row r="136" spans="1:166" x14ac:dyDescent="0.3">
      <c r="A136" t="s">
        <v>88</v>
      </c>
      <c r="B136" s="24" t="str">
        <f>IFERROR(VLOOKUP($A136,class!$A$1:$B$455,2,FALSE),"")</f>
        <v>Unitary Authority</v>
      </c>
      <c r="C136" s="24" t="str">
        <f>IFERROR(IFERROR(VLOOKUP($A136,classifications!$A$3:$C$336,3,FALSE),VLOOKUP($A136,classifications!$I$2:$K$28,3,FALSE)),"")</f>
        <v>Predominantly Urban</v>
      </c>
      <c r="D136">
        <f>VLOOKUP($A136,data!$A$9:$K$396,2+(D$9*2),FALSE)</f>
        <v>101169</v>
      </c>
      <c r="E136">
        <f>VLOOKUP($A136,data!$A$9:$K$396,2+(E$9*2),FALSE)</f>
        <v>103480</v>
      </c>
      <c r="F136">
        <f>VLOOKUP($A136,data!$A$9:$K$396,2+(F$9*2),FALSE)</f>
        <v>102655</v>
      </c>
      <c r="G136">
        <f>VLOOKUP($A136,data!$A$9:$K$396,2+(G$9*2),FALSE)</f>
        <v>105044</v>
      </c>
      <c r="H136">
        <f>VLOOKUP($A136,data!$A$9:$K$396,2+(H$9*2),FALSE)</f>
        <v>109004</v>
      </c>
      <c r="I136">
        <f>VLOOKUP($A136,data!$A$9:$Q$396,2+(I$9*2),FALSE)</f>
        <v>108227</v>
      </c>
      <c r="J136">
        <f>VLOOKUP($A136,data!$A$9:$Q$396,2+(J$9*2),FALSE)</f>
        <v>112769</v>
      </c>
      <c r="K136">
        <f>VLOOKUP($A136,data!$A$9:$Q$396,2+(K$9*2),FALSE)</f>
        <v>117472</v>
      </c>
      <c r="L136" t="str">
        <f t="shared" si="113"/>
        <v>Unitary Authority</v>
      </c>
      <c r="Q136">
        <f>VLOOKUP($A136,data!$T$9:$AD$396,2+(Q$9*2),FALSE)</f>
        <v>72166</v>
      </c>
      <c r="R136">
        <f>VLOOKUP($A136,data!$T$9:$AD$396,2+(R$9*2),FALSE)</f>
        <v>74451</v>
      </c>
      <c r="S136">
        <f>VLOOKUP($A136,data!$T$9:$AD$396,2+(S$9*2),FALSE)</f>
        <v>73266</v>
      </c>
      <c r="T136">
        <f>VLOOKUP($A136,data!$T$9:$AD$396,2+(T$9*2),FALSE)</f>
        <v>75056</v>
      </c>
      <c r="U136">
        <f>VLOOKUP($A136,data!$T$9:$AD$396,2+(U$9*2),FALSE)</f>
        <v>78554</v>
      </c>
      <c r="V136">
        <f>VLOOKUP($A136,data!$T$9:$AI$396,2+(V$9*2),FALSE)</f>
        <v>79365</v>
      </c>
      <c r="W136">
        <f>VLOOKUP($A136,data!$T$9:$AI$396,2+(W$9*2),FALSE)</f>
        <v>82886</v>
      </c>
      <c r="X136">
        <f>VLOOKUP($A136,data!$T$9:$AI$396,2+(X$9*2),FALSE)</f>
        <v>88107</v>
      </c>
      <c r="Z136" s="27">
        <f t="shared" si="73"/>
        <v>71.332127430339327</v>
      </c>
      <c r="AA136" s="27">
        <f t="shared" si="74"/>
        <v>71.947236180904525</v>
      </c>
      <c r="AB136" s="27">
        <f t="shared" si="75"/>
        <v>71.371097364960306</v>
      </c>
      <c r="AC136" s="27">
        <f t="shared" si="76"/>
        <v>71.45196298693881</v>
      </c>
      <c r="AD136" s="27">
        <f t="shared" si="77"/>
        <v>72.065245312098639</v>
      </c>
      <c r="AE136" s="27">
        <f t="shared" si="114"/>
        <v>73.331978157021808</v>
      </c>
      <c r="AF136" s="27">
        <f t="shared" si="115"/>
        <v>73.500696113293543</v>
      </c>
      <c r="AG136" s="27">
        <f t="shared" si="116"/>
        <v>75.002553800054486</v>
      </c>
      <c r="AJ136">
        <f>VLOOKUP($A136,data!$AM$9:$AW$396,2+(AJ$9*2),FALSE)</f>
        <v>29003</v>
      </c>
      <c r="AK136">
        <f>VLOOKUP($A136,data!$AM$9:$AW$396,2+(AK$9*2),FALSE)</f>
        <v>29029</v>
      </c>
      <c r="AL136">
        <f>VLOOKUP($A136,data!$AM$9:$AW$396,2+(AL$9*2),FALSE)</f>
        <v>29389</v>
      </c>
      <c r="AM136">
        <f>VLOOKUP($A136,data!$AM$9:$AW$396,2+(AM$9*2),FALSE)</f>
        <v>29988</v>
      </c>
      <c r="AN136">
        <f>VLOOKUP($A136,data!$AM$9:$AW$396,2+(AN$9*2),FALSE)</f>
        <v>30451</v>
      </c>
      <c r="AO136">
        <f>VLOOKUP($A136,data!$AM$9:$BB$396,2+(AO$9*2),FALSE)</f>
        <v>28862</v>
      </c>
      <c r="AP136">
        <f>VLOOKUP($A136,data!$AM$9:$BB$396,2+(AP$9*2),FALSE)</f>
        <v>29881</v>
      </c>
      <c r="AQ136">
        <f>VLOOKUP($A136,data!$AM$9:$BB$396,2+(AQ$9*2),FALSE)</f>
        <v>29365</v>
      </c>
      <c r="AS136" s="27">
        <f t="shared" si="78"/>
        <v>28.667872569660666</v>
      </c>
      <c r="AT136" s="27">
        <f t="shared" si="79"/>
        <v>28.052763819095478</v>
      </c>
      <c r="AU136" s="27">
        <f t="shared" si="80"/>
        <v>28.628902635039697</v>
      </c>
      <c r="AV136" s="27">
        <f t="shared" si="81"/>
        <v>28.548037013061194</v>
      </c>
      <c r="AW136" s="27">
        <f t="shared" si="82"/>
        <v>27.935672085428056</v>
      </c>
      <c r="AX136" s="27">
        <f t="shared" si="117"/>
        <v>26.668021842978185</v>
      </c>
      <c r="AY136" s="27">
        <f t="shared" si="118"/>
        <v>26.49753034965283</v>
      </c>
      <c r="AZ136" s="27">
        <f t="shared" si="119"/>
        <v>24.997446199945518</v>
      </c>
      <c r="BC136">
        <f>VLOOKUP($A136,data!$BF$9:$BP$396,2+(BC$9*2),FALSE)</f>
        <v>17209</v>
      </c>
      <c r="BD136">
        <f>VLOOKUP($A136,data!$BF$9:$BP$396,2+(BD$9*2),FALSE)</f>
        <v>16874</v>
      </c>
      <c r="BE136">
        <f>VLOOKUP($A136,data!$BF$9:$BP$396,2+(BE$9*2),FALSE)</f>
        <v>16556</v>
      </c>
      <c r="BF136">
        <f>VLOOKUP($A136,data!$BF$9:$BP$396,2+(BF$9*2),FALSE)</f>
        <v>16564</v>
      </c>
      <c r="BG136">
        <f>VLOOKUP($A136,data!$BF$9:$BP$396,2+(BG$9*2),FALSE)</f>
        <v>15837</v>
      </c>
      <c r="BH136">
        <f>VLOOKUP($A136,data!$BF$9:$BU$396,2+(BH$9*2),FALSE)</f>
        <v>15864</v>
      </c>
      <c r="BI136">
        <f>VLOOKUP($A136,data!$BF$9:$BU$396,2+(BI$9*2),FALSE)</f>
        <v>17267</v>
      </c>
      <c r="BJ136">
        <f>VLOOKUP($A136,data!$BF$9:$BU$396,2+(BJ$9*2),FALSE)</f>
        <v>17560</v>
      </c>
      <c r="BL136" s="27">
        <f t="shared" si="83"/>
        <v>17.010151330941298</v>
      </c>
      <c r="BM136" s="27">
        <f t="shared" si="84"/>
        <v>16.306532663316585</v>
      </c>
      <c r="BN136" s="27">
        <f t="shared" si="85"/>
        <v>16.127806731284398</v>
      </c>
      <c r="BO136" s="27">
        <f t="shared" si="86"/>
        <v>15.768630288260157</v>
      </c>
      <c r="BP136" s="27">
        <f t="shared" si="87"/>
        <v>14.528824630288797</v>
      </c>
      <c r="BQ136" s="27">
        <f t="shared" si="120"/>
        <v>14.658079776765502</v>
      </c>
      <c r="BR136" s="27">
        <f t="shared" si="121"/>
        <v>15.311832152453245</v>
      </c>
      <c r="BS136" s="27">
        <f t="shared" si="122"/>
        <v>14.948242985562517</v>
      </c>
      <c r="BV136">
        <f>VLOOKUP($A136,data!$BY$9:$CI$396,2+(BV$9*2),FALSE)</f>
        <v>11688</v>
      </c>
      <c r="BW136">
        <f>VLOOKUP($A136,data!$BY$9:$CI$396,2+(BW$9*2),FALSE)</f>
        <v>11212</v>
      </c>
      <c r="BX136">
        <f>VLOOKUP($A136,data!$BY$9:$CI$396,2+(BX$9*2),FALSE)</f>
        <v>11128</v>
      </c>
      <c r="BY136">
        <f>VLOOKUP($A136,data!$BY$9:$CI$396,2+(BY$9*2),FALSE)</f>
        <v>11237</v>
      </c>
      <c r="BZ136">
        <f>VLOOKUP($A136,data!$BY$9:$CI$396,2+(BZ$9*2),FALSE)</f>
        <v>10903</v>
      </c>
      <c r="CA136">
        <f>VLOOKUP($A136,data!$BY$9:$CN$396,2+(CA$9*2),FALSE)</f>
        <v>10783</v>
      </c>
      <c r="CB136">
        <f>VLOOKUP($A136,data!$BY$9:$CN$396,2+(CB$9*2),FALSE)</f>
        <v>12296</v>
      </c>
      <c r="CC136">
        <f>VLOOKUP($A136,data!$BY$9:$CN$396,2+(CC$9*2),FALSE)</f>
        <v>12418</v>
      </c>
      <c r="CE136" s="27">
        <f t="shared" si="88"/>
        <v>67.917949909930854</v>
      </c>
      <c r="CF136" s="27">
        <f t="shared" si="89"/>
        <v>66.445418987791868</v>
      </c>
      <c r="CG136" s="27">
        <f t="shared" si="90"/>
        <v>67.214302971732309</v>
      </c>
      <c r="CH136" s="27">
        <f t="shared" si="91"/>
        <v>67.839893745472111</v>
      </c>
      <c r="CI136" s="27">
        <f t="shared" si="92"/>
        <v>68.845109553577061</v>
      </c>
      <c r="CJ136" s="27">
        <f t="shared" si="123"/>
        <v>67.97150781643974</v>
      </c>
      <c r="CK136" s="27">
        <f t="shared" si="124"/>
        <v>71.21098048300226</v>
      </c>
      <c r="CL136" s="27">
        <f t="shared" si="125"/>
        <v>70.71753986332574</v>
      </c>
      <c r="CO136">
        <f>VLOOKUP($A136,data!$CR$9:$DB$396,2+(CO$9*2),FALSE)</f>
        <v>5521</v>
      </c>
      <c r="CP136">
        <f>VLOOKUP($A136,data!$CR$9:$DB$396,2+(CP$9*2),FALSE)</f>
        <v>5662</v>
      </c>
      <c r="CQ136">
        <f>VLOOKUP($A136,data!$CR$9:$DB$396,2+(CQ$9*2),FALSE)</f>
        <v>5429</v>
      </c>
      <c r="CR136">
        <f>VLOOKUP($A136,data!$CR$9:$DB$396,2+(CR$9*2),FALSE)</f>
        <v>5327</v>
      </c>
      <c r="CS136">
        <f>VLOOKUP($A136,data!$CR$9:$DB$396,2+(CS$9*2),FALSE)</f>
        <v>4934</v>
      </c>
      <c r="CT136">
        <f>VLOOKUP($A136,data!$CR$9:$DG$396,2+(CT$9*2),FALSE)</f>
        <v>5081</v>
      </c>
      <c r="CU136">
        <f>VLOOKUP($A136,data!$CR$9:$DG$396,2+(CU$9*2),FALSE)</f>
        <v>4972</v>
      </c>
      <c r="CV136">
        <f>VLOOKUP($A136,data!$CR$9:$DG$396,2+(CV$9*2),FALSE)</f>
        <v>5143</v>
      </c>
      <c r="CX136" s="27">
        <f t="shared" si="93"/>
        <v>32.082050090069153</v>
      </c>
      <c r="CY136" s="27">
        <f t="shared" si="94"/>
        <v>33.554581012208132</v>
      </c>
      <c r="CZ136" s="27">
        <f t="shared" si="95"/>
        <v>32.791737134573566</v>
      </c>
      <c r="DA136" s="27">
        <f t="shared" si="96"/>
        <v>32.160106254527889</v>
      </c>
      <c r="DB136" s="27">
        <f t="shared" si="97"/>
        <v>31.154890446422932</v>
      </c>
      <c r="DC136" s="27">
        <f t="shared" si="126"/>
        <v>32.02849218356026</v>
      </c>
      <c r="DD136" s="27">
        <f t="shared" si="127"/>
        <v>28.794810910986275</v>
      </c>
      <c r="DE136" s="27">
        <f t="shared" si="128"/>
        <v>29.288154897494305</v>
      </c>
      <c r="DH136">
        <f>VLOOKUP($A136,data!$DK$9:$DU$396,2+(DH$9*2),FALSE)</f>
        <v>83960</v>
      </c>
      <c r="DI136">
        <f>VLOOKUP($A136,data!$DK$9:$DU$396,2+(DI$9*2),FALSE)</f>
        <v>86606</v>
      </c>
      <c r="DJ136">
        <f>VLOOKUP($A136,data!$DK$9:$DU$396,2+(DJ$9*2),FALSE)</f>
        <v>86098</v>
      </c>
      <c r="DK136">
        <f>VLOOKUP($A136,data!$DK$9:$DU$396,2+(DK$9*2),FALSE)</f>
        <v>88480</v>
      </c>
      <c r="DL136">
        <f>VLOOKUP($A136,data!$DK$9:$DU$396,2+(DL$9*2),FALSE)</f>
        <v>93168</v>
      </c>
      <c r="DM136">
        <f>VLOOKUP($A136,data!$DK$9:$DZ$396,2+(DM$9*2),FALSE)</f>
        <v>92362</v>
      </c>
      <c r="DN136">
        <f>VLOOKUP($A136,data!$DK$9:$DZ$396,2+(DN$9*2),FALSE)</f>
        <v>95501</v>
      </c>
      <c r="DO136">
        <f>VLOOKUP($A136,data!$DK$9:$DZ$396,2+(DO$9*2),FALSE)</f>
        <v>99911</v>
      </c>
      <c r="DQ136" s="27">
        <f t="shared" si="98"/>
        <v>82.989848669058702</v>
      </c>
      <c r="DR136" s="27">
        <f t="shared" si="99"/>
        <v>83.693467336683412</v>
      </c>
      <c r="DS136" s="27">
        <f t="shared" si="100"/>
        <v>83.871219132044232</v>
      </c>
      <c r="DT136" s="27">
        <f t="shared" si="101"/>
        <v>84.231369711739845</v>
      </c>
      <c r="DU136" s="27">
        <f t="shared" si="102"/>
        <v>85.472092767237896</v>
      </c>
      <c r="DV136" s="27">
        <f t="shared" si="129"/>
        <v>85.340996239385731</v>
      </c>
      <c r="DW136" s="27">
        <f t="shared" si="130"/>
        <v>84.68728107901994</v>
      </c>
      <c r="DX136" s="27">
        <f t="shared" si="131"/>
        <v>85.050905747752651</v>
      </c>
      <c r="EA136">
        <f>VLOOKUP($A136,data!$ED$9:$EN$396,2+(EA$9*2),FALSE)</f>
        <v>60478</v>
      </c>
      <c r="EB136">
        <f>VLOOKUP($A136,data!$ED$9:$EN$396,2+(EB$9*2),FALSE)</f>
        <v>63239</v>
      </c>
      <c r="EC136">
        <f>VLOOKUP($A136,data!$ED$9:$EN$396,2+(EC$9*2),FALSE)</f>
        <v>62138</v>
      </c>
      <c r="ED136">
        <f>VLOOKUP($A136,data!$ED$9:$EN$396,2+(ED$9*2),FALSE)</f>
        <v>63818</v>
      </c>
      <c r="EE136">
        <f>VLOOKUP($A136,data!$ED$9:$EN$396,2+(EE$9*2),FALSE)</f>
        <v>67651</v>
      </c>
      <c r="EF136">
        <f>VLOOKUP($A136,data!$ED$9:$ES$396,2+(EF$9*2),FALSE)</f>
        <v>68582</v>
      </c>
      <c r="EG136">
        <f>VLOOKUP($A136,data!$ED$9:$ES$396,2+(EG$9*2),FALSE)</f>
        <v>70591</v>
      </c>
      <c r="EH136">
        <f>VLOOKUP($A136,data!$ED$9:$ES$396,2+(EH$9*2),FALSE)</f>
        <v>75689</v>
      </c>
      <c r="EJ136" s="27">
        <f t="shared" si="103"/>
        <v>72.031919961886615</v>
      </c>
      <c r="EK136" s="27">
        <f t="shared" si="104"/>
        <v>73.019190356326348</v>
      </c>
      <c r="EL136" s="27">
        <f t="shared" si="105"/>
        <v>72.171246718855258</v>
      </c>
      <c r="EM136" s="27">
        <f t="shared" si="106"/>
        <v>72.127034358047013</v>
      </c>
      <c r="EN136" s="27">
        <f t="shared" si="107"/>
        <v>72.611840975442206</v>
      </c>
      <c r="EO136" s="27">
        <f t="shared" si="132"/>
        <v>74.253480868755545</v>
      </c>
      <c r="EP136" s="27">
        <f t="shared" si="133"/>
        <v>73.916503492110024</v>
      </c>
      <c r="EQ136" s="27">
        <f t="shared" si="134"/>
        <v>75.756423216662824</v>
      </c>
      <c r="ET136">
        <f>VLOOKUP($A136,data!$EW$9:$FG$396,2+(ET$9*2),FALSE)</f>
        <v>23482</v>
      </c>
      <c r="EU136">
        <f>VLOOKUP($A136,data!$EW$9:$FG$396,2+(EU$9*2),FALSE)</f>
        <v>23368</v>
      </c>
      <c r="EV136">
        <f>VLOOKUP($A136,data!$EW$9:$FG$396,2+(EV$9*2),FALSE)</f>
        <v>23960</v>
      </c>
      <c r="EW136">
        <f>VLOOKUP($A136,data!$EW$9:$FG$396,2+(EW$9*2),FALSE)</f>
        <v>24662</v>
      </c>
      <c r="EX136">
        <f>VLOOKUP($A136,data!$EW$9:$FG$396,2+(EX$9*2),FALSE)</f>
        <v>25517</v>
      </c>
      <c r="EY136">
        <f>VLOOKUP($A136,data!$EW$9:$FL$396,2+(EY$9*2),FALSE)</f>
        <v>23781</v>
      </c>
      <c r="EZ136">
        <f>VLOOKUP($A136,data!$EW$9:$FL$396,2+(EZ$9*2),FALSE)</f>
        <v>24910</v>
      </c>
      <c r="FA136">
        <f>VLOOKUP($A136,data!$EW$9:$FL$396,2+(FA$9*2),FALSE)</f>
        <v>24222</v>
      </c>
      <c r="FC136" s="27">
        <f t="shared" si="108"/>
        <v>27.968080038113388</v>
      </c>
      <c r="FD136" s="27">
        <f t="shared" si="109"/>
        <v>26.981964298085582</v>
      </c>
      <c r="FE136" s="27">
        <f t="shared" si="110"/>
        <v>27.828753281144742</v>
      </c>
      <c r="FF136" s="27">
        <f t="shared" si="111"/>
        <v>27.872965641952984</v>
      </c>
      <c r="FG136" s="27">
        <f t="shared" si="112"/>
        <v>27.388159024557787</v>
      </c>
      <c r="FH136" s="27">
        <f t="shared" si="135"/>
        <v>25.747601827591435</v>
      </c>
      <c r="FI136" s="27">
        <f t="shared" si="136"/>
        <v>26.083496507889969</v>
      </c>
      <c r="FJ136" s="27">
        <f t="shared" si="137"/>
        <v>24.243576783337168</v>
      </c>
    </row>
    <row r="137" spans="1:166" x14ac:dyDescent="0.3">
      <c r="A137" t="s">
        <v>97</v>
      </c>
      <c r="B137" s="24" t="str">
        <f>IFERROR(VLOOKUP($A137,class!$A$1:$B$455,2,FALSE),"")</f>
        <v>Unitary Authority</v>
      </c>
      <c r="C137" s="24" t="str">
        <f>IFERROR(IFERROR(VLOOKUP($A137,classifications!$A$3:$C$336,3,FALSE),VLOOKUP($A137,classifications!$I$2:$K$28,3,FALSE)),"")</f>
        <v>Predominantly Urban</v>
      </c>
      <c r="D137">
        <f>VLOOKUP($A137,data!$A$9:$K$396,2+(D$9*2),FALSE)</f>
        <v>78778</v>
      </c>
      <c r="E137">
        <f>VLOOKUP($A137,data!$A$9:$K$396,2+(E$9*2),FALSE)</f>
        <v>82946</v>
      </c>
      <c r="F137">
        <f>VLOOKUP($A137,data!$A$9:$K$396,2+(F$9*2),FALSE)</f>
        <v>82207</v>
      </c>
      <c r="G137">
        <f>VLOOKUP($A137,data!$A$9:$K$396,2+(G$9*2),FALSE)</f>
        <v>83906</v>
      </c>
      <c r="H137">
        <f>VLOOKUP($A137,data!$A$9:$K$396,2+(H$9*2),FALSE)</f>
        <v>82877</v>
      </c>
      <c r="I137">
        <f>VLOOKUP($A137,data!$A$9:$Q$396,2+(I$9*2),FALSE)</f>
        <v>82444</v>
      </c>
      <c r="J137">
        <f>VLOOKUP($A137,data!$A$9:$Q$396,2+(J$9*2),FALSE)</f>
        <v>83594</v>
      </c>
      <c r="K137">
        <f>VLOOKUP($A137,data!$A$9:$Q$396,2+(K$9*2),FALSE)</f>
        <v>84295</v>
      </c>
      <c r="L137" t="str">
        <f t="shared" si="113"/>
        <v>Unitary Authority</v>
      </c>
      <c r="Q137">
        <f>VLOOKUP($A137,data!$T$9:$AD$396,2+(Q$9*2),FALSE)</f>
        <v>61033</v>
      </c>
      <c r="R137">
        <f>VLOOKUP($A137,data!$T$9:$AD$396,2+(R$9*2),FALSE)</f>
        <v>62728</v>
      </c>
      <c r="S137">
        <f>VLOOKUP($A137,data!$T$9:$AD$396,2+(S$9*2),FALSE)</f>
        <v>62120</v>
      </c>
      <c r="T137">
        <f>VLOOKUP($A137,data!$T$9:$AD$396,2+(T$9*2),FALSE)</f>
        <v>63470</v>
      </c>
      <c r="U137">
        <f>VLOOKUP($A137,data!$T$9:$AD$396,2+(U$9*2),FALSE)</f>
        <v>62497</v>
      </c>
      <c r="V137">
        <f>VLOOKUP($A137,data!$T$9:$AI$396,2+(V$9*2),FALSE)</f>
        <v>62381</v>
      </c>
      <c r="W137">
        <f>VLOOKUP($A137,data!$T$9:$AI$396,2+(W$9*2),FALSE)</f>
        <v>61384</v>
      </c>
      <c r="X137">
        <f>VLOOKUP($A137,data!$T$9:$AI$396,2+(X$9*2),FALSE)</f>
        <v>62928</v>
      </c>
      <c r="Z137" s="27">
        <f t="shared" si="73"/>
        <v>77.474675670872585</v>
      </c>
      <c r="AA137" s="27">
        <f t="shared" si="74"/>
        <v>75.625105490319001</v>
      </c>
      <c r="AB137" s="27">
        <f t="shared" si="75"/>
        <v>75.565341150996872</v>
      </c>
      <c r="AC137" s="27">
        <f t="shared" si="76"/>
        <v>75.644173241484523</v>
      </c>
      <c r="AD137" s="27">
        <f t="shared" si="77"/>
        <v>75.409341554351627</v>
      </c>
      <c r="AE137" s="27">
        <f t="shared" si="114"/>
        <v>75.664693610208147</v>
      </c>
      <c r="AF137" s="27">
        <f t="shared" si="115"/>
        <v>73.431107495753281</v>
      </c>
      <c r="AG137" s="27">
        <f t="shared" si="116"/>
        <v>74.65211459754434</v>
      </c>
      <c r="AJ137">
        <f>VLOOKUP($A137,data!$AM$9:$AW$396,2+(AJ$9*2),FALSE)</f>
        <v>17745</v>
      </c>
      <c r="AK137">
        <f>VLOOKUP($A137,data!$AM$9:$AW$396,2+(AK$9*2),FALSE)</f>
        <v>20218</v>
      </c>
      <c r="AL137">
        <f>VLOOKUP($A137,data!$AM$9:$AW$396,2+(AL$9*2),FALSE)</f>
        <v>20087</v>
      </c>
      <c r="AM137">
        <f>VLOOKUP($A137,data!$AM$9:$AW$396,2+(AM$9*2),FALSE)</f>
        <v>20436</v>
      </c>
      <c r="AN137">
        <f>VLOOKUP($A137,data!$AM$9:$AW$396,2+(AN$9*2),FALSE)</f>
        <v>20380</v>
      </c>
      <c r="AO137">
        <f>VLOOKUP($A137,data!$AM$9:$BB$396,2+(AO$9*2),FALSE)</f>
        <v>20063</v>
      </c>
      <c r="AP137">
        <f>VLOOKUP($A137,data!$AM$9:$BB$396,2+(AP$9*2),FALSE)</f>
        <v>22210</v>
      </c>
      <c r="AQ137">
        <f>VLOOKUP($A137,data!$AM$9:$BB$396,2+(AQ$9*2),FALSE)</f>
        <v>21367</v>
      </c>
      <c r="AS137" s="27">
        <f t="shared" si="78"/>
        <v>22.525324329127422</v>
      </c>
      <c r="AT137" s="27">
        <f t="shared" si="79"/>
        <v>24.374894509680999</v>
      </c>
      <c r="AU137" s="27">
        <f t="shared" si="80"/>
        <v>24.434658849003128</v>
      </c>
      <c r="AV137" s="27">
        <f t="shared" si="81"/>
        <v>24.35582675851548</v>
      </c>
      <c r="AW137" s="27">
        <f t="shared" si="82"/>
        <v>24.590658445648369</v>
      </c>
      <c r="AX137" s="27">
        <f t="shared" si="117"/>
        <v>24.33530638979186</v>
      </c>
      <c r="AY137" s="27">
        <f t="shared" si="118"/>
        <v>26.568892504246715</v>
      </c>
      <c r="AZ137" s="27">
        <f t="shared" si="119"/>
        <v>25.347885402455663</v>
      </c>
      <c r="BC137">
        <f>VLOOKUP($A137,data!$BF$9:$BP$396,2+(BC$9*2),FALSE)</f>
        <v>10611</v>
      </c>
      <c r="BD137">
        <f>VLOOKUP($A137,data!$BF$9:$BP$396,2+(BD$9*2),FALSE)</f>
        <v>10147</v>
      </c>
      <c r="BE137">
        <f>VLOOKUP($A137,data!$BF$9:$BP$396,2+(BE$9*2),FALSE)</f>
        <v>10774</v>
      </c>
      <c r="BF137">
        <f>VLOOKUP($A137,data!$BF$9:$BP$396,2+(BF$9*2),FALSE)</f>
        <v>10572</v>
      </c>
      <c r="BG137">
        <f>VLOOKUP($A137,data!$BF$9:$BP$396,2+(BG$9*2),FALSE)</f>
        <v>11039</v>
      </c>
      <c r="BH137">
        <f>VLOOKUP($A137,data!$BF$9:$BU$396,2+(BH$9*2),FALSE)</f>
        <v>11513</v>
      </c>
      <c r="BI137">
        <f>VLOOKUP($A137,data!$BF$9:$BU$396,2+(BI$9*2),FALSE)</f>
        <v>11338</v>
      </c>
      <c r="BJ137">
        <f>VLOOKUP($A137,data!$BF$9:$BU$396,2+(BJ$9*2),FALSE)</f>
        <v>10603</v>
      </c>
      <c r="BL137" s="27">
        <f t="shared" si="83"/>
        <v>13.469496559953287</v>
      </c>
      <c r="BM137" s="27">
        <f t="shared" si="84"/>
        <v>12.233260193378825</v>
      </c>
      <c r="BN137" s="27">
        <f t="shared" si="85"/>
        <v>13.105939883464911</v>
      </c>
      <c r="BO137" s="27">
        <f t="shared" si="86"/>
        <v>12.599814077658332</v>
      </c>
      <c r="BP137" s="27">
        <f t="shared" si="87"/>
        <v>13.31973889016253</v>
      </c>
      <c r="BQ137" s="27">
        <f t="shared" si="120"/>
        <v>13.964630537091844</v>
      </c>
      <c r="BR137" s="27">
        <f t="shared" si="121"/>
        <v>13.563174390506497</v>
      </c>
      <c r="BS137" s="27">
        <f t="shared" si="122"/>
        <v>12.578444747612551</v>
      </c>
      <c r="BV137">
        <f>VLOOKUP($A137,data!$BY$9:$CI$396,2+(BV$9*2),FALSE)</f>
        <v>7053</v>
      </c>
      <c r="BW137">
        <f>VLOOKUP($A137,data!$BY$9:$CI$396,2+(BW$9*2),FALSE)</f>
        <v>6666</v>
      </c>
      <c r="BX137">
        <f>VLOOKUP($A137,data!$BY$9:$CI$396,2+(BX$9*2),FALSE)</f>
        <v>6969</v>
      </c>
      <c r="BY137">
        <f>VLOOKUP($A137,data!$BY$9:$CI$396,2+(BY$9*2),FALSE)</f>
        <v>6833</v>
      </c>
      <c r="BZ137">
        <f>VLOOKUP($A137,data!$BY$9:$CI$396,2+(BZ$9*2),FALSE)</f>
        <v>7353</v>
      </c>
      <c r="CA137">
        <f>VLOOKUP($A137,data!$BY$9:$CN$396,2+(CA$9*2),FALSE)</f>
        <v>8066</v>
      </c>
      <c r="CB137">
        <f>VLOOKUP($A137,data!$BY$9:$CN$396,2+(CB$9*2),FALSE)</f>
        <v>7650</v>
      </c>
      <c r="CC137">
        <f>VLOOKUP($A137,data!$BY$9:$CN$396,2+(CC$9*2),FALSE)</f>
        <v>7551</v>
      </c>
      <c r="CE137" s="27">
        <f t="shared" si="88"/>
        <v>66.468758835171045</v>
      </c>
      <c r="CF137" s="27">
        <f t="shared" si="89"/>
        <v>65.694293879964519</v>
      </c>
      <c r="CG137" s="27">
        <f t="shared" si="90"/>
        <v>64.683497308334879</v>
      </c>
      <c r="CH137" s="27">
        <f t="shared" si="91"/>
        <v>64.632992811199401</v>
      </c>
      <c r="CI137" s="27">
        <f t="shared" si="92"/>
        <v>66.609294320137693</v>
      </c>
      <c r="CJ137" s="27">
        <f t="shared" si="123"/>
        <v>70.059932250499429</v>
      </c>
      <c r="CK137" s="27">
        <f t="shared" si="124"/>
        <v>67.472217322279064</v>
      </c>
      <c r="CL137" s="27">
        <f t="shared" si="125"/>
        <v>71.215693671602381</v>
      </c>
      <c r="CO137">
        <f>VLOOKUP($A137,data!$CR$9:$DB$396,2+(CO$9*2),FALSE)</f>
        <v>3558</v>
      </c>
      <c r="CP137">
        <f>VLOOKUP($A137,data!$CR$9:$DB$396,2+(CP$9*2),FALSE)</f>
        <v>3482</v>
      </c>
      <c r="CQ137">
        <f>VLOOKUP($A137,data!$CR$9:$DB$396,2+(CQ$9*2),FALSE)</f>
        <v>3804</v>
      </c>
      <c r="CR137">
        <f>VLOOKUP($A137,data!$CR$9:$DB$396,2+(CR$9*2),FALSE)</f>
        <v>3739</v>
      </c>
      <c r="CS137">
        <f>VLOOKUP($A137,data!$CR$9:$DB$396,2+(CS$9*2),FALSE)</f>
        <v>3686</v>
      </c>
      <c r="CT137">
        <f>VLOOKUP($A137,data!$CR$9:$DG$396,2+(CT$9*2),FALSE)</f>
        <v>3447</v>
      </c>
      <c r="CU137">
        <f>VLOOKUP($A137,data!$CR$9:$DG$396,2+(CU$9*2),FALSE)</f>
        <v>3688</v>
      </c>
      <c r="CV137">
        <f>VLOOKUP($A137,data!$CR$9:$DG$396,2+(CV$9*2),FALSE)</f>
        <v>3052</v>
      </c>
      <c r="CX137" s="27">
        <f t="shared" si="93"/>
        <v>33.531241164828948</v>
      </c>
      <c r="CY137" s="27">
        <f t="shared" si="94"/>
        <v>34.315561249630434</v>
      </c>
      <c r="CZ137" s="27">
        <f t="shared" si="95"/>
        <v>35.307221087803974</v>
      </c>
      <c r="DA137" s="27">
        <f t="shared" si="96"/>
        <v>35.367007188800606</v>
      </c>
      <c r="DB137" s="27">
        <f t="shared" si="97"/>
        <v>33.390705679862307</v>
      </c>
      <c r="DC137" s="27">
        <f t="shared" si="126"/>
        <v>29.940067749500564</v>
      </c>
      <c r="DD137" s="27">
        <f t="shared" si="127"/>
        <v>32.527782677720936</v>
      </c>
      <c r="DE137" s="27">
        <f t="shared" si="128"/>
        <v>28.784306328397623</v>
      </c>
      <c r="DH137">
        <f>VLOOKUP($A137,data!$DK$9:$DU$396,2+(DH$9*2),FALSE)</f>
        <v>68167</v>
      </c>
      <c r="DI137">
        <f>VLOOKUP($A137,data!$DK$9:$DU$396,2+(DI$9*2),FALSE)</f>
        <v>72799</v>
      </c>
      <c r="DJ137">
        <f>VLOOKUP($A137,data!$DK$9:$DU$396,2+(DJ$9*2),FALSE)</f>
        <v>71433</v>
      </c>
      <c r="DK137">
        <f>VLOOKUP($A137,data!$DK$9:$DU$396,2+(DK$9*2),FALSE)</f>
        <v>73334</v>
      </c>
      <c r="DL137">
        <f>VLOOKUP($A137,data!$DK$9:$DU$396,2+(DL$9*2),FALSE)</f>
        <v>71838</v>
      </c>
      <c r="DM137">
        <f>VLOOKUP($A137,data!$DK$9:$DZ$396,2+(DM$9*2),FALSE)</f>
        <v>70931</v>
      </c>
      <c r="DN137">
        <f>VLOOKUP($A137,data!$DK$9:$DZ$396,2+(DN$9*2),FALSE)</f>
        <v>72256</v>
      </c>
      <c r="DO137">
        <f>VLOOKUP($A137,data!$DK$9:$DZ$396,2+(DO$9*2),FALSE)</f>
        <v>73692</v>
      </c>
      <c r="DQ137" s="27">
        <f t="shared" si="98"/>
        <v>86.530503440046715</v>
      </c>
      <c r="DR137" s="27">
        <f t="shared" si="99"/>
        <v>87.766739806621175</v>
      </c>
      <c r="DS137" s="27">
        <f t="shared" si="100"/>
        <v>86.894060116535087</v>
      </c>
      <c r="DT137" s="27">
        <f t="shared" si="101"/>
        <v>87.400185922341663</v>
      </c>
      <c r="DU137" s="27">
        <f t="shared" si="102"/>
        <v>86.680261109837474</v>
      </c>
      <c r="DV137" s="27">
        <f t="shared" si="129"/>
        <v>86.03536946290815</v>
      </c>
      <c r="DW137" s="27">
        <f t="shared" si="130"/>
        <v>86.436825609493511</v>
      </c>
      <c r="DX137" s="27">
        <f t="shared" si="131"/>
        <v>87.421555252387449</v>
      </c>
      <c r="EA137">
        <f>VLOOKUP($A137,data!$ED$9:$EN$396,2+(EA$9*2),FALSE)</f>
        <v>53980</v>
      </c>
      <c r="EB137">
        <f>VLOOKUP($A137,data!$ED$9:$EN$396,2+(EB$9*2),FALSE)</f>
        <v>56063</v>
      </c>
      <c r="EC137">
        <f>VLOOKUP($A137,data!$ED$9:$EN$396,2+(EC$9*2),FALSE)</f>
        <v>55151</v>
      </c>
      <c r="ED137">
        <f>VLOOKUP($A137,data!$ED$9:$EN$396,2+(ED$9*2),FALSE)</f>
        <v>56637</v>
      </c>
      <c r="EE137">
        <f>VLOOKUP($A137,data!$ED$9:$EN$396,2+(EE$9*2),FALSE)</f>
        <v>55144</v>
      </c>
      <c r="EF137">
        <f>VLOOKUP($A137,data!$ED$9:$ES$396,2+(EF$9*2),FALSE)</f>
        <v>54315</v>
      </c>
      <c r="EG137">
        <f>VLOOKUP($A137,data!$ED$9:$ES$396,2+(EG$9*2),FALSE)</f>
        <v>53734</v>
      </c>
      <c r="EH137">
        <f>VLOOKUP($A137,data!$ED$9:$ES$396,2+(EH$9*2),FALSE)</f>
        <v>55377</v>
      </c>
      <c r="EJ137" s="27">
        <f t="shared" si="103"/>
        <v>79.187876831898137</v>
      </c>
      <c r="EK137" s="27">
        <f t="shared" si="104"/>
        <v>77.010673223533288</v>
      </c>
      <c r="EL137" s="27">
        <f t="shared" si="105"/>
        <v>77.206613189982221</v>
      </c>
      <c r="EM137" s="27">
        <f t="shared" si="106"/>
        <v>77.231570622085258</v>
      </c>
      <c r="EN137" s="27">
        <f t="shared" si="107"/>
        <v>76.761602494501517</v>
      </c>
      <c r="EO137" s="27">
        <f t="shared" si="132"/>
        <v>76.574417391549531</v>
      </c>
      <c r="EP137" s="27">
        <f t="shared" si="133"/>
        <v>74.366142604074398</v>
      </c>
      <c r="EQ137" s="27">
        <f t="shared" si="134"/>
        <v>75.146555935515394</v>
      </c>
      <c r="ET137">
        <f>VLOOKUP($A137,data!$EW$9:$FG$396,2+(ET$9*2),FALSE)</f>
        <v>14187</v>
      </c>
      <c r="EU137">
        <f>VLOOKUP($A137,data!$EW$9:$FG$396,2+(EU$9*2),FALSE)</f>
        <v>16736</v>
      </c>
      <c r="EV137">
        <f>VLOOKUP($A137,data!$EW$9:$FG$396,2+(EV$9*2),FALSE)</f>
        <v>16282</v>
      </c>
      <c r="EW137">
        <f>VLOOKUP($A137,data!$EW$9:$FG$396,2+(EW$9*2),FALSE)</f>
        <v>16697</v>
      </c>
      <c r="EX137">
        <f>VLOOKUP($A137,data!$EW$9:$FG$396,2+(EX$9*2),FALSE)</f>
        <v>16694</v>
      </c>
      <c r="EY137">
        <f>VLOOKUP($A137,data!$EW$9:$FL$396,2+(EY$9*2),FALSE)</f>
        <v>16616</v>
      </c>
      <c r="EZ137">
        <f>VLOOKUP($A137,data!$EW$9:$FL$396,2+(EZ$9*2),FALSE)</f>
        <v>18522</v>
      </c>
      <c r="FA137">
        <f>VLOOKUP($A137,data!$EW$9:$FL$396,2+(FA$9*2),FALSE)</f>
        <v>18315</v>
      </c>
      <c r="FC137" s="27">
        <f t="shared" si="108"/>
        <v>20.812123168101866</v>
      </c>
      <c r="FD137" s="27">
        <f t="shared" si="109"/>
        <v>22.989326776466708</v>
      </c>
      <c r="FE137" s="27">
        <f t="shared" si="110"/>
        <v>22.793386810017779</v>
      </c>
      <c r="FF137" s="27">
        <f t="shared" si="111"/>
        <v>22.768429377914746</v>
      </c>
      <c r="FG137" s="27">
        <f t="shared" si="112"/>
        <v>23.238397505498483</v>
      </c>
      <c r="FH137" s="27">
        <f t="shared" si="135"/>
        <v>23.425582608450465</v>
      </c>
      <c r="FI137" s="27">
        <f t="shared" si="136"/>
        <v>25.633857395925599</v>
      </c>
      <c r="FJ137" s="27">
        <f t="shared" si="137"/>
        <v>24.853444064484613</v>
      </c>
    </row>
    <row r="138" spans="1:166" x14ac:dyDescent="0.3">
      <c r="A138" t="s">
        <v>101</v>
      </c>
      <c r="B138" s="24" t="str">
        <f>IFERROR(VLOOKUP($A138,class!$A$1:$B$455,2,FALSE),"")</f>
        <v>Unitary Authority</v>
      </c>
      <c r="C138" s="24" t="str">
        <f>IFERROR(IFERROR(VLOOKUP($A138,classifications!$A$3:$C$336,3,FALSE),VLOOKUP($A138,classifications!$I$2:$K$28,3,FALSE)),"")</f>
        <v>Predominantly Urban</v>
      </c>
      <c r="D138">
        <f>VLOOKUP($A138,data!$A$9:$K$396,2+(D$9*2),FALSE)</f>
        <v>115259</v>
      </c>
      <c r="E138">
        <f>VLOOKUP($A138,data!$A$9:$K$396,2+(E$9*2),FALSE)</f>
        <v>115057</v>
      </c>
      <c r="F138">
        <f>VLOOKUP($A138,data!$A$9:$K$396,2+(F$9*2),FALSE)</f>
        <v>110484</v>
      </c>
      <c r="G138">
        <f>VLOOKUP($A138,data!$A$9:$K$396,2+(G$9*2),FALSE)</f>
        <v>112922</v>
      </c>
      <c r="H138">
        <f>VLOOKUP($A138,data!$A$9:$K$396,2+(H$9*2),FALSE)</f>
        <v>113704</v>
      </c>
      <c r="I138">
        <f>VLOOKUP($A138,data!$A$9:$Q$396,2+(I$9*2),FALSE)</f>
        <v>107925</v>
      </c>
      <c r="J138">
        <f>VLOOKUP($A138,data!$A$9:$Q$396,2+(J$9*2),FALSE)</f>
        <v>113467</v>
      </c>
      <c r="K138">
        <f>VLOOKUP($A138,data!$A$9:$Q$396,2+(K$9*2),FALSE)</f>
        <v>112458</v>
      </c>
      <c r="L138" t="str">
        <f t="shared" si="113"/>
        <v>Unitary Authority</v>
      </c>
      <c r="Q138">
        <f>VLOOKUP($A138,data!$T$9:$AD$396,2+(Q$9*2),FALSE)</f>
        <v>74076</v>
      </c>
      <c r="R138">
        <f>VLOOKUP($A138,data!$T$9:$AD$396,2+(R$9*2),FALSE)</f>
        <v>74447</v>
      </c>
      <c r="S138">
        <f>VLOOKUP($A138,data!$T$9:$AD$396,2+(S$9*2),FALSE)</f>
        <v>72535</v>
      </c>
      <c r="T138">
        <f>VLOOKUP($A138,data!$T$9:$AD$396,2+(T$9*2),FALSE)</f>
        <v>71866</v>
      </c>
      <c r="U138">
        <f>VLOOKUP($A138,data!$T$9:$AD$396,2+(U$9*2),FALSE)</f>
        <v>74928</v>
      </c>
      <c r="V138">
        <f>VLOOKUP($A138,data!$T$9:$AI$396,2+(V$9*2),FALSE)</f>
        <v>71300</v>
      </c>
      <c r="W138">
        <f>VLOOKUP($A138,data!$T$9:$AI$396,2+(W$9*2),FALSE)</f>
        <v>75329</v>
      </c>
      <c r="X138">
        <f>VLOOKUP($A138,data!$T$9:$AI$396,2+(X$9*2),FALSE)</f>
        <v>74768</v>
      </c>
      <c r="Z138" s="27">
        <f t="shared" si="73"/>
        <v>64.269167700570023</v>
      </c>
      <c r="AA138" s="27">
        <f t="shared" si="74"/>
        <v>64.704450837411017</v>
      </c>
      <c r="AB138" s="27">
        <f t="shared" si="75"/>
        <v>65.652040114405708</v>
      </c>
      <c r="AC138" s="27">
        <f t="shared" si="76"/>
        <v>63.642160075096086</v>
      </c>
      <c r="AD138" s="27">
        <f t="shared" si="77"/>
        <v>65.897417856891579</v>
      </c>
      <c r="AE138" s="27">
        <f t="shared" si="114"/>
        <v>66.064396571693308</v>
      </c>
      <c r="AF138" s="27">
        <f t="shared" si="115"/>
        <v>66.388465368785631</v>
      </c>
      <c r="AG138" s="27">
        <f t="shared" si="116"/>
        <v>66.485265610272279</v>
      </c>
      <c r="AJ138">
        <f>VLOOKUP($A138,data!$AM$9:$AW$396,2+(AJ$9*2),FALSE)</f>
        <v>41183</v>
      </c>
      <c r="AK138">
        <f>VLOOKUP($A138,data!$AM$9:$AW$396,2+(AK$9*2),FALSE)</f>
        <v>40610</v>
      </c>
      <c r="AL138">
        <f>VLOOKUP($A138,data!$AM$9:$AW$396,2+(AL$9*2),FALSE)</f>
        <v>37949</v>
      </c>
      <c r="AM138">
        <f>VLOOKUP($A138,data!$AM$9:$AW$396,2+(AM$9*2),FALSE)</f>
        <v>41056</v>
      </c>
      <c r="AN138">
        <f>VLOOKUP($A138,data!$AM$9:$AW$396,2+(AN$9*2),FALSE)</f>
        <v>38776</v>
      </c>
      <c r="AO138">
        <f>VLOOKUP($A138,data!$AM$9:$BB$396,2+(AO$9*2),FALSE)</f>
        <v>36625</v>
      </c>
      <c r="AP138">
        <f>VLOOKUP($A138,data!$AM$9:$BB$396,2+(AP$9*2),FALSE)</f>
        <v>38138</v>
      </c>
      <c r="AQ138">
        <f>VLOOKUP($A138,data!$AM$9:$BB$396,2+(AQ$9*2),FALSE)</f>
        <v>37690</v>
      </c>
      <c r="AS138" s="27">
        <f t="shared" si="78"/>
        <v>35.730832299429977</v>
      </c>
      <c r="AT138" s="27">
        <f t="shared" si="79"/>
        <v>35.295549162588976</v>
      </c>
      <c r="AU138" s="27">
        <f t="shared" si="80"/>
        <v>34.347959885594292</v>
      </c>
      <c r="AV138" s="27">
        <f t="shared" si="81"/>
        <v>36.357839924903914</v>
      </c>
      <c r="AW138" s="27">
        <f t="shared" si="82"/>
        <v>34.102582143108421</v>
      </c>
      <c r="AX138" s="27">
        <f t="shared" si="117"/>
        <v>33.935603428306692</v>
      </c>
      <c r="AY138" s="27">
        <f t="shared" si="118"/>
        <v>33.611534631214361</v>
      </c>
      <c r="AZ138" s="27">
        <f t="shared" si="119"/>
        <v>33.514734389727721</v>
      </c>
      <c r="BC138">
        <f>VLOOKUP($A138,data!$BF$9:$BP$396,2+(BC$9*2),FALSE)</f>
        <v>24856</v>
      </c>
      <c r="BD138">
        <f>VLOOKUP($A138,data!$BF$9:$BP$396,2+(BD$9*2),FALSE)</f>
        <v>23504</v>
      </c>
      <c r="BE138">
        <f>VLOOKUP($A138,data!$BF$9:$BP$396,2+(BE$9*2),FALSE)</f>
        <v>22993</v>
      </c>
      <c r="BF138">
        <f>VLOOKUP($A138,data!$BF$9:$BP$396,2+(BF$9*2),FALSE)</f>
        <v>25143</v>
      </c>
      <c r="BG138">
        <f>VLOOKUP($A138,data!$BF$9:$BP$396,2+(BG$9*2),FALSE)</f>
        <v>24511</v>
      </c>
      <c r="BH138">
        <f>VLOOKUP($A138,data!$BF$9:$BU$396,2+(BH$9*2),FALSE)</f>
        <v>25770</v>
      </c>
      <c r="BI138">
        <f>VLOOKUP($A138,data!$BF$9:$BU$396,2+(BI$9*2),FALSE)</f>
        <v>27781</v>
      </c>
      <c r="BJ138">
        <f>VLOOKUP($A138,data!$BF$9:$BU$396,2+(BJ$9*2),FALSE)</f>
        <v>26970</v>
      </c>
      <c r="BL138" s="27">
        <f t="shared" si="83"/>
        <v>21.565344137984887</v>
      </c>
      <c r="BM138" s="27">
        <f t="shared" si="84"/>
        <v>20.428135619736306</v>
      </c>
      <c r="BN138" s="27">
        <f t="shared" si="85"/>
        <v>20.811158176749576</v>
      </c>
      <c r="BO138" s="27">
        <f t="shared" si="86"/>
        <v>22.26581179929509</v>
      </c>
      <c r="BP138" s="27">
        <f t="shared" si="87"/>
        <v>21.556849363258987</v>
      </c>
      <c r="BQ138" s="27">
        <f t="shared" si="120"/>
        <v>23.877692842251562</v>
      </c>
      <c r="BR138" s="27">
        <f t="shared" si="121"/>
        <v>24.483770611719706</v>
      </c>
      <c r="BS138" s="27">
        <f t="shared" si="122"/>
        <v>23.982286720375608</v>
      </c>
      <c r="BV138">
        <f>VLOOKUP($A138,data!$BY$9:$CI$396,2+(BV$9*2),FALSE)</f>
        <v>15904</v>
      </c>
      <c r="BW138">
        <f>VLOOKUP($A138,data!$BY$9:$CI$396,2+(BW$9*2),FALSE)</f>
        <v>14933</v>
      </c>
      <c r="BX138">
        <f>VLOOKUP($A138,data!$BY$9:$CI$396,2+(BX$9*2),FALSE)</f>
        <v>16161</v>
      </c>
      <c r="BY138">
        <f>VLOOKUP($A138,data!$BY$9:$CI$396,2+(BY$9*2),FALSE)</f>
        <v>16064</v>
      </c>
      <c r="BZ138">
        <f>VLOOKUP($A138,data!$BY$9:$CI$396,2+(BZ$9*2),FALSE)</f>
        <v>17253</v>
      </c>
      <c r="CA138">
        <f>VLOOKUP($A138,data!$BY$9:$CN$396,2+(CA$9*2),FALSE)</f>
        <v>16620</v>
      </c>
      <c r="CB138">
        <f>VLOOKUP($A138,data!$BY$9:$CN$396,2+(CB$9*2),FALSE)</f>
        <v>17823</v>
      </c>
      <c r="CC138">
        <f>VLOOKUP($A138,data!$BY$9:$CN$396,2+(CC$9*2),FALSE)</f>
        <v>18057</v>
      </c>
      <c r="CE138" s="27">
        <f t="shared" si="88"/>
        <v>63.98455101383972</v>
      </c>
      <c r="CF138" s="27">
        <f t="shared" si="89"/>
        <v>63.533866575901975</v>
      </c>
      <c r="CG138" s="27">
        <f t="shared" si="90"/>
        <v>70.286608967946762</v>
      </c>
      <c r="CH138" s="27">
        <f t="shared" si="91"/>
        <v>63.890546076442746</v>
      </c>
      <c r="CI138" s="27">
        <f t="shared" si="92"/>
        <v>70.388805026314714</v>
      </c>
      <c r="CJ138" s="27">
        <f t="shared" si="123"/>
        <v>64.493597206053551</v>
      </c>
      <c r="CK138" s="27">
        <f t="shared" si="124"/>
        <v>64.155357978474498</v>
      </c>
      <c r="CL138" s="27">
        <f t="shared" si="125"/>
        <v>66.952169076751943</v>
      </c>
      <c r="CO138">
        <f>VLOOKUP($A138,data!$CR$9:$DB$396,2+(CO$9*2),FALSE)</f>
        <v>8952</v>
      </c>
      <c r="CP138">
        <f>VLOOKUP($A138,data!$CR$9:$DB$396,2+(CP$9*2),FALSE)</f>
        <v>8571</v>
      </c>
      <c r="CQ138">
        <f>VLOOKUP($A138,data!$CR$9:$DB$396,2+(CQ$9*2),FALSE)</f>
        <v>6831</v>
      </c>
      <c r="CR138">
        <f>VLOOKUP($A138,data!$CR$9:$DB$396,2+(CR$9*2),FALSE)</f>
        <v>9079</v>
      </c>
      <c r="CS138">
        <f>VLOOKUP($A138,data!$CR$9:$DB$396,2+(CS$9*2),FALSE)</f>
        <v>7258</v>
      </c>
      <c r="CT138">
        <f>VLOOKUP($A138,data!$CR$9:$DG$396,2+(CT$9*2),FALSE)</f>
        <v>9150</v>
      </c>
      <c r="CU138">
        <f>VLOOKUP($A138,data!$CR$9:$DG$396,2+(CU$9*2),FALSE)</f>
        <v>9958</v>
      </c>
      <c r="CV138">
        <f>VLOOKUP($A138,data!$CR$9:$DG$396,2+(CV$9*2),FALSE)</f>
        <v>8913</v>
      </c>
      <c r="CX138" s="27">
        <f t="shared" si="93"/>
        <v>36.01544898616028</v>
      </c>
      <c r="CY138" s="27">
        <f t="shared" si="94"/>
        <v>36.466133424098025</v>
      </c>
      <c r="CZ138" s="27">
        <f t="shared" si="95"/>
        <v>29.709041882312007</v>
      </c>
      <c r="DA138" s="27">
        <f t="shared" si="96"/>
        <v>36.109453923557254</v>
      </c>
      <c r="DB138" s="27">
        <f t="shared" si="97"/>
        <v>29.611194973685283</v>
      </c>
      <c r="DC138" s="27">
        <f t="shared" si="126"/>
        <v>35.506402793946449</v>
      </c>
      <c r="DD138" s="27">
        <f t="shared" si="127"/>
        <v>35.844642021525502</v>
      </c>
      <c r="DE138" s="27">
        <f t="shared" si="128"/>
        <v>33.047830923248057</v>
      </c>
      <c r="DH138">
        <f>VLOOKUP($A138,data!$DK$9:$DU$396,2+(DH$9*2),FALSE)</f>
        <v>90403</v>
      </c>
      <c r="DI138">
        <f>VLOOKUP($A138,data!$DK$9:$DU$396,2+(DI$9*2),FALSE)</f>
        <v>91553</v>
      </c>
      <c r="DJ138">
        <f>VLOOKUP($A138,data!$DK$9:$DU$396,2+(DJ$9*2),FALSE)</f>
        <v>87491</v>
      </c>
      <c r="DK138">
        <f>VLOOKUP($A138,data!$DK$9:$DU$396,2+(DK$9*2),FALSE)</f>
        <v>87779</v>
      </c>
      <c r="DL138">
        <f>VLOOKUP($A138,data!$DK$9:$DU$396,2+(DL$9*2),FALSE)</f>
        <v>89193</v>
      </c>
      <c r="DM138">
        <f>VLOOKUP($A138,data!$DK$9:$DZ$396,2+(DM$9*2),FALSE)</f>
        <v>82155</v>
      </c>
      <c r="DN138">
        <f>VLOOKUP($A138,data!$DK$9:$DZ$396,2+(DN$9*2),FALSE)</f>
        <v>85686</v>
      </c>
      <c r="DO138">
        <f>VLOOKUP($A138,data!$DK$9:$DZ$396,2+(DO$9*2),FALSE)</f>
        <v>85488</v>
      </c>
      <c r="DQ138" s="27">
        <f t="shared" si="98"/>
        <v>78.43465586201512</v>
      </c>
      <c r="DR138" s="27">
        <f t="shared" si="99"/>
        <v>79.57186438026369</v>
      </c>
      <c r="DS138" s="27">
        <f t="shared" si="100"/>
        <v>79.188841823250428</v>
      </c>
      <c r="DT138" s="27">
        <f t="shared" si="101"/>
        <v>77.734188200704907</v>
      </c>
      <c r="DU138" s="27">
        <f t="shared" si="102"/>
        <v>78.443150636741009</v>
      </c>
      <c r="DV138" s="27">
        <f t="shared" si="129"/>
        <v>76.122307157748438</v>
      </c>
      <c r="DW138" s="27">
        <f t="shared" si="130"/>
        <v>75.516229388280294</v>
      </c>
      <c r="DX138" s="27">
        <f t="shared" si="131"/>
        <v>76.017713279624388</v>
      </c>
      <c r="EA138">
        <f>VLOOKUP($A138,data!$ED$9:$EN$396,2+(EA$9*2),FALSE)</f>
        <v>58172</v>
      </c>
      <c r="EB138">
        <f>VLOOKUP($A138,data!$ED$9:$EN$396,2+(EB$9*2),FALSE)</f>
        <v>59514</v>
      </c>
      <c r="EC138">
        <f>VLOOKUP($A138,data!$ED$9:$EN$396,2+(EC$9*2),FALSE)</f>
        <v>56374</v>
      </c>
      <c r="ED138">
        <f>VLOOKUP($A138,data!$ED$9:$EN$396,2+(ED$9*2),FALSE)</f>
        <v>55802</v>
      </c>
      <c r="EE138">
        <f>VLOOKUP($A138,data!$ED$9:$EN$396,2+(EE$9*2),FALSE)</f>
        <v>57675</v>
      </c>
      <c r="EF138">
        <f>VLOOKUP($A138,data!$ED$9:$ES$396,2+(EF$9*2),FALSE)</f>
        <v>54680</v>
      </c>
      <c r="EG138">
        <f>VLOOKUP($A138,data!$ED$9:$ES$396,2+(EG$9*2),FALSE)</f>
        <v>57506</v>
      </c>
      <c r="EH138">
        <f>VLOOKUP($A138,data!$ED$9:$ES$396,2+(EH$9*2),FALSE)</f>
        <v>56711</v>
      </c>
      <c r="EJ138" s="27">
        <f t="shared" si="103"/>
        <v>64.347422098824154</v>
      </c>
      <c r="EK138" s="27">
        <f t="shared" si="104"/>
        <v>65.004969798914289</v>
      </c>
      <c r="EL138" s="27">
        <f t="shared" si="105"/>
        <v>64.434056074339068</v>
      </c>
      <c r="EM138" s="27">
        <f t="shared" si="106"/>
        <v>63.571013568165505</v>
      </c>
      <c r="EN138" s="27">
        <f t="shared" si="107"/>
        <v>64.663146211025534</v>
      </c>
      <c r="EO138" s="27">
        <f t="shared" si="132"/>
        <v>66.55711764347879</v>
      </c>
      <c r="EP138" s="27">
        <f t="shared" si="133"/>
        <v>67.112480451882448</v>
      </c>
      <c r="EQ138" s="27">
        <f t="shared" si="134"/>
        <v>66.33796556241812</v>
      </c>
      <c r="ET138">
        <f>VLOOKUP($A138,data!$EW$9:$FG$396,2+(ET$9*2),FALSE)</f>
        <v>32231</v>
      </c>
      <c r="EU138">
        <f>VLOOKUP($A138,data!$EW$9:$FG$396,2+(EU$9*2),FALSE)</f>
        <v>32039</v>
      </c>
      <c r="EV138">
        <f>VLOOKUP($A138,data!$EW$9:$FG$396,2+(EV$9*2),FALSE)</f>
        <v>31118</v>
      </c>
      <c r="EW138">
        <f>VLOOKUP($A138,data!$EW$9:$FG$396,2+(EW$9*2),FALSE)</f>
        <v>31977</v>
      </c>
      <c r="EX138">
        <f>VLOOKUP($A138,data!$EW$9:$FG$396,2+(EX$9*2),FALSE)</f>
        <v>31517</v>
      </c>
      <c r="EY138">
        <f>VLOOKUP($A138,data!$EW$9:$FL$396,2+(EY$9*2),FALSE)</f>
        <v>27475</v>
      </c>
      <c r="EZ138">
        <f>VLOOKUP($A138,data!$EW$9:$FL$396,2+(EZ$9*2),FALSE)</f>
        <v>28180</v>
      </c>
      <c r="FA138">
        <f>VLOOKUP($A138,data!$EW$9:$FL$396,2+(FA$9*2),FALSE)</f>
        <v>28777</v>
      </c>
      <c r="FC138" s="27">
        <f t="shared" si="108"/>
        <v>35.652577901175846</v>
      </c>
      <c r="FD138" s="27">
        <f t="shared" si="109"/>
        <v>34.995030201085711</v>
      </c>
      <c r="FE138" s="27">
        <f t="shared" si="110"/>
        <v>35.567086900366895</v>
      </c>
      <c r="FF138" s="27">
        <f t="shared" si="111"/>
        <v>36.428986431834495</v>
      </c>
      <c r="FG138" s="27">
        <f t="shared" si="112"/>
        <v>35.335732624757547</v>
      </c>
      <c r="FH138" s="27">
        <f t="shared" si="135"/>
        <v>33.44288235652121</v>
      </c>
      <c r="FI138" s="27">
        <f t="shared" si="136"/>
        <v>32.887519548117545</v>
      </c>
      <c r="FJ138" s="27">
        <f t="shared" si="137"/>
        <v>33.66203443758188</v>
      </c>
    </row>
    <row r="139" spans="1:166" x14ac:dyDescent="0.3">
      <c r="A139" t="s">
        <v>120</v>
      </c>
      <c r="B139" s="24" t="str">
        <f>IFERROR(VLOOKUP($A139,class!$A$1:$B$455,2,FALSE),"")</f>
        <v>Unitary Authority</v>
      </c>
      <c r="C139" s="24" t="str">
        <f>IFERROR(IFERROR(VLOOKUP($A139,classifications!$A$3:$C$336,3,FALSE),VLOOKUP($A139,classifications!$I$2:$K$28,3,FALSE)),"")</f>
        <v>Urban with Significant Rural</v>
      </c>
      <c r="D139">
        <f>VLOOKUP($A139,data!$A$9:$K$396,2+(D$9*2),FALSE)</f>
        <v>94706</v>
      </c>
      <c r="E139">
        <f>VLOOKUP($A139,data!$A$9:$K$396,2+(E$9*2),FALSE)</f>
        <v>97159</v>
      </c>
      <c r="F139">
        <f>VLOOKUP($A139,data!$A$9:$K$396,2+(F$9*2),FALSE)</f>
        <v>94744</v>
      </c>
      <c r="G139">
        <f>VLOOKUP($A139,data!$A$9:$K$396,2+(G$9*2),FALSE)</f>
        <v>97252</v>
      </c>
      <c r="H139">
        <f>VLOOKUP($A139,data!$A$9:$K$396,2+(H$9*2),FALSE)</f>
        <v>98609</v>
      </c>
      <c r="I139">
        <f>VLOOKUP($A139,data!$A$9:$Q$396,2+(I$9*2),FALSE)</f>
        <v>94126</v>
      </c>
      <c r="J139">
        <f>VLOOKUP($A139,data!$A$9:$Q$396,2+(J$9*2),FALSE)</f>
        <v>92878</v>
      </c>
      <c r="K139">
        <f>VLOOKUP($A139,data!$A$9:$Q$396,2+(K$9*2),FALSE)</f>
        <v>102910</v>
      </c>
      <c r="L139" t="str">
        <f t="shared" si="113"/>
        <v>Unitary Authority</v>
      </c>
      <c r="Q139">
        <f>VLOOKUP($A139,data!$T$9:$AD$396,2+(Q$9*2),FALSE)</f>
        <v>69225</v>
      </c>
      <c r="R139">
        <f>VLOOKUP($A139,data!$T$9:$AD$396,2+(R$9*2),FALSE)</f>
        <v>70929</v>
      </c>
      <c r="S139">
        <f>VLOOKUP($A139,data!$T$9:$AD$396,2+(S$9*2),FALSE)</f>
        <v>67256</v>
      </c>
      <c r="T139">
        <f>VLOOKUP($A139,data!$T$9:$AD$396,2+(T$9*2),FALSE)</f>
        <v>68581</v>
      </c>
      <c r="U139">
        <f>VLOOKUP($A139,data!$T$9:$AD$396,2+(U$9*2),FALSE)</f>
        <v>70316</v>
      </c>
      <c r="V139">
        <f>VLOOKUP($A139,data!$T$9:$AI$396,2+(V$9*2),FALSE)</f>
        <v>67927</v>
      </c>
      <c r="W139">
        <f>VLOOKUP($A139,data!$T$9:$AI$396,2+(W$9*2),FALSE)</f>
        <v>66975</v>
      </c>
      <c r="X139">
        <f>VLOOKUP($A139,data!$T$9:$AI$396,2+(X$9*2),FALSE)</f>
        <v>76719</v>
      </c>
      <c r="Z139" s="27">
        <f t="shared" si="73"/>
        <v>73.094629696112179</v>
      </c>
      <c r="AA139" s="27">
        <f t="shared" si="74"/>
        <v>73.0030156753363</v>
      </c>
      <c r="AB139" s="27">
        <f t="shared" si="75"/>
        <v>70.987080976104025</v>
      </c>
      <c r="AC139" s="27">
        <f t="shared" si="76"/>
        <v>70.518858223995394</v>
      </c>
      <c r="AD139" s="27">
        <f t="shared" si="77"/>
        <v>71.307892788690694</v>
      </c>
      <c r="AE139" s="27">
        <f t="shared" si="114"/>
        <v>72.166032764592146</v>
      </c>
      <c r="AF139" s="27">
        <f t="shared" si="115"/>
        <v>72.110725898490486</v>
      </c>
      <c r="AG139" s="27">
        <f t="shared" si="116"/>
        <v>74.549606452239814</v>
      </c>
      <c r="AJ139">
        <f>VLOOKUP($A139,data!$AM$9:$AW$396,2+(AJ$9*2),FALSE)</f>
        <v>25481</v>
      </c>
      <c r="AK139">
        <f>VLOOKUP($A139,data!$AM$9:$AW$396,2+(AK$9*2),FALSE)</f>
        <v>26230</v>
      </c>
      <c r="AL139">
        <f>VLOOKUP($A139,data!$AM$9:$AW$396,2+(AL$9*2),FALSE)</f>
        <v>27488</v>
      </c>
      <c r="AM139">
        <f>VLOOKUP($A139,data!$AM$9:$AW$396,2+(AM$9*2),FALSE)</f>
        <v>28671</v>
      </c>
      <c r="AN139">
        <f>VLOOKUP($A139,data!$AM$9:$AW$396,2+(AN$9*2),FALSE)</f>
        <v>28293</v>
      </c>
      <c r="AO139">
        <f>VLOOKUP($A139,data!$AM$9:$BB$396,2+(AO$9*2),FALSE)</f>
        <v>26199</v>
      </c>
      <c r="AP139">
        <f>VLOOKUP($A139,data!$AM$9:$BB$396,2+(AP$9*2),FALSE)</f>
        <v>25903</v>
      </c>
      <c r="AQ139">
        <f>VLOOKUP($A139,data!$AM$9:$BB$396,2+(AQ$9*2),FALSE)</f>
        <v>26179</v>
      </c>
      <c r="AS139" s="27">
        <f t="shared" si="78"/>
        <v>26.905370303887821</v>
      </c>
      <c r="AT139" s="27">
        <f t="shared" si="79"/>
        <v>26.996984324663696</v>
      </c>
      <c r="AU139" s="27">
        <f t="shared" si="80"/>
        <v>29.012919023895972</v>
      </c>
      <c r="AV139" s="27">
        <f t="shared" si="81"/>
        <v>29.481141776004606</v>
      </c>
      <c r="AW139" s="27">
        <f t="shared" si="82"/>
        <v>28.692107211309313</v>
      </c>
      <c r="AX139" s="27">
        <f t="shared" si="117"/>
        <v>27.833967235407858</v>
      </c>
      <c r="AY139" s="27">
        <f t="shared" si="118"/>
        <v>27.889274101509507</v>
      </c>
      <c r="AZ139" s="27">
        <f t="shared" si="119"/>
        <v>25.43873287338451</v>
      </c>
      <c r="BC139">
        <f>VLOOKUP($A139,data!$BF$9:$BP$396,2+(BC$9*2),FALSE)</f>
        <v>14094</v>
      </c>
      <c r="BD139">
        <f>VLOOKUP($A139,data!$BF$9:$BP$396,2+(BD$9*2),FALSE)</f>
        <v>14004</v>
      </c>
      <c r="BE139">
        <f>VLOOKUP($A139,data!$BF$9:$BP$396,2+(BE$9*2),FALSE)</f>
        <v>13846</v>
      </c>
      <c r="BF139">
        <f>VLOOKUP($A139,data!$BF$9:$BP$396,2+(BF$9*2),FALSE)</f>
        <v>14324</v>
      </c>
      <c r="BG139">
        <f>VLOOKUP($A139,data!$BF$9:$BP$396,2+(BG$9*2),FALSE)</f>
        <v>14175</v>
      </c>
      <c r="BH139">
        <f>VLOOKUP($A139,data!$BF$9:$BU$396,2+(BH$9*2),FALSE)</f>
        <v>14490</v>
      </c>
      <c r="BI139">
        <f>VLOOKUP($A139,data!$BF$9:$BU$396,2+(BI$9*2),FALSE)</f>
        <v>14786</v>
      </c>
      <c r="BJ139">
        <f>VLOOKUP($A139,data!$BF$9:$BU$396,2+(BJ$9*2),FALSE)</f>
        <v>9624</v>
      </c>
      <c r="BL139" s="27">
        <f t="shared" si="83"/>
        <v>14.881844867273458</v>
      </c>
      <c r="BM139" s="27">
        <f t="shared" si="84"/>
        <v>14.413487170514312</v>
      </c>
      <c r="BN139" s="27">
        <f t="shared" si="85"/>
        <v>14.614118044414422</v>
      </c>
      <c r="BO139" s="27">
        <f t="shared" si="86"/>
        <v>14.72874593838687</v>
      </c>
      <c r="BP139" s="27">
        <f t="shared" si="87"/>
        <v>14.374955632852984</v>
      </c>
      <c r="BQ139" s="27">
        <f t="shared" si="120"/>
        <v>15.394258759535091</v>
      </c>
      <c r="BR139" s="27">
        <f t="shared" si="121"/>
        <v>15.919808781412176</v>
      </c>
      <c r="BS139" s="27">
        <f t="shared" si="122"/>
        <v>9.3518608492857833</v>
      </c>
      <c r="BV139">
        <f>VLOOKUP($A139,data!$BY$9:$CI$396,2+(BV$9*2),FALSE)</f>
        <v>9962</v>
      </c>
      <c r="BW139">
        <f>VLOOKUP($A139,data!$BY$9:$CI$396,2+(BW$9*2),FALSE)</f>
        <v>9870</v>
      </c>
      <c r="BX139">
        <f>VLOOKUP($A139,data!$BY$9:$CI$396,2+(BX$9*2),FALSE)</f>
        <v>9824</v>
      </c>
      <c r="BY139">
        <f>VLOOKUP($A139,data!$BY$9:$CI$396,2+(BY$9*2),FALSE)</f>
        <v>10163</v>
      </c>
      <c r="BZ139">
        <f>VLOOKUP($A139,data!$BY$9:$CI$396,2+(BZ$9*2),FALSE)</f>
        <v>10258</v>
      </c>
      <c r="CA139">
        <f>VLOOKUP($A139,data!$BY$9:$CN$396,2+(CA$9*2),FALSE)</f>
        <v>10529</v>
      </c>
      <c r="CB139">
        <f>VLOOKUP($A139,data!$BY$9:$CN$396,2+(CB$9*2),FALSE)</f>
        <v>10768</v>
      </c>
      <c r="CC139">
        <f>VLOOKUP($A139,data!$BY$9:$CN$396,2+(CC$9*2),FALSE)</f>
        <v>5763</v>
      </c>
      <c r="CE139" s="27">
        <f t="shared" si="88"/>
        <v>70.682559954590602</v>
      </c>
      <c r="CF139" s="27">
        <f t="shared" si="89"/>
        <v>70.479862896315339</v>
      </c>
      <c r="CG139" s="27">
        <f t="shared" si="90"/>
        <v>70.951899465549616</v>
      </c>
      <c r="CH139" s="27">
        <f t="shared" si="91"/>
        <v>70.95085171739737</v>
      </c>
      <c r="CI139" s="27">
        <f t="shared" si="92"/>
        <v>72.366843033509696</v>
      </c>
      <c r="CJ139" s="27">
        <f t="shared" si="123"/>
        <v>72.663906142167008</v>
      </c>
      <c r="CK139" s="27">
        <f t="shared" si="124"/>
        <v>72.825645881239012</v>
      </c>
      <c r="CL139" s="27">
        <f t="shared" si="125"/>
        <v>59.881546134663338</v>
      </c>
      <c r="CO139">
        <f>VLOOKUP($A139,data!$CR$9:$DB$396,2+(CO$9*2),FALSE)</f>
        <v>4132</v>
      </c>
      <c r="CP139">
        <f>VLOOKUP($A139,data!$CR$9:$DB$396,2+(CP$9*2),FALSE)</f>
        <v>4134</v>
      </c>
      <c r="CQ139">
        <f>VLOOKUP($A139,data!$CR$9:$DB$396,2+(CQ$9*2),FALSE)</f>
        <v>4022</v>
      </c>
      <c r="CR139">
        <f>VLOOKUP($A139,data!$CR$9:$DB$396,2+(CR$9*2),FALSE)</f>
        <v>4161</v>
      </c>
      <c r="CS139">
        <f>VLOOKUP($A139,data!$CR$9:$DB$396,2+(CS$9*2),FALSE)</f>
        <v>3916</v>
      </c>
      <c r="CT139">
        <f>VLOOKUP($A139,data!$CR$9:$DG$396,2+(CT$9*2),FALSE)</f>
        <v>3961</v>
      </c>
      <c r="CU139">
        <f>VLOOKUP($A139,data!$CR$9:$DG$396,2+(CU$9*2),FALSE)</f>
        <v>4018</v>
      </c>
      <c r="CV139">
        <f>VLOOKUP($A139,data!$CR$9:$DG$396,2+(CV$9*2),FALSE)</f>
        <v>3861</v>
      </c>
      <c r="CX139" s="27">
        <f t="shared" si="93"/>
        <v>29.317440045409395</v>
      </c>
      <c r="CY139" s="27">
        <f t="shared" si="94"/>
        <v>29.520137103684661</v>
      </c>
      <c r="CZ139" s="27">
        <f t="shared" si="95"/>
        <v>29.048100534450384</v>
      </c>
      <c r="DA139" s="27">
        <f t="shared" si="96"/>
        <v>29.049148282602626</v>
      </c>
      <c r="DB139" s="27">
        <f t="shared" si="97"/>
        <v>27.626102292768959</v>
      </c>
      <c r="DC139" s="27">
        <f t="shared" si="126"/>
        <v>27.336093857832989</v>
      </c>
      <c r="DD139" s="27">
        <f t="shared" si="127"/>
        <v>27.174354118760991</v>
      </c>
      <c r="DE139" s="27">
        <f t="shared" si="128"/>
        <v>40.118453865336662</v>
      </c>
      <c r="DH139">
        <f>VLOOKUP($A139,data!$DK$9:$DU$396,2+(DH$9*2),FALSE)</f>
        <v>80612</v>
      </c>
      <c r="DI139">
        <f>VLOOKUP($A139,data!$DK$9:$DU$396,2+(DI$9*2),FALSE)</f>
        <v>83155</v>
      </c>
      <c r="DJ139">
        <f>VLOOKUP($A139,data!$DK$9:$DU$396,2+(DJ$9*2),FALSE)</f>
        <v>80898</v>
      </c>
      <c r="DK139">
        <f>VLOOKUP($A139,data!$DK$9:$DU$396,2+(DK$9*2),FALSE)</f>
        <v>82927</v>
      </c>
      <c r="DL139">
        <f>VLOOKUP($A139,data!$DK$9:$DU$396,2+(DL$9*2),FALSE)</f>
        <v>84434</v>
      </c>
      <c r="DM139">
        <f>VLOOKUP($A139,data!$DK$9:$DZ$396,2+(DM$9*2),FALSE)</f>
        <v>79636</v>
      </c>
      <c r="DN139">
        <f>VLOOKUP($A139,data!$DK$9:$DZ$396,2+(DN$9*2),FALSE)</f>
        <v>78092</v>
      </c>
      <c r="DO139">
        <f>VLOOKUP($A139,data!$DK$9:$DZ$396,2+(DO$9*2),FALSE)</f>
        <v>93286</v>
      </c>
      <c r="DQ139" s="27">
        <f t="shared" si="98"/>
        <v>85.118155132726542</v>
      </c>
      <c r="DR139" s="27">
        <f t="shared" si="99"/>
        <v>85.586512829485685</v>
      </c>
      <c r="DS139" s="27">
        <f t="shared" si="100"/>
        <v>85.385881955585575</v>
      </c>
      <c r="DT139" s="27">
        <f t="shared" si="101"/>
        <v>85.270225805124824</v>
      </c>
      <c r="DU139" s="27">
        <f t="shared" si="102"/>
        <v>85.625044367147012</v>
      </c>
      <c r="DV139" s="27">
        <f t="shared" si="129"/>
        <v>84.605741240464909</v>
      </c>
      <c r="DW139" s="27">
        <f t="shared" si="130"/>
        <v>84.080191218587828</v>
      </c>
      <c r="DX139" s="27">
        <f t="shared" si="131"/>
        <v>90.648139150714215</v>
      </c>
      <c r="EA139">
        <f>VLOOKUP($A139,data!$ED$9:$EN$396,2+(EA$9*2),FALSE)</f>
        <v>59263</v>
      </c>
      <c r="EB139">
        <f>VLOOKUP($A139,data!$ED$9:$EN$396,2+(EB$9*2),FALSE)</f>
        <v>61059</v>
      </c>
      <c r="EC139">
        <f>VLOOKUP($A139,data!$ED$9:$EN$396,2+(EC$9*2),FALSE)</f>
        <v>57432</v>
      </c>
      <c r="ED139">
        <f>VLOOKUP($A139,data!$ED$9:$EN$396,2+(ED$9*2),FALSE)</f>
        <v>58418</v>
      </c>
      <c r="EE139">
        <f>VLOOKUP($A139,data!$ED$9:$EN$396,2+(EE$9*2),FALSE)</f>
        <v>60057</v>
      </c>
      <c r="EF139">
        <f>VLOOKUP($A139,data!$ED$9:$ES$396,2+(EF$9*2),FALSE)</f>
        <v>57398</v>
      </c>
      <c r="EG139">
        <f>VLOOKUP($A139,data!$ED$9:$ES$396,2+(EG$9*2),FALSE)</f>
        <v>56207</v>
      </c>
      <c r="EH139">
        <f>VLOOKUP($A139,data!$ED$9:$ES$396,2+(EH$9*2),FALSE)</f>
        <v>70956</v>
      </c>
      <c r="EJ139" s="27">
        <f t="shared" si="103"/>
        <v>73.51634992308837</v>
      </c>
      <c r="EK139" s="27">
        <f t="shared" si="104"/>
        <v>73.427935782574707</v>
      </c>
      <c r="EL139" s="27">
        <f t="shared" si="105"/>
        <v>70.993102425276277</v>
      </c>
      <c r="EM139" s="27">
        <f t="shared" si="106"/>
        <v>70.445090260108287</v>
      </c>
      <c r="EN139" s="27">
        <f t="shared" si="107"/>
        <v>71.128929104389229</v>
      </c>
      <c r="EO139" s="27">
        <f t="shared" si="132"/>
        <v>72.075443266864227</v>
      </c>
      <c r="EP139" s="27">
        <f t="shared" si="133"/>
        <v>71.975362393074832</v>
      </c>
      <c r="EQ139" s="27">
        <f t="shared" si="134"/>
        <v>76.062860450657112</v>
      </c>
      <c r="ET139">
        <f>VLOOKUP($A139,data!$EW$9:$FG$396,2+(ET$9*2),FALSE)</f>
        <v>21349</v>
      </c>
      <c r="EU139">
        <f>VLOOKUP($A139,data!$EW$9:$FG$396,2+(EU$9*2),FALSE)</f>
        <v>22096</v>
      </c>
      <c r="EV139">
        <f>VLOOKUP($A139,data!$EW$9:$FG$396,2+(EV$9*2),FALSE)</f>
        <v>23465</v>
      </c>
      <c r="EW139">
        <f>VLOOKUP($A139,data!$EW$9:$FG$396,2+(EW$9*2),FALSE)</f>
        <v>24509</v>
      </c>
      <c r="EX139">
        <f>VLOOKUP($A139,data!$EW$9:$FG$396,2+(EX$9*2),FALSE)</f>
        <v>24377</v>
      </c>
      <c r="EY139">
        <f>VLOOKUP($A139,data!$EW$9:$FL$396,2+(EY$9*2),FALSE)</f>
        <v>22237</v>
      </c>
      <c r="EZ139">
        <f>VLOOKUP($A139,data!$EW$9:$FL$396,2+(EZ$9*2),FALSE)</f>
        <v>21885</v>
      </c>
      <c r="FA139">
        <f>VLOOKUP($A139,data!$EW$9:$FL$396,2+(FA$9*2),FALSE)</f>
        <v>22317</v>
      </c>
      <c r="FC139" s="27">
        <f t="shared" si="108"/>
        <v>26.483650076911626</v>
      </c>
      <c r="FD139" s="27">
        <f t="shared" si="109"/>
        <v>26.572064217425289</v>
      </c>
      <c r="FE139" s="27">
        <f t="shared" si="110"/>
        <v>29.005661450221265</v>
      </c>
      <c r="FF139" s="27">
        <f t="shared" si="111"/>
        <v>29.554909739891713</v>
      </c>
      <c r="FG139" s="27">
        <f t="shared" si="112"/>
        <v>28.871070895610774</v>
      </c>
      <c r="FH139" s="27">
        <f t="shared" si="135"/>
        <v>27.923301019639361</v>
      </c>
      <c r="FI139" s="27">
        <f t="shared" si="136"/>
        <v>28.024637606925165</v>
      </c>
      <c r="FJ139" s="27">
        <f t="shared" si="137"/>
        <v>23.923203910554637</v>
      </c>
    </row>
    <row r="140" spans="1:166" x14ac:dyDescent="0.3">
      <c r="A140" t="s">
        <v>124</v>
      </c>
      <c r="B140" s="24" t="str">
        <f>IFERROR(VLOOKUP($A140,class!$A$1:$B$455,2,FALSE),"")</f>
        <v>Unitary Authority</v>
      </c>
      <c r="C140" s="24" t="str">
        <f>IFERROR(IFERROR(VLOOKUP($A140,classifications!$A$3:$C$336,3,FALSE),VLOOKUP($A140,classifications!$I$2:$K$28,3,FALSE)),"")</f>
        <v>Predominantly Urban</v>
      </c>
      <c r="D140">
        <f>VLOOKUP($A140,data!$A$9:$K$396,2+(D$9*2),FALSE)</f>
        <v>78947</v>
      </c>
      <c r="E140">
        <f>VLOOKUP($A140,data!$A$9:$K$396,2+(E$9*2),FALSE)</f>
        <v>83663</v>
      </c>
      <c r="F140">
        <f>VLOOKUP($A140,data!$A$9:$K$396,2+(F$9*2),FALSE)</f>
        <v>79556</v>
      </c>
      <c r="G140">
        <f>VLOOKUP($A140,data!$A$9:$K$396,2+(G$9*2),FALSE)</f>
        <v>83977</v>
      </c>
      <c r="H140">
        <f>VLOOKUP($A140,data!$A$9:$K$396,2+(H$9*2),FALSE)</f>
        <v>82796</v>
      </c>
      <c r="I140">
        <f>VLOOKUP($A140,data!$A$9:$Q$396,2+(I$9*2),FALSE)</f>
        <v>80337</v>
      </c>
      <c r="J140">
        <f>VLOOKUP($A140,data!$A$9:$Q$396,2+(J$9*2),FALSE)</f>
        <v>78379</v>
      </c>
      <c r="K140">
        <f>VLOOKUP($A140,data!$A$9:$Q$396,2+(K$9*2),FALSE)</f>
        <v>93698</v>
      </c>
      <c r="L140" t="str">
        <f t="shared" si="113"/>
        <v>Unitary Authority</v>
      </c>
      <c r="Q140">
        <f>VLOOKUP($A140,data!$T$9:$AD$396,2+(Q$9*2),FALSE)</f>
        <v>55023</v>
      </c>
      <c r="R140">
        <f>VLOOKUP($A140,data!$T$9:$AD$396,2+(R$9*2),FALSE)</f>
        <v>58102</v>
      </c>
      <c r="S140">
        <f>VLOOKUP($A140,data!$T$9:$AD$396,2+(S$9*2),FALSE)</f>
        <v>53884</v>
      </c>
      <c r="T140">
        <f>VLOOKUP($A140,data!$T$9:$AD$396,2+(T$9*2),FALSE)</f>
        <v>56111</v>
      </c>
      <c r="U140">
        <f>VLOOKUP($A140,data!$T$9:$AD$396,2+(U$9*2),FALSE)</f>
        <v>56066</v>
      </c>
      <c r="V140">
        <f>VLOOKUP($A140,data!$T$9:$AI$396,2+(V$9*2),FALSE)</f>
        <v>55145</v>
      </c>
      <c r="W140">
        <f>VLOOKUP($A140,data!$T$9:$AI$396,2+(W$9*2),FALSE)</f>
        <v>53482</v>
      </c>
      <c r="X140">
        <f>VLOOKUP($A140,data!$T$9:$AI$396,2+(X$9*2),FALSE)</f>
        <v>67623</v>
      </c>
      <c r="Z140" s="27">
        <f t="shared" ref="Z140:Z203" si="138">100*Q140/D140</f>
        <v>69.696125248584494</v>
      </c>
      <c r="AA140" s="27">
        <f t="shared" ref="AA140:AA203" si="139">100*R140/E140</f>
        <v>69.447665037113183</v>
      </c>
      <c r="AB140" s="27">
        <f t="shared" ref="AB140:AB203" si="140">100*S140/F140</f>
        <v>67.730906531248422</v>
      </c>
      <c r="AC140" s="27">
        <f t="shared" ref="AC140:AC203" si="141">100*T140/G140</f>
        <v>66.817104683425228</v>
      </c>
      <c r="AD140" s="27">
        <f t="shared" ref="AD140:AD203" si="142">100*U140/H140</f>
        <v>67.715831682689981</v>
      </c>
      <c r="AE140" s="27">
        <f t="shared" si="114"/>
        <v>68.642095174079188</v>
      </c>
      <c r="AF140" s="27">
        <f t="shared" si="115"/>
        <v>68.235113997371741</v>
      </c>
      <c r="AG140" s="27">
        <f t="shared" si="116"/>
        <v>72.171230976114757</v>
      </c>
      <c r="AJ140">
        <f>VLOOKUP($A140,data!$AM$9:$AW$396,2+(AJ$9*2),FALSE)</f>
        <v>23924</v>
      </c>
      <c r="AK140">
        <f>VLOOKUP($A140,data!$AM$9:$AW$396,2+(AK$9*2),FALSE)</f>
        <v>25560</v>
      </c>
      <c r="AL140">
        <f>VLOOKUP($A140,data!$AM$9:$AW$396,2+(AL$9*2),FALSE)</f>
        <v>25672</v>
      </c>
      <c r="AM140">
        <f>VLOOKUP($A140,data!$AM$9:$AW$396,2+(AM$9*2),FALSE)</f>
        <v>27867</v>
      </c>
      <c r="AN140">
        <f>VLOOKUP($A140,data!$AM$9:$AW$396,2+(AN$9*2),FALSE)</f>
        <v>26730</v>
      </c>
      <c r="AO140">
        <f>VLOOKUP($A140,data!$AM$9:$BB$396,2+(AO$9*2),FALSE)</f>
        <v>25192</v>
      </c>
      <c r="AP140">
        <f>VLOOKUP($A140,data!$AM$9:$BB$396,2+(AP$9*2),FALSE)</f>
        <v>24897</v>
      </c>
      <c r="AQ140">
        <f>VLOOKUP($A140,data!$AM$9:$BB$396,2+(AQ$9*2),FALSE)</f>
        <v>26072</v>
      </c>
      <c r="AS140" s="27">
        <f t="shared" ref="AS140:AS203" si="143">100*AJ140/D140</f>
        <v>30.303874751415506</v>
      </c>
      <c r="AT140" s="27">
        <f t="shared" ref="AT140:AT203" si="144">100*AK140/E140</f>
        <v>30.551139691380897</v>
      </c>
      <c r="AU140" s="27">
        <f t="shared" ref="AU140:AU203" si="145">100*AL140/F140</f>
        <v>32.269093468751571</v>
      </c>
      <c r="AV140" s="27">
        <f t="shared" ref="AV140:AV203" si="146">100*AM140/G140</f>
        <v>33.18408611881825</v>
      </c>
      <c r="AW140" s="27">
        <f t="shared" ref="AW140:AW203" si="147">100*AN140/H140</f>
        <v>32.284168317310012</v>
      </c>
      <c r="AX140" s="27">
        <f t="shared" si="117"/>
        <v>31.357904825920809</v>
      </c>
      <c r="AY140" s="27">
        <f t="shared" si="118"/>
        <v>31.764886002628256</v>
      </c>
      <c r="AZ140" s="27">
        <f t="shared" si="119"/>
        <v>27.825567247966873</v>
      </c>
      <c r="BC140">
        <f>VLOOKUP($A140,data!$BF$9:$BP$396,2+(BC$9*2),FALSE)</f>
        <v>8337</v>
      </c>
      <c r="BD140">
        <f>VLOOKUP($A140,data!$BF$9:$BP$396,2+(BD$9*2),FALSE)</f>
        <v>7401</v>
      </c>
      <c r="BE140">
        <f>VLOOKUP($A140,data!$BF$9:$BP$396,2+(BE$9*2),FALSE)</f>
        <v>6413</v>
      </c>
      <c r="BF140">
        <f>VLOOKUP($A140,data!$BF$9:$BP$396,2+(BF$9*2),FALSE)</f>
        <v>6744</v>
      </c>
      <c r="BG140">
        <f>VLOOKUP($A140,data!$BF$9:$BP$396,2+(BG$9*2),FALSE)</f>
        <v>6510</v>
      </c>
      <c r="BH140">
        <f>VLOOKUP($A140,data!$BF$9:$BU$396,2+(BH$9*2),FALSE)</f>
        <v>6306</v>
      </c>
      <c r="BI140">
        <f>VLOOKUP($A140,data!$BF$9:$BU$396,2+(BI$9*2),FALSE)</f>
        <v>6135</v>
      </c>
      <c r="BJ140">
        <f>VLOOKUP($A140,data!$BF$9:$BU$396,2+(BJ$9*2),FALSE)</f>
        <v>6600</v>
      </c>
      <c r="BL140" s="27">
        <f t="shared" ref="BL140:BL203" si="148">100*BC140/D140</f>
        <v>10.560249281163312</v>
      </c>
      <c r="BM140" s="27">
        <f t="shared" ref="BM140:BM203" si="149">100*BD140/E140</f>
        <v>8.8462044153329433</v>
      </c>
      <c r="BN140" s="27">
        <f t="shared" ref="BN140:BN203" si="150">100*BE140/F140</f>
        <v>8.0609884860978429</v>
      </c>
      <c r="BO140" s="27">
        <f t="shared" ref="BO140:BO203" si="151">100*BF140/G140</f>
        <v>8.0307703299713022</v>
      </c>
      <c r="BP140" s="27">
        <f t="shared" ref="BP140:BP203" si="152">100*BG140/H140</f>
        <v>7.8626986810957051</v>
      </c>
      <c r="BQ140" s="27">
        <f t="shared" si="120"/>
        <v>7.8494342581873857</v>
      </c>
      <c r="BR140" s="27">
        <f t="shared" si="121"/>
        <v>7.8273517141070954</v>
      </c>
      <c r="BS140" s="27">
        <f t="shared" si="122"/>
        <v>7.04390702042733</v>
      </c>
      <c r="BV140">
        <f>VLOOKUP($A140,data!$BY$9:$CI$396,2+(BV$9*2),FALSE)</f>
        <v>4504</v>
      </c>
      <c r="BW140">
        <f>VLOOKUP($A140,data!$BY$9:$CI$396,2+(BW$9*2),FALSE)</f>
        <v>4284</v>
      </c>
      <c r="BX140">
        <f>VLOOKUP($A140,data!$BY$9:$CI$396,2+(BX$9*2),FALSE)</f>
        <v>3727</v>
      </c>
      <c r="BY140">
        <f>VLOOKUP($A140,data!$BY$9:$CI$396,2+(BY$9*2),FALSE)</f>
        <v>3939</v>
      </c>
      <c r="BZ140">
        <f>VLOOKUP($A140,data!$BY$9:$CI$396,2+(BZ$9*2),FALSE)</f>
        <v>3846</v>
      </c>
      <c r="CA140">
        <f>VLOOKUP($A140,data!$BY$9:$CN$396,2+(CA$9*2),FALSE)</f>
        <v>3774</v>
      </c>
      <c r="CB140">
        <f>VLOOKUP($A140,data!$BY$9:$CN$396,2+(CB$9*2),FALSE)</f>
        <v>3733</v>
      </c>
      <c r="CC140">
        <f>VLOOKUP($A140,data!$BY$9:$CN$396,2+(CC$9*2),FALSE)</f>
        <v>4093</v>
      </c>
      <c r="CE140" s="27">
        <f t="shared" ref="CE140:CE203" si="153">100*BV140/BC140</f>
        <v>54.024229339090802</v>
      </c>
      <c r="CF140" s="27">
        <f t="shared" ref="CF140:CF203" si="154">100*BW140/BD140</f>
        <v>57.884069720308069</v>
      </c>
      <c r="CG140" s="27">
        <f t="shared" ref="CG140:CG203" si="155">100*BX140/BE140</f>
        <v>58.116326212381104</v>
      </c>
      <c r="CH140" s="27">
        <f t="shared" ref="CH140:CH203" si="156">100*BY140/BF140</f>
        <v>58.407473309608541</v>
      </c>
      <c r="CI140" s="27">
        <f t="shared" ref="CI140:CI203" si="157">100*BZ140/BG140</f>
        <v>59.078341013824883</v>
      </c>
      <c r="CJ140" s="27">
        <f t="shared" si="123"/>
        <v>59.847764034253089</v>
      </c>
      <c r="CK140" s="27">
        <f t="shared" si="124"/>
        <v>60.847595762021193</v>
      </c>
      <c r="CL140" s="27">
        <f t="shared" si="125"/>
        <v>62.015151515151516</v>
      </c>
      <c r="CO140">
        <f>VLOOKUP($A140,data!$CR$9:$DB$396,2+(CO$9*2),FALSE)</f>
        <v>3833</v>
      </c>
      <c r="CP140">
        <f>VLOOKUP($A140,data!$CR$9:$DB$396,2+(CP$9*2),FALSE)</f>
        <v>3117</v>
      </c>
      <c r="CQ140">
        <f>VLOOKUP($A140,data!$CR$9:$DB$396,2+(CQ$9*2),FALSE)</f>
        <v>2686</v>
      </c>
      <c r="CR140">
        <f>VLOOKUP($A140,data!$CR$9:$DB$396,2+(CR$9*2),FALSE)</f>
        <v>2805</v>
      </c>
      <c r="CS140">
        <f>VLOOKUP($A140,data!$CR$9:$DB$396,2+(CS$9*2),FALSE)</f>
        <v>2664</v>
      </c>
      <c r="CT140">
        <f>VLOOKUP($A140,data!$CR$9:$DG$396,2+(CT$9*2),FALSE)</f>
        <v>2533</v>
      </c>
      <c r="CU140">
        <f>VLOOKUP($A140,data!$CR$9:$DG$396,2+(CU$9*2),FALSE)</f>
        <v>2403</v>
      </c>
      <c r="CV140">
        <f>VLOOKUP($A140,data!$CR$9:$DG$396,2+(CV$9*2),FALSE)</f>
        <v>2507</v>
      </c>
      <c r="CX140" s="27">
        <f t="shared" ref="CX140:CX203" si="158">100*CO140/BC140</f>
        <v>45.975770660909198</v>
      </c>
      <c r="CY140" s="27">
        <f t="shared" ref="CY140:CY203" si="159">100*CP140/BD140</f>
        <v>42.115930279691931</v>
      </c>
      <c r="CZ140" s="27">
        <f t="shared" ref="CZ140:CZ203" si="160">100*CQ140/BE140</f>
        <v>41.883673787618896</v>
      </c>
      <c r="DA140" s="27">
        <f t="shared" ref="DA140:DA203" si="161">100*CR140/BF140</f>
        <v>41.592526690391459</v>
      </c>
      <c r="DB140" s="27">
        <f t="shared" ref="DB140:DB203" si="162">100*CS140/BG140</f>
        <v>40.921658986175117</v>
      </c>
      <c r="DC140" s="27">
        <f t="shared" si="126"/>
        <v>40.168093878845546</v>
      </c>
      <c r="DD140" s="27">
        <f t="shared" si="127"/>
        <v>39.168704156479215</v>
      </c>
      <c r="DE140" s="27">
        <f t="shared" si="128"/>
        <v>37.984848484848484</v>
      </c>
      <c r="DH140">
        <f>VLOOKUP($A140,data!$DK$9:$DU$396,2+(DH$9*2),FALSE)</f>
        <v>70610</v>
      </c>
      <c r="DI140">
        <f>VLOOKUP($A140,data!$DK$9:$DU$396,2+(DI$9*2),FALSE)</f>
        <v>76262</v>
      </c>
      <c r="DJ140">
        <f>VLOOKUP($A140,data!$DK$9:$DU$396,2+(DJ$9*2),FALSE)</f>
        <v>73143</v>
      </c>
      <c r="DK140">
        <f>VLOOKUP($A140,data!$DK$9:$DU$396,2+(DK$9*2),FALSE)</f>
        <v>77233</v>
      </c>
      <c r="DL140">
        <f>VLOOKUP($A140,data!$DK$9:$DU$396,2+(DL$9*2),FALSE)</f>
        <v>76286</v>
      </c>
      <c r="DM140">
        <f>VLOOKUP($A140,data!$DK$9:$DZ$396,2+(DM$9*2),FALSE)</f>
        <v>74031</v>
      </c>
      <c r="DN140">
        <f>VLOOKUP($A140,data!$DK$9:$DZ$396,2+(DN$9*2),FALSE)</f>
        <v>72244</v>
      </c>
      <c r="DO140">
        <f>VLOOKUP($A140,data!$DK$9:$DZ$396,2+(DO$9*2),FALSE)</f>
        <v>87098</v>
      </c>
      <c r="DQ140" s="27">
        <f t="shared" ref="DQ140:DQ203" si="163">100*DH140/D140</f>
        <v>89.439750718836692</v>
      </c>
      <c r="DR140" s="27">
        <f t="shared" ref="DR140:DR203" si="164">100*DI140/E140</f>
        <v>91.153795584667051</v>
      </c>
      <c r="DS140" s="27">
        <f t="shared" ref="DS140:DS203" si="165">100*DJ140/F140</f>
        <v>91.939011513902159</v>
      </c>
      <c r="DT140" s="27">
        <f t="shared" ref="DT140:DT203" si="166">100*DK140/G140</f>
        <v>91.969229670028696</v>
      </c>
      <c r="DU140" s="27">
        <f t="shared" ref="DU140:DU203" si="167">100*DL140/H140</f>
        <v>92.137301318904292</v>
      </c>
      <c r="DV140" s="27">
        <f t="shared" si="129"/>
        <v>92.150565741812613</v>
      </c>
      <c r="DW140" s="27">
        <f t="shared" si="130"/>
        <v>92.172648285892905</v>
      </c>
      <c r="DX140" s="27">
        <f t="shared" si="131"/>
        <v>92.956092979572674</v>
      </c>
      <c r="EA140">
        <f>VLOOKUP($A140,data!$ED$9:$EN$396,2+(EA$9*2),FALSE)</f>
        <v>50519</v>
      </c>
      <c r="EB140">
        <f>VLOOKUP($A140,data!$ED$9:$EN$396,2+(EB$9*2),FALSE)</f>
        <v>53818</v>
      </c>
      <c r="EC140">
        <f>VLOOKUP($A140,data!$ED$9:$EN$396,2+(EC$9*2),FALSE)</f>
        <v>50156</v>
      </c>
      <c r="ED140">
        <f>VLOOKUP($A140,data!$ED$9:$EN$396,2+(ED$9*2),FALSE)</f>
        <v>52172</v>
      </c>
      <c r="EE140">
        <f>VLOOKUP($A140,data!$ED$9:$EN$396,2+(EE$9*2),FALSE)</f>
        <v>52220</v>
      </c>
      <c r="EF140">
        <f>VLOOKUP($A140,data!$ED$9:$ES$396,2+(EF$9*2),FALSE)</f>
        <v>51372</v>
      </c>
      <c r="EG140">
        <f>VLOOKUP($A140,data!$ED$9:$ES$396,2+(EG$9*2),FALSE)</f>
        <v>49749</v>
      </c>
      <c r="EH140">
        <f>VLOOKUP($A140,data!$ED$9:$ES$396,2+(EH$9*2),FALSE)</f>
        <v>63530</v>
      </c>
      <c r="EJ140" s="27">
        <f t="shared" ref="EJ140:EJ203" si="168">100*EA140/DH140</f>
        <v>71.546523155360433</v>
      </c>
      <c r="EK140" s="27">
        <f t="shared" ref="EK140:EK203" si="169">100*EB140/DI140</f>
        <v>70.569877527471093</v>
      </c>
      <c r="EL140" s="27">
        <f t="shared" ref="EL140:EL203" si="170">100*EC140/DJ140</f>
        <v>68.572522319292347</v>
      </c>
      <c r="EM140" s="27">
        <f t="shared" ref="EM140:EM203" si="171">100*ED140/DK140</f>
        <v>67.551435267308023</v>
      </c>
      <c r="EN140" s="27">
        <f t="shared" ref="EN140:EN203" si="172">100*EE140/DL140</f>
        <v>68.452927142594973</v>
      </c>
      <c r="EO140" s="27">
        <f t="shared" si="132"/>
        <v>69.392551768853593</v>
      </c>
      <c r="EP140" s="27">
        <f t="shared" si="133"/>
        <v>68.862466087149102</v>
      </c>
      <c r="EQ140" s="27">
        <f t="shared" si="134"/>
        <v>72.940825277273873</v>
      </c>
      <c r="ET140">
        <f>VLOOKUP($A140,data!$EW$9:$FG$396,2+(ET$9*2),FALSE)</f>
        <v>20091</v>
      </c>
      <c r="EU140">
        <f>VLOOKUP($A140,data!$EW$9:$FG$396,2+(EU$9*2),FALSE)</f>
        <v>22444</v>
      </c>
      <c r="EV140">
        <f>VLOOKUP($A140,data!$EW$9:$FG$396,2+(EV$9*2),FALSE)</f>
        <v>22986</v>
      </c>
      <c r="EW140">
        <f>VLOOKUP($A140,data!$EW$9:$FG$396,2+(EW$9*2),FALSE)</f>
        <v>25061</v>
      </c>
      <c r="EX140">
        <f>VLOOKUP($A140,data!$EW$9:$FG$396,2+(EX$9*2),FALSE)</f>
        <v>24067</v>
      </c>
      <c r="EY140">
        <f>VLOOKUP($A140,data!$EW$9:$FL$396,2+(EY$9*2),FALSE)</f>
        <v>22659</v>
      </c>
      <c r="EZ140">
        <f>VLOOKUP($A140,data!$EW$9:$FL$396,2+(EZ$9*2),FALSE)</f>
        <v>22494</v>
      </c>
      <c r="FA140">
        <f>VLOOKUP($A140,data!$EW$9:$FL$396,2+(FA$9*2),FALSE)</f>
        <v>23564</v>
      </c>
      <c r="FC140" s="27">
        <f t="shared" ref="FC140:FC203" si="173">100*ET140/DH140</f>
        <v>28.453476844639571</v>
      </c>
      <c r="FD140" s="27">
        <f t="shared" ref="FD140:FD203" si="174">100*EU140/DI140</f>
        <v>29.430122472528915</v>
      </c>
      <c r="FE140" s="27">
        <f t="shared" ref="FE140:FE203" si="175">100*EV140/DJ140</f>
        <v>31.426110495877939</v>
      </c>
      <c r="FF140" s="27">
        <f t="shared" ref="FF140:FF203" si="176">100*EW140/DK140</f>
        <v>32.448564732691985</v>
      </c>
      <c r="FG140" s="27">
        <f t="shared" ref="FG140:FG203" si="177">100*EX140/DL140</f>
        <v>31.548383713918675</v>
      </c>
      <c r="FH140" s="27">
        <f t="shared" si="135"/>
        <v>30.60744823114641</v>
      </c>
      <c r="FI140" s="27">
        <f t="shared" si="136"/>
        <v>31.136149714855215</v>
      </c>
      <c r="FJ140" s="27">
        <f t="shared" si="137"/>
        <v>27.054582194769111</v>
      </c>
    </row>
    <row r="141" spans="1:166" x14ac:dyDescent="0.3">
      <c r="A141" t="s">
        <v>126</v>
      </c>
      <c r="B141" s="24" t="str">
        <f>IFERROR(VLOOKUP($A141,class!$A$1:$B$455,2,FALSE),"")</f>
        <v>Unitary Authority</v>
      </c>
      <c r="C141" s="24" t="str">
        <f>IFERROR(IFERROR(VLOOKUP($A141,classifications!$A$3:$C$336,3,FALSE),VLOOKUP($A141,classifications!$I$2:$K$28,3,FALSE)),"")</f>
        <v>Predominantly Urban</v>
      </c>
      <c r="D141">
        <f>VLOOKUP($A141,data!$A$9:$K$396,2+(D$9*2),FALSE)</f>
        <v>78749</v>
      </c>
      <c r="E141">
        <f>VLOOKUP($A141,data!$A$9:$K$396,2+(E$9*2),FALSE)</f>
        <v>84827</v>
      </c>
      <c r="F141">
        <f>VLOOKUP($A141,data!$A$9:$K$396,2+(F$9*2),FALSE)</f>
        <v>84568</v>
      </c>
      <c r="G141">
        <f>VLOOKUP($A141,data!$A$9:$K$396,2+(G$9*2),FALSE)</f>
        <v>82980</v>
      </c>
      <c r="H141">
        <f>VLOOKUP($A141,data!$A$9:$K$396,2+(H$9*2),FALSE)</f>
        <v>89071</v>
      </c>
      <c r="I141">
        <f>VLOOKUP($A141,data!$A$9:$Q$396,2+(I$9*2),FALSE)</f>
        <v>84997</v>
      </c>
      <c r="J141">
        <f>VLOOKUP($A141,data!$A$9:$Q$396,2+(J$9*2),FALSE)</f>
        <v>87864</v>
      </c>
      <c r="K141">
        <f>VLOOKUP($A141,data!$A$9:$Q$396,2+(K$9*2),FALSE)</f>
        <v>91687</v>
      </c>
      <c r="L141" t="str">
        <f t="shared" ref="L141:L204" si="178">VLOOKUP(B141,C$352:C$356,1,FALSE)</f>
        <v>Unitary Authority</v>
      </c>
      <c r="Q141">
        <f>VLOOKUP($A141,data!$T$9:$AD$396,2+(Q$9*2),FALSE)</f>
        <v>55464</v>
      </c>
      <c r="R141">
        <f>VLOOKUP($A141,data!$T$9:$AD$396,2+(R$9*2),FALSE)</f>
        <v>58181</v>
      </c>
      <c r="S141">
        <f>VLOOKUP($A141,data!$T$9:$AD$396,2+(S$9*2),FALSE)</f>
        <v>56438</v>
      </c>
      <c r="T141">
        <f>VLOOKUP($A141,data!$T$9:$AD$396,2+(T$9*2),FALSE)</f>
        <v>55284</v>
      </c>
      <c r="U141">
        <f>VLOOKUP($A141,data!$T$9:$AD$396,2+(U$9*2),FALSE)</f>
        <v>59135</v>
      </c>
      <c r="V141">
        <f>VLOOKUP($A141,data!$T$9:$AI$396,2+(V$9*2),FALSE)</f>
        <v>57358</v>
      </c>
      <c r="W141">
        <f>VLOOKUP($A141,data!$T$9:$AI$396,2+(W$9*2),FALSE)</f>
        <v>61139</v>
      </c>
      <c r="X141">
        <f>VLOOKUP($A141,data!$T$9:$AI$396,2+(X$9*2),FALSE)</f>
        <v>64086</v>
      </c>
      <c r="Z141" s="27">
        <f t="shared" si="138"/>
        <v>70.431370557086439</v>
      </c>
      <c r="AA141" s="27">
        <f t="shared" si="139"/>
        <v>68.587831704528043</v>
      </c>
      <c r="AB141" s="27">
        <f t="shared" si="140"/>
        <v>66.736827168668995</v>
      </c>
      <c r="AC141" s="27">
        <f t="shared" si="141"/>
        <v>66.62328271872741</v>
      </c>
      <c r="AD141" s="27">
        <f t="shared" si="142"/>
        <v>66.390856732269768</v>
      </c>
      <c r="AE141" s="27">
        <f t="shared" si="114"/>
        <v>67.482381731119915</v>
      </c>
      <c r="AF141" s="27">
        <f t="shared" si="115"/>
        <v>69.58367477009925</v>
      </c>
      <c r="AG141" s="27">
        <f t="shared" si="116"/>
        <v>69.896495686411384</v>
      </c>
      <c r="AJ141">
        <f>VLOOKUP($A141,data!$AM$9:$AW$396,2+(AJ$9*2),FALSE)</f>
        <v>23285</v>
      </c>
      <c r="AK141">
        <f>VLOOKUP($A141,data!$AM$9:$AW$396,2+(AK$9*2),FALSE)</f>
        <v>26646</v>
      </c>
      <c r="AL141">
        <f>VLOOKUP($A141,data!$AM$9:$AW$396,2+(AL$9*2),FALSE)</f>
        <v>28130</v>
      </c>
      <c r="AM141">
        <f>VLOOKUP($A141,data!$AM$9:$AW$396,2+(AM$9*2),FALSE)</f>
        <v>27696</v>
      </c>
      <c r="AN141">
        <f>VLOOKUP($A141,data!$AM$9:$AW$396,2+(AN$9*2),FALSE)</f>
        <v>29936</v>
      </c>
      <c r="AO141">
        <f>VLOOKUP($A141,data!$AM$9:$BB$396,2+(AO$9*2),FALSE)</f>
        <v>27639</v>
      </c>
      <c r="AP141">
        <f>VLOOKUP($A141,data!$AM$9:$BB$396,2+(AP$9*2),FALSE)</f>
        <v>26725</v>
      </c>
      <c r="AQ141">
        <f>VLOOKUP($A141,data!$AM$9:$BB$396,2+(AQ$9*2),FALSE)</f>
        <v>27579</v>
      </c>
      <c r="AS141" s="27">
        <f t="shared" si="143"/>
        <v>29.568629442913561</v>
      </c>
      <c r="AT141" s="27">
        <f t="shared" si="144"/>
        <v>31.412168295471961</v>
      </c>
      <c r="AU141" s="27">
        <f t="shared" si="145"/>
        <v>33.263172831330998</v>
      </c>
      <c r="AV141" s="27">
        <f t="shared" si="146"/>
        <v>33.376717281272597</v>
      </c>
      <c r="AW141" s="27">
        <f t="shared" si="147"/>
        <v>33.609143267730239</v>
      </c>
      <c r="AX141" s="27">
        <f t="shared" si="117"/>
        <v>32.517618268880078</v>
      </c>
      <c r="AY141" s="27">
        <f t="shared" si="118"/>
        <v>30.416325229900757</v>
      </c>
      <c r="AZ141" s="27">
        <f t="shared" si="119"/>
        <v>30.079509636044367</v>
      </c>
      <c r="BC141">
        <f>VLOOKUP($A141,data!$BF$9:$BP$396,2+(BC$9*2),FALSE)</f>
        <v>6663</v>
      </c>
      <c r="BD141">
        <f>VLOOKUP($A141,data!$BF$9:$BP$396,2+(BD$9*2),FALSE)</f>
        <v>7061</v>
      </c>
      <c r="BE141">
        <f>VLOOKUP($A141,data!$BF$9:$BP$396,2+(BE$9*2),FALSE)</f>
        <v>6622</v>
      </c>
      <c r="BF141">
        <f>VLOOKUP($A141,data!$BF$9:$BP$396,2+(BF$9*2),FALSE)</f>
        <v>6495</v>
      </c>
      <c r="BG141">
        <f>VLOOKUP($A141,data!$BF$9:$BP$396,2+(BG$9*2),FALSE)</f>
        <v>6966</v>
      </c>
      <c r="BH141">
        <f>VLOOKUP($A141,data!$BF$9:$BU$396,2+(BH$9*2),FALSE)</f>
        <v>7328</v>
      </c>
      <c r="BI141">
        <f>VLOOKUP($A141,data!$BF$9:$BU$396,2+(BI$9*2),FALSE)</f>
        <v>7391</v>
      </c>
      <c r="BJ141">
        <f>VLOOKUP($A141,data!$BF$9:$BU$396,2+(BJ$9*2),FALSE)</f>
        <v>7387</v>
      </c>
      <c r="BL141" s="27">
        <f t="shared" si="148"/>
        <v>8.4610598229818788</v>
      </c>
      <c r="BM141" s="27">
        <f t="shared" si="149"/>
        <v>8.324000613012366</v>
      </c>
      <c r="BN141" s="27">
        <f t="shared" si="150"/>
        <v>7.8303850156087407</v>
      </c>
      <c r="BO141" s="27">
        <f t="shared" si="151"/>
        <v>7.8271872740419379</v>
      </c>
      <c r="BP141" s="27">
        <f t="shared" si="152"/>
        <v>7.8207272849749074</v>
      </c>
      <c r="BQ141" s="27">
        <f t="shared" si="120"/>
        <v>8.621480758144406</v>
      </c>
      <c r="BR141" s="27">
        <f t="shared" si="121"/>
        <v>8.4118637894928519</v>
      </c>
      <c r="BS141" s="27">
        <f t="shared" si="122"/>
        <v>8.0567583190637713</v>
      </c>
      <c r="BV141">
        <f>VLOOKUP($A141,data!$BY$9:$CI$396,2+(BV$9*2),FALSE)</f>
        <v>3117</v>
      </c>
      <c r="BW141">
        <f>VLOOKUP($A141,data!$BY$9:$CI$396,2+(BW$9*2),FALSE)</f>
        <v>2564</v>
      </c>
      <c r="BX141">
        <f>VLOOKUP($A141,data!$BY$9:$CI$396,2+(BX$9*2),FALSE)</f>
        <v>2438</v>
      </c>
      <c r="BY141">
        <f>VLOOKUP($A141,data!$BY$9:$CI$396,2+(BY$9*2),FALSE)</f>
        <v>2550</v>
      </c>
      <c r="BZ141">
        <f>VLOOKUP($A141,data!$BY$9:$CI$396,2+(BZ$9*2),FALSE)</f>
        <v>2902</v>
      </c>
      <c r="CA141">
        <f>VLOOKUP($A141,data!$BY$9:$CN$396,2+(CA$9*2),FALSE)</f>
        <v>3732</v>
      </c>
      <c r="CB141">
        <f>VLOOKUP($A141,data!$BY$9:$CN$396,2+(CB$9*2),FALSE)</f>
        <v>3795</v>
      </c>
      <c r="CC141">
        <f>VLOOKUP($A141,data!$BY$9:$CN$396,2+(CC$9*2),FALSE)</f>
        <v>4053</v>
      </c>
      <c r="CE141" s="27">
        <f t="shared" si="153"/>
        <v>46.780729401170646</v>
      </c>
      <c r="CF141" s="27">
        <f t="shared" si="154"/>
        <v>36.31213709106359</v>
      </c>
      <c r="CG141" s="27">
        <f t="shared" si="155"/>
        <v>36.816671700392632</v>
      </c>
      <c r="CH141" s="27">
        <f t="shared" si="156"/>
        <v>39.260969976905315</v>
      </c>
      <c r="CI141" s="27">
        <f t="shared" si="157"/>
        <v>41.659488946310653</v>
      </c>
      <c r="CJ141" s="27">
        <f t="shared" si="123"/>
        <v>50.927947598253276</v>
      </c>
      <c r="CK141" s="27">
        <f t="shared" si="124"/>
        <v>51.34623190366662</v>
      </c>
      <c r="CL141" s="27">
        <f t="shared" si="125"/>
        <v>54.866657641803165</v>
      </c>
      <c r="CO141">
        <f>VLOOKUP($A141,data!$CR$9:$DB$396,2+(CO$9*2),FALSE)</f>
        <v>3546</v>
      </c>
      <c r="CP141">
        <f>VLOOKUP($A141,data!$CR$9:$DB$396,2+(CP$9*2),FALSE)</f>
        <v>4497</v>
      </c>
      <c r="CQ141">
        <f>VLOOKUP($A141,data!$CR$9:$DB$396,2+(CQ$9*2),FALSE)</f>
        <v>4183</v>
      </c>
      <c r="CR141">
        <f>VLOOKUP($A141,data!$CR$9:$DB$396,2+(CR$9*2),FALSE)</f>
        <v>3945</v>
      </c>
      <c r="CS141">
        <f>VLOOKUP($A141,data!$CR$9:$DB$396,2+(CS$9*2),FALSE)</f>
        <v>4064</v>
      </c>
      <c r="CT141">
        <f>VLOOKUP($A141,data!$CR$9:$DG$396,2+(CT$9*2),FALSE)</f>
        <v>3596</v>
      </c>
      <c r="CU141">
        <f>VLOOKUP($A141,data!$CR$9:$DG$396,2+(CU$9*2),FALSE)</f>
        <v>3597</v>
      </c>
      <c r="CV141">
        <f>VLOOKUP($A141,data!$CR$9:$DG$396,2+(CV$9*2),FALSE)</f>
        <v>3334</v>
      </c>
      <c r="CX141" s="27">
        <f t="shared" si="158"/>
        <v>53.219270598829354</v>
      </c>
      <c r="CY141" s="27">
        <f t="shared" si="159"/>
        <v>63.68786290893641</v>
      </c>
      <c r="CZ141" s="27">
        <f t="shared" si="160"/>
        <v>63.168227121715496</v>
      </c>
      <c r="DA141" s="27">
        <f t="shared" si="161"/>
        <v>60.739030023094685</v>
      </c>
      <c r="DB141" s="27">
        <f t="shared" si="162"/>
        <v>58.340511053689347</v>
      </c>
      <c r="DC141" s="27">
        <f t="shared" si="126"/>
        <v>49.072052401746724</v>
      </c>
      <c r="DD141" s="27">
        <f t="shared" si="127"/>
        <v>48.667298065214453</v>
      </c>
      <c r="DE141" s="27">
        <f t="shared" si="128"/>
        <v>45.133342358196835</v>
      </c>
      <c r="DH141">
        <f>VLOOKUP($A141,data!$DK$9:$DU$396,2+(DH$9*2),FALSE)</f>
        <v>72086</v>
      </c>
      <c r="DI141">
        <f>VLOOKUP($A141,data!$DK$9:$DU$396,2+(DI$9*2),FALSE)</f>
        <v>77765</v>
      </c>
      <c r="DJ141">
        <f>VLOOKUP($A141,data!$DK$9:$DU$396,2+(DJ$9*2),FALSE)</f>
        <v>77946</v>
      </c>
      <c r="DK141">
        <f>VLOOKUP($A141,data!$DK$9:$DU$396,2+(DK$9*2),FALSE)</f>
        <v>76486</v>
      </c>
      <c r="DL141">
        <f>VLOOKUP($A141,data!$DK$9:$DU$396,2+(DL$9*2),FALSE)</f>
        <v>82105</v>
      </c>
      <c r="DM141">
        <f>VLOOKUP($A141,data!$DK$9:$DZ$396,2+(DM$9*2),FALSE)</f>
        <v>77668</v>
      </c>
      <c r="DN141">
        <f>VLOOKUP($A141,data!$DK$9:$DZ$396,2+(DN$9*2),FALSE)</f>
        <v>80473</v>
      </c>
      <c r="DO141">
        <f>VLOOKUP($A141,data!$DK$9:$DZ$396,2+(DO$9*2),FALSE)</f>
        <v>84300</v>
      </c>
      <c r="DQ141" s="27">
        <f t="shared" si="163"/>
        <v>91.538940177018119</v>
      </c>
      <c r="DR141" s="27">
        <f t="shared" si="164"/>
        <v>91.674820517052353</v>
      </c>
      <c r="DS141" s="27">
        <f t="shared" si="165"/>
        <v>92.169614984391259</v>
      </c>
      <c r="DT141" s="27">
        <f t="shared" si="166"/>
        <v>92.174017835623047</v>
      </c>
      <c r="DU141" s="27">
        <f t="shared" si="167"/>
        <v>92.179272715025093</v>
      </c>
      <c r="DV141" s="27">
        <f t="shared" si="129"/>
        <v>91.377342729743404</v>
      </c>
      <c r="DW141" s="27">
        <f t="shared" si="130"/>
        <v>91.588136210507145</v>
      </c>
      <c r="DX141" s="27">
        <f t="shared" si="131"/>
        <v>91.943241680936225</v>
      </c>
      <c r="EA141">
        <f>VLOOKUP($A141,data!$ED$9:$EN$396,2+(EA$9*2),FALSE)</f>
        <v>52347</v>
      </c>
      <c r="EB141">
        <f>VLOOKUP($A141,data!$ED$9:$EN$396,2+(EB$9*2),FALSE)</f>
        <v>55617</v>
      </c>
      <c r="EC141">
        <f>VLOOKUP($A141,data!$ED$9:$EN$396,2+(EC$9*2),FALSE)</f>
        <v>53999</v>
      </c>
      <c r="ED141">
        <f>VLOOKUP($A141,data!$ED$9:$EN$396,2+(ED$9*2),FALSE)</f>
        <v>52735</v>
      </c>
      <c r="EE141">
        <f>VLOOKUP($A141,data!$ED$9:$EN$396,2+(EE$9*2),FALSE)</f>
        <v>56233</v>
      </c>
      <c r="EF141">
        <f>VLOOKUP($A141,data!$ED$9:$ES$396,2+(EF$9*2),FALSE)</f>
        <v>53626</v>
      </c>
      <c r="EG141">
        <f>VLOOKUP($A141,data!$ED$9:$ES$396,2+(EG$9*2),FALSE)</f>
        <v>57344</v>
      </c>
      <c r="EH141">
        <f>VLOOKUP($A141,data!$ED$9:$ES$396,2+(EH$9*2),FALSE)</f>
        <v>60033</v>
      </c>
      <c r="EJ141" s="27">
        <f t="shared" si="168"/>
        <v>72.617429181810621</v>
      </c>
      <c r="EK141" s="27">
        <f t="shared" si="169"/>
        <v>71.519321031312288</v>
      </c>
      <c r="EL141" s="27">
        <f t="shared" si="170"/>
        <v>69.277448489980245</v>
      </c>
      <c r="EM141" s="27">
        <f t="shared" si="171"/>
        <v>68.947258321784375</v>
      </c>
      <c r="EN141" s="27">
        <f t="shared" si="172"/>
        <v>68.48912977285184</v>
      </c>
      <c r="EO141" s="27">
        <f t="shared" si="132"/>
        <v>69.045166606581859</v>
      </c>
      <c r="EP141" s="27">
        <f t="shared" si="133"/>
        <v>71.258683036546415</v>
      </c>
      <c r="EQ141" s="27">
        <f t="shared" si="134"/>
        <v>71.213523131672602</v>
      </c>
      <c r="ET141">
        <f>VLOOKUP($A141,data!$EW$9:$FG$396,2+(ET$9*2),FALSE)</f>
        <v>19739</v>
      </c>
      <c r="EU141">
        <f>VLOOKUP($A141,data!$EW$9:$FG$396,2+(EU$9*2),FALSE)</f>
        <v>22148</v>
      </c>
      <c r="EV141">
        <f>VLOOKUP($A141,data!$EW$9:$FG$396,2+(EV$9*2),FALSE)</f>
        <v>23947</v>
      </c>
      <c r="EW141">
        <f>VLOOKUP($A141,data!$EW$9:$FG$396,2+(EW$9*2),FALSE)</f>
        <v>23751</v>
      </c>
      <c r="EX141">
        <f>VLOOKUP($A141,data!$EW$9:$FG$396,2+(EX$9*2),FALSE)</f>
        <v>25872</v>
      </c>
      <c r="EY141">
        <f>VLOOKUP($A141,data!$EW$9:$FL$396,2+(EY$9*2),FALSE)</f>
        <v>24043</v>
      </c>
      <c r="EZ141">
        <f>VLOOKUP($A141,data!$EW$9:$FL$396,2+(EZ$9*2),FALSE)</f>
        <v>23128</v>
      </c>
      <c r="FA141">
        <f>VLOOKUP($A141,data!$EW$9:$FL$396,2+(FA$9*2),FALSE)</f>
        <v>24245</v>
      </c>
      <c r="FC141" s="27">
        <f t="shared" si="173"/>
        <v>27.382570818189386</v>
      </c>
      <c r="FD141" s="27">
        <f t="shared" si="174"/>
        <v>28.480678968687712</v>
      </c>
      <c r="FE141" s="27">
        <f t="shared" si="175"/>
        <v>30.722551510019759</v>
      </c>
      <c r="FF141" s="27">
        <f t="shared" si="176"/>
        <v>31.052741678215622</v>
      </c>
      <c r="FG141" s="27">
        <f t="shared" si="177"/>
        <v>31.510870227148164</v>
      </c>
      <c r="FH141" s="27">
        <f t="shared" si="135"/>
        <v>30.956120924962661</v>
      </c>
      <c r="FI141" s="27">
        <f t="shared" si="136"/>
        <v>28.740074310638352</v>
      </c>
      <c r="FJ141" s="27">
        <f t="shared" si="137"/>
        <v>28.760379596678529</v>
      </c>
    </row>
    <row r="142" spans="1:166" x14ac:dyDescent="0.3">
      <c r="A142" t="s">
        <v>380</v>
      </c>
      <c r="B142" s="24" t="str">
        <f>IFERROR(VLOOKUP($A142,class!$A$1:$B$455,2,FALSE),"")</f>
        <v>Unitary Authority</v>
      </c>
      <c r="C142" s="24" t="str">
        <f>IFERROR(IFERROR(VLOOKUP($A142,classifications!$A$3:$C$336,3,FALSE),VLOOKUP($A142,classifications!$I$2:$K$28,3,FALSE)),"")</f>
        <v>Urban with Significant Rural</v>
      </c>
      <c r="D142">
        <f>VLOOKUP($A142,data!$A$9:$K$396,2+(D$9*2),FALSE)</f>
        <v>228628</v>
      </c>
      <c r="E142">
        <f>VLOOKUP($A142,data!$A$9:$K$396,2+(E$9*2),FALSE)</f>
        <v>234774</v>
      </c>
      <c r="F142">
        <f>VLOOKUP($A142,data!$A$9:$K$396,2+(F$9*2),FALSE)</f>
        <v>230868</v>
      </c>
      <c r="G142">
        <f>VLOOKUP($A142,data!$A$9:$K$396,2+(G$9*2),FALSE)</f>
        <v>234691</v>
      </c>
      <c r="H142">
        <f>VLOOKUP($A142,data!$A$9:$K$396,2+(H$9*2),FALSE)</f>
        <v>240319</v>
      </c>
      <c r="I142">
        <f>VLOOKUP($A142,data!$A$9:$Q$396,2+(I$9*2),FALSE)</f>
        <v>240280</v>
      </c>
      <c r="J142">
        <f>VLOOKUP($A142,data!$A$9:$Q$396,2+(J$9*2),FALSE)</f>
        <v>240128</v>
      </c>
      <c r="K142">
        <f>VLOOKUP($A142,data!$A$9:$Q$396,2+(K$9*2),FALSE)</f>
        <v>248262</v>
      </c>
      <c r="L142" t="str">
        <f t="shared" si="178"/>
        <v>Unitary Authority</v>
      </c>
      <c r="Q142">
        <f>VLOOKUP($A142,data!$T$9:$AD$396,2+(Q$9*2),FALSE)</f>
        <v>158414</v>
      </c>
      <c r="R142">
        <f>VLOOKUP($A142,data!$T$9:$AD$396,2+(R$9*2),FALSE)</f>
        <v>160472</v>
      </c>
      <c r="S142">
        <f>VLOOKUP($A142,data!$T$9:$AD$396,2+(S$9*2),FALSE)</f>
        <v>153728</v>
      </c>
      <c r="T142">
        <f>VLOOKUP($A142,data!$T$9:$AD$396,2+(T$9*2),FALSE)</f>
        <v>159547</v>
      </c>
      <c r="U142">
        <f>VLOOKUP($A142,data!$T$9:$AD$396,2+(U$9*2),FALSE)</f>
        <v>162687</v>
      </c>
      <c r="V142">
        <f>VLOOKUP($A142,data!$T$9:$AI$396,2+(V$9*2),FALSE)</f>
        <v>165871</v>
      </c>
      <c r="W142">
        <f>VLOOKUP($A142,data!$T$9:$AI$396,2+(W$9*2),FALSE)</f>
        <v>166878</v>
      </c>
      <c r="X142">
        <f>VLOOKUP($A142,data!$T$9:$AI$396,2+(X$9*2),FALSE)</f>
        <v>174240</v>
      </c>
      <c r="Z142" s="27">
        <f t="shared" si="138"/>
        <v>69.288975978445336</v>
      </c>
      <c r="AA142" s="27">
        <f t="shared" si="139"/>
        <v>68.351691413870356</v>
      </c>
      <c r="AB142" s="27">
        <f t="shared" si="140"/>
        <v>66.586967444600376</v>
      </c>
      <c r="AC142" s="27">
        <f t="shared" si="141"/>
        <v>67.981729167288051</v>
      </c>
      <c r="AD142" s="27">
        <f t="shared" si="142"/>
        <v>67.696270373961283</v>
      </c>
      <c r="AE142" s="27">
        <f t="shared" si="114"/>
        <v>69.03237889129349</v>
      </c>
      <c r="AF142" s="27">
        <f t="shared" si="115"/>
        <v>69.495435767590621</v>
      </c>
      <c r="AG142" s="27">
        <f t="shared" si="116"/>
        <v>70.183918602121949</v>
      </c>
      <c r="AJ142">
        <f>VLOOKUP($A142,data!$AM$9:$AW$396,2+(AJ$9*2),FALSE)</f>
        <v>70215</v>
      </c>
      <c r="AK142">
        <f>VLOOKUP($A142,data!$AM$9:$AW$396,2+(AK$9*2),FALSE)</f>
        <v>74303</v>
      </c>
      <c r="AL142">
        <f>VLOOKUP($A142,data!$AM$9:$AW$396,2+(AL$9*2),FALSE)</f>
        <v>77141</v>
      </c>
      <c r="AM142">
        <f>VLOOKUP($A142,data!$AM$9:$AW$396,2+(AM$9*2),FALSE)</f>
        <v>75143</v>
      </c>
      <c r="AN142">
        <f>VLOOKUP($A142,data!$AM$9:$AW$396,2+(AN$9*2),FALSE)</f>
        <v>77632</v>
      </c>
      <c r="AO142">
        <f>VLOOKUP($A142,data!$AM$9:$BB$396,2+(AO$9*2),FALSE)</f>
        <v>74408</v>
      </c>
      <c r="AP142">
        <f>VLOOKUP($A142,data!$AM$9:$BB$396,2+(AP$9*2),FALSE)</f>
        <v>73250</v>
      </c>
      <c r="AQ142">
        <f>VLOOKUP($A142,data!$AM$9:$BB$396,2+(AQ$9*2),FALSE)</f>
        <v>73998</v>
      </c>
      <c r="AS142" s="27">
        <f t="shared" si="143"/>
        <v>30.71146141330021</v>
      </c>
      <c r="AT142" s="27">
        <f t="shared" si="144"/>
        <v>31.648734527673422</v>
      </c>
      <c r="AU142" s="27">
        <f t="shared" si="145"/>
        <v>33.413465703345636</v>
      </c>
      <c r="AV142" s="27">
        <f t="shared" si="146"/>
        <v>32.017844740531167</v>
      </c>
      <c r="AW142" s="27">
        <f t="shared" si="147"/>
        <v>32.303729626038724</v>
      </c>
      <c r="AX142" s="27">
        <f t="shared" si="117"/>
        <v>30.967204927584486</v>
      </c>
      <c r="AY142" s="27">
        <f t="shared" si="118"/>
        <v>30.504564232409383</v>
      </c>
      <c r="AZ142" s="27">
        <f t="shared" si="119"/>
        <v>29.806414191459023</v>
      </c>
      <c r="BC142">
        <f>VLOOKUP($A142,data!$BF$9:$BP$396,2+(BC$9*2),FALSE)</f>
        <v>28319</v>
      </c>
      <c r="BD142">
        <f>VLOOKUP($A142,data!$BF$9:$BP$396,2+(BD$9*2),FALSE)</f>
        <v>27530</v>
      </c>
      <c r="BE142">
        <f>VLOOKUP($A142,data!$BF$9:$BP$396,2+(BE$9*2),FALSE)</f>
        <v>27559</v>
      </c>
      <c r="BF142">
        <f>VLOOKUP($A142,data!$BF$9:$BP$396,2+(BF$9*2),FALSE)</f>
        <v>27658</v>
      </c>
      <c r="BG142">
        <f>VLOOKUP($A142,data!$BF$9:$BP$396,2+(BG$9*2),FALSE)</f>
        <v>29290</v>
      </c>
      <c r="BH142">
        <f>VLOOKUP($A142,data!$BF$9:$BU$396,2+(BH$9*2),FALSE)</f>
        <v>29778</v>
      </c>
      <c r="BI142">
        <f>VLOOKUP($A142,data!$BF$9:$BU$396,2+(BI$9*2),FALSE)</f>
        <v>29001</v>
      </c>
      <c r="BJ142">
        <f>VLOOKUP($A142,data!$BF$9:$BU$396,2+(BJ$9*2),FALSE)</f>
        <v>29985</v>
      </c>
      <c r="BL142" s="27">
        <f t="shared" si="148"/>
        <v>12.386496842031598</v>
      </c>
      <c r="BM142" s="27">
        <f t="shared" si="149"/>
        <v>11.726170700333086</v>
      </c>
      <c r="BN142" s="27">
        <f t="shared" si="150"/>
        <v>11.937124244156834</v>
      </c>
      <c r="BO142" s="27">
        <f t="shared" si="151"/>
        <v>11.784857536079356</v>
      </c>
      <c r="BP142" s="27">
        <f t="shared" si="152"/>
        <v>12.187966827425214</v>
      </c>
      <c r="BQ142" s="27">
        <f t="shared" si="120"/>
        <v>12.393041451639753</v>
      </c>
      <c r="BR142" s="27">
        <f t="shared" si="121"/>
        <v>12.077308768656716</v>
      </c>
      <c r="BS142" s="27">
        <f t="shared" si="122"/>
        <v>12.077966019769438</v>
      </c>
      <c r="BV142">
        <f>VLOOKUP($A142,data!$BY$9:$CI$396,2+(BV$9*2),FALSE)</f>
        <v>18589</v>
      </c>
      <c r="BW142">
        <f>VLOOKUP($A142,data!$BY$9:$CI$396,2+(BW$9*2),FALSE)</f>
        <v>16807</v>
      </c>
      <c r="BX142">
        <f>VLOOKUP($A142,data!$BY$9:$CI$396,2+(BX$9*2),FALSE)</f>
        <v>16577</v>
      </c>
      <c r="BY142">
        <f>VLOOKUP($A142,data!$BY$9:$CI$396,2+(BY$9*2),FALSE)</f>
        <v>19133</v>
      </c>
      <c r="BZ142">
        <f>VLOOKUP($A142,data!$BY$9:$CI$396,2+(BZ$9*2),FALSE)</f>
        <v>18183</v>
      </c>
      <c r="CA142">
        <f>VLOOKUP($A142,data!$BY$9:$CN$396,2+(CA$9*2),FALSE)</f>
        <v>18803</v>
      </c>
      <c r="CB142">
        <f>VLOOKUP($A142,data!$BY$9:$CN$396,2+(CB$9*2),FALSE)</f>
        <v>19017</v>
      </c>
      <c r="CC142">
        <f>VLOOKUP($A142,data!$BY$9:$CN$396,2+(CC$9*2),FALSE)</f>
        <v>19794</v>
      </c>
      <c r="CE142" s="27">
        <f t="shared" si="153"/>
        <v>65.641442141318549</v>
      </c>
      <c r="CF142" s="27">
        <f t="shared" si="154"/>
        <v>61.049763893933893</v>
      </c>
      <c r="CG142" s="27">
        <f t="shared" si="155"/>
        <v>60.150948873326321</v>
      </c>
      <c r="CH142" s="27">
        <f t="shared" si="156"/>
        <v>69.177091619061386</v>
      </c>
      <c r="CI142" s="27">
        <f t="shared" si="157"/>
        <v>62.079207920792079</v>
      </c>
      <c r="CJ142" s="27">
        <f t="shared" si="123"/>
        <v>63.143931761703271</v>
      </c>
      <c r="CK142" s="27">
        <f t="shared" si="124"/>
        <v>65.573600910313431</v>
      </c>
      <c r="CL142" s="27">
        <f t="shared" si="125"/>
        <v>66.013006503251631</v>
      </c>
      <c r="CO142">
        <f>VLOOKUP($A142,data!$CR$9:$DB$396,2+(CO$9*2),FALSE)</f>
        <v>9730</v>
      </c>
      <c r="CP142">
        <f>VLOOKUP($A142,data!$CR$9:$DB$396,2+(CP$9*2),FALSE)</f>
        <v>10724</v>
      </c>
      <c r="CQ142">
        <f>VLOOKUP($A142,data!$CR$9:$DB$396,2+(CQ$9*2),FALSE)</f>
        <v>10982</v>
      </c>
      <c r="CR142">
        <f>VLOOKUP($A142,data!$CR$9:$DB$396,2+(CR$9*2),FALSE)</f>
        <v>8525</v>
      </c>
      <c r="CS142">
        <f>VLOOKUP($A142,data!$CR$9:$DB$396,2+(CS$9*2),FALSE)</f>
        <v>11106</v>
      </c>
      <c r="CT142">
        <f>VLOOKUP($A142,data!$CR$9:$DG$396,2+(CT$9*2),FALSE)</f>
        <v>10975</v>
      </c>
      <c r="CU142">
        <f>VLOOKUP($A142,data!$CR$9:$DG$396,2+(CU$9*2),FALSE)</f>
        <v>9984</v>
      </c>
      <c r="CV142">
        <f>VLOOKUP($A142,data!$CR$9:$DG$396,2+(CV$9*2),FALSE)</f>
        <v>10192</v>
      </c>
      <c r="CX142" s="27">
        <f t="shared" si="158"/>
        <v>34.358557858681451</v>
      </c>
      <c r="CY142" s="27">
        <f t="shared" si="159"/>
        <v>38.953868507083179</v>
      </c>
      <c r="CZ142" s="27">
        <f t="shared" si="160"/>
        <v>39.849051126673679</v>
      </c>
      <c r="DA142" s="27">
        <f t="shared" si="161"/>
        <v>30.822908380938607</v>
      </c>
      <c r="DB142" s="27">
        <f t="shared" si="162"/>
        <v>37.917377944691019</v>
      </c>
      <c r="DC142" s="27">
        <f t="shared" si="126"/>
        <v>36.856068238296729</v>
      </c>
      <c r="DD142" s="27">
        <f t="shared" si="127"/>
        <v>34.426399089686562</v>
      </c>
      <c r="DE142" s="27">
        <f t="shared" si="128"/>
        <v>33.990328497582126</v>
      </c>
      <c r="DH142">
        <f>VLOOKUP($A142,data!$DK$9:$DU$396,2+(DH$9*2),FALSE)</f>
        <v>200310</v>
      </c>
      <c r="DI142">
        <f>VLOOKUP($A142,data!$DK$9:$DU$396,2+(DI$9*2),FALSE)</f>
        <v>207244</v>
      </c>
      <c r="DJ142">
        <f>VLOOKUP($A142,data!$DK$9:$DU$396,2+(DJ$9*2),FALSE)</f>
        <v>203309</v>
      </c>
      <c r="DK142">
        <f>VLOOKUP($A142,data!$DK$9:$DU$396,2+(DK$9*2),FALSE)</f>
        <v>207032</v>
      </c>
      <c r="DL142">
        <f>VLOOKUP($A142,data!$DK$9:$DU$396,2+(DL$9*2),FALSE)</f>
        <v>211030</v>
      </c>
      <c r="DM142">
        <f>VLOOKUP($A142,data!$DK$9:$DZ$396,2+(DM$9*2),FALSE)</f>
        <v>210502</v>
      </c>
      <c r="DN142">
        <f>VLOOKUP($A142,data!$DK$9:$DZ$396,2+(DN$9*2),FALSE)</f>
        <v>211128</v>
      </c>
      <c r="DO142">
        <f>VLOOKUP($A142,data!$DK$9:$DZ$396,2+(DO$9*2),FALSE)</f>
        <v>218276</v>
      </c>
      <c r="DQ142" s="27">
        <f t="shared" si="163"/>
        <v>87.613940549713945</v>
      </c>
      <c r="DR142" s="27">
        <f t="shared" si="164"/>
        <v>88.273829299666914</v>
      </c>
      <c r="DS142" s="27">
        <f t="shared" si="165"/>
        <v>88.062875755843166</v>
      </c>
      <c r="DT142" s="27">
        <f t="shared" si="166"/>
        <v>88.214716371739868</v>
      </c>
      <c r="DU142" s="27">
        <f t="shared" si="167"/>
        <v>87.812449286157147</v>
      </c>
      <c r="DV142" s="27">
        <f t="shared" si="129"/>
        <v>87.60695854836024</v>
      </c>
      <c r="DW142" s="27">
        <f t="shared" si="130"/>
        <v>87.923107675906181</v>
      </c>
      <c r="DX142" s="27">
        <f t="shared" si="131"/>
        <v>87.9216311799631</v>
      </c>
      <c r="EA142">
        <f>VLOOKUP($A142,data!$ED$9:$EN$396,2+(EA$9*2),FALSE)</f>
        <v>139825</v>
      </c>
      <c r="EB142">
        <f>VLOOKUP($A142,data!$ED$9:$EN$396,2+(EB$9*2),FALSE)</f>
        <v>143665</v>
      </c>
      <c r="EC142">
        <f>VLOOKUP($A142,data!$ED$9:$EN$396,2+(EC$9*2),FALSE)</f>
        <v>137151</v>
      </c>
      <c r="ED142">
        <f>VLOOKUP($A142,data!$ED$9:$EN$396,2+(ED$9*2),FALSE)</f>
        <v>140415</v>
      </c>
      <c r="EE142">
        <f>VLOOKUP($A142,data!$ED$9:$EN$396,2+(EE$9*2),FALSE)</f>
        <v>144504</v>
      </c>
      <c r="EF142">
        <f>VLOOKUP($A142,data!$ED$9:$ES$396,2+(EF$9*2),FALSE)</f>
        <v>147068</v>
      </c>
      <c r="EG142">
        <f>VLOOKUP($A142,data!$ED$9:$ES$396,2+(EG$9*2),FALSE)</f>
        <v>147861</v>
      </c>
      <c r="EH142">
        <f>VLOOKUP($A142,data!$ED$9:$ES$396,2+(EH$9*2),FALSE)</f>
        <v>154447</v>
      </c>
      <c r="EJ142" s="27">
        <f t="shared" si="168"/>
        <v>69.804303329838746</v>
      </c>
      <c r="EK142" s="27">
        <f t="shared" si="169"/>
        <v>69.321669143618152</v>
      </c>
      <c r="EL142" s="27">
        <f t="shared" si="170"/>
        <v>67.459384483716903</v>
      </c>
      <c r="EM142" s="27">
        <f t="shared" si="171"/>
        <v>67.822848641755868</v>
      </c>
      <c r="EN142" s="27">
        <f t="shared" si="172"/>
        <v>68.475572193526986</v>
      </c>
      <c r="EO142" s="27">
        <f t="shared" si="132"/>
        <v>69.865369450171499</v>
      </c>
      <c r="EP142" s="27">
        <f t="shared" si="133"/>
        <v>70.033818347163802</v>
      </c>
      <c r="EQ142" s="27">
        <f t="shared" si="134"/>
        <v>70.757664608110829</v>
      </c>
      <c r="ET142">
        <f>VLOOKUP($A142,data!$EW$9:$FG$396,2+(ET$9*2),FALSE)</f>
        <v>60485</v>
      </c>
      <c r="EU142">
        <f>VLOOKUP($A142,data!$EW$9:$FG$396,2+(EU$9*2),FALSE)</f>
        <v>63579</v>
      </c>
      <c r="EV142">
        <f>VLOOKUP($A142,data!$EW$9:$FG$396,2+(EV$9*2),FALSE)</f>
        <v>66158</v>
      </c>
      <c r="EW142">
        <f>VLOOKUP($A142,data!$EW$9:$FG$396,2+(EW$9*2),FALSE)</f>
        <v>66618</v>
      </c>
      <c r="EX142">
        <f>VLOOKUP($A142,data!$EW$9:$FG$396,2+(EX$9*2),FALSE)</f>
        <v>66526</v>
      </c>
      <c r="EY142">
        <f>VLOOKUP($A142,data!$EW$9:$FL$396,2+(EY$9*2),FALSE)</f>
        <v>63434</v>
      </c>
      <c r="EZ142">
        <f>VLOOKUP($A142,data!$EW$9:$FL$396,2+(EZ$9*2),FALSE)</f>
        <v>63266</v>
      </c>
      <c r="FA142">
        <f>VLOOKUP($A142,data!$EW$9:$FL$396,2+(FA$9*2),FALSE)</f>
        <v>63807</v>
      </c>
      <c r="FC142" s="27">
        <f t="shared" si="173"/>
        <v>30.195696670161251</v>
      </c>
      <c r="FD142" s="27">
        <f t="shared" si="174"/>
        <v>30.678330856381848</v>
      </c>
      <c r="FE142" s="27">
        <f t="shared" si="175"/>
        <v>32.540615516283097</v>
      </c>
      <c r="FF142" s="27">
        <f t="shared" si="176"/>
        <v>32.17763437536226</v>
      </c>
      <c r="FG142" s="27">
        <f t="shared" si="177"/>
        <v>31.524427806473014</v>
      </c>
      <c r="FH142" s="27">
        <f t="shared" si="135"/>
        <v>30.134630549828504</v>
      </c>
      <c r="FI142" s="27">
        <f t="shared" si="136"/>
        <v>29.965708006517374</v>
      </c>
      <c r="FJ142" s="27">
        <f t="shared" si="137"/>
        <v>29.232256409316644</v>
      </c>
    </row>
    <row r="143" spans="1:166" x14ac:dyDescent="0.3">
      <c r="A143" t="s">
        <v>36</v>
      </c>
      <c r="B143" s="24" t="str">
        <f>IFERROR(VLOOKUP($A143,class!$A$1:$B$455,2,FALSE),"")</f>
        <v>Shire County</v>
      </c>
      <c r="C143" s="24" t="str">
        <f>IFERROR(IFERROR(VLOOKUP($A143,classifications!$A$3:$C$336,3,FALSE),VLOOKUP($A143,classifications!$I$2:$K$28,3,FALSE)),"")</f>
        <v>Urban with Significant Rural</v>
      </c>
      <c r="D143">
        <f>VLOOKUP($A143,data!$A$9:$K$396,2+(D$9*2),FALSE)</f>
        <v>181608</v>
      </c>
      <c r="E143">
        <f>VLOOKUP($A143,data!$A$9:$K$396,2+(E$9*2),FALSE)</f>
        <v>181123</v>
      </c>
      <c r="F143">
        <f>VLOOKUP($A143,data!$A$9:$K$396,2+(F$9*2),FALSE)</f>
        <v>181451</v>
      </c>
      <c r="G143">
        <f>VLOOKUP($A143,data!$A$9:$K$396,2+(G$9*2),FALSE)</f>
        <v>181823</v>
      </c>
      <c r="H143">
        <f>VLOOKUP($A143,data!$A$9:$K$396,2+(H$9*2),FALSE)</f>
        <v>184328</v>
      </c>
      <c r="I143">
        <f>VLOOKUP($A143,data!$A$9:$Q$396,2+(I$9*2),FALSE)</f>
        <v>179432</v>
      </c>
      <c r="J143">
        <f>VLOOKUP($A143,data!$A$9:$Q$396,2+(J$9*2),FALSE)</f>
        <v>186849</v>
      </c>
      <c r="K143">
        <f>VLOOKUP($A143,data!$A$9:$Q$396,2+(K$9*2),FALSE)</f>
        <v>181225</v>
      </c>
      <c r="L143" t="str">
        <f t="shared" si="178"/>
        <v>Shire County</v>
      </c>
      <c r="Q143">
        <f>VLOOKUP($A143,data!$T$9:$AD$396,2+(Q$9*2),FALSE)</f>
        <v>115621</v>
      </c>
      <c r="R143">
        <f>VLOOKUP($A143,data!$T$9:$AD$396,2+(R$9*2),FALSE)</f>
        <v>115457</v>
      </c>
      <c r="S143">
        <f>VLOOKUP($A143,data!$T$9:$AD$396,2+(S$9*2),FALSE)</f>
        <v>113467</v>
      </c>
      <c r="T143">
        <f>VLOOKUP($A143,data!$T$9:$AD$396,2+(T$9*2),FALSE)</f>
        <v>112056</v>
      </c>
      <c r="U143">
        <f>VLOOKUP($A143,data!$T$9:$AD$396,2+(U$9*2),FALSE)</f>
        <v>114493</v>
      </c>
      <c r="V143">
        <f>VLOOKUP($A143,data!$T$9:$AI$396,2+(V$9*2),FALSE)</f>
        <v>113552</v>
      </c>
      <c r="W143">
        <f>VLOOKUP($A143,data!$T$9:$AI$396,2+(W$9*2),FALSE)</f>
        <v>117978</v>
      </c>
      <c r="X143">
        <f>VLOOKUP($A143,data!$T$9:$AI$396,2+(X$9*2),FALSE)</f>
        <v>116209</v>
      </c>
      <c r="Z143" s="27">
        <f t="shared" si="138"/>
        <v>63.665146909827762</v>
      </c>
      <c r="AA143" s="27">
        <f t="shared" si="139"/>
        <v>63.745079310744629</v>
      </c>
      <c r="AB143" s="27">
        <f t="shared" si="140"/>
        <v>62.533135667480479</v>
      </c>
      <c r="AC143" s="27">
        <f t="shared" si="141"/>
        <v>61.629166827079082</v>
      </c>
      <c r="AD143" s="27">
        <f t="shared" si="142"/>
        <v>62.113732042880081</v>
      </c>
      <c r="AE143" s="27">
        <f t="shared" si="114"/>
        <v>63.284141067368139</v>
      </c>
      <c r="AF143" s="27">
        <f t="shared" si="115"/>
        <v>63.140824944206287</v>
      </c>
      <c r="AG143" s="27">
        <f t="shared" si="116"/>
        <v>64.124155055869778</v>
      </c>
      <c r="AJ143">
        <f>VLOOKUP($A143,data!$AM$9:$AW$396,2+(AJ$9*2),FALSE)</f>
        <v>65988</v>
      </c>
      <c r="AK143">
        <f>VLOOKUP($A143,data!$AM$9:$AW$396,2+(AK$9*2),FALSE)</f>
        <v>65666</v>
      </c>
      <c r="AL143">
        <f>VLOOKUP($A143,data!$AM$9:$AW$396,2+(AL$9*2),FALSE)</f>
        <v>67984</v>
      </c>
      <c r="AM143">
        <f>VLOOKUP($A143,data!$AM$9:$AW$396,2+(AM$9*2),FALSE)</f>
        <v>69767</v>
      </c>
      <c r="AN143">
        <f>VLOOKUP($A143,data!$AM$9:$AW$396,2+(AN$9*2),FALSE)</f>
        <v>69835</v>
      </c>
      <c r="AO143">
        <f>VLOOKUP($A143,data!$AM$9:$BB$396,2+(AO$9*2),FALSE)</f>
        <v>65880</v>
      </c>
      <c r="AP143">
        <f>VLOOKUP($A143,data!$AM$9:$BB$396,2+(AP$9*2),FALSE)</f>
        <v>68871</v>
      </c>
      <c r="AQ143">
        <f>VLOOKUP($A143,data!$AM$9:$BB$396,2+(AQ$9*2),FALSE)</f>
        <v>64974</v>
      </c>
      <c r="AS143" s="27">
        <f t="shared" si="143"/>
        <v>36.335403726708073</v>
      </c>
      <c r="AT143" s="27">
        <f t="shared" si="144"/>
        <v>36.254920689255371</v>
      </c>
      <c r="AU143" s="27">
        <f t="shared" si="145"/>
        <v>37.466864332519521</v>
      </c>
      <c r="AV143" s="27">
        <f t="shared" si="146"/>
        <v>38.370833172920918</v>
      </c>
      <c r="AW143" s="27">
        <f t="shared" si="147"/>
        <v>37.886267957119919</v>
      </c>
      <c r="AX143" s="27">
        <f t="shared" si="117"/>
        <v>36.715858932631861</v>
      </c>
      <c r="AY143" s="27">
        <f t="shared" si="118"/>
        <v>36.859175055793713</v>
      </c>
      <c r="AZ143" s="27">
        <f t="shared" si="119"/>
        <v>35.852669333701201</v>
      </c>
      <c r="BC143">
        <f>VLOOKUP($A143,data!$BF$9:$BP$396,2+(BC$9*2),FALSE)</f>
        <v>31033</v>
      </c>
      <c r="BD143">
        <f>VLOOKUP($A143,data!$BF$9:$BP$396,2+(BD$9*2),FALSE)</f>
        <v>30662</v>
      </c>
      <c r="BE143">
        <f>VLOOKUP($A143,data!$BF$9:$BP$396,2+(BE$9*2),FALSE)</f>
        <v>31281</v>
      </c>
      <c r="BF143">
        <f>VLOOKUP($A143,data!$BF$9:$BP$396,2+(BF$9*2),FALSE)</f>
        <v>32174</v>
      </c>
      <c r="BG143">
        <f>VLOOKUP($A143,data!$BF$9:$BP$396,2+(BG$9*2),FALSE)</f>
        <v>32155</v>
      </c>
      <c r="BH143">
        <f>VLOOKUP($A143,data!$BF$9:$BU$396,2+(BH$9*2),FALSE)</f>
        <v>33714</v>
      </c>
      <c r="BI143">
        <f>VLOOKUP($A143,data!$BF$9:$BU$396,2+(BI$9*2),FALSE)</f>
        <v>34482</v>
      </c>
      <c r="BJ143">
        <f>VLOOKUP($A143,data!$BF$9:$BU$396,2+(BJ$9*2),FALSE)</f>
        <v>35184</v>
      </c>
      <c r="BL143" s="27">
        <f t="shared" si="148"/>
        <v>17.087903616580768</v>
      </c>
      <c r="BM143" s="27">
        <f t="shared" si="149"/>
        <v>16.928827371454759</v>
      </c>
      <c r="BN143" s="27">
        <f t="shared" si="150"/>
        <v>17.239364897410319</v>
      </c>
      <c r="BO143" s="27">
        <f t="shared" si="151"/>
        <v>17.695231076376476</v>
      </c>
      <c r="BP143" s="27">
        <f t="shared" si="152"/>
        <v>17.444446855605225</v>
      </c>
      <c r="BQ143" s="27">
        <f t="shared" si="120"/>
        <v>18.789290650497126</v>
      </c>
      <c r="BR143" s="27">
        <f t="shared" si="121"/>
        <v>18.454473933497102</v>
      </c>
      <c r="BS143" s="27">
        <f t="shared" si="122"/>
        <v>19.414539936542972</v>
      </c>
      <c r="BV143">
        <f>VLOOKUP($A143,data!$BY$9:$CI$396,2+(BV$9*2),FALSE)</f>
        <v>20049</v>
      </c>
      <c r="BW143">
        <f>VLOOKUP($A143,data!$BY$9:$CI$396,2+(BW$9*2),FALSE)</f>
        <v>19324</v>
      </c>
      <c r="BX143">
        <f>VLOOKUP($A143,data!$BY$9:$CI$396,2+(BX$9*2),FALSE)</f>
        <v>20053</v>
      </c>
      <c r="BY143">
        <f>VLOOKUP($A143,data!$BY$9:$CI$396,2+(BY$9*2),FALSE)</f>
        <v>19732</v>
      </c>
      <c r="BZ143">
        <f>VLOOKUP($A143,data!$BY$9:$CI$396,2+(BZ$9*2),FALSE)</f>
        <v>18971</v>
      </c>
      <c r="CA143">
        <f>VLOOKUP($A143,data!$BY$9:$CN$396,2+(CA$9*2),FALSE)</f>
        <v>20974</v>
      </c>
      <c r="CB143">
        <f>VLOOKUP($A143,data!$BY$9:$CN$396,2+(CB$9*2),FALSE)</f>
        <v>21502</v>
      </c>
      <c r="CC143">
        <f>VLOOKUP($A143,data!$BY$9:$CN$396,2+(CC$9*2),FALSE)</f>
        <v>22537</v>
      </c>
      <c r="CE143" s="27">
        <f t="shared" si="153"/>
        <v>64.605420036735083</v>
      </c>
      <c r="CF143" s="27">
        <f t="shared" si="154"/>
        <v>63.022633879068557</v>
      </c>
      <c r="CG143" s="27">
        <f t="shared" si="155"/>
        <v>64.106006841213514</v>
      </c>
      <c r="CH143" s="27">
        <f t="shared" si="156"/>
        <v>61.329023435071797</v>
      </c>
      <c r="CI143" s="27">
        <f t="shared" si="157"/>
        <v>58.99860052868916</v>
      </c>
      <c r="CJ143" s="27">
        <f t="shared" si="123"/>
        <v>62.211544165628524</v>
      </c>
      <c r="CK143" s="27">
        <f t="shared" si="124"/>
        <v>62.35717185778087</v>
      </c>
      <c r="CL143" s="27">
        <f t="shared" si="125"/>
        <v>64.054683947248748</v>
      </c>
      <c r="CO143">
        <f>VLOOKUP($A143,data!$CR$9:$DB$396,2+(CO$9*2),FALSE)</f>
        <v>10984</v>
      </c>
      <c r="CP143">
        <f>VLOOKUP($A143,data!$CR$9:$DB$396,2+(CP$9*2),FALSE)</f>
        <v>11338</v>
      </c>
      <c r="CQ143">
        <f>VLOOKUP($A143,data!$CR$9:$DB$396,2+(CQ$9*2),FALSE)</f>
        <v>11228</v>
      </c>
      <c r="CR143">
        <f>VLOOKUP($A143,data!$CR$9:$DB$396,2+(CR$9*2),FALSE)</f>
        <v>12442</v>
      </c>
      <c r="CS143">
        <f>VLOOKUP($A143,data!$CR$9:$DB$396,2+(CS$9*2),FALSE)</f>
        <v>13184</v>
      </c>
      <c r="CT143">
        <f>VLOOKUP($A143,data!$CR$9:$DG$396,2+(CT$9*2),FALSE)</f>
        <v>12740</v>
      </c>
      <c r="CU143">
        <f>VLOOKUP($A143,data!$CR$9:$DG$396,2+(CU$9*2),FALSE)</f>
        <v>12980</v>
      </c>
      <c r="CV143">
        <f>VLOOKUP($A143,data!$CR$9:$DG$396,2+(CV$9*2),FALSE)</f>
        <v>12647</v>
      </c>
      <c r="CX143" s="27">
        <f t="shared" si="158"/>
        <v>35.39457996326491</v>
      </c>
      <c r="CY143" s="27">
        <f t="shared" si="159"/>
        <v>36.977366120931443</v>
      </c>
      <c r="CZ143" s="27">
        <f t="shared" si="160"/>
        <v>35.893993158786486</v>
      </c>
      <c r="DA143" s="27">
        <f t="shared" si="161"/>
        <v>38.670976564928203</v>
      </c>
      <c r="DB143" s="27">
        <f t="shared" si="162"/>
        <v>41.00139947131084</v>
      </c>
      <c r="DC143" s="27">
        <f t="shared" si="126"/>
        <v>37.788455834371476</v>
      </c>
      <c r="DD143" s="27">
        <f t="shared" si="127"/>
        <v>37.64282814221913</v>
      </c>
      <c r="DE143" s="27">
        <f t="shared" si="128"/>
        <v>35.945316052751252</v>
      </c>
      <c r="DH143">
        <f>VLOOKUP($A143,data!$DK$9:$DU$396,2+(DH$9*2),FALSE)</f>
        <v>150576</v>
      </c>
      <c r="DI143">
        <f>VLOOKUP($A143,data!$DK$9:$DU$396,2+(DI$9*2),FALSE)</f>
        <v>150461</v>
      </c>
      <c r="DJ143">
        <f>VLOOKUP($A143,data!$DK$9:$DU$396,2+(DJ$9*2),FALSE)</f>
        <v>150170</v>
      </c>
      <c r="DK143">
        <f>VLOOKUP($A143,data!$DK$9:$DU$396,2+(DK$9*2),FALSE)</f>
        <v>149649</v>
      </c>
      <c r="DL143">
        <f>VLOOKUP($A143,data!$DK$9:$DU$396,2+(DL$9*2),FALSE)</f>
        <v>152173</v>
      </c>
      <c r="DM143">
        <f>VLOOKUP($A143,data!$DK$9:$DZ$396,2+(DM$9*2),FALSE)</f>
        <v>145719</v>
      </c>
      <c r="DN143">
        <f>VLOOKUP($A143,data!$DK$9:$DZ$396,2+(DN$9*2),FALSE)</f>
        <v>152367</v>
      </c>
      <c r="DO143">
        <f>VLOOKUP($A143,data!$DK$9:$DZ$396,2+(DO$9*2),FALSE)</f>
        <v>146041</v>
      </c>
      <c r="DQ143" s="27">
        <f t="shared" si="163"/>
        <v>82.912647019955074</v>
      </c>
      <c r="DR143" s="27">
        <f t="shared" si="164"/>
        <v>83.071172628545241</v>
      </c>
      <c r="DS143" s="27">
        <f t="shared" si="165"/>
        <v>82.760635102589674</v>
      </c>
      <c r="DT143" s="27">
        <f t="shared" si="166"/>
        <v>82.304768923623527</v>
      </c>
      <c r="DU143" s="27">
        <f t="shared" si="167"/>
        <v>82.555553144394779</v>
      </c>
      <c r="DV143" s="27">
        <f t="shared" si="129"/>
        <v>81.211266663694317</v>
      </c>
      <c r="DW143" s="27">
        <f t="shared" si="130"/>
        <v>81.545526066502902</v>
      </c>
      <c r="DX143" s="27">
        <f t="shared" si="131"/>
        <v>80.585460063457035</v>
      </c>
      <c r="EA143">
        <f>VLOOKUP($A143,data!$ED$9:$EN$396,2+(EA$9*2),FALSE)</f>
        <v>95572</v>
      </c>
      <c r="EB143">
        <f>VLOOKUP($A143,data!$ED$9:$EN$396,2+(EB$9*2),FALSE)</f>
        <v>96133</v>
      </c>
      <c r="EC143">
        <f>VLOOKUP($A143,data!$ED$9:$EN$396,2+(EC$9*2),FALSE)</f>
        <v>93414</v>
      </c>
      <c r="ED143">
        <f>VLOOKUP($A143,data!$ED$9:$EN$396,2+(ED$9*2),FALSE)</f>
        <v>92324</v>
      </c>
      <c r="EE143">
        <f>VLOOKUP($A143,data!$ED$9:$EN$396,2+(EE$9*2),FALSE)</f>
        <v>95522</v>
      </c>
      <c r="EF143">
        <f>VLOOKUP($A143,data!$ED$9:$ES$396,2+(EF$9*2),FALSE)</f>
        <v>92578</v>
      </c>
      <c r="EG143">
        <f>VLOOKUP($A143,data!$ED$9:$ES$396,2+(EG$9*2),FALSE)</f>
        <v>96477</v>
      </c>
      <c r="EH143">
        <f>VLOOKUP($A143,data!$ED$9:$ES$396,2+(EH$9*2),FALSE)</f>
        <v>93671</v>
      </c>
      <c r="EJ143" s="27">
        <f t="shared" si="168"/>
        <v>63.470938263733927</v>
      </c>
      <c r="EK143" s="27">
        <f t="shared" si="169"/>
        <v>63.892304318062486</v>
      </c>
      <c r="EL143" s="27">
        <f t="shared" si="170"/>
        <v>62.205500432842776</v>
      </c>
      <c r="EM143" s="27">
        <f t="shared" si="171"/>
        <v>61.693696583338344</v>
      </c>
      <c r="EN143" s="27">
        <f t="shared" si="172"/>
        <v>62.771976631859793</v>
      </c>
      <c r="EO143" s="27">
        <f t="shared" si="132"/>
        <v>63.531866125899846</v>
      </c>
      <c r="EP143" s="27">
        <f t="shared" si="133"/>
        <v>63.318828880269351</v>
      </c>
      <c r="EQ143" s="27">
        <f t="shared" si="134"/>
        <v>64.140207202087083</v>
      </c>
      <c r="ET143">
        <f>VLOOKUP($A143,data!$EW$9:$FG$396,2+(ET$9*2),FALSE)</f>
        <v>55004</v>
      </c>
      <c r="EU143">
        <f>VLOOKUP($A143,data!$EW$9:$FG$396,2+(EU$9*2),FALSE)</f>
        <v>54328</v>
      </c>
      <c r="EV143">
        <f>VLOOKUP($A143,data!$EW$9:$FG$396,2+(EV$9*2),FALSE)</f>
        <v>56756</v>
      </c>
      <c r="EW143">
        <f>VLOOKUP($A143,data!$EW$9:$FG$396,2+(EW$9*2),FALSE)</f>
        <v>57325</v>
      </c>
      <c r="EX143">
        <f>VLOOKUP($A143,data!$EW$9:$FG$396,2+(EX$9*2),FALSE)</f>
        <v>56651</v>
      </c>
      <c r="EY143">
        <f>VLOOKUP($A143,data!$EW$9:$FL$396,2+(EY$9*2),FALSE)</f>
        <v>53141</v>
      </c>
      <c r="EZ143">
        <f>VLOOKUP($A143,data!$EW$9:$FL$396,2+(EZ$9*2),FALSE)</f>
        <v>55890</v>
      </c>
      <c r="FA143">
        <f>VLOOKUP($A143,data!$EW$9:$FL$396,2+(FA$9*2),FALSE)</f>
        <v>52328</v>
      </c>
      <c r="FC143" s="27">
        <f t="shared" si="173"/>
        <v>36.529061736266073</v>
      </c>
      <c r="FD143" s="27">
        <f t="shared" si="174"/>
        <v>36.107695681937514</v>
      </c>
      <c r="FE143" s="27">
        <f t="shared" si="175"/>
        <v>37.794499567157224</v>
      </c>
      <c r="FF143" s="27">
        <f t="shared" si="176"/>
        <v>38.306303416661656</v>
      </c>
      <c r="FG143" s="27">
        <f t="shared" si="177"/>
        <v>37.228023368140207</v>
      </c>
      <c r="FH143" s="27">
        <f t="shared" si="135"/>
        <v>36.468133874100154</v>
      </c>
      <c r="FI143" s="27">
        <f t="shared" si="136"/>
        <v>36.681171119730649</v>
      </c>
      <c r="FJ143" s="27">
        <f t="shared" si="137"/>
        <v>35.83103375079601</v>
      </c>
    </row>
    <row r="144" spans="1:166" x14ac:dyDescent="0.3">
      <c r="A144" t="s">
        <v>236</v>
      </c>
      <c r="B144" s="24" t="str">
        <f>IFERROR(VLOOKUP($A144,class!$A$1:$B$455,2,FALSE),"")</f>
        <v>Shire County</v>
      </c>
      <c r="C144" s="24" t="str">
        <f>IFERROR(IFERROR(VLOOKUP($A144,classifications!$A$3:$C$336,3,FALSE),VLOOKUP($A144,classifications!$I$2:$K$28,3,FALSE)),"")</f>
        <v>Urban with Significant Rural</v>
      </c>
      <c r="D144">
        <f>VLOOKUP($A144,data!$A$9:$K$396,2+(D$9*2),FALSE)</f>
        <v>599114</v>
      </c>
      <c r="E144">
        <f>VLOOKUP($A144,data!$A$9:$K$396,2+(E$9*2),FALSE)</f>
        <v>601138</v>
      </c>
      <c r="F144">
        <f>VLOOKUP($A144,data!$A$9:$K$396,2+(F$9*2),FALSE)</f>
        <v>600359</v>
      </c>
      <c r="G144">
        <f>VLOOKUP($A144,data!$A$9:$K$396,2+(G$9*2),FALSE)</f>
        <v>606987</v>
      </c>
      <c r="H144">
        <f>VLOOKUP($A144,data!$A$9:$K$396,2+(H$9*2),FALSE)</f>
        <v>614907</v>
      </c>
      <c r="I144">
        <f>VLOOKUP($A144,data!$A$9:$Q$396,2+(I$9*2),FALSE)</f>
        <v>593106</v>
      </c>
      <c r="J144">
        <f>VLOOKUP($A144,data!$A$9:$Q$396,2+(J$9*2),FALSE)</f>
        <v>590618</v>
      </c>
      <c r="K144">
        <f>VLOOKUP($A144,data!$A$9:$Q$396,2+(K$9*2),FALSE)</f>
        <v>626167</v>
      </c>
      <c r="L144" t="str">
        <f t="shared" si="178"/>
        <v>Shire County</v>
      </c>
      <c r="Q144">
        <f>VLOOKUP($A144,data!$T$9:$AD$396,2+(Q$9*2),FALSE)</f>
        <v>402628</v>
      </c>
      <c r="R144">
        <f>VLOOKUP($A144,data!$T$9:$AD$396,2+(R$9*2),FALSE)</f>
        <v>399551</v>
      </c>
      <c r="S144">
        <f>VLOOKUP($A144,data!$T$9:$AD$396,2+(S$9*2),FALSE)</f>
        <v>391626</v>
      </c>
      <c r="T144">
        <f>VLOOKUP($A144,data!$T$9:$AD$396,2+(T$9*2),FALSE)</f>
        <v>407643</v>
      </c>
      <c r="U144">
        <f>VLOOKUP($A144,data!$T$9:$AD$396,2+(U$9*2),FALSE)</f>
        <v>413150</v>
      </c>
      <c r="V144">
        <f>VLOOKUP($A144,data!$T$9:$AI$396,2+(V$9*2),FALSE)</f>
        <v>401858</v>
      </c>
      <c r="W144">
        <f>VLOOKUP($A144,data!$T$9:$AI$396,2+(W$9*2),FALSE)</f>
        <v>403823</v>
      </c>
      <c r="X144">
        <f>VLOOKUP($A144,data!$T$9:$AI$396,2+(X$9*2),FALSE)</f>
        <v>431217</v>
      </c>
      <c r="Z144" s="27">
        <f t="shared" si="138"/>
        <v>67.203904432211573</v>
      </c>
      <c r="AA144" s="27">
        <f t="shared" si="139"/>
        <v>66.465769923045954</v>
      </c>
      <c r="AB144" s="27">
        <f t="shared" si="140"/>
        <v>65.231969538226295</v>
      </c>
      <c r="AC144" s="27">
        <f t="shared" si="141"/>
        <v>67.158439966589071</v>
      </c>
      <c r="AD144" s="27">
        <f t="shared" si="142"/>
        <v>67.189022079761656</v>
      </c>
      <c r="AE144" s="27">
        <f t="shared" si="114"/>
        <v>67.754836403610824</v>
      </c>
      <c r="AF144" s="27">
        <f t="shared" si="115"/>
        <v>68.372958494322901</v>
      </c>
      <c r="AG144" s="27">
        <f t="shared" si="116"/>
        <v>68.866133156170804</v>
      </c>
      <c r="AJ144">
        <f>VLOOKUP($A144,data!$AM$9:$AW$396,2+(AJ$9*2),FALSE)</f>
        <v>196486</v>
      </c>
      <c r="AK144">
        <f>VLOOKUP($A144,data!$AM$9:$AW$396,2+(AK$9*2),FALSE)</f>
        <v>201588</v>
      </c>
      <c r="AL144">
        <f>VLOOKUP($A144,data!$AM$9:$AW$396,2+(AL$9*2),FALSE)</f>
        <v>208734</v>
      </c>
      <c r="AM144">
        <f>VLOOKUP($A144,data!$AM$9:$AW$396,2+(AM$9*2),FALSE)</f>
        <v>199344</v>
      </c>
      <c r="AN144">
        <f>VLOOKUP($A144,data!$AM$9:$AW$396,2+(AN$9*2),FALSE)</f>
        <v>201758</v>
      </c>
      <c r="AO144">
        <f>VLOOKUP($A144,data!$AM$9:$BB$396,2+(AO$9*2),FALSE)</f>
        <v>191247</v>
      </c>
      <c r="AP144">
        <f>VLOOKUP($A144,data!$AM$9:$BB$396,2+(AP$9*2),FALSE)</f>
        <v>186795</v>
      </c>
      <c r="AQ144">
        <f>VLOOKUP($A144,data!$AM$9:$BB$396,2+(AQ$9*2),FALSE)</f>
        <v>194926</v>
      </c>
      <c r="AS144" s="27">
        <f t="shared" si="143"/>
        <v>32.796095567788434</v>
      </c>
      <c r="AT144" s="27">
        <f t="shared" si="144"/>
        <v>33.534396428108025</v>
      </c>
      <c r="AU144" s="27">
        <f t="shared" si="145"/>
        <v>34.768197028777784</v>
      </c>
      <c r="AV144" s="27">
        <f t="shared" si="146"/>
        <v>32.841560033410929</v>
      </c>
      <c r="AW144" s="27">
        <f t="shared" si="147"/>
        <v>32.81114054645662</v>
      </c>
      <c r="AX144" s="27">
        <f t="shared" si="117"/>
        <v>32.244994992463404</v>
      </c>
      <c r="AY144" s="27">
        <f t="shared" si="118"/>
        <v>31.627041505677106</v>
      </c>
      <c r="AZ144" s="27">
        <f t="shared" si="119"/>
        <v>31.13003400051424</v>
      </c>
      <c r="BC144">
        <f>VLOOKUP($A144,data!$BF$9:$BP$396,2+(BC$9*2),FALSE)</f>
        <v>82126</v>
      </c>
      <c r="BD144">
        <f>VLOOKUP($A144,data!$BF$9:$BP$396,2+(BD$9*2),FALSE)</f>
        <v>82023</v>
      </c>
      <c r="BE144">
        <f>VLOOKUP($A144,data!$BF$9:$BP$396,2+(BE$9*2),FALSE)</f>
        <v>83572</v>
      </c>
      <c r="BF144">
        <f>VLOOKUP($A144,data!$BF$9:$BP$396,2+(BF$9*2),FALSE)</f>
        <v>81608</v>
      </c>
      <c r="BG144">
        <f>VLOOKUP($A144,data!$BF$9:$BP$396,2+(BG$9*2),FALSE)</f>
        <v>81349</v>
      </c>
      <c r="BH144">
        <f>VLOOKUP($A144,data!$BF$9:$BU$396,2+(BH$9*2),FALSE)</f>
        <v>81585</v>
      </c>
      <c r="BI144">
        <f>VLOOKUP($A144,data!$BF$9:$BU$396,2+(BI$9*2),FALSE)</f>
        <v>76335</v>
      </c>
      <c r="BJ144">
        <f>VLOOKUP($A144,data!$BF$9:$BU$396,2+(BJ$9*2),FALSE)</f>
        <v>90070</v>
      </c>
      <c r="BL144" s="27">
        <f t="shared" si="148"/>
        <v>13.707908678481891</v>
      </c>
      <c r="BM144" s="27">
        <f t="shared" si="149"/>
        <v>13.644620702733814</v>
      </c>
      <c r="BN144" s="27">
        <f t="shared" si="150"/>
        <v>13.920337664630663</v>
      </c>
      <c r="BO144" s="27">
        <f t="shared" si="151"/>
        <v>13.444768998347575</v>
      </c>
      <c r="BP144" s="27">
        <f t="shared" si="152"/>
        <v>13.229480230343775</v>
      </c>
      <c r="BQ144" s="27">
        <f t="shared" si="120"/>
        <v>13.755551284256102</v>
      </c>
      <c r="BR144" s="27">
        <f t="shared" si="121"/>
        <v>12.924597624860739</v>
      </c>
      <c r="BS144" s="27">
        <f t="shared" si="122"/>
        <v>14.384341557443941</v>
      </c>
      <c r="BV144">
        <f>VLOOKUP($A144,data!$BY$9:$CI$396,2+(BV$9*2),FALSE)</f>
        <v>39015</v>
      </c>
      <c r="BW144">
        <f>VLOOKUP($A144,data!$BY$9:$CI$396,2+(BW$9*2),FALSE)</f>
        <v>38541</v>
      </c>
      <c r="BX144">
        <f>VLOOKUP($A144,data!$BY$9:$CI$396,2+(BX$9*2),FALSE)</f>
        <v>39756</v>
      </c>
      <c r="BY144">
        <f>VLOOKUP($A144,data!$BY$9:$CI$396,2+(BY$9*2),FALSE)</f>
        <v>46784</v>
      </c>
      <c r="BZ144">
        <f>VLOOKUP($A144,data!$BY$9:$CI$396,2+(BZ$9*2),FALSE)</f>
        <v>47206</v>
      </c>
      <c r="CA144">
        <f>VLOOKUP($A144,data!$BY$9:$CN$396,2+(CA$9*2),FALSE)</f>
        <v>47915</v>
      </c>
      <c r="CB144">
        <f>VLOOKUP($A144,data!$BY$9:$CN$396,2+(CB$9*2),FALSE)</f>
        <v>49336</v>
      </c>
      <c r="CC144">
        <f>VLOOKUP($A144,data!$BY$9:$CN$396,2+(CC$9*2),FALSE)</f>
        <v>57506</v>
      </c>
      <c r="CE144" s="27">
        <f t="shared" si="153"/>
        <v>47.506270852105303</v>
      </c>
      <c r="CF144" s="27">
        <f t="shared" si="154"/>
        <v>46.988039940016826</v>
      </c>
      <c r="CG144" s="27">
        <f t="shared" si="155"/>
        <v>47.570956779782705</v>
      </c>
      <c r="CH144" s="27">
        <f t="shared" si="156"/>
        <v>57.327712969316735</v>
      </c>
      <c r="CI144" s="27">
        <f t="shared" si="157"/>
        <v>58.028986219867484</v>
      </c>
      <c r="CJ144" s="27">
        <f t="shared" si="123"/>
        <v>58.730158730158728</v>
      </c>
      <c r="CK144" s="27">
        <f t="shared" si="124"/>
        <v>64.630903255387437</v>
      </c>
      <c r="CL144" s="27">
        <f t="shared" si="125"/>
        <v>63.845897635172641</v>
      </c>
      <c r="CO144">
        <f>VLOOKUP($A144,data!$CR$9:$DB$396,2+(CO$9*2),FALSE)</f>
        <v>43111</v>
      </c>
      <c r="CP144">
        <f>VLOOKUP($A144,data!$CR$9:$DB$396,2+(CP$9*2),FALSE)</f>
        <v>43482</v>
      </c>
      <c r="CQ144">
        <f>VLOOKUP($A144,data!$CR$9:$DB$396,2+(CQ$9*2),FALSE)</f>
        <v>43816</v>
      </c>
      <c r="CR144">
        <f>VLOOKUP($A144,data!$CR$9:$DB$396,2+(CR$9*2),FALSE)</f>
        <v>34824</v>
      </c>
      <c r="CS144">
        <f>VLOOKUP($A144,data!$CR$9:$DB$396,2+(CS$9*2),FALSE)</f>
        <v>34143</v>
      </c>
      <c r="CT144">
        <f>VLOOKUP($A144,data!$CR$9:$DG$396,2+(CT$9*2),FALSE)</f>
        <v>33671</v>
      </c>
      <c r="CU144">
        <f>VLOOKUP($A144,data!$CR$9:$DG$396,2+(CU$9*2),FALSE)</f>
        <v>26998</v>
      </c>
      <c r="CV144">
        <f>VLOOKUP($A144,data!$CR$9:$DG$396,2+(CV$9*2),FALSE)</f>
        <v>32564</v>
      </c>
      <c r="CX144" s="27">
        <f t="shared" si="158"/>
        <v>52.493729147894697</v>
      </c>
      <c r="CY144" s="27">
        <f t="shared" si="159"/>
        <v>53.011960059983174</v>
      </c>
      <c r="CZ144" s="27">
        <f t="shared" si="160"/>
        <v>52.429043220217295</v>
      </c>
      <c r="DA144" s="27">
        <f t="shared" si="161"/>
        <v>42.672287030683265</v>
      </c>
      <c r="DB144" s="27">
        <f t="shared" si="162"/>
        <v>41.971013780132516</v>
      </c>
      <c r="DC144" s="27">
        <f t="shared" si="126"/>
        <v>41.271066985352697</v>
      </c>
      <c r="DD144" s="27">
        <f t="shared" si="127"/>
        <v>35.36778672954739</v>
      </c>
      <c r="DE144" s="27">
        <f t="shared" si="128"/>
        <v>36.154102364827359</v>
      </c>
      <c r="DH144">
        <f>VLOOKUP($A144,data!$DK$9:$DU$396,2+(DH$9*2),FALSE)</f>
        <v>516988</v>
      </c>
      <c r="DI144">
        <f>VLOOKUP($A144,data!$DK$9:$DU$396,2+(DI$9*2),FALSE)</f>
        <v>519115</v>
      </c>
      <c r="DJ144">
        <f>VLOOKUP($A144,data!$DK$9:$DU$396,2+(DJ$9*2),FALSE)</f>
        <v>516787</v>
      </c>
      <c r="DK144">
        <f>VLOOKUP($A144,data!$DK$9:$DU$396,2+(DK$9*2),FALSE)</f>
        <v>525379</v>
      </c>
      <c r="DL144">
        <f>VLOOKUP($A144,data!$DK$9:$DU$396,2+(DL$9*2),FALSE)</f>
        <v>533558</v>
      </c>
      <c r="DM144">
        <f>VLOOKUP($A144,data!$DK$9:$DZ$396,2+(DM$9*2),FALSE)</f>
        <v>511521</v>
      </c>
      <c r="DN144">
        <f>VLOOKUP($A144,data!$DK$9:$DZ$396,2+(DN$9*2),FALSE)</f>
        <v>514283</v>
      </c>
      <c r="DO144">
        <f>VLOOKUP($A144,data!$DK$9:$DZ$396,2+(DO$9*2),FALSE)</f>
        <v>536097</v>
      </c>
      <c r="DQ144" s="27">
        <f t="shared" si="163"/>
        <v>86.292091321518114</v>
      </c>
      <c r="DR144" s="27">
        <f t="shared" si="164"/>
        <v>86.355379297266182</v>
      </c>
      <c r="DS144" s="27">
        <f t="shared" si="165"/>
        <v>86.079662335369335</v>
      </c>
      <c r="DT144" s="27">
        <f t="shared" si="166"/>
        <v>86.55523100165243</v>
      </c>
      <c r="DU144" s="27">
        <f t="shared" si="167"/>
        <v>86.770519769656218</v>
      </c>
      <c r="DV144" s="27">
        <f t="shared" si="129"/>
        <v>86.2444487157439</v>
      </c>
      <c r="DW144" s="27">
        <f t="shared" si="130"/>
        <v>87.075402375139262</v>
      </c>
      <c r="DX144" s="27">
        <f t="shared" si="131"/>
        <v>85.615658442556054</v>
      </c>
      <c r="EA144">
        <f>VLOOKUP($A144,data!$ED$9:$EN$396,2+(EA$9*2),FALSE)</f>
        <v>363614</v>
      </c>
      <c r="EB144">
        <f>VLOOKUP($A144,data!$ED$9:$EN$396,2+(EB$9*2),FALSE)</f>
        <v>361010</v>
      </c>
      <c r="EC144">
        <f>VLOOKUP($A144,data!$ED$9:$EN$396,2+(EC$9*2),FALSE)</f>
        <v>351869</v>
      </c>
      <c r="ED144">
        <f>VLOOKUP($A144,data!$ED$9:$EN$396,2+(ED$9*2),FALSE)</f>
        <v>360859</v>
      </c>
      <c r="EE144">
        <f>VLOOKUP($A144,data!$ED$9:$EN$396,2+(EE$9*2),FALSE)</f>
        <v>365944</v>
      </c>
      <c r="EF144">
        <f>VLOOKUP($A144,data!$ED$9:$ES$396,2+(EF$9*2),FALSE)</f>
        <v>353944</v>
      </c>
      <c r="EG144">
        <f>VLOOKUP($A144,data!$ED$9:$ES$396,2+(EG$9*2),FALSE)</f>
        <v>354486</v>
      </c>
      <c r="EH144">
        <f>VLOOKUP($A144,data!$ED$9:$ES$396,2+(EH$9*2),FALSE)</f>
        <v>373712</v>
      </c>
      <c r="EJ144" s="27">
        <f t="shared" si="168"/>
        <v>70.333160537575338</v>
      </c>
      <c r="EK144" s="27">
        <f t="shared" si="169"/>
        <v>69.543357444882162</v>
      </c>
      <c r="EL144" s="27">
        <f t="shared" si="170"/>
        <v>68.087819546544324</v>
      </c>
      <c r="EM144" s="27">
        <f t="shared" si="171"/>
        <v>68.685463256049445</v>
      </c>
      <c r="EN144" s="27">
        <f t="shared" si="172"/>
        <v>68.585608312498366</v>
      </c>
      <c r="EO144" s="27">
        <f t="shared" si="132"/>
        <v>69.194422125386836</v>
      </c>
      <c r="EP144" s="27">
        <f t="shared" si="133"/>
        <v>68.928197121040355</v>
      </c>
      <c r="EQ144" s="27">
        <f t="shared" si="134"/>
        <v>69.709772671736644</v>
      </c>
      <c r="ET144">
        <f>VLOOKUP($A144,data!$EW$9:$FG$396,2+(ET$9*2),FALSE)</f>
        <v>153374</v>
      </c>
      <c r="EU144">
        <f>VLOOKUP($A144,data!$EW$9:$FG$396,2+(EU$9*2),FALSE)</f>
        <v>158105</v>
      </c>
      <c r="EV144">
        <f>VLOOKUP($A144,data!$EW$9:$FG$396,2+(EV$9*2),FALSE)</f>
        <v>164918</v>
      </c>
      <c r="EW144">
        <f>VLOOKUP($A144,data!$EW$9:$FG$396,2+(EW$9*2),FALSE)</f>
        <v>164520</v>
      </c>
      <c r="EX144">
        <f>VLOOKUP($A144,data!$EW$9:$FG$396,2+(EX$9*2),FALSE)</f>
        <v>167614</v>
      </c>
      <c r="EY144">
        <f>VLOOKUP($A144,data!$EW$9:$FL$396,2+(EY$9*2),FALSE)</f>
        <v>157577</v>
      </c>
      <c r="EZ144">
        <f>VLOOKUP($A144,data!$EW$9:$FL$396,2+(EZ$9*2),FALSE)</f>
        <v>159797</v>
      </c>
      <c r="FA144">
        <f>VLOOKUP($A144,data!$EW$9:$FL$396,2+(FA$9*2),FALSE)</f>
        <v>162361</v>
      </c>
      <c r="FC144" s="27">
        <f t="shared" si="173"/>
        <v>29.666839462424658</v>
      </c>
      <c r="FD144" s="27">
        <f t="shared" si="174"/>
        <v>30.456642555117845</v>
      </c>
      <c r="FE144" s="27">
        <f t="shared" si="175"/>
        <v>31.912180453455679</v>
      </c>
      <c r="FF144" s="27">
        <f t="shared" si="176"/>
        <v>31.314536743950558</v>
      </c>
      <c r="FG144" s="27">
        <f t="shared" si="177"/>
        <v>31.414391687501642</v>
      </c>
      <c r="FH144" s="27">
        <f t="shared" si="135"/>
        <v>30.805577874613164</v>
      </c>
      <c r="FI144" s="27">
        <f t="shared" si="136"/>
        <v>31.071802878959637</v>
      </c>
      <c r="FJ144" s="27">
        <f t="shared" si="137"/>
        <v>30.285750526490542</v>
      </c>
    </row>
    <row r="145" spans="1:166" x14ac:dyDescent="0.3">
      <c r="A145" t="s">
        <v>333</v>
      </c>
      <c r="B145" s="24" t="str">
        <f>IFERROR(VLOOKUP($A145,class!$A$1:$B$455,2,FALSE),"")</f>
        <v>Shire County</v>
      </c>
      <c r="C145" s="24" t="str">
        <f>IFERROR(IFERROR(VLOOKUP($A145,classifications!$A$3:$C$336,3,FALSE),VLOOKUP($A145,classifications!$I$2:$K$28,3,FALSE)),"")</f>
        <v>Urban with Significant Rural</v>
      </c>
      <c r="D145">
        <f>VLOOKUP($A145,data!$A$9:$K$396,2+(D$9*2),FALSE)</f>
        <v>617610</v>
      </c>
      <c r="E145">
        <f>VLOOKUP($A145,data!$A$9:$K$396,2+(E$9*2),FALSE)</f>
        <v>614534</v>
      </c>
      <c r="F145">
        <f>VLOOKUP($A145,data!$A$9:$K$396,2+(F$9*2),FALSE)</f>
        <v>613637</v>
      </c>
      <c r="G145">
        <f>VLOOKUP($A145,data!$A$9:$K$396,2+(G$9*2),FALSE)</f>
        <v>611139</v>
      </c>
      <c r="H145">
        <f>VLOOKUP($A145,data!$A$9:$K$396,2+(H$9*2),FALSE)</f>
        <v>626704</v>
      </c>
      <c r="I145">
        <f>VLOOKUP($A145,data!$A$9:$Q$396,2+(I$9*2),FALSE)</f>
        <v>614782</v>
      </c>
      <c r="J145">
        <f>VLOOKUP($A145,data!$A$9:$Q$396,2+(J$9*2),FALSE)</f>
        <v>636243</v>
      </c>
      <c r="K145">
        <f>VLOOKUP($A145,data!$A$9:$Q$396,2+(K$9*2),FALSE)</f>
        <v>646953</v>
      </c>
      <c r="L145" t="str">
        <f t="shared" si="178"/>
        <v>Shire County</v>
      </c>
      <c r="Q145">
        <f>VLOOKUP($A145,data!$T$9:$AD$396,2+(Q$9*2),FALSE)</f>
        <v>415302</v>
      </c>
      <c r="R145">
        <f>VLOOKUP($A145,data!$T$9:$AD$396,2+(R$9*2),FALSE)</f>
        <v>405272</v>
      </c>
      <c r="S145">
        <f>VLOOKUP($A145,data!$T$9:$AD$396,2+(S$9*2),FALSE)</f>
        <v>397413</v>
      </c>
      <c r="T145">
        <f>VLOOKUP($A145,data!$T$9:$AD$396,2+(T$9*2),FALSE)</f>
        <v>395963</v>
      </c>
      <c r="U145">
        <f>VLOOKUP($A145,data!$T$9:$AD$396,2+(U$9*2),FALSE)</f>
        <v>411139</v>
      </c>
      <c r="V145">
        <f>VLOOKUP($A145,data!$T$9:$AI$396,2+(V$9*2),FALSE)</f>
        <v>406460</v>
      </c>
      <c r="W145">
        <f>VLOOKUP($A145,data!$T$9:$AI$396,2+(W$9*2),FALSE)</f>
        <v>418470</v>
      </c>
      <c r="X145">
        <f>VLOOKUP($A145,data!$T$9:$AI$396,2+(X$9*2),FALSE)</f>
        <v>433338</v>
      </c>
      <c r="Z145" s="27">
        <f t="shared" si="138"/>
        <v>67.243406032933407</v>
      </c>
      <c r="AA145" s="27">
        <f t="shared" si="139"/>
        <v>65.94785642454282</v>
      </c>
      <c r="AB145" s="27">
        <f t="shared" si="140"/>
        <v>64.763532837817792</v>
      </c>
      <c r="AC145" s="27">
        <f t="shared" si="141"/>
        <v>64.790988629428</v>
      </c>
      <c r="AD145" s="27">
        <f t="shared" si="142"/>
        <v>65.603378947637168</v>
      </c>
      <c r="AE145" s="27">
        <f t="shared" si="114"/>
        <v>66.114492616895092</v>
      </c>
      <c r="AF145" s="27">
        <f t="shared" si="115"/>
        <v>65.772039928140657</v>
      </c>
      <c r="AG145" s="27">
        <f t="shared" si="116"/>
        <v>66.981372680859351</v>
      </c>
      <c r="AJ145">
        <f>VLOOKUP($A145,data!$AM$9:$AW$396,2+(AJ$9*2),FALSE)</f>
        <v>202308</v>
      </c>
      <c r="AK145">
        <f>VLOOKUP($A145,data!$AM$9:$AW$396,2+(AK$9*2),FALSE)</f>
        <v>209262</v>
      </c>
      <c r="AL145">
        <f>VLOOKUP($A145,data!$AM$9:$AW$396,2+(AL$9*2),FALSE)</f>
        <v>216224</v>
      </c>
      <c r="AM145">
        <f>VLOOKUP($A145,data!$AM$9:$AW$396,2+(AM$9*2),FALSE)</f>
        <v>215176</v>
      </c>
      <c r="AN145">
        <f>VLOOKUP($A145,data!$AM$9:$AW$396,2+(AN$9*2),FALSE)</f>
        <v>215565</v>
      </c>
      <c r="AO145">
        <f>VLOOKUP($A145,data!$AM$9:$BB$396,2+(AO$9*2),FALSE)</f>
        <v>208321</v>
      </c>
      <c r="AP145">
        <f>VLOOKUP($A145,data!$AM$9:$BB$396,2+(AP$9*2),FALSE)</f>
        <v>217773</v>
      </c>
      <c r="AQ145">
        <f>VLOOKUP($A145,data!$AM$9:$BB$396,2+(AQ$9*2),FALSE)</f>
        <v>213757</v>
      </c>
      <c r="AS145" s="27">
        <f t="shared" si="143"/>
        <v>32.756593967066593</v>
      </c>
      <c r="AT145" s="27">
        <f t="shared" si="144"/>
        <v>34.052143575457173</v>
      </c>
      <c r="AU145" s="27">
        <f t="shared" si="145"/>
        <v>35.236467162182201</v>
      </c>
      <c r="AV145" s="27">
        <f t="shared" si="146"/>
        <v>35.209011370572</v>
      </c>
      <c r="AW145" s="27">
        <f t="shared" si="147"/>
        <v>34.396621052362839</v>
      </c>
      <c r="AX145" s="27">
        <f t="shared" si="117"/>
        <v>33.885344723820801</v>
      </c>
      <c r="AY145" s="27">
        <f t="shared" si="118"/>
        <v>34.227960071859336</v>
      </c>
      <c r="AZ145" s="27">
        <f t="shared" si="119"/>
        <v>33.040576363352514</v>
      </c>
      <c r="BC145">
        <f>VLOOKUP($A145,data!$BF$9:$BP$396,2+(BC$9*2),FALSE)</f>
        <v>100159</v>
      </c>
      <c r="BD145">
        <f>VLOOKUP($A145,data!$BF$9:$BP$396,2+(BD$9*2),FALSE)</f>
        <v>99613</v>
      </c>
      <c r="BE145">
        <f>VLOOKUP($A145,data!$BF$9:$BP$396,2+(BE$9*2),FALSE)</f>
        <v>97643</v>
      </c>
      <c r="BF145">
        <f>VLOOKUP($A145,data!$BF$9:$BP$396,2+(BF$9*2),FALSE)</f>
        <v>95845</v>
      </c>
      <c r="BG145">
        <f>VLOOKUP($A145,data!$BF$9:$BP$396,2+(BG$9*2),FALSE)</f>
        <v>95088</v>
      </c>
      <c r="BH145">
        <f>VLOOKUP($A145,data!$BF$9:$BU$396,2+(BH$9*2),FALSE)</f>
        <v>97773</v>
      </c>
      <c r="BI145">
        <f>VLOOKUP($A145,data!$BF$9:$BU$396,2+(BI$9*2),FALSE)</f>
        <v>103808</v>
      </c>
      <c r="BJ145">
        <f>VLOOKUP($A145,data!$BF$9:$BU$396,2+(BJ$9*2),FALSE)</f>
        <v>107077</v>
      </c>
      <c r="BL145" s="27">
        <f t="shared" si="148"/>
        <v>16.217192079143796</v>
      </c>
      <c r="BM145" s="27">
        <f t="shared" si="149"/>
        <v>16.209518106402577</v>
      </c>
      <c r="BN145" s="27">
        <f t="shared" si="150"/>
        <v>15.912176091076645</v>
      </c>
      <c r="BO145" s="27">
        <f t="shared" si="151"/>
        <v>15.683011557108939</v>
      </c>
      <c r="BP145" s="27">
        <f t="shared" si="152"/>
        <v>15.172713114963363</v>
      </c>
      <c r="BQ145" s="27">
        <f t="shared" si="120"/>
        <v>15.903686184696364</v>
      </c>
      <c r="BR145" s="27">
        <f t="shared" si="121"/>
        <v>16.315778719765877</v>
      </c>
      <c r="BS145" s="27">
        <f t="shared" si="122"/>
        <v>16.550970472352706</v>
      </c>
      <c r="BV145">
        <f>VLOOKUP($A145,data!$BY$9:$CI$396,2+(BV$9*2),FALSE)</f>
        <v>62144</v>
      </c>
      <c r="BW145">
        <f>VLOOKUP($A145,data!$BY$9:$CI$396,2+(BW$9*2),FALSE)</f>
        <v>62107</v>
      </c>
      <c r="BX145">
        <f>VLOOKUP($A145,data!$BY$9:$CI$396,2+(BX$9*2),FALSE)</f>
        <v>60433</v>
      </c>
      <c r="BY145">
        <f>VLOOKUP($A145,data!$BY$9:$CI$396,2+(BY$9*2),FALSE)</f>
        <v>59367</v>
      </c>
      <c r="BZ145">
        <f>VLOOKUP($A145,data!$BY$9:$CI$396,2+(BZ$9*2),FALSE)</f>
        <v>61529</v>
      </c>
      <c r="CA145">
        <f>VLOOKUP($A145,data!$BY$9:$CN$396,2+(CA$9*2),FALSE)</f>
        <v>63830</v>
      </c>
      <c r="CB145">
        <f>VLOOKUP($A145,data!$BY$9:$CN$396,2+(CB$9*2),FALSE)</f>
        <v>67533</v>
      </c>
      <c r="CC145">
        <f>VLOOKUP($A145,data!$BY$9:$CN$396,2+(CC$9*2),FALSE)</f>
        <v>70529</v>
      </c>
      <c r="CE145" s="27">
        <f t="shared" si="153"/>
        <v>62.045347896844021</v>
      </c>
      <c r="CF145" s="27">
        <f t="shared" si="154"/>
        <v>62.34828787407266</v>
      </c>
      <c r="CG145" s="27">
        <f t="shared" si="155"/>
        <v>61.891789477996376</v>
      </c>
      <c r="CH145" s="27">
        <f t="shared" si="156"/>
        <v>61.940633314205229</v>
      </c>
      <c r="CI145" s="27">
        <f t="shared" si="157"/>
        <v>64.707428907958942</v>
      </c>
      <c r="CJ145" s="27">
        <f t="shared" si="123"/>
        <v>65.28387182555511</v>
      </c>
      <c r="CK145" s="27">
        <f t="shared" si="124"/>
        <v>65.05567971639951</v>
      </c>
      <c r="CL145" s="27">
        <f t="shared" si="125"/>
        <v>65.867553256068064</v>
      </c>
      <c r="CO145">
        <f>VLOOKUP($A145,data!$CR$9:$DB$396,2+(CO$9*2),FALSE)</f>
        <v>38016</v>
      </c>
      <c r="CP145">
        <f>VLOOKUP($A145,data!$CR$9:$DB$396,2+(CP$9*2),FALSE)</f>
        <v>37506</v>
      </c>
      <c r="CQ145">
        <f>VLOOKUP($A145,data!$CR$9:$DB$396,2+(CQ$9*2),FALSE)</f>
        <v>37210</v>
      </c>
      <c r="CR145">
        <f>VLOOKUP($A145,data!$CR$9:$DB$396,2+(CR$9*2),FALSE)</f>
        <v>36478</v>
      </c>
      <c r="CS145">
        <f>VLOOKUP($A145,data!$CR$9:$DB$396,2+(CS$9*2),FALSE)</f>
        <v>33558</v>
      </c>
      <c r="CT145">
        <f>VLOOKUP($A145,data!$CR$9:$DG$396,2+(CT$9*2),FALSE)</f>
        <v>33943</v>
      </c>
      <c r="CU145">
        <f>VLOOKUP($A145,data!$CR$9:$DG$396,2+(CU$9*2),FALSE)</f>
        <v>36275</v>
      </c>
      <c r="CV145">
        <f>VLOOKUP($A145,data!$CR$9:$DG$396,2+(CV$9*2),FALSE)</f>
        <v>36548</v>
      </c>
      <c r="CX145" s="27">
        <f t="shared" si="158"/>
        <v>37.95565051568007</v>
      </c>
      <c r="CY145" s="27">
        <f t="shared" si="159"/>
        <v>37.65171212592734</v>
      </c>
      <c r="CZ145" s="27">
        <f t="shared" si="160"/>
        <v>38.108210522003624</v>
      </c>
      <c r="DA145" s="27">
        <f t="shared" si="161"/>
        <v>38.059366685794771</v>
      </c>
      <c r="DB145" s="27">
        <f t="shared" si="162"/>
        <v>35.291519434628974</v>
      </c>
      <c r="DC145" s="27">
        <f t="shared" si="126"/>
        <v>34.71612817444489</v>
      </c>
      <c r="DD145" s="27">
        <f t="shared" si="127"/>
        <v>34.94432028360049</v>
      </c>
      <c r="DE145" s="27">
        <f t="shared" si="128"/>
        <v>34.132446743931936</v>
      </c>
      <c r="DH145">
        <f>VLOOKUP($A145,data!$DK$9:$DU$396,2+(DH$9*2),FALSE)</f>
        <v>517451</v>
      </c>
      <c r="DI145">
        <f>VLOOKUP($A145,data!$DK$9:$DU$396,2+(DI$9*2),FALSE)</f>
        <v>514921</v>
      </c>
      <c r="DJ145">
        <f>VLOOKUP($A145,data!$DK$9:$DU$396,2+(DJ$9*2),FALSE)</f>
        <v>515994</v>
      </c>
      <c r="DK145">
        <f>VLOOKUP($A145,data!$DK$9:$DU$396,2+(DK$9*2),FALSE)</f>
        <v>515294</v>
      </c>
      <c r="DL145">
        <f>VLOOKUP($A145,data!$DK$9:$DU$396,2+(DL$9*2),FALSE)</f>
        <v>531616</v>
      </c>
      <c r="DM145">
        <f>VLOOKUP($A145,data!$DK$9:$DZ$396,2+(DM$9*2),FALSE)</f>
        <v>517009</v>
      </c>
      <c r="DN145">
        <f>VLOOKUP($A145,data!$DK$9:$DZ$396,2+(DN$9*2),FALSE)</f>
        <v>532435</v>
      </c>
      <c r="DO145">
        <f>VLOOKUP($A145,data!$DK$9:$DZ$396,2+(DO$9*2),FALSE)</f>
        <v>539875</v>
      </c>
      <c r="DQ145" s="27">
        <f t="shared" si="163"/>
        <v>83.7828079208562</v>
      </c>
      <c r="DR145" s="27">
        <f t="shared" si="164"/>
        <v>83.79048189359743</v>
      </c>
      <c r="DS145" s="27">
        <f t="shared" si="165"/>
        <v>84.087823908923355</v>
      </c>
      <c r="DT145" s="27">
        <f t="shared" si="166"/>
        <v>84.316988442891059</v>
      </c>
      <c r="DU145" s="27">
        <f t="shared" si="167"/>
        <v>84.827286885036642</v>
      </c>
      <c r="DV145" s="27">
        <f t="shared" si="129"/>
        <v>84.096313815303631</v>
      </c>
      <c r="DW145" s="27">
        <f t="shared" si="130"/>
        <v>83.684221280234127</v>
      </c>
      <c r="DX145" s="27">
        <f t="shared" si="131"/>
        <v>83.448874956913414</v>
      </c>
      <c r="EA145">
        <f>VLOOKUP($A145,data!$ED$9:$EN$396,2+(EA$9*2),FALSE)</f>
        <v>353158</v>
      </c>
      <c r="EB145">
        <f>VLOOKUP($A145,data!$ED$9:$EN$396,2+(EB$9*2),FALSE)</f>
        <v>343165</v>
      </c>
      <c r="EC145">
        <f>VLOOKUP($A145,data!$ED$9:$EN$396,2+(EC$9*2),FALSE)</f>
        <v>336981</v>
      </c>
      <c r="ED145">
        <f>VLOOKUP($A145,data!$ED$9:$EN$396,2+(ED$9*2),FALSE)</f>
        <v>336596</v>
      </c>
      <c r="EE145">
        <f>VLOOKUP($A145,data!$ED$9:$EN$396,2+(EE$9*2),FALSE)</f>
        <v>349610</v>
      </c>
      <c r="EF145">
        <f>VLOOKUP($A145,data!$ED$9:$ES$396,2+(EF$9*2),FALSE)</f>
        <v>342630</v>
      </c>
      <c r="EG145">
        <f>VLOOKUP($A145,data!$ED$9:$ES$396,2+(EG$9*2),FALSE)</f>
        <v>350937</v>
      </c>
      <c r="EH145">
        <f>VLOOKUP($A145,data!$ED$9:$ES$396,2+(EH$9*2),FALSE)</f>
        <v>362809</v>
      </c>
      <c r="EJ145" s="27">
        <f t="shared" si="168"/>
        <v>68.249554064056312</v>
      </c>
      <c r="EK145" s="27">
        <f t="shared" si="169"/>
        <v>66.644203673961641</v>
      </c>
      <c r="EL145" s="27">
        <f t="shared" si="170"/>
        <v>65.307154734357383</v>
      </c>
      <c r="EM145" s="27">
        <f t="shared" si="171"/>
        <v>65.321156466017456</v>
      </c>
      <c r="EN145" s="27">
        <f t="shared" si="172"/>
        <v>65.763633901161739</v>
      </c>
      <c r="EO145" s="27">
        <f t="shared" si="132"/>
        <v>66.271573608970058</v>
      </c>
      <c r="EP145" s="27">
        <f t="shared" si="133"/>
        <v>65.911707532374848</v>
      </c>
      <c r="EQ145" s="27">
        <f t="shared" si="134"/>
        <v>67.202407964806667</v>
      </c>
      <c r="ET145">
        <f>VLOOKUP($A145,data!$EW$9:$FG$396,2+(ET$9*2),FALSE)</f>
        <v>164293</v>
      </c>
      <c r="EU145">
        <f>VLOOKUP($A145,data!$EW$9:$FG$396,2+(EU$9*2),FALSE)</f>
        <v>171756</v>
      </c>
      <c r="EV145">
        <f>VLOOKUP($A145,data!$EW$9:$FG$396,2+(EV$9*2),FALSE)</f>
        <v>179013</v>
      </c>
      <c r="EW145">
        <f>VLOOKUP($A145,data!$EW$9:$FG$396,2+(EW$9*2),FALSE)</f>
        <v>178698</v>
      </c>
      <c r="EX145">
        <f>VLOOKUP($A145,data!$EW$9:$FG$396,2+(EX$9*2),FALSE)</f>
        <v>182007</v>
      </c>
      <c r="EY145">
        <f>VLOOKUP($A145,data!$EW$9:$FL$396,2+(EY$9*2),FALSE)</f>
        <v>174378</v>
      </c>
      <c r="EZ145">
        <f>VLOOKUP($A145,data!$EW$9:$FL$396,2+(EZ$9*2),FALSE)</f>
        <v>181498</v>
      </c>
      <c r="FA145">
        <f>VLOOKUP($A145,data!$EW$9:$FL$396,2+(FA$9*2),FALSE)</f>
        <v>177209</v>
      </c>
      <c r="FC145" s="27">
        <f t="shared" si="173"/>
        <v>31.750445935943691</v>
      </c>
      <c r="FD145" s="27">
        <f t="shared" si="174"/>
        <v>33.355796326038366</v>
      </c>
      <c r="FE145" s="27">
        <f t="shared" si="175"/>
        <v>34.692845265642624</v>
      </c>
      <c r="FF145" s="27">
        <f t="shared" si="176"/>
        <v>34.678843533982544</v>
      </c>
      <c r="FG145" s="27">
        <f t="shared" si="177"/>
        <v>34.236554204538614</v>
      </c>
      <c r="FH145" s="27">
        <f t="shared" si="135"/>
        <v>33.728232970799347</v>
      </c>
      <c r="FI145" s="27">
        <f t="shared" si="136"/>
        <v>34.088292467625159</v>
      </c>
      <c r="FJ145" s="27">
        <f t="shared" si="137"/>
        <v>32.824079648066679</v>
      </c>
    </row>
    <row r="146" spans="1:166" x14ac:dyDescent="0.3">
      <c r="A146" t="s">
        <v>39</v>
      </c>
      <c r="B146" s="24" t="str">
        <f>IFERROR(VLOOKUP($A146,class!$A$1:$B$455,2,FALSE),"")</f>
        <v>Shire County</v>
      </c>
      <c r="C146" s="24" t="str">
        <f>IFERROR(IFERROR(VLOOKUP($A146,classifications!$A$3:$C$336,3,FALSE),VLOOKUP($A146,classifications!$I$2:$K$28,3,FALSE)),"")</f>
        <v>Predominantly Rural</v>
      </c>
      <c r="D146">
        <f>VLOOKUP($A146,data!$A$9:$K$396,2+(D$9*2),FALSE)</f>
        <v>358044</v>
      </c>
      <c r="E146">
        <f>VLOOKUP($A146,data!$A$9:$K$396,2+(E$9*2),FALSE)</f>
        <v>364353</v>
      </c>
      <c r="F146">
        <f>VLOOKUP($A146,data!$A$9:$K$396,2+(F$9*2),FALSE)</f>
        <v>360656</v>
      </c>
      <c r="G146">
        <f>VLOOKUP($A146,data!$A$9:$K$396,2+(G$9*2),FALSE)</f>
        <v>365117</v>
      </c>
      <c r="H146">
        <f>VLOOKUP($A146,data!$A$9:$K$396,2+(H$9*2),FALSE)</f>
        <v>376753</v>
      </c>
      <c r="I146">
        <f>VLOOKUP($A146,data!$A$9:$Q$396,2+(I$9*2),FALSE)</f>
        <v>372256</v>
      </c>
      <c r="J146">
        <f>VLOOKUP($A146,data!$A$9:$Q$396,2+(J$9*2),FALSE)</f>
        <v>368423</v>
      </c>
      <c r="K146">
        <f>VLOOKUP($A146,data!$A$9:$Q$396,2+(K$9*2),FALSE)</f>
        <v>386657</v>
      </c>
      <c r="L146" t="str">
        <f t="shared" si="178"/>
        <v>Shire County</v>
      </c>
      <c r="Q146">
        <f>VLOOKUP($A146,data!$T$9:$AD$396,2+(Q$9*2),FALSE)</f>
        <v>244363</v>
      </c>
      <c r="R146">
        <f>VLOOKUP($A146,data!$T$9:$AD$396,2+(R$9*2),FALSE)</f>
        <v>247671</v>
      </c>
      <c r="S146">
        <f>VLOOKUP($A146,data!$T$9:$AD$396,2+(S$9*2),FALSE)</f>
        <v>242221</v>
      </c>
      <c r="T146">
        <f>VLOOKUP($A146,data!$T$9:$AD$396,2+(T$9*2),FALSE)</f>
        <v>245466</v>
      </c>
      <c r="U146">
        <f>VLOOKUP($A146,data!$T$9:$AD$396,2+(U$9*2),FALSE)</f>
        <v>254791</v>
      </c>
      <c r="V146">
        <f>VLOOKUP($A146,data!$T$9:$AI$396,2+(V$9*2),FALSE)</f>
        <v>254640</v>
      </c>
      <c r="W146">
        <f>VLOOKUP($A146,data!$T$9:$AI$396,2+(W$9*2),FALSE)</f>
        <v>251495</v>
      </c>
      <c r="X146">
        <f>VLOOKUP($A146,data!$T$9:$AI$396,2+(X$9*2),FALSE)</f>
        <v>268800</v>
      </c>
      <c r="Z146" s="27">
        <f t="shared" si="138"/>
        <v>68.249433030577251</v>
      </c>
      <c r="AA146" s="27">
        <f t="shared" si="139"/>
        <v>67.975562160871462</v>
      </c>
      <c r="AB146" s="27">
        <f t="shared" si="140"/>
        <v>67.161228428197504</v>
      </c>
      <c r="AC146" s="27">
        <f t="shared" si="141"/>
        <v>67.229408655307751</v>
      </c>
      <c r="AD146" s="27">
        <f t="shared" si="142"/>
        <v>67.628127712320804</v>
      </c>
      <c r="AE146" s="27">
        <f t="shared" si="114"/>
        <v>68.404538812000339</v>
      </c>
      <c r="AF146" s="27">
        <f t="shared" si="115"/>
        <v>68.262567754999012</v>
      </c>
      <c r="AG146" s="27">
        <f t="shared" si="116"/>
        <v>69.518979353794194</v>
      </c>
      <c r="AJ146">
        <f>VLOOKUP($A146,data!$AM$9:$AW$396,2+(AJ$9*2),FALSE)</f>
        <v>113680</v>
      </c>
      <c r="AK146">
        <f>VLOOKUP($A146,data!$AM$9:$AW$396,2+(AK$9*2),FALSE)</f>
        <v>116682</v>
      </c>
      <c r="AL146">
        <f>VLOOKUP($A146,data!$AM$9:$AW$396,2+(AL$9*2),FALSE)</f>
        <v>118435</v>
      </c>
      <c r="AM146">
        <f>VLOOKUP($A146,data!$AM$9:$AW$396,2+(AM$9*2),FALSE)</f>
        <v>119650</v>
      </c>
      <c r="AN146">
        <f>VLOOKUP($A146,data!$AM$9:$AW$396,2+(AN$9*2),FALSE)</f>
        <v>121963</v>
      </c>
      <c r="AO146">
        <f>VLOOKUP($A146,data!$AM$9:$BB$396,2+(AO$9*2),FALSE)</f>
        <v>117616</v>
      </c>
      <c r="AP146">
        <f>VLOOKUP($A146,data!$AM$9:$BB$396,2+(AP$9*2),FALSE)</f>
        <v>116928</v>
      </c>
      <c r="AQ146">
        <f>VLOOKUP($A146,data!$AM$9:$BB$396,2+(AQ$9*2),FALSE)</f>
        <v>117847</v>
      </c>
      <c r="AS146" s="27">
        <f t="shared" si="143"/>
        <v>31.750287674140608</v>
      </c>
      <c r="AT146" s="27">
        <f t="shared" si="144"/>
        <v>32.024437839128538</v>
      </c>
      <c r="AU146" s="27">
        <f t="shared" si="145"/>
        <v>32.838771571802496</v>
      </c>
      <c r="AV146" s="27">
        <f t="shared" si="146"/>
        <v>32.770317459882726</v>
      </c>
      <c r="AW146" s="27">
        <f t="shared" si="147"/>
        <v>32.372137713568307</v>
      </c>
      <c r="AX146" s="27">
        <f t="shared" si="117"/>
        <v>31.595461187999657</v>
      </c>
      <c r="AY146" s="27">
        <f t="shared" si="118"/>
        <v>31.737432245000992</v>
      </c>
      <c r="AZ146" s="27">
        <f t="shared" si="119"/>
        <v>30.478434374652469</v>
      </c>
      <c r="BC146">
        <f>VLOOKUP($A146,data!$BF$9:$BP$396,2+(BC$9*2),FALSE)</f>
        <v>53439</v>
      </c>
      <c r="BD146">
        <f>VLOOKUP($A146,data!$BF$9:$BP$396,2+(BD$9*2),FALSE)</f>
        <v>52721</v>
      </c>
      <c r="BE146">
        <f>VLOOKUP($A146,data!$BF$9:$BP$396,2+(BE$9*2),FALSE)</f>
        <v>54168</v>
      </c>
      <c r="BF146">
        <f>VLOOKUP($A146,data!$BF$9:$BP$396,2+(BF$9*2),FALSE)</f>
        <v>53473</v>
      </c>
      <c r="BG146">
        <f>VLOOKUP($A146,data!$BF$9:$BP$396,2+(BG$9*2),FALSE)</f>
        <v>54542</v>
      </c>
      <c r="BH146">
        <f>VLOOKUP($A146,data!$BF$9:$BU$396,2+(BH$9*2),FALSE)</f>
        <v>55828</v>
      </c>
      <c r="BI146">
        <f>VLOOKUP($A146,data!$BF$9:$BU$396,2+(BI$9*2),FALSE)</f>
        <v>57376</v>
      </c>
      <c r="BJ146">
        <f>VLOOKUP($A146,data!$BF$9:$BU$396,2+(BJ$9*2),FALSE)</f>
        <v>59922</v>
      </c>
      <c r="BL146" s="27">
        <f t="shared" si="148"/>
        <v>14.92526058249824</v>
      </c>
      <c r="BM146" s="27">
        <f t="shared" si="149"/>
        <v>14.469758722996655</v>
      </c>
      <c r="BN146" s="27">
        <f t="shared" si="150"/>
        <v>15.01929816778315</v>
      </c>
      <c r="BO146" s="27">
        <f t="shared" si="151"/>
        <v>14.645442419827068</v>
      </c>
      <c r="BP146" s="27">
        <f t="shared" si="152"/>
        <v>14.476858843857912</v>
      </c>
      <c r="BQ146" s="27">
        <f t="shared" si="120"/>
        <v>14.997206223674031</v>
      </c>
      <c r="BR146" s="27">
        <f t="shared" si="121"/>
        <v>15.573403397724897</v>
      </c>
      <c r="BS146" s="27">
        <f t="shared" si="122"/>
        <v>15.497456401927289</v>
      </c>
      <c r="BV146">
        <f>VLOOKUP($A146,data!$BY$9:$CI$396,2+(BV$9*2),FALSE)</f>
        <v>33529</v>
      </c>
      <c r="BW146">
        <f>VLOOKUP($A146,data!$BY$9:$CI$396,2+(BW$9*2),FALSE)</f>
        <v>34296</v>
      </c>
      <c r="BX146">
        <f>VLOOKUP($A146,data!$BY$9:$CI$396,2+(BX$9*2),FALSE)</f>
        <v>33914</v>
      </c>
      <c r="BY146">
        <f>VLOOKUP($A146,data!$BY$9:$CI$396,2+(BY$9*2),FALSE)</f>
        <v>33755</v>
      </c>
      <c r="BZ146">
        <f>VLOOKUP($A146,data!$BY$9:$CI$396,2+(BZ$9*2),FALSE)</f>
        <v>34989</v>
      </c>
      <c r="CA146">
        <f>VLOOKUP($A146,data!$BY$9:$CN$396,2+(CA$9*2),FALSE)</f>
        <v>36690</v>
      </c>
      <c r="CB146">
        <f>VLOOKUP($A146,data!$BY$9:$CN$396,2+(CB$9*2),FALSE)</f>
        <v>38627</v>
      </c>
      <c r="CC146">
        <f>VLOOKUP($A146,data!$BY$9:$CN$396,2+(CC$9*2),FALSE)</f>
        <v>40055</v>
      </c>
      <c r="CE146" s="27">
        <f t="shared" si="153"/>
        <v>62.742566290536871</v>
      </c>
      <c r="CF146" s="27">
        <f t="shared" si="154"/>
        <v>65.051876861212804</v>
      </c>
      <c r="CG146" s="27">
        <f t="shared" si="155"/>
        <v>62.60892039580564</v>
      </c>
      <c r="CH146" s="27">
        <f t="shared" si="156"/>
        <v>63.125315579825333</v>
      </c>
      <c r="CI146" s="27">
        <f t="shared" si="157"/>
        <v>64.150562868981709</v>
      </c>
      <c r="CJ146" s="27">
        <f t="shared" si="123"/>
        <v>65.719710539514224</v>
      </c>
      <c r="CK146" s="27">
        <f t="shared" si="124"/>
        <v>67.322573898494142</v>
      </c>
      <c r="CL146" s="27">
        <f t="shared" si="125"/>
        <v>66.845232135108972</v>
      </c>
      <c r="CO146">
        <f>VLOOKUP($A146,data!$CR$9:$DB$396,2+(CO$9*2),FALSE)</f>
        <v>19910</v>
      </c>
      <c r="CP146">
        <f>VLOOKUP($A146,data!$CR$9:$DB$396,2+(CP$9*2),FALSE)</f>
        <v>18425</v>
      </c>
      <c r="CQ146">
        <f>VLOOKUP($A146,data!$CR$9:$DB$396,2+(CQ$9*2),FALSE)</f>
        <v>20254</v>
      </c>
      <c r="CR146">
        <f>VLOOKUP($A146,data!$CR$9:$DB$396,2+(CR$9*2),FALSE)</f>
        <v>19718</v>
      </c>
      <c r="CS146">
        <f>VLOOKUP($A146,data!$CR$9:$DB$396,2+(CS$9*2),FALSE)</f>
        <v>19553</v>
      </c>
      <c r="CT146">
        <f>VLOOKUP($A146,data!$CR$9:$DG$396,2+(CT$9*2),FALSE)</f>
        <v>19139</v>
      </c>
      <c r="CU146">
        <f>VLOOKUP($A146,data!$CR$9:$DG$396,2+(CU$9*2),FALSE)</f>
        <v>18749</v>
      </c>
      <c r="CV146">
        <f>VLOOKUP($A146,data!$CR$9:$DG$396,2+(CV$9*2),FALSE)</f>
        <v>19868</v>
      </c>
      <c r="CX146" s="27">
        <f t="shared" si="158"/>
        <v>37.257433709463129</v>
      </c>
      <c r="CY146" s="27">
        <f t="shared" si="159"/>
        <v>34.948123138787203</v>
      </c>
      <c r="CZ146" s="27">
        <f t="shared" si="160"/>
        <v>37.39107960419436</v>
      </c>
      <c r="DA146" s="27">
        <f t="shared" si="161"/>
        <v>36.874684420174667</v>
      </c>
      <c r="DB146" s="27">
        <f t="shared" si="162"/>
        <v>35.849437131018298</v>
      </c>
      <c r="DC146" s="27">
        <f t="shared" si="126"/>
        <v>34.282080676363115</v>
      </c>
      <c r="DD146" s="27">
        <f t="shared" si="127"/>
        <v>32.677426101505858</v>
      </c>
      <c r="DE146" s="27">
        <f t="shared" si="128"/>
        <v>33.15643670104469</v>
      </c>
      <c r="DH146">
        <f>VLOOKUP($A146,data!$DK$9:$DU$396,2+(DH$9*2),FALSE)</f>
        <v>304605</v>
      </c>
      <c r="DI146">
        <f>VLOOKUP($A146,data!$DK$9:$DU$396,2+(DI$9*2),FALSE)</f>
        <v>311632</v>
      </c>
      <c r="DJ146">
        <f>VLOOKUP($A146,data!$DK$9:$DU$396,2+(DJ$9*2),FALSE)</f>
        <v>306489</v>
      </c>
      <c r="DK146">
        <f>VLOOKUP($A146,data!$DK$9:$DU$396,2+(DK$9*2),FALSE)</f>
        <v>311644</v>
      </c>
      <c r="DL146">
        <f>VLOOKUP($A146,data!$DK$9:$DU$396,2+(DL$9*2),FALSE)</f>
        <v>322211</v>
      </c>
      <c r="DM146">
        <f>VLOOKUP($A146,data!$DK$9:$DZ$396,2+(DM$9*2),FALSE)</f>
        <v>316428</v>
      </c>
      <c r="DN146">
        <f>VLOOKUP($A146,data!$DK$9:$DZ$396,2+(DN$9*2),FALSE)</f>
        <v>311047</v>
      </c>
      <c r="DO146">
        <f>VLOOKUP($A146,data!$DK$9:$DZ$396,2+(DO$9*2),FALSE)</f>
        <v>326735</v>
      </c>
      <c r="DQ146" s="27">
        <f t="shared" si="163"/>
        <v>85.07473941750176</v>
      </c>
      <c r="DR146" s="27">
        <f t="shared" si="164"/>
        <v>85.530241277003341</v>
      </c>
      <c r="DS146" s="27">
        <f t="shared" si="165"/>
        <v>84.980979104742474</v>
      </c>
      <c r="DT146" s="27">
        <f t="shared" si="166"/>
        <v>85.354557580172937</v>
      </c>
      <c r="DU146" s="27">
        <f t="shared" si="167"/>
        <v>85.523141156142088</v>
      </c>
      <c r="DV146" s="27">
        <f t="shared" si="129"/>
        <v>85.002793776325973</v>
      </c>
      <c r="DW146" s="27">
        <f t="shared" si="130"/>
        <v>84.426596602275097</v>
      </c>
      <c r="DX146" s="27">
        <f t="shared" si="131"/>
        <v>84.502543598072705</v>
      </c>
      <c r="EA146">
        <f>VLOOKUP($A146,data!$ED$9:$EN$396,2+(EA$9*2),FALSE)</f>
        <v>210835</v>
      </c>
      <c r="EB146">
        <f>VLOOKUP($A146,data!$ED$9:$EN$396,2+(EB$9*2),FALSE)</f>
        <v>213375</v>
      </c>
      <c r="EC146">
        <f>VLOOKUP($A146,data!$ED$9:$EN$396,2+(EC$9*2),FALSE)</f>
        <v>208307</v>
      </c>
      <c r="ED146">
        <f>VLOOKUP($A146,data!$ED$9:$EN$396,2+(ED$9*2),FALSE)</f>
        <v>211712</v>
      </c>
      <c r="EE146">
        <f>VLOOKUP($A146,data!$ED$9:$EN$396,2+(EE$9*2),FALSE)</f>
        <v>219801</v>
      </c>
      <c r="EF146">
        <f>VLOOKUP($A146,data!$ED$9:$ES$396,2+(EF$9*2),FALSE)</f>
        <v>217950</v>
      </c>
      <c r="EG146">
        <f>VLOOKUP($A146,data!$ED$9:$ES$396,2+(EG$9*2),FALSE)</f>
        <v>212868</v>
      </c>
      <c r="EH146">
        <f>VLOOKUP($A146,data!$ED$9:$ES$396,2+(EH$9*2),FALSE)</f>
        <v>228746</v>
      </c>
      <c r="EJ146" s="27">
        <f t="shared" si="168"/>
        <v>69.215869732932816</v>
      </c>
      <c r="EK146" s="27">
        <f t="shared" si="169"/>
        <v>68.470182779688869</v>
      </c>
      <c r="EL146" s="27">
        <f t="shared" si="170"/>
        <v>67.965571358189038</v>
      </c>
      <c r="EM146" s="27">
        <f t="shared" si="171"/>
        <v>67.933924606281522</v>
      </c>
      <c r="EN146" s="27">
        <f t="shared" si="172"/>
        <v>68.216479263588141</v>
      </c>
      <c r="EO146" s="27">
        <f t="shared" si="132"/>
        <v>68.878228222534034</v>
      </c>
      <c r="EP146" s="27">
        <f t="shared" si="133"/>
        <v>68.435959838866793</v>
      </c>
      <c r="EQ146" s="27">
        <f t="shared" si="134"/>
        <v>70.009640840436433</v>
      </c>
      <c r="ET146">
        <f>VLOOKUP($A146,data!$EW$9:$FG$396,2+(ET$9*2),FALSE)</f>
        <v>93770</v>
      </c>
      <c r="EU146">
        <f>VLOOKUP($A146,data!$EW$9:$FG$396,2+(EU$9*2),FALSE)</f>
        <v>98257</v>
      </c>
      <c r="EV146">
        <f>VLOOKUP($A146,data!$EW$9:$FG$396,2+(EV$9*2),FALSE)</f>
        <v>98181</v>
      </c>
      <c r="EW146">
        <f>VLOOKUP($A146,data!$EW$9:$FG$396,2+(EW$9*2),FALSE)</f>
        <v>99932</v>
      </c>
      <c r="EX146">
        <f>VLOOKUP($A146,data!$EW$9:$FG$396,2+(EX$9*2),FALSE)</f>
        <v>102410</v>
      </c>
      <c r="EY146">
        <f>VLOOKUP($A146,data!$EW$9:$FL$396,2+(EY$9*2),FALSE)</f>
        <v>98478</v>
      </c>
      <c r="EZ146">
        <f>VLOOKUP($A146,data!$EW$9:$FL$396,2+(EZ$9*2),FALSE)</f>
        <v>98179</v>
      </c>
      <c r="FA146">
        <f>VLOOKUP($A146,data!$EW$9:$FL$396,2+(FA$9*2),FALSE)</f>
        <v>97979</v>
      </c>
      <c r="FC146" s="27">
        <f t="shared" si="173"/>
        <v>30.784130267067184</v>
      </c>
      <c r="FD146" s="27">
        <f t="shared" si="174"/>
        <v>31.529817220311138</v>
      </c>
      <c r="FE146" s="27">
        <f t="shared" si="175"/>
        <v>32.03410236582716</v>
      </c>
      <c r="FF146" s="27">
        <f t="shared" si="176"/>
        <v>32.066075393718471</v>
      </c>
      <c r="FG146" s="27">
        <f t="shared" si="177"/>
        <v>31.783520736411855</v>
      </c>
      <c r="FH146" s="27">
        <f t="shared" si="135"/>
        <v>31.121771777465963</v>
      </c>
      <c r="FI146" s="27">
        <f t="shared" si="136"/>
        <v>31.564040161133207</v>
      </c>
      <c r="FJ146" s="27">
        <f t="shared" si="137"/>
        <v>29.987298575298023</v>
      </c>
    </row>
    <row r="147" spans="1:166" x14ac:dyDescent="0.3">
      <c r="A147" t="s">
        <v>260</v>
      </c>
      <c r="B147" s="24" t="str">
        <f>IFERROR(VLOOKUP($A147,class!$A$1:$B$455,2,FALSE),"")</f>
        <v>Shire County</v>
      </c>
      <c r="C147" s="24" t="str">
        <f>IFERROR(IFERROR(VLOOKUP($A147,classifications!$A$3:$C$336,3,FALSE),VLOOKUP($A147,classifications!$I$2:$K$28,3,FALSE)),"")</f>
        <v>Predominantly Urban</v>
      </c>
      <c r="D147">
        <f>VLOOKUP($A147,data!$A$9:$K$396,2+(D$9*2),FALSE)</f>
        <v>565957</v>
      </c>
      <c r="E147">
        <f>VLOOKUP($A147,data!$A$9:$K$396,2+(E$9*2),FALSE)</f>
        <v>573264</v>
      </c>
      <c r="F147">
        <f>VLOOKUP($A147,data!$A$9:$K$396,2+(F$9*2),FALSE)</f>
        <v>559870</v>
      </c>
      <c r="G147">
        <f>VLOOKUP($A147,data!$A$9:$K$396,2+(G$9*2),FALSE)</f>
        <v>563269</v>
      </c>
      <c r="H147">
        <f>VLOOKUP($A147,data!$A$9:$K$396,2+(H$9*2),FALSE)</f>
        <v>565454</v>
      </c>
      <c r="I147">
        <f>VLOOKUP($A147,data!$A$9:$Q$396,2+(I$9*2),FALSE)</f>
        <v>551556</v>
      </c>
      <c r="J147">
        <f>VLOOKUP($A147,data!$A$9:$Q$396,2+(J$9*2),FALSE)</f>
        <v>561383</v>
      </c>
      <c r="K147">
        <f>VLOOKUP($A147,data!$A$9:$Q$396,2+(K$9*2),FALSE)</f>
        <v>573346</v>
      </c>
      <c r="L147" t="str">
        <f t="shared" si="178"/>
        <v>Shire County</v>
      </c>
      <c r="Q147">
        <f>VLOOKUP($A147,data!$T$9:$AD$396,2+(Q$9*2),FALSE)</f>
        <v>393132</v>
      </c>
      <c r="R147">
        <f>VLOOKUP($A147,data!$T$9:$AD$396,2+(R$9*2),FALSE)</f>
        <v>395333</v>
      </c>
      <c r="S147">
        <f>VLOOKUP($A147,data!$T$9:$AD$396,2+(S$9*2),FALSE)</f>
        <v>377899</v>
      </c>
      <c r="T147">
        <f>VLOOKUP($A147,data!$T$9:$AD$396,2+(T$9*2),FALSE)</f>
        <v>375811</v>
      </c>
      <c r="U147">
        <f>VLOOKUP($A147,data!$T$9:$AD$396,2+(U$9*2),FALSE)</f>
        <v>380911</v>
      </c>
      <c r="V147">
        <f>VLOOKUP($A147,data!$T$9:$AI$396,2+(V$9*2),FALSE)</f>
        <v>371656</v>
      </c>
      <c r="W147">
        <f>VLOOKUP($A147,data!$T$9:$AI$396,2+(W$9*2),FALSE)</f>
        <v>379282</v>
      </c>
      <c r="X147">
        <f>VLOOKUP($A147,data!$T$9:$AI$396,2+(X$9*2),FALSE)</f>
        <v>385431</v>
      </c>
      <c r="Z147" s="27">
        <f t="shared" si="138"/>
        <v>69.463227771721179</v>
      </c>
      <c r="AA147" s="27">
        <f t="shared" si="139"/>
        <v>68.961769795417126</v>
      </c>
      <c r="AB147" s="27">
        <f t="shared" si="140"/>
        <v>67.497633379177316</v>
      </c>
      <c r="AC147" s="27">
        <f t="shared" si="141"/>
        <v>66.719631295171581</v>
      </c>
      <c r="AD147" s="27">
        <f t="shared" si="142"/>
        <v>67.363746653131827</v>
      </c>
      <c r="AE147" s="27">
        <f t="shared" si="114"/>
        <v>67.383185025636564</v>
      </c>
      <c r="AF147" s="27">
        <f t="shared" si="115"/>
        <v>67.562074377029589</v>
      </c>
      <c r="AG147" s="27">
        <f t="shared" si="116"/>
        <v>67.22485200908352</v>
      </c>
      <c r="AJ147">
        <f>VLOOKUP($A147,data!$AM$9:$AW$396,2+(AJ$9*2),FALSE)</f>
        <v>172825</v>
      </c>
      <c r="AK147">
        <f>VLOOKUP($A147,data!$AM$9:$AW$396,2+(AK$9*2),FALSE)</f>
        <v>177931</v>
      </c>
      <c r="AL147">
        <f>VLOOKUP($A147,data!$AM$9:$AW$396,2+(AL$9*2),FALSE)</f>
        <v>181971</v>
      </c>
      <c r="AM147">
        <f>VLOOKUP($A147,data!$AM$9:$AW$396,2+(AM$9*2),FALSE)</f>
        <v>187459</v>
      </c>
      <c r="AN147">
        <f>VLOOKUP($A147,data!$AM$9:$AW$396,2+(AN$9*2),FALSE)</f>
        <v>184543</v>
      </c>
      <c r="AO147">
        <f>VLOOKUP($A147,data!$AM$9:$BB$396,2+(AO$9*2),FALSE)</f>
        <v>179899</v>
      </c>
      <c r="AP147">
        <f>VLOOKUP($A147,data!$AM$9:$BB$396,2+(AP$9*2),FALSE)</f>
        <v>182103</v>
      </c>
      <c r="AQ147">
        <f>VLOOKUP($A147,data!$AM$9:$BB$396,2+(AQ$9*2),FALSE)</f>
        <v>187897</v>
      </c>
      <c r="AS147" s="27">
        <f t="shared" si="143"/>
        <v>30.536772228278828</v>
      </c>
      <c r="AT147" s="27">
        <f t="shared" si="144"/>
        <v>31.038230204582881</v>
      </c>
      <c r="AU147" s="27">
        <f t="shared" si="145"/>
        <v>32.502366620822691</v>
      </c>
      <c r="AV147" s="27">
        <f t="shared" si="146"/>
        <v>33.280546239896033</v>
      </c>
      <c r="AW147" s="27">
        <f t="shared" si="147"/>
        <v>32.63625334686818</v>
      </c>
      <c r="AX147" s="27">
        <f t="shared" si="117"/>
        <v>32.616633669110662</v>
      </c>
      <c r="AY147" s="27">
        <f t="shared" si="118"/>
        <v>32.438281885985148</v>
      </c>
      <c r="AZ147" s="27">
        <f t="shared" si="119"/>
        <v>32.772008525393041</v>
      </c>
      <c r="BC147">
        <f>VLOOKUP($A147,data!$BF$9:$BP$396,2+(BC$9*2),FALSE)</f>
        <v>69130</v>
      </c>
      <c r="BD147">
        <f>VLOOKUP($A147,data!$BF$9:$BP$396,2+(BD$9*2),FALSE)</f>
        <v>66621</v>
      </c>
      <c r="BE147">
        <f>VLOOKUP($A147,data!$BF$9:$BP$396,2+(BE$9*2),FALSE)</f>
        <v>68684</v>
      </c>
      <c r="BF147">
        <f>VLOOKUP($A147,data!$BF$9:$BP$396,2+(BF$9*2),FALSE)</f>
        <v>70296</v>
      </c>
      <c r="BG147">
        <f>VLOOKUP($A147,data!$BF$9:$BP$396,2+(BG$9*2),FALSE)</f>
        <v>73407</v>
      </c>
      <c r="BH147">
        <f>VLOOKUP($A147,data!$BF$9:$BU$396,2+(BH$9*2),FALSE)</f>
        <v>74964</v>
      </c>
      <c r="BI147">
        <f>VLOOKUP($A147,data!$BF$9:$BU$396,2+(BI$9*2),FALSE)</f>
        <v>78116</v>
      </c>
      <c r="BJ147">
        <f>VLOOKUP($A147,data!$BF$9:$BU$396,2+(BJ$9*2),FALSE)</f>
        <v>72906</v>
      </c>
      <c r="BL147" s="27">
        <f t="shared" si="148"/>
        <v>12.214708891311531</v>
      </c>
      <c r="BM147" s="27">
        <f t="shared" si="149"/>
        <v>11.621347232688604</v>
      </c>
      <c r="BN147" s="27">
        <f t="shared" si="150"/>
        <v>12.267847893260935</v>
      </c>
      <c r="BO147" s="27">
        <f t="shared" si="151"/>
        <v>12.480005113009947</v>
      </c>
      <c r="BP147" s="27">
        <f t="shared" si="152"/>
        <v>12.981957860409512</v>
      </c>
      <c r="BQ147" s="27">
        <f t="shared" si="120"/>
        <v>13.591366969083829</v>
      </c>
      <c r="BR147" s="27">
        <f t="shared" si="121"/>
        <v>13.914920829451551</v>
      </c>
      <c r="BS147" s="27">
        <f t="shared" si="122"/>
        <v>12.715881858424058</v>
      </c>
      <c r="BV147">
        <f>VLOOKUP($A147,data!$BY$9:$CI$396,2+(BV$9*2),FALSE)</f>
        <v>40429</v>
      </c>
      <c r="BW147">
        <f>VLOOKUP($A147,data!$BY$9:$CI$396,2+(BW$9*2),FALSE)</f>
        <v>39407</v>
      </c>
      <c r="BX147">
        <f>VLOOKUP($A147,data!$BY$9:$CI$396,2+(BX$9*2),FALSE)</f>
        <v>41556</v>
      </c>
      <c r="BY147">
        <f>VLOOKUP($A147,data!$BY$9:$CI$396,2+(BY$9*2),FALSE)</f>
        <v>40434</v>
      </c>
      <c r="BZ147">
        <f>VLOOKUP($A147,data!$BY$9:$CI$396,2+(BZ$9*2),FALSE)</f>
        <v>43241</v>
      </c>
      <c r="CA147">
        <f>VLOOKUP($A147,data!$BY$9:$CN$396,2+(CA$9*2),FALSE)</f>
        <v>43325</v>
      </c>
      <c r="CB147">
        <f>VLOOKUP($A147,data!$BY$9:$CN$396,2+(CB$9*2),FALSE)</f>
        <v>45349</v>
      </c>
      <c r="CC147">
        <f>VLOOKUP($A147,data!$BY$9:$CN$396,2+(CC$9*2),FALSE)</f>
        <v>43544</v>
      </c>
      <c r="CE147" s="27">
        <f t="shared" si="153"/>
        <v>58.482569072761464</v>
      </c>
      <c r="CF147" s="27">
        <f t="shared" si="154"/>
        <v>59.151018447636631</v>
      </c>
      <c r="CG147" s="27">
        <f t="shared" si="155"/>
        <v>60.503173956088752</v>
      </c>
      <c r="CH147" s="27">
        <f t="shared" si="156"/>
        <v>57.519631273472172</v>
      </c>
      <c r="CI147" s="27">
        <f t="shared" si="157"/>
        <v>58.905826419823725</v>
      </c>
      <c r="CJ147" s="27">
        <f t="shared" si="123"/>
        <v>57.794407982498264</v>
      </c>
      <c r="CK147" s="27">
        <f t="shared" si="124"/>
        <v>58.053407752573094</v>
      </c>
      <c r="CL147" s="27">
        <f t="shared" si="125"/>
        <v>59.726222807450689</v>
      </c>
      <c r="CO147">
        <f>VLOOKUP($A147,data!$CR$9:$DB$396,2+(CO$9*2),FALSE)</f>
        <v>28700</v>
      </c>
      <c r="CP147">
        <f>VLOOKUP($A147,data!$CR$9:$DB$396,2+(CP$9*2),FALSE)</f>
        <v>27214</v>
      </c>
      <c r="CQ147">
        <f>VLOOKUP($A147,data!$CR$9:$DB$396,2+(CQ$9*2),FALSE)</f>
        <v>27128</v>
      </c>
      <c r="CR147">
        <f>VLOOKUP($A147,data!$CR$9:$DB$396,2+(CR$9*2),FALSE)</f>
        <v>29862</v>
      </c>
      <c r="CS147">
        <f>VLOOKUP($A147,data!$CR$9:$DB$396,2+(CS$9*2),FALSE)</f>
        <v>30166</v>
      </c>
      <c r="CT147">
        <f>VLOOKUP($A147,data!$CR$9:$DG$396,2+(CT$9*2),FALSE)</f>
        <v>31639</v>
      </c>
      <c r="CU147">
        <f>VLOOKUP($A147,data!$CR$9:$DG$396,2+(CU$9*2),FALSE)</f>
        <v>32767</v>
      </c>
      <c r="CV147">
        <f>VLOOKUP($A147,data!$CR$9:$DG$396,2+(CV$9*2),FALSE)</f>
        <v>29362</v>
      </c>
      <c r="CX147" s="27">
        <f t="shared" si="158"/>
        <v>41.515984377260231</v>
      </c>
      <c r="CY147" s="27">
        <f t="shared" si="159"/>
        <v>40.848981552363369</v>
      </c>
      <c r="CZ147" s="27">
        <f t="shared" si="160"/>
        <v>39.496826043911248</v>
      </c>
      <c r="DA147" s="27">
        <f t="shared" si="161"/>
        <v>42.480368726527828</v>
      </c>
      <c r="DB147" s="27">
        <f t="shared" si="162"/>
        <v>41.094173580176275</v>
      </c>
      <c r="DC147" s="27">
        <f t="shared" si="126"/>
        <v>42.205592017501736</v>
      </c>
      <c r="DD147" s="27">
        <f t="shared" si="127"/>
        <v>41.946592247426906</v>
      </c>
      <c r="DE147" s="27">
        <f t="shared" si="128"/>
        <v>40.273777192549311</v>
      </c>
      <c r="DH147">
        <f>VLOOKUP($A147,data!$DK$9:$DU$396,2+(DH$9*2),FALSE)</f>
        <v>496827</v>
      </c>
      <c r="DI147">
        <f>VLOOKUP($A147,data!$DK$9:$DU$396,2+(DI$9*2),FALSE)</f>
        <v>506642</v>
      </c>
      <c r="DJ147">
        <f>VLOOKUP($A147,data!$DK$9:$DU$396,2+(DJ$9*2),FALSE)</f>
        <v>491186</v>
      </c>
      <c r="DK147">
        <f>VLOOKUP($A147,data!$DK$9:$DU$396,2+(DK$9*2),FALSE)</f>
        <v>492973</v>
      </c>
      <c r="DL147">
        <f>VLOOKUP($A147,data!$DK$9:$DU$396,2+(DL$9*2),FALSE)</f>
        <v>492047</v>
      </c>
      <c r="DM147">
        <f>VLOOKUP($A147,data!$DK$9:$DZ$396,2+(DM$9*2),FALSE)</f>
        <v>476592</v>
      </c>
      <c r="DN147">
        <f>VLOOKUP($A147,data!$DK$9:$DZ$396,2+(DN$9*2),FALSE)</f>
        <v>483267</v>
      </c>
      <c r="DO147">
        <f>VLOOKUP($A147,data!$DK$9:$DZ$396,2+(DO$9*2),FALSE)</f>
        <v>500440</v>
      </c>
      <c r="DQ147" s="27">
        <f t="shared" si="163"/>
        <v>87.785291108688469</v>
      </c>
      <c r="DR147" s="27">
        <f t="shared" si="164"/>
        <v>88.378478327611717</v>
      </c>
      <c r="DS147" s="27">
        <f t="shared" si="165"/>
        <v>87.732152106739065</v>
      </c>
      <c r="DT147" s="27">
        <f t="shared" si="166"/>
        <v>87.519994886990048</v>
      </c>
      <c r="DU147" s="27">
        <f t="shared" si="167"/>
        <v>87.018042139590492</v>
      </c>
      <c r="DV147" s="27">
        <f t="shared" si="129"/>
        <v>86.408633030916178</v>
      </c>
      <c r="DW147" s="27">
        <f t="shared" si="130"/>
        <v>86.085079170548454</v>
      </c>
      <c r="DX147" s="27">
        <f t="shared" si="131"/>
        <v>87.284118141575945</v>
      </c>
      <c r="EA147">
        <f>VLOOKUP($A147,data!$ED$9:$EN$396,2+(EA$9*2),FALSE)</f>
        <v>352703</v>
      </c>
      <c r="EB147">
        <f>VLOOKUP($A147,data!$ED$9:$EN$396,2+(EB$9*2),FALSE)</f>
        <v>355925</v>
      </c>
      <c r="EC147">
        <f>VLOOKUP($A147,data!$ED$9:$EN$396,2+(EC$9*2),FALSE)</f>
        <v>336344</v>
      </c>
      <c r="ED147">
        <f>VLOOKUP($A147,data!$ED$9:$EN$396,2+(ED$9*2),FALSE)</f>
        <v>335376</v>
      </c>
      <c r="EE147">
        <f>VLOOKUP($A147,data!$ED$9:$EN$396,2+(EE$9*2),FALSE)</f>
        <v>337670</v>
      </c>
      <c r="EF147">
        <f>VLOOKUP($A147,data!$ED$9:$ES$396,2+(EF$9*2),FALSE)</f>
        <v>328331</v>
      </c>
      <c r="EG147">
        <f>VLOOKUP($A147,data!$ED$9:$ES$396,2+(EG$9*2),FALSE)</f>
        <v>333933</v>
      </c>
      <c r="EH147">
        <f>VLOOKUP($A147,data!$ED$9:$ES$396,2+(EH$9*2),FALSE)</f>
        <v>341887</v>
      </c>
      <c r="EJ147" s="27">
        <f t="shared" si="168"/>
        <v>70.991109581403592</v>
      </c>
      <c r="EK147" s="27">
        <f t="shared" si="169"/>
        <v>70.25177541538207</v>
      </c>
      <c r="EL147" s="27">
        <f t="shared" si="170"/>
        <v>68.475893042554148</v>
      </c>
      <c r="EM147" s="27">
        <f t="shared" si="171"/>
        <v>68.03131205968684</v>
      </c>
      <c r="EN147" s="27">
        <f t="shared" si="172"/>
        <v>68.62555812757725</v>
      </c>
      <c r="EO147" s="27">
        <f t="shared" si="132"/>
        <v>68.891420754020217</v>
      </c>
      <c r="EP147" s="27">
        <f t="shared" si="133"/>
        <v>69.099069458498093</v>
      </c>
      <c r="EQ147" s="27">
        <f t="shared" si="134"/>
        <v>68.317280792902253</v>
      </c>
      <c r="ET147">
        <f>VLOOKUP($A147,data!$EW$9:$FG$396,2+(ET$9*2),FALSE)</f>
        <v>144124</v>
      </c>
      <c r="EU147">
        <f>VLOOKUP($A147,data!$EW$9:$FG$396,2+(EU$9*2),FALSE)</f>
        <v>150717</v>
      </c>
      <c r="EV147">
        <f>VLOOKUP($A147,data!$EW$9:$FG$396,2+(EV$9*2),FALSE)</f>
        <v>154843</v>
      </c>
      <c r="EW147">
        <f>VLOOKUP($A147,data!$EW$9:$FG$396,2+(EW$9*2),FALSE)</f>
        <v>157597</v>
      </c>
      <c r="EX147">
        <f>VLOOKUP($A147,data!$EW$9:$FG$396,2+(EX$9*2),FALSE)</f>
        <v>154377</v>
      </c>
      <c r="EY147">
        <f>VLOOKUP($A147,data!$EW$9:$FL$396,2+(EY$9*2),FALSE)</f>
        <v>148260</v>
      </c>
      <c r="EZ147">
        <f>VLOOKUP($A147,data!$EW$9:$FL$396,2+(EZ$9*2),FALSE)</f>
        <v>149336</v>
      </c>
      <c r="FA147">
        <f>VLOOKUP($A147,data!$EW$9:$FL$396,2+(FA$9*2),FALSE)</f>
        <v>158534</v>
      </c>
      <c r="FC147" s="27">
        <f t="shared" si="173"/>
        <v>29.008890418596412</v>
      </c>
      <c r="FD147" s="27">
        <f t="shared" si="174"/>
        <v>29.748224584617937</v>
      </c>
      <c r="FE147" s="27">
        <f t="shared" si="175"/>
        <v>31.52431054631036</v>
      </c>
      <c r="FF147" s="27">
        <f t="shared" si="176"/>
        <v>31.96868794031316</v>
      </c>
      <c r="FG147" s="27">
        <f t="shared" si="177"/>
        <v>31.374441872422757</v>
      </c>
      <c r="FH147" s="27">
        <f t="shared" si="135"/>
        <v>31.108369422902609</v>
      </c>
      <c r="FI147" s="27">
        <f t="shared" si="136"/>
        <v>30.901344391402681</v>
      </c>
      <c r="FJ147" s="27">
        <f t="shared" si="137"/>
        <v>31.678922548157622</v>
      </c>
    </row>
    <row r="148" spans="1:166" x14ac:dyDescent="0.3">
      <c r="A148" t="s">
        <v>336</v>
      </c>
      <c r="B148" s="24" t="str">
        <f>IFERROR(VLOOKUP($A148,class!$A$1:$B$455,2,FALSE),"")</f>
        <v>Shire County</v>
      </c>
      <c r="C148" s="24" t="str">
        <f>IFERROR(IFERROR(VLOOKUP($A148,classifications!$A$3:$C$336,3,FALSE),VLOOKUP($A148,classifications!$I$2:$K$28,3,FALSE)),"")</f>
        <v>Predominantly Urban</v>
      </c>
      <c r="D148">
        <f>VLOOKUP($A148,data!$A$9:$K$396,2+(D$9*2),FALSE)</f>
        <v>366119</v>
      </c>
      <c r="E148">
        <f>VLOOKUP($A148,data!$A$9:$K$396,2+(E$9*2),FALSE)</f>
        <v>381190</v>
      </c>
      <c r="F148">
        <f>VLOOKUP($A148,data!$A$9:$K$396,2+(F$9*2),FALSE)</f>
        <v>382491</v>
      </c>
      <c r="G148">
        <f>VLOOKUP($A148,data!$A$9:$K$396,2+(G$9*2),FALSE)</f>
        <v>385789</v>
      </c>
      <c r="H148">
        <f>VLOOKUP($A148,data!$A$9:$K$396,2+(H$9*2),FALSE)</f>
        <v>391763</v>
      </c>
      <c r="I148">
        <f>VLOOKUP($A148,data!$A$9:$Q$396,2+(I$9*2),FALSE)</f>
        <v>380228</v>
      </c>
      <c r="J148">
        <f>VLOOKUP($A148,data!$A$9:$Q$396,2+(J$9*2),FALSE)</f>
        <v>375752</v>
      </c>
      <c r="K148">
        <f>VLOOKUP($A148,data!$A$9:$Q$396,2+(K$9*2),FALSE)</f>
        <v>379743</v>
      </c>
      <c r="L148" t="str">
        <f t="shared" si="178"/>
        <v>Shire County</v>
      </c>
      <c r="Q148">
        <f>VLOOKUP($A148,data!$T$9:$AD$396,2+(Q$9*2),FALSE)</f>
        <v>243982</v>
      </c>
      <c r="R148">
        <f>VLOOKUP($A148,data!$T$9:$AD$396,2+(R$9*2),FALSE)</f>
        <v>252325</v>
      </c>
      <c r="S148">
        <f>VLOOKUP($A148,data!$T$9:$AD$396,2+(S$9*2),FALSE)</f>
        <v>246697</v>
      </c>
      <c r="T148">
        <f>VLOOKUP($A148,data!$T$9:$AD$396,2+(T$9*2),FALSE)</f>
        <v>250964</v>
      </c>
      <c r="U148">
        <f>VLOOKUP($A148,data!$T$9:$AD$396,2+(U$9*2),FALSE)</f>
        <v>258270</v>
      </c>
      <c r="V148">
        <f>VLOOKUP($A148,data!$T$9:$AI$396,2+(V$9*2),FALSE)</f>
        <v>250042</v>
      </c>
      <c r="W148">
        <f>VLOOKUP($A148,data!$T$9:$AI$396,2+(W$9*2),FALSE)</f>
        <v>246812</v>
      </c>
      <c r="X148">
        <f>VLOOKUP($A148,data!$T$9:$AI$396,2+(X$9*2),FALSE)</f>
        <v>252584</v>
      </c>
      <c r="Z148" s="27">
        <f t="shared" si="138"/>
        <v>66.640081503554853</v>
      </c>
      <c r="AA148" s="27">
        <f t="shared" si="139"/>
        <v>66.194023977544006</v>
      </c>
      <c r="AB148" s="27">
        <f t="shared" si="140"/>
        <v>64.497465299837117</v>
      </c>
      <c r="AC148" s="27">
        <f t="shared" si="141"/>
        <v>65.052139900308205</v>
      </c>
      <c r="AD148" s="27">
        <f t="shared" si="142"/>
        <v>65.925061835854848</v>
      </c>
      <c r="AE148" s="27">
        <f t="shared" si="114"/>
        <v>65.761069673985077</v>
      </c>
      <c r="AF148" s="27">
        <f t="shared" si="115"/>
        <v>65.68481338755349</v>
      </c>
      <c r="AG148" s="27">
        <f t="shared" si="116"/>
        <v>66.514458462697135</v>
      </c>
      <c r="AJ148">
        <f>VLOOKUP($A148,data!$AM$9:$AW$396,2+(AJ$9*2),FALSE)</f>
        <v>122138</v>
      </c>
      <c r="AK148">
        <f>VLOOKUP($A148,data!$AM$9:$AW$396,2+(AK$9*2),FALSE)</f>
        <v>128866</v>
      </c>
      <c r="AL148">
        <f>VLOOKUP($A148,data!$AM$9:$AW$396,2+(AL$9*2),FALSE)</f>
        <v>135794</v>
      </c>
      <c r="AM148">
        <f>VLOOKUP($A148,data!$AM$9:$AW$396,2+(AM$9*2),FALSE)</f>
        <v>134825</v>
      </c>
      <c r="AN148">
        <f>VLOOKUP($A148,data!$AM$9:$AW$396,2+(AN$9*2),FALSE)</f>
        <v>133493</v>
      </c>
      <c r="AO148">
        <f>VLOOKUP($A148,data!$AM$9:$BB$396,2+(AO$9*2),FALSE)</f>
        <v>130185</v>
      </c>
      <c r="AP148">
        <f>VLOOKUP($A148,data!$AM$9:$BB$396,2+(AP$9*2),FALSE)</f>
        <v>128941</v>
      </c>
      <c r="AQ148">
        <f>VLOOKUP($A148,data!$AM$9:$BB$396,2+(AQ$9*2),FALSE)</f>
        <v>127174</v>
      </c>
      <c r="AS148" s="27">
        <f t="shared" si="143"/>
        <v>33.360191631682596</v>
      </c>
      <c r="AT148" s="27">
        <f t="shared" si="144"/>
        <v>33.806238358823684</v>
      </c>
      <c r="AU148" s="27">
        <f t="shared" si="145"/>
        <v>35.502534700162883</v>
      </c>
      <c r="AV148" s="27">
        <f t="shared" si="146"/>
        <v>34.947860099691802</v>
      </c>
      <c r="AW148" s="27">
        <f t="shared" si="147"/>
        <v>34.074938164145159</v>
      </c>
      <c r="AX148" s="27">
        <f t="shared" si="117"/>
        <v>34.23866732592024</v>
      </c>
      <c r="AY148" s="27">
        <f t="shared" si="118"/>
        <v>34.315452745427834</v>
      </c>
      <c r="AZ148" s="27">
        <f t="shared" si="119"/>
        <v>33.489491577198265</v>
      </c>
      <c r="BC148">
        <f>VLOOKUP($A148,data!$BF$9:$BP$396,2+(BC$9*2),FALSE)</f>
        <v>48211</v>
      </c>
      <c r="BD148">
        <f>VLOOKUP($A148,data!$BF$9:$BP$396,2+(BD$9*2),FALSE)</f>
        <v>52688</v>
      </c>
      <c r="BE148">
        <f>VLOOKUP($A148,data!$BF$9:$BP$396,2+(BE$9*2),FALSE)</f>
        <v>55165</v>
      </c>
      <c r="BF148">
        <f>VLOOKUP($A148,data!$BF$9:$BP$396,2+(BF$9*2),FALSE)</f>
        <v>56212</v>
      </c>
      <c r="BG148">
        <f>VLOOKUP($A148,data!$BF$9:$BP$396,2+(BG$9*2),FALSE)</f>
        <v>56510</v>
      </c>
      <c r="BH148">
        <f>VLOOKUP($A148,data!$BF$9:$BU$396,2+(BH$9*2),FALSE)</f>
        <v>54616</v>
      </c>
      <c r="BI148">
        <f>VLOOKUP($A148,data!$BF$9:$BU$396,2+(BI$9*2),FALSE)</f>
        <v>56989</v>
      </c>
      <c r="BJ148">
        <f>VLOOKUP($A148,data!$BF$9:$BU$396,2+(BJ$9*2),FALSE)</f>
        <v>56640</v>
      </c>
      <c r="BL148" s="27">
        <f t="shared" si="148"/>
        <v>13.168122932707671</v>
      </c>
      <c r="BM148" s="27">
        <f t="shared" si="149"/>
        <v>13.821978540885123</v>
      </c>
      <c r="BN148" s="27">
        <f t="shared" si="150"/>
        <v>14.42256157661226</v>
      </c>
      <c r="BO148" s="27">
        <f t="shared" si="151"/>
        <v>14.57065909085018</v>
      </c>
      <c r="BP148" s="27">
        <f t="shared" si="152"/>
        <v>14.424537284021207</v>
      </c>
      <c r="BQ148" s="27">
        <f t="shared" si="120"/>
        <v>14.364013171044741</v>
      </c>
      <c r="BR148" s="27">
        <f t="shared" si="121"/>
        <v>15.166652472907662</v>
      </c>
      <c r="BS148" s="27">
        <f t="shared" si="122"/>
        <v>14.915350645041515</v>
      </c>
      <c r="BV148">
        <f>VLOOKUP($A148,data!$BY$9:$CI$396,2+(BV$9*2),FALSE)</f>
        <v>28672</v>
      </c>
      <c r="BW148">
        <f>VLOOKUP($A148,data!$BY$9:$CI$396,2+(BW$9*2),FALSE)</f>
        <v>31051</v>
      </c>
      <c r="BX148">
        <f>VLOOKUP($A148,data!$BY$9:$CI$396,2+(BX$9*2),FALSE)</f>
        <v>31764</v>
      </c>
      <c r="BY148">
        <f>VLOOKUP($A148,data!$BY$9:$CI$396,2+(BY$9*2),FALSE)</f>
        <v>33198</v>
      </c>
      <c r="BZ148">
        <f>VLOOKUP($A148,data!$BY$9:$CI$396,2+(BZ$9*2),FALSE)</f>
        <v>34775</v>
      </c>
      <c r="CA148">
        <f>VLOOKUP($A148,data!$BY$9:$CN$396,2+(CA$9*2),FALSE)</f>
        <v>31826</v>
      </c>
      <c r="CB148">
        <f>VLOOKUP($A148,data!$BY$9:$CN$396,2+(CB$9*2),FALSE)</f>
        <v>33939</v>
      </c>
      <c r="CC148">
        <f>VLOOKUP($A148,data!$BY$9:$CN$396,2+(CC$9*2),FALSE)</f>
        <v>34134</v>
      </c>
      <c r="CE148" s="27">
        <f t="shared" si="153"/>
        <v>59.471904752027548</v>
      </c>
      <c r="CF148" s="27">
        <f t="shared" si="154"/>
        <v>58.933723048891586</v>
      </c>
      <c r="CG148" s="27">
        <f t="shared" si="155"/>
        <v>57.579987310794891</v>
      </c>
      <c r="CH148" s="27">
        <f t="shared" si="156"/>
        <v>59.058564007685192</v>
      </c>
      <c r="CI148" s="27">
        <f t="shared" si="157"/>
        <v>61.53778092373031</v>
      </c>
      <c r="CJ148" s="27">
        <f t="shared" si="123"/>
        <v>58.272301157170062</v>
      </c>
      <c r="CK148" s="27">
        <f t="shared" si="124"/>
        <v>59.553598062784047</v>
      </c>
      <c r="CL148" s="27">
        <f t="shared" si="125"/>
        <v>60.264830508474574</v>
      </c>
      <c r="CO148">
        <f>VLOOKUP($A148,data!$CR$9:$DB$396,2+(CO$9*2),FALSE)</f>
        <v>19538</v>
      </c>
      <c r="CP148">
        <f>VLOOKUP($A148,data!$CR$9:$DB$396,2+(CP$9*2),FALSE)</f>
        <v>21637</v>
      </c>
      <c r="CQ148">
        <f>VLOOKUP($A148,data!$CR$9:$DB$396,2+(CQ$9*2),FALSE)</f>
        <v>23400</v>
      </c>
      <c r="CR148">
        <f>VLOOKUP($A148,data!$CR$9:$DB$396,2+(CR$9*2),FALSE)</f>
        <v>23014</v>
      </c>
      <c r="CS148">
        <f>VLOOKUP($A148,data!$CR$9:$DB$396,2+(CS$9*2),FALSE)</f>
        <v>21735</v>
      </c>
      <c r="CT148">
        <f>VLOOKUP($A148,data!$CR$9:$DG$396,2+(CT$9*2),FALSE)</f>
        <v>22790</v>
      </c>
      <c r="CU148">
        <f>VLOOKUP($A148,data!$CR$9:$DG$396,2+(CU$9*2),FALSE)</f>
        <v>23050</v>
      </c>
      <c r="CV148">
        <f>VLOOKUP($A148,data!$CR$9:$DG$396,2+(CV$9*2),FALSE)</f>
        <v>22506</v>
      </c>
      <c r="CX148" s="27">
        <f t="shared" si="158"/>
        <v>40.526021032544442</v>
      </c>
      <c r="CY148" s="27">
        <f t="shared" si="159"/>
        <v>41.066276951108414</v>
      </c>
      <c r="CZ148" s="27">
        <f t="shared" si="160"/>
        <v>42.418199945617694</v>
      </c>
      <c r="DA148" s="27">
        <f t="shared" si="161"/>
        <v>40.941435992314808</v>
      </c>
      <c r="DB148" s="27">
        <f t="shared" si="162"/>
        <v>38.46221907626969</v>
      </c>
      <c r="DC148" s="27">
        <f t="shared" si="126"/>
        <v>41.727698842829938</v>
      </c>
      <c r="DD148" s="27">
        <f t="shared" si="127"/>
        <v>40.446401937215953</v>
      </c>
      <c r="DE148" s="27">
        <f t="shared" si="128"/>
        <v>39.735169491525426</v>
      </c>
      <c r="DH148">
        <f>VLOOKUP($A148,data!$DK$9:$DU$396,2+(DH$9*2),FALSE)</f>
        <v>317909</v>
      </c>
      <c r="DI148">
        <f>VLOOKUP($A148,data!$DK$9:$DU$396,2+(DI$9*2),FALSE)</f>
        <v>328502</v>
      </c>
      <c r="DJ148">
        <f>VLOOKUP($A148,data!$DK$9:$DU$396,2+(DJ$9*2),FALSE)</f>
        <v>327326</v>
      </c>
      <c r="DK148">
        <f>VLOOKUP($A148,data!$DK$9:$DU$396,2+(DK$9*2),FALSE)</f>
        <v>329578</v>
      </c>
      <c r="DL148">
        <f>VLOOKUP($A148,data!$DK$9:$DU$396,2+(DL$9*2),FALSE)</f>
        <v>335253</v>
      </c>
      <c r="DM148">
        <f>VLOOKUP($A148,data!$DK$9:$DZ$396,2+(DM$9*2),FALSE)</f>
        <v>325611</v>
      </c>
      <c r="DN148">
        <f>VLOOKUP($A148,data!$DK$9:$DZ$396,2+(DN$9*2),FALSE)</f>
        <v>318763</v>
      </c>
      <c r="DO148">
        <f>VLOOKUP($A148,data!$DK$9:$DZ$396,2+(DO$9*2),FALSE)</f>
        <v>323103</v>
      </c>
      <c r="DQ148" s="27">
        <f t="shared" si="163"/>
        <v>86.832150202529775</v>
      </c>
      <c r="DR148" s="27">
        <f t="shared" si="164"/>
        <v>86.178021459114873</v>
      </c>
      <c r="DS148" s="27">
        <f t="shared" si="165"/>
        <v>85.577438423387733</v>
      </c>
      <c r="DT148" s="27">
        <f t="shared" si="166"/>
        <v>85.429600118199332</v>
      </c>
      <c r="DU148" s="27">
        <f t="shared" si="167"/>
        <v>85.575462715978787</v>
      </c>
      <c r="DV148" s="27">
        <f t="shared" si="129"/>
        <v>85.635723828860577</v>
      </c>
      <c r="DW148" s="27">
        <f t="shared" si="130"/>
        <v>84.833347527092343</v>
      </c>
      <c r="DX148" s="27">
        <f t="shared" si="131"/>
        <v>85.084649354958486</v>
      </c>
      <c r="EA148">
        <f>VLOOKUP($A148,data!$ED$9:$EN$396,2+(EA$9*2),FALSE)</f>
        <v>215309</v>
      </c>
      <c r="EB148">
        <f>VLOOKUP($A148,data!$ED$9:$EN$396,2+(EB$9*2),FALSE)</f>
        <v>221274</v>
      </c>
      <c r="EC148">
        <f>VLOOKUP($A148,data!$ED$9:$EN$396,2+(EC$9*2),FALSE)</f>
        <v>214932</v>
      </c>
      <c r="ED148">
        <f>VLOOKUP($A148,data!$ED$9:$EN$396,2+(ED$9*2),FALSE)</f>
        <v>217766</v>
      </c>
      <c r="EE148">
        <f>VLOOKUP($A148,data!$ED$9:$EN$396,2+(EE$9*2),FALSE)</f>
        <v>223495</v>
      </c>
      <c r="EF148">
        <f>VLOOKUP($A148,data!$ED$9:$ES$396,2+(EF$9*2),FALSE)</f>
        <v>218216</v>
      </c>
      <c r="EG148">
        <f>VLOOKUP($A148,data!$ED$9:$ES$396,2+(EG$9*2),FALSE)</f>
        <v>212874</v>
      </c>
      <c r="EH148">
        <f>VLOOKUP($A148,data!$ED$9:$ES$396,2+(EH$9*2),FALSE)</f>
        <v>218451</v>
      </c>
      <c r="EJ148" s="27">
        <f t="shared" si="168"/>
        <v>67.726613590681609</v>
      </c>
      <c r="EK148" s="27">
        <f t="shared" si="169"/>
        <v>67.358494012213015</v>
      </c>
      <c r="EL148" s="27">
        <f t="shared" si="170"/>
        <v>65.662978192994146</v>
      </c>
      <c r="EM148" s="27">
        <f t="shared" si="171"/>
        <v>66.07419184532948</v>
      </c>
      <c r="EN148" s="27">
        <f t="shared" si="172"/>
        <v>66.664578691316706</v>
      </c>
      <c r="EO148" s="27">
        <f t="shared" si="132"/>
        <v>67.017391918577687</v>
      </c>
      <c r="EP148" s="27">
        <f t="shared" si="133"/>
        <v>66.781276371473481</v>
      </c>
      <c r="EQ148" s="27">
        <f t="shared" si="134"/>
        <v>67.610328594906264</v>
      </c>
      <c r="ET148">
        <f>VLOOKUP($A148,data!$EW$9:$FG$396,2+(ET$9*2),FALSE)</f>
        <v>102599</v>
      </c>
      <c r="EU148">
        <f>VLOOKUP($A148,data!$EW$9:$FG$396,2+(EU$9*2),FALSE)</f>
        <v>107228</v>
      </c>
      <c r="EV148">
        <f>VLOOKUP($A148,data!$EW$9:$FG$396,2+(EV$9*2),FALSE)</f>
        <v>112394</v>
      </c>
      <c r="EW148">
        <f>VLOOKUP($A148,data!$EW$9:$FG$396,2+(EW$9*2),FALSE)</f>
        <v>111811</v>
      </c>
      <c r="EX148">
        <f>VLOOKUP($A148,data!$EW$9:$FG$396,2+(EX$9*2),FALSE)</f>
        <v>111758</v>
      </c>
      <c r="EY148">
        <f>VLOOKUP($A148,data!$EW$9:$FL$396,2+(EY$9*2),FALSE)</f>
        <v>107396</v>
      </c>
      <c r="EZ148">
        <f>VLOOKUP($A148,data!$EW$9:$FL$396,2+(EZ$9*2),FALSE)</f>
        <v>105890</v>
      </c>
      <c r="FA148">
        <f>VLOOKUP($A148,data!$EW$9:$FL$396,2+(FA$9*2),FALSE)</f>
        <v>104667</v>
      </c>
      <c r="FC148" s="27">
        <f t="shared" si="173"/>
        <v>32.273071853895296</v>
      </c>
      <c r="FD148" s="27">
        <f t="shared" si="174"/>
        <v>32.641505987786985</v>
      </c>
      <c r="FE148" s="27">
        <f t="shared" si="175"/>
        <v>34.337021807005861</v>
      </c>
      <c r="FF148" s="27">
        <f t="shared" si="176"/>
        <v>33.925504736359827</v>
      </c>
      <c r="FG148" s="27">
        <f t="shared" si="177"/>
        <v>33.335421308683294</v>
      </c>
      <c r="FH148" s="27">
        <f t="shared" si="135"/>
        <v>32.982915196353929</v>
      </c>
      <c r="FI148" s="27">
        <f t="shared" si="136"/>
        <v>33.219037341222162</v>
      </c>
      <c r="FJ148" s="27">
        <f t="shared" si="137"/>
        <v>32.394313887521939</v>
      </c>
    </row>
    <row r="149" spans="1:166" x14ac:dyDescent="0.3">
      <c r="A149" t="s">
        <v>0</v>
      </c>
      <c r="B149" s="24" t="str">
        <f>IFERROR(VLOOKUP($A149,class!$A$1:$B$455,2,FALSE),"")</f>
        <v>Unitary Authority</v>
      </c>
      <c r="C149" s="24" t="str">
        <f>IFERROR(IFERROR(VLOOKUP($A149,classifications!$A$3:$C$336,3,FALSE),VLOOKUP($A149,classifications!$I$2:$K$28,3,FALSE)),"")</f>
        <v>Urban with Significant Rural</v>
      </c>
      <c r="D149">
        <f>VLOOKUP($A149,data!$A$9:$K$396,2+(D$9*2),FALSE)</f>
        <v>82822</v>
      </c>
      <c r="E149">
        <f>VLOOKUP($A149,data!$A$9:$K$396,2+(E$9*2),FALSE)</f>
        <v>84402</v>
      </c>
      <c r="F149">
        <f>VLOOKUP($A149,data!$A$9:$K$396,2+(F$9*2),FALSE)</f>
        <v>87099</v>
      </c>
      <c r="G149">
        <f>VLOOKUP($A149,data!$A$9:$K$396,2+(G$9*2),FALSE)</f>
        <v>87071</v>
      </c>
      <c r="H149">
        <f>VLOOKUP($A149,data!$A$9:$K$396,2+(H$9*2),FALSE)</f>
        <v>88623</v>
      </c>
      <c r="I149">
        <f>VLOOKUP($A149,data!$A$9:$Q$396,2+(I$9*2),FALSE)</f>
        <v>89371</v>
      </c>
      <c r="J149">
        <f>VLOOKUP($A149,data!$A$9:$Q$396,2+(J$9*2),FALSE)</f>
        <v>93613</v>
      </c>
      <c r="K149">
        <f>VLOOKUP($A149,data!$A$9:$Q$396,2+(K$9*2),FALSE)</f>
        <v>93058</v>
      </c>
      <c r="L149" t="str">
        <f t="shared" si="178"/>
        <v>Unitary Authority</v>
      </c>
      <c r="Q149">
        <f>VLOOKUP($A149,data!$T$9:$AD$396,2+(Q$9*2),FALSE)</f>
        <v>51075</v>
      </c>
      <c r="R149">
        <f>VLOOKUP($A149,data!$T$9:$AD$396,2+(R$9*2),FALSE)</f>
        <v>51888</v>
      </c>
      <c r="S149">
        <f>VLOOKUP($A149,data!$T$9:$AD$396,2+(S$9*2),FALSE)</f>
        <v>53115</v>
      </c>
      <c r="T149">
        <f>VLOOKUP($A149,data!$T$9:$AD$396,2+(T$9*2),FALSE)</f>
        <v>53150</v>
      </c>
      <c r="U149">
        <f>VLOOKUP($A149,data!$T$9:$AD$396,2+(U$9*2),FALSE)</f>
        <v>55344</v>
      </c>
      <c r="V149">
        <f>VLOOKUP($A149,data!$T$9:$AI$396,2+(V$9*2),FALSE)</f>
        <v>55942</v>
      </c>
      <c r="W149">
        <f>VLOOKUP($A149,data!$T$9:$AI$396,2+(W$9*2),FALSE)</f>
        <v>56882</v>
      </c>
      <c r="X149">
        <f>VLOOKUP($A149,data!$T$9:$AI$396,2+(X$9*2),FALSE)</f>
        <v>56404</v>
      </c>
      <c r="Z149" s="27">
        <f t="shared" si="138"/>
        <v>61.668397285745336</v>
      </c>
      <c r="AA149" s="27">
        <f t="shared" si="139"/>
        <v>61.477216179711384</v>
      </c>
      <c r="AB149" s="27">
        <f t="shared" si="140"/>
        <v>60.982330451555129</v>
      </c>
      <c r="AC149" s="27">
        <f t="shared" si="141"/>
        <v>61.042138025289709</v>
      </c>
      <c r="AD149" s="27">
        <f t="shared" si="142"/>
        <v>62.448799972918991</v>
      </c>
      <c r="AE149" s="27">
        <f t="shared" si="114"/>
        <v>62.595249018137878</v>
      </c>
      <c r="AF149" s="27">
        <f t="shared" si="115"/>
        <v>60.762928225780605</v>
      </c>
      <c r="AG149" s="27">
        <f t="shared" si="116"/>
        <v>60.61166154441316</v>
      </c>
      <c r="AJ149">
        <f>VLOOKUP($A149,data!$AM$9:$AW$396,2+(AJ$9*2),FALSE)</f>
        <v>31747</v>
      </c>
      <c r="AK149">
        <f>VLOOKUP($A149,data!$AM$9:$AW$396,2+(AK$9*2),FALSE)</f>
        <v>32514</v>
      </c>
      <c r="AL149">
        <f>VLOOKUP($A149,data!$AM$9:$AW$396,2+(AL$9*2),FALSE)</f>
        <v>33984</v>
      </c>
      <c r="AM149">
        <f>VLOOKUP($A149,data!$AM$9:$AW$396,2+(AM$9*2),FALSE)</f>
        <v>33921</v>
      </c>
      <c r="AN149">
        <f>VLOOKUP($A149,data!$AM$9:$AW$396,2+(AN$9*2),FALSE)</f>
        <v>33279</v>
      </c>
      <c r="AO149">
        <f>VLOOKUP($A149,data!$AM$9:$BB$396,2+(AO$9*2),FALSE)</f>
        <v>33430</v>
      </c>
      <c r="AP149">
        <f>VLOOKUP($A149,data!$AM$9:$BB$396,2+(AP$9*2),FALSE)</f>
        <v>36730</v>
      </c>
      <c r="AQ149">
        <f>VLOOKUP($A149,data!$AM$9:$BB$396,2+(AQ$9*2),FALSE)</f>
        <v>36649</v>
      </c>
      <c r="AS149" s="27">
        <f t="shared" si="143"/>
        <v>38.331602714254664</v>
      </c>
      <c r="AT149" s="27">
        <f t="shared" si="144"/>
        <v>38.522783820288616</v>
      </c>
      <c r="AU149" s="27">
        <f t="shared" si="145"/>
        <v>39.017669548444871</v>
      </c>
      <c r="AV149" s="27">
        <f t="shared" si="146"/>
        <v>38.957861974710291</v>
      </c>
      <c r="AW149" s="27">
        <f t="shared" si="147"/>
        <v>37.551200027081009</v>
      </c>
      <c r="AX149" s="27">
        <f t="shared" si="117"/>
        <v>37.405869913059043</v>
      </c>
      <c r="AY149" s="27">
        <f t="shared" si="118"/>
        <v>39.236003546515974</v>
      </c>
      <c r="AZ149" s="27">
        <f t="shared" si="119"/>
        <v>39.382965462399795</v>
      </c>
      <c r="BC149">
        <f>VLOOKUP($A149,data!$BF$9:$BP$396,2+(BC$9*2),FALSE)</f>
        <v>14422</v>
      </c>
      <c r="BD149">
        <f>VLOOKUP($A149,data!$BF$9:$BP$396,2+(BD$9*2),FALSE)</f>
        <v>14891</v>
      </c>
      <c r="BE149">
        <f>VLOOKUP($A149,data!$BF$9:$BP$396,2+(BE$9*2),FALSE)</f>
        <v>15557</v>
      </c>
      <c r="BF149">
        <f>VLOOKUP($A149,data!$BF$9:$BP$396,2+(BF$9*2),FALSE)</f>
        <v>14971</v>
      </c>
      <c r="BG149">
        <f>VLOOKUP($A149,data!$BF$9:$BP$396,2+(BG$9*2),FALSE)</f>
        <v>14208</v>
      </c>
      <c r="BH149">
        <f>VLOOKUP($A149,data!$BF$9:$BU$396,2+(BH$9*2),FALSE)</f>
        <v>15623</v>
      </c>
      <c r="BI149">
        <f>VLOOKUP($A149,data!$BF$9:$BU$396,2+(BI$9*2),FALSE)</f>
        <v>17964</v>
      </c>
      <c r="BJ149">
        <f>VLOOKUP($A149,data!$BF$9:$BU$396,2+(BJ$9*2),FALSE)</f>
        <v>17771</v>
      </c>
      <c r="BL149" s="27">
        <f t="shared" si="148"/>
        <v>17.413247687812419</v>
      </c>
      <c r="BM149" s="27">
        <f t="shared" si="149"/>
        <v>17.642946849600719</v>
      </c>
      <c r="BN149" s="27">
        <f t="shared" si="150"/>
        <v>17.861284285697884</v>
      </c>
      <c r="BO149" s="27">
        <f t="shared" si="151"/>
        <v>17.19401408046307</v>
      </c>
      <c r="BP149" s="27">
        <f t="shared" si="152"/>
        <v>16.031955587150062</v>
      </c>
      <c r="BQ149" s="27">
        <f t="shared" si="120"/>
        <v>17.481062089492116</v>
      </c>
      <c r="BR149" s="27">
        <f t="shared" si="121"/>
        <v>19.189642464187667</v>
      </c>
      <c r="BS149" s="27">
        <f t="shared" si="122"/>
        <v>19.096692385394054</v>
      </c>
      <c r="BV149">
        <f>VLOOKUP($A149,data!$BY$9:$CI$396,2+(BV$9*2),FALSE)</f>
        <v>7482</v>
      </c>
      <c r="BW149">
        <f>VLOOKUP($A149,data!$BY$9:$CI$396,2+(BW$9*2),FALSE)</f>
        <v>7596</v>
      </c>
      <c r="BX149">
        <f>VLOOKUP($A149,data!$BY$9:$CI$396,2+(BX$9*2),FALSE)</f>
        <v>8103</v>
      </c>
      <c r="BY149">
        <f>VLOOKUP($A149,data!$BY$9:$CI$396,2+(BY$9*2),FALSE)</f>
        <v>7651</v>
      </c>
      <c r="BZ149">
        <f>VLOOKUP($A149,data!$BY$9:$CI$396,2+(BZ$9*2),FALSE)</f>
        <v>7874</v>
      </c>
      <c r="CA149">
        <f>VLOOKUP($A149,data!$BY$9:$CN$396,2+(CA$9*2),FALSE)</f>
        <v>8215</v>
      </c>
      <c r="CB149">
        <f>VLOOKUP($A149,data!$BY$9:$CN$396,2+(CB$9*2),FALSE)</f>
        <v>8538</v>
      </c>
      <c r="CC149">
        <f>VLOOKUP($A149,data!$BY$9:$CN$396,2+(CC$9*2),FALSE)</f>
        <v>8348</v>
      </c>
      <c r="CE149" s="27">
        <f t="shared" si="153"/>
        <v>51.879073637498266</v>
      </c>
      <c r="CF149" s="27">
        <f t="shared" si="154"/>
        <v>51.0106775904909</v>
      </c>
      <c r="CG149" s="27">
        <f t="shared" si="155"/>
        <v>52.08587773992415</v>
      </c>
      <c r="CH149" s="27">
        <f t="shared" si="156"/>
        <v>51.1054705764478</v>
      </c>
      <c r="CI149" s="27">
        <f t="shared" si="157"/>
        <v>55.419481981981981</v>
      </c>
      <c r="CJ149" s="27">
        <f t="shared" si="123"/>
        <v>52.582730589515457</v>
      </c>
      <c r="CK149" s="27">
        <f t="shared" si="124"/>
        <v>47.528390113560455</v>
      </c>
      <c r="CL149" s="27">
        <f t="shared" si="125"/>
        <v>46.975409374824153</v>
      </c>
      <c r="CO149">
        <f>VLOOKUP($A149,data!$CR$9:$DB$396,2+(CO$9*2),FALSE)</f>
        <v>6940</v>
      </c>
      <c r="CP149">
        <f>VLOOKUP($A149,data!$CR$9:$DB$396,2+(CP$9*2),FALSE)</f>
        <v>7296</v>
      </c>
      <c r="CQ149">
        <f>VLOOKUP($A149,data!$CR$9:$DB$396,2+(CQ$9*2),FALSE)</f>
        <v>7454</v>
      </c>
      <c r="CR149">
        <f>VLOOKUP($A149,data!$CR$9:$DB$396,2+(CR$9*2),FALSE)</f>
        <v>7320</v>
      </c>
      <c r="CS149">
        <f>VLOOKUP($A149,data!$CR$9:$DB$396,2+(CS$9*2),FALSE)</f>
        <v>6335</v>
      </c>
      <c r="CT149">
        <f>VLOOKUP($A149,data!$CR$9:$DG$396,2+(CT$9*2),FALSE)</f>
        <v>7407</v>
      </c>
      <c r="CU149">
        <f>VLOOKUP($A149,data!$CR$9:$DG$396,2+(CU$9*2),FALSE)</f>
        <v>9426</v>
      </c>
      <c r="CV149">
        <f>VLOOKUP($A149,data!$CR$9:$DG$396,2+(CV$9*2),FALSE)</f>
        <v>9423</v>
      </c>
      <c r="CX149" s="27">
        <f t="shared" si="158"/>
        <v>48.120926362501734</v>
      </c>
      <c r="CY149" s="27">
        <f t="shared" si="159"/>
        <v>48.996037875226648</v>
      </c>
      <c r="CZ149" s="27">
        <f t="shared" si="160"/>
        <v>47.91412226007585</v>
      </c>
      <c r="DA149" s="27">
        <f t="shared" si="161"/>
        <v>48.8945294235522</v>
      </c>
      <c r="DB149" s="27">
        <f t="shared" si="162"/>
        <v>44.587556306306304</v>
      </c>
      <c r="DC149" s="27">
        <f t="shared" si="126"/>
        <v>47.410868591179671</v>
      </c>
      <c r="DD149" s="27">
        <f t="shared" si="127"/>
        <v>52.471609886439545</v>
      </c>
      <c r="DE149" s="27">
        <f t="shared" si="128"/>
        <v>53.024590625175847</v>
      </c>
      <c r="DH149">
        <f>VLOOKUP($A149,data!$DK$9:$DU$396,2+(DH$9*2),FALSE)</f>
        <v>68400</v>
      </c>
      <c r="DI149">
        <f>VLOOKUP($A149,data!$DK$9:$DU$396,2+(DI$9*2),FALSE)</f>
        <v>69511</v>
      </c>
      <c r="DJ149">
        <f>VLOOKUP($A149,data!$DK$9:$DU$396,2+(DJ$9*2),FALSE)</f>
        <v>71542</v>
      </c>
      <c r="DK149">
        <f>VLOOKUP($A149,data!$DK$9:$DU$396,2+(DK$9*2),FALSE)</f>
        <v>72100</v>
      </c>
      <c r="DL149">
        <f>VLOOKUP($A149,data!$DK$9:$DU$396,2+(DL$9*2),FALSE)</f>
        <v>74415</v>
      </c>
      <c r="DM149">
        <f>VLOOKUP($A149,data!$DK$9:$DZ$396,2+(DM$9*2),FALSE)</f>
        <v>73749</v>
      </c>
      <c r="DN149">
        <f>VLOOKUP($A149,data!$DK$9:$DZ$396,2+(DN$9*2),FALSE)</f>
        <v>75649</v>
      </c>
      <c r="DO149">
        <f>VLOOKUP($A149,data!$DK$9:$DZ$396,2+(DO$9*2),FALSE)</f>
        <v>75287</v>
      </c>
      <c r="DQ149" s="27">
        <f t="shared" si="163"/>
        <v>82.586752312187585</v>
      </c>
      <c r="DR149" s="27">
        <f t="shared" si="164"/>
        <v>82.357053150399281</v>
      </c>
      <c r="DS149" s="27">
        <f t="shared" si="165"/>
        <v>82.138715714302123</v>
      </c>
      <c r="DT149" s="27">
        <f t="shared" si="166"/>
        <v>82.805985919536923</v>
      </c>
      <c r="DU149" s="27">
        <f t="shared" si="167"/>
        <v>83.968044412849935</v>
      </c>
      <c r="DV149" s="27">
        <f t="shared" si="129"/>
        <v>82.5200568417048</v>
      </c>
      <c r="DW149" s="27">
        <f t="shared" si="130"/>
        <v>80.810357535812329</v>
      </c>
      <c r="DX149" s="27">
        <f t="shared" si="131"/>
        <v>80.90330761460595</v>
      </c>
      <c r="EA149">
        <f>VLOOKUP($A149,data!$ED$9:$EN$396,2+(EA$9*2),FALSE)</f>
        <v>43593</v>
      </c>
      <c r="EB149">
        <f>VLOOKUP($A149,data!$ED$9:$EN$396,2+(EB$9*2),FALSE)</f>
        <v>44292</v>
      </c>
      <c r="EC149">
        <f>VLOOKUP($A149,data!$ED$9:$EN$396,2+(EC$9*2),FALSE)</f>
        <v>45012</v>
      </c>
      <c r="ED149">
        <f>VLOOKUP($A149,data!$ED$9:$EN$396,2+(ED$9*2),FALSE)</f>
        <v>45499</v>
      </c>
      <c r="EE149">
        <f>VLOOKUP($A149,data!$ED$9:$EN$396,2+(EE$9*2),FALSE)</f>
        <v>47471</v>
      </c>
      <c r="EF149">
        <f>VLOOKUP($A149,data!$ED$9:$ES$396,2+(EF$9*2),FALSE)</f>
        <v>47726</v>
      </c>
      <c r="EG149">
        <f>VLOOKUP($A149,data!$ED$9:$ES$396,2+(EG$9*2),FALSE)</f>
        <v>48345</v>
      </c>
      <c r="EH149">
        <f>VLOOKUP($A149,data!$ED$9:$ES$396,2+(EH$9*2),FALSE)</f>
        <v>48056</v>
      </c>
      <c r="EJ149" s="27">
        <f t="shared" si="168"/>
        <v>63.732456140350877</v>
      </c>
      <c r="EK149" s="27">
        <f t="shared" si="169"/>
        <v>63.719411316194559</v>
      </c>
      <c r="EL149" s="27">
        <f t="shared" si="170"/>
        <v>62.91688798188477</v>
      </c>
      <c r="EM149" s="27">
        <f t="shared" si="171"/>
        <v>63.105409153952841</v>
      </c>
      <c r="EN149" s="27">
        <f t="shared" si="172"/>
        <v>63.792246186924679</v>
      </c>
      <c r="EO149" s="27">
        <f t="shared" si="132"/>
        <v>64.714097818275505</v>
      </c>
      <c r="EP149" s="27">
        <f t="shared" si="133"/>
        <v>63.906991500218112</v>
      </c>
      <c r="EQ149" s="27">
        <f t="shared" si="134"/>
        <v>63.83040896834779</v>
      </c>
      <c r="ET149">
        <f>VLOOKUP($A149,data!$EW$9:$FG$396,2+(ET$9*2),FALSE)</f>
        <v>24808</v>
      </c>
      <c r="EU149">
        <f>VLOOKUP($A149,data!$EW$9:$FG$396,2+(EU$9*2),FALSE)</f>
        <v>25219</v>
      </c>
      <c r="EV149">
        <f>VLOOKUP($A149,data!$EW$9:$FG$396,2+(EV$9*2),FALSE)</f>
        <v>26530</v>
      </c>
      <c r="EW149">
        <f>VLOOKUP($A149,data!$EW$9:$FG$396,2+(EW$9*2),FALSE)</f>
        <v>26601</v>
      </c>
      <c r="EX149">
        <f>VLOOKUP($A149,data!$EW$9:$FG$396,2+(EX$9*2),FALSE)</f>
        <v>26944</v>
      </c>
      <c r="EY149">
        <f>VLOOKUP($A149,data!$EW$9:$FL$396,2+(EY$9*2),FALSE)</f>
        <v>26022</v>
      </c>
      <c r="EZ149">
        <f>VLOOKUP($A149,data!$EW$9:$FL$396,2+(EZ$9*2),FALSE)</f>
        <v>27304</v>
      </c>
      <c r="FA149">
        <f>VLOOKUP($A149,data!$EW$9:$FL$396,2+(FA$9*2),FALSE)</f>
        <v>27227</v>
      </c>
      <c r="FC149" s="27">
        <f t="shared" si="173"/>
        <v>36.269005847953217</v>
      </c>
      <c r="FD149" s="27">
        <f t="shared" si="174"/>
        <v>36.280588683805441</v>
      </c>
      <c r="FE149" s="27">
        <f t="shared" si="175"/>
        <v>37.08311201811523</v>
      </c>
      <c r="FF149" s="27">
        <f t="shared" si="176"/>
        <v>36.894590846047159</v>
      </c>
      <c r="FG149" s="27">
        <f t="shared" si="177"/>
        <v>36.207753813075321</v>
      </c>
      <c r="FH149" s="27">
        <f t="shared" si="135"/>
        <v>35.284546231135337</v>
      </c>
      <c r="FI149" s="27">
        <f t="shared" si="136"/>
        <v>36.093008499781888</v>
      </c>
      <c r="FJ149" s="27">
        <f t="shared" si="137"/>
        <v>36.16427802940747</v>
      </c>
    </row>
    <row r="150" spans="1:166" x14ac:dyDescent="0.3">
      <c r="A150" t="s">
        <v>20</v>
      </c>
      <c r="B150" s="24" t="str">
        <f>IFERROR(VLOOKUP($A150,class!$A$1:$B$455,2,FALSE),"")</f>
        <v>Unitary Authority</v>
      </c>
      <c r="C150" s="24" t="str">
        <f>IFERROR(IFERROR(VLOOKUP($A150,classifications!$A$3:$C$336,3,FALSE),VLOOKUP($A150,classifications!$I$2:$K$28,3,FALSE)),"")</f>
        <v>Predominantly Urban</v>
      </c>
      <c r="D150">
        <f>VLOOKUP($A150,data!$A$9:$K$396,2+(D$9*2),FALSE)</f>
        <v>257209</v>
      </c>
      <c r="E150">
        <f>VLOOKUP($A150,data!$A$9:$K$396,2+(E$9*2),FALSE)</f>
        <v>258093</v>
      </c>
      <c r="F150">
        <f>VLOOKUP($A150,data!$A$9:$K$396,2+(F$9*2),FALSE)</f>
        <v>267008</v>
      </c>
      <c r="G150">
        <f>VLOOKUP($A150,data!$A$9:$K$396,2+(G$9*2),FALSE)</f>
        <v>267114</v>
      </c>
      <c r="H150">
        <f>VLOOKUP($A150,data!$A$9:$K$396,2+(H$9*2),FALSE)</f>
        <v>278241</v>
      </c>
      <c r="I150">
        <f>VLOOKUP($A150,data!$A$9:$Q$396,2+(I$9*2),FALSE)</f>
        <v>281287</v>
      </c>
      <c r="J150">
        <f>VLOOKUP($A150,data!$A$9:$Q$396,2+(J$9*2),FALSE)</f>
        <v>290478</v>
      </c>
      <c r="K150">
        <f>VLOOKUP($A150,data!$A$9:$Q$396,2+(K$9*2),FALSE)</f>
        <v>297866</v>
      </c>
      <c r="L150" t="str">
        <f t="shared" si="178"/>
        <v>Unitary Authority</v>
      </c>
      <c r="Q150">
        <f>VLOOKUP($A150,data!$T$9:$AD$396,2+(Q$9*2),FALSE)</f>
        <v>177011</v>
      </c>
      <c r="R150">
        <f>VLOOKUP($A150,data!$T$9:$AD$396,2+(R$9*2),FALSE)</f>
        <v>176850</v>
      </c>
      <c r="S150">
        <f>VLOOKUP($A150,data!$T$9:$AD$396,2+(S$9*2),FALSE)</f>
        <v>182060</v>
      </c>
      <c r="T150">
        <f>VLOOKUP($A150,data!$T$9:$AD$396,2+(T$9*2),FALSE)</f>
        <v>179770</v>
      </c>
      <c r="U150">
        <f>VLOOKUP($A150,data!$T$9:$AD$396,2+(U$9*2),FALSE)</f>
        <v>187768</v>
      </c>
      <c r="V150">
        <f>VLOOKUP($A150,data!$T$9:$AI$396,2+(V$9*2),FALSE)</f>
        <v>189054</v>
      </c>
      <c r="W150">
        <f>VLOOKUP($A150,data!$T$9:$AI$396,2+(W$9*2),FALSE)</f>
        <v>197744</v>
      </c>
      <c r="X150">
        <f>VLOOKUP($A150,data!$T$9:$AI$396,2+(X$9*2),FALSE)</f>
        <v>200672</v>
      </c>
      <c r="Z150" s="27">
        <f t="shared" si="138"/>
        <v>68.819909101158984</v>
      </c>
      <c r="AA150" s="27">
        <f t="shared" si="139"/>
        <v>68.521811905010978</v>
      </c>
      <c r="AB150" s="27">
        <f t="shared" si="140"/>
        <v>68.185222914669225</v>
      </c>
      <c r="AC150" s="27">
        <f t="shared" si="141"/>
        <v>67.300852819395459</v>
      </c>
      <c r="AD150" s="27">
        <f t="shared" si="142"/>
        <v>67.483943775360203</v>
      </c>
      <c r="AE150" s="27">
        <f t="shared" si="114"/>
        <v>67.210358104000534</v>
      </c>
      <c r="AF150" s="27">
        <f t="shared" si="115"/>
        <v>68.075379202555794</v>
      </c>
      <c r="AG150" s="27">
        <f t="shared" si="116"/>
        <v>67.369891159111816</v>
      </c>
      <c r="AJ150">
        <f>VLOOKUP($A150,data!$AM$9:$AW$396,2+(AJ$9*2),FALSE)</f>
        <v>80198</v>
      </c>
      <c r="AK150">
        <f>VLOOKUP($A150,data!$AM$9:$AW$396,2+(AK$9*2),FALSE)</f>
        <v>81242</v>
      </c>
      <c r="AL150">
        <f>VLOOKUP($A150,data!$AM$9:$AW$396,2+(AL$9*2),FALSE)</f>
        <v>84948</v>
      </c>
      <c r="AM150">
        <f>VLOOKUP($A150,data!$AM$9:$AW$396,2+(AM$9*2),FALSE)</f>
        <v>87344</v>
      </c>
      <c r="AN150">
        <f>VLOOKUP($A150,data!$AM$9:$AW$396,2+(AN$9*2),FALSE)</f>
        <v>90473</v>
      </c>
      <c r="AO150">
        <f>VLOOKUP($A150,data!$AM$9:$BB$396,2+(AO$9*2),FALSE)</f>
        <v>92234</v>
      </c>
      <c r="AP150">
        <f>VLOOKUP($A150,data!$AM$9:$BB$396,2+(AP$9*2),FALSE)</f>
        <v>92733</v>
      </c>
      <c r="AQ150">
        <f>VLOOKUP($A150,data!$AM$9:$BB$396,2+(AQ$9*2),FALSE)</f>
        <v>97194</v>
      </c>
      <c r="AS150" s="27">
        <f t="shared" si="143"/>
        <v>31.180090898841019</v>
      </c>
      <c r="AT150" s="27">
        <f t="shared" si="144"/>
        <v>31.477800637754608</v>
      </c>
      <c r="AU150" s="27">
        <f t="shared" si="145"/>
        <v>31.814777085330778</v>
      </c>
      <c r="AV150" s="27">
        <f t="shared" si="146"/>
        <v>32.699147180604534</v>
      </c>
      <c r="AW150" s="27">
        <f t="shared" si="147"/>
        <v>32.51605622463979</v>
      </c>
      <c r="AX150" s="27">
        <f t="shared" si="117"/>
        <v>32.789997404785858</v>
      </c>
      <c r="AY150" s="27">
        <f t="shared" si="118"/>
        <v>31.924276537293704</v>
      </c>
      <c r="AZ150" s="27">
        <f t="shared" si="119"/>
        <v>32.630108840888184</v>
      </c>
      <c r="BC150">
        <f>VLOOKUP($A150,data!$BF$9:$BP$396,2+(BC$9*2),FALSE)</f>
        <v>47408</v>
      </c>
      <c r="BD150">
        <f>VLOOKUP($A150,data!$BF$9:$BP$396,2+(BD$9*2),FALSE)</f>
        <v>48084</v>
      </c>
      <c r="BE150">
        <f>VLOOKUP($A150,data!$BF$9:$BP$396,2+(BE$9*2),FALSE)</f>
        <v>48330</v>
      </c>
      <c r="BF150">
        <f>VLOOKUP($A150,data!$BF$9:$BP$396,2+(BF$9*2),FALSE)</f>
        <v>48803</v>
      </c>
      <c r="BG150">
        <f>VLOOKUP($A150,data!$BF$9:$BP$396,2+(BG$9*2),FALSE)</f>
        <v>49426</v>
      </c>
      <c r="BH150">
        <f>VLOOKUP($A150,data!$BF$9:$BU$396,2+(BH$9*2),FALSE)</f>
        <v>52524</v>
      </c>
      <c r="BI150">
        <f>VLOOKUP($A150,data!$BF$9:$BU$396,2+(BI$9*2),FALSE)</f>
        <v>56038</v>
      </c>
      <c r="BJ150">
        <f>VLOOKUP($A150,data!$BF$9:$BU$396,2+(BJ$9*2),FALSE)</f>
        <v>57443</v>
      </c>
      <c r="BL150" s="27">
        <f t="shared" si="148"/>
        <v>18.431703400736367</v>
      </c>
      <c r="BM150" s="27">
        <f t="shared" si="149"/>
        <v>18.63049365926236</v>
      </c>
      <c r="BN150" s="27">
        <f t="shared" si="150"/>
        <v>18.100581255992331</v>
      </c>
      <c r="BO150" s="27">
        <f t="shared" si="151"/>
        <v>18.270476276046931</v>
      </c>
      <c r="BP150" s="27">
        <f t="shared" si="152"/>
        <v>17.763737191858855</v>
      </c>
      <c r="BQ150" s="27">
        <f t="shared" si="120"/>
        <v>18.672743496855524</v>
      </c>
      <c r="BR150" s="27">
        <f t="shared" si="121"/>
        <v>19.291650314309518</v>
      </c>
      <c r="BS150" s="27">
        <f t="shared" si="122"/>
        <v>19.284846206012098</v>
      </c>
      <c r="BV150">
        <f>VLOOKUP($A150,data!$BY$9:$CI$396,2+(BV$9*2),FALSE)</f>
        <v>30237</v>
      </c>
      <c r="BW150">
        <f>VLOOKUP($A150,data!$BY$9:$CI$396,2+(BW$9*2),FALSE)</f>
        <v>30839</v>
      </c>
      <c r="BX150">
        <f>VLOOKUP($A150,data!$BY$9:$CI$396,2+(BX$9*2),FALSE)</f>
        <v>31050</v>
      </c>
      <c r="BY150">
        <f>VLOOKUP($A150,data!$BY$9:$CI$396,2+(BY$9*2),FALSE)</f>
        <v>30363</v>
      </c>
      <c r="BZ150">
        <f>VLOOKUP($A150,data!$BY$9:$CI$396,2+(BZ$9*2),FALSE)</f>
        <v>31141</v>
      </c>
      <c r="CA150">
        <f>VLOOKUP($A150,data!$BY$9:$CN$396,2+(CA$9*2),FALSE)</f>
        <v>32443</v>
      </c>
      <c r="CB150">
        <f>VLOOKUP($A150,data!$BY$9:$CN$396,2+(CB$9*2),FALSE)</f>
        <v>36769</v>
      </c>
      <c r="CC150">
        <f>VLOOKUP($A150,data!$BY$9:$CN$396,2+(CC$9*2),FALSE)</f>
        <v>35316</v>
      </c>
      <c r="CE150" s="27">
        <f t="shared" si="153"/>
        <v>63.780374620317247</v>
      </c>
      <c r="CF150" s="27">
        <f t="shared" si="154"/>
        <v>64.135679228017636</v>
      </c>
      <c r="CG150" s="27">
        <f t="shared" si="155"/>
        <v>64.245810055865917</v>
      </c>
      <c r="CH150" s="27">
        <f t="shared" si="156"/>
        <v>62.21543757555888</v>
      </c>
      <c r="CI150" s="27">
        <f t="shared" si="157"/>
        <v>63.005300853801643</v>
      </c>
      <c r="CJ150" s="27">
        <f t="shared" si="123"/>
        <v>61.767953697357399</v>
      </c>
      <c r="CK150" s="27">
        <f t="shared" si="124"/>
        <v>65.614404511224521</v>
      </c>
      <c r="CL150" s="27">
        <f t="shared" si="125"/>
        <v>61.48007590132827</v>
      </c>
      <c r="CO150">
        <f>VLOOKUP($A150,data!$CR$9:$DB$396,2+(CO$9*2),FALSE)</f>
        <v>17171</v>
      </c>
      <c r="CP150">
        <f>VLOOKUP($A150,data!$CR$9:$DB$396,2+(CP$9*2),FALSE)</f>
        <v>17245</v>
      </c>
      <c r="CQ150">
        <f>VLOOKUP($A150,data!$CR$9:$DB$396,2+(CQ$9*2),FALSE)</f>
        <v>17280</v>
      </c>
      <c r="CR150">
        <f>VLOOKUP($A150,data!$CR$9:$DB$396,2+(CR$9*2),FALSE)</f>
        <v>18440</v>
      </c>
      <c r="CS150">
        <f>VLOOKUP($A150,data!$CR$9:$DB$396,2+(CS$9*2),FALSE)</f>
        <v>18286</v>
      </c>
      <c r="CT150">
        <f>VLOOKUP($A150,data!$CR$9:$DG$396,2+(CT$9*2),FALSE)</f>
        <v>20081</v>
      </c>
      <c r="CU150">
        <f>VLOOKUP($A150,data!$CR$9:$DG$396,2+(CU$9*2),FALSE)</f>
        <v>19268</v>
      </c>
      <c r="CV150">
        <f>VLOOKUP($A150,data!$CR$9:$DG$396,2+(CV$9*2),FALSE)</f>
        <v>22127</v>
      </c>
      <c r="CX150" s="27">
        <f t="shared" si="158"/>
        <v>36.219625379682753</v>
      </c>
      <c r="CY150" s="27">
        <f t="shared" si="159"/>
        <v>35.864320771982364</v>
      </c>
      <c r="CZ150" s="27">
        <f t="shared" si="160"/>
        <v>35.754189944134076</v>
      </c>
      <c r="DA150" s="27">
        <f t="shared" si="161"/>
        <v>37.78456242444112</v>
      </c>
      <c r="DB150" s="27">
        <f t="shared" si="162"/>
        <v>36.996722372840203</v>
      </c>
      <c r="DC150" s="27">
        <f t="shared" si="126"/>
        <v>38.232046302642601</v>
      </c>
      <c r="DD150" s="27">
        <f t="shared" si="127"/>
        <v>34.383810985402761</v>
      </c>
      <c r="DE150" s="27">
        <f t="shared" si="128"/>
        <v>38.51992409867173</v>
      </c>
      <c r="DH150">
        <f>VLOOKUP($A150,data!$DK$9:$DU$396,2+(DH$9*2),FALSE)</f>
        <v>209801</v>
      </c>
      <c r="DI150">
        <f>VLOOKUP($A150,data!$DK$9:$DU$396,2+(DI$9*2),FALSE)</f>
        <v>210009</v>
      </c>
      <c r="DJ150">
        <f>VLOOKUP($A150,data!$DK$9:$DU$396,2+(DJ$9*2),FALSE)</f>
        <v>218678</v>
      </c>
      <c r="DK150">
        <f>VLOOKUP($A150,data!$DK$9:$DU$396,2+(DK$9*2),FALSE)</f>
        <v>218311</v>
      </c>
      <c r="DL150">
        <f>VLOOKUP($A150,data!$DK$9:$DU$396,2+(DL$9*2),FALSE)</f>
        <v>228814</v>
      </c>
      <c r="DM150">
        <f>VLOOKUP($A150,data!$DK$9:$DZ$396,2+(DM$9*2),FALSE)</f>
        <v>228763</v>
      </c>
      <c r="DN150">
        <f>VLOOKUP($A150,data!$DK$9:$DZ$396,2+(DN$9*2),FALSE)</f>
        <v>234440</v>
      </c>
      <c r="DO150">
        <f>VLOOKUP($A150,data!$DK$9:$DZ$396,2+(DO$9*2),FALSE)</f>
        <v>240423</v>
      </c>
      <c r="DQ150" s="27">
        <f t="shared" si="163"/>
        <v>81.568296599263633</v>
      </c>
      <c r="DR150" s="27">
        <f t="shared" si="164"/>
        <v>81.369506340737644</v>
      </c>
      <c r="DS150" s="27">
        <f t="shared" si="165"/>
        <v>81.899418744007676</v>
      </c>
      <c r="DT150" s="27">
        <f t="shared" si="166"/>
        <v>81.729523723953065</v>
      </c>
      <c r="DU150" s="27">
        <f t="shared" si="167"/>
        <v>82.235903407477693</v>
      </c>
      <c r="DV150" s="27">
        <f t="shared" si="129"/>
        <v>81.327256503144469</v>
      </c>
      <c r="DW150" s="27">
        <f t="shared" si="130"/>
        <v>80.708349685690479</v>
      </c>
      <c r="DX150" s="27">
        <f t="shared" si="131"/>
        <v>80.715153793987895</v>
      </c>
      <c r="EA150">
        <f>VLOOKUP($A150,data!$ED$9:$EN$396,2+(EA$9*2),FALSE)</f>
        <v>146774</v>
      </c>
      <c r="EB150">
        <f>VLOOKUP($A150,data!$ED$9:$EN$396,2+(EB$9*2),FALSE)</f>
        <v>146012</v>
      </c>
      <c r="EC150">
        <f>VLOOKUP($A150,data!$ED$9:$EN$396,2+(EC$9*2),FALSE)</f>
        <v>151011</v>
      </c>
      <c r="ED150">
        <f>VLOOKUP($A150,data!$ED$9:$EN$396,2+(ED$9*2),FALSE)</f>
        <v>149407</v>
      </c>
      <c r="EE150">
        <f>VLOOKUP($A150,data!$ED$9:$EN$396,2+(EE$9*2),FALSE)</f>
        <v>156627</v>
      </c>
      <c r="EF150">
        <f>VLOOKUP($A150,data!$ED$9:$ES$396,2+(EF$9*2),FALSE)</f>
        <v>156611</v>
      </c>
      <c r="EG150">
        <f>VLOOKUP($A150,data!$ED$9:$ES$396,2+(EG$9*2),FALSE)</f>
        <v>160975</v>
      </c>
      <c r="EH150">
        <f>VLOOKUP($A150,data!$ED$9:$ES$396,2+(EH$9*2),FALSE)</f>
        <v>165356</v>
      </c>
      <c r="EJ150" s="27">
        <f t="shared" si="168"/>
        <v>69.958675125476049</v>
      </c>
      <c r="EK150" s="27">
        <f t="shared" si="169"/>
        <v>69.526544100490938</v>
      </c>
      <c r="EL150" s="27">
        <f t="shared" si="170"/>
        <v>69.056329397561711</v>
      </c>
      <c r="EM150" s="27">
        <f t="shared" si="171"/>
        <v>68.437687519181353</v>
      </c>
      <c r="EN150" s="27">
        <f t="shared" si="172"/>
        <v>68.451668167157607</v>
      </c>
      <c r="EO150" s="27">
        <f t="shared" si="132"/>
        <v>68.459934517382621</v>
      </c>
      <c r="EP150" s="27">
        <f t="shared" si="133"/>
        <v>68.663623954956492</v>
      </c>
      <c r="EQ150" s="27">
        <f t="shared" si="134"/>
        <v>68.777113670489101</v>
      </c>
      <c r="ET150">
        <f>VLOOKUP($A150,data!$EW$9:$FG$396,2+(ET$9*2),FALSE)</f>
        <v>63027</v>
      </c>
      <c r="EU150">
        <f>VLOOKUP($A150,data!$EW$9:$FG$396,2+(EU$9*2),FALSE)</f>
        <v>63997</v>
      </c>
      <c r="EV150">
        <f>VLOOKUP($A150,data!$EW$9:$FG$396,2+(EV$9*2),FALSE)</f>
        <v>67668</v>
      </c>
      <c r="EW150">
        <f>VLOOKUP($A150,data!$EW$9:$FG$396,2+(EW$9*2),FALSE)</f>
        <v>68904</v>
      </c>
      <c r="EX150">
        <f>VLOOKUP($A150,data!$EW$9:$FG$396,2+(EX$9*2),FALSE)</f>
        <v>72187</v>
      </c>
      <c r="EY150">
        <f>VLOOKUP($A150,data!$EW$9:$FL$396,2+(EY$9*2),FALSE)</f>
        <v>72152</v>
      </c>
      <c r="EZ150">
        <f>VLOOKUP($A150,data!$EW$9:$FL$396,2+(EZ$9*2),FALSE)</f>
        <v>73465</v>
      </c>
      <c r="FA150">
        <f>VLOOKUP($A150,data!$EW$9:$FL$396,2+(FA$9*2),FALSE)</f>
        <v>75067</v>
      </c>
      <c r="FC150" s="27">
        <f t="shared" si="173"/>
        <v>30.041324874523955</v>
      </c>
      <c r="FD150" s="27">
        <f t="shared" si="174"/>
        <v>30.473455899509069</v>
      </c>
      <c r="FE150" s="27">
        <f t="shared" si="175"/>
        <v>30.944127895810279</v>
      </c>
      <c r="FF150" s="27">
        <f t="shared" si="176"/>
        <v>31.562312480818647</v>
      </c>
      <c r="FG150" s="27">
        <f t="shared" si="177"/>
        <v>31.548331832842397</v>
      </c>
      <c r="FH150" s="27">
        <f t="shared" si="135"/>
        <v>31.540065482617383</v>
      </c>
      <c r="FI150" s="27">
        <f t="shared" si="136"/>
        <v>31.336376045043508</v>
      </c>
      <c r="FJ150" s="27">
        <f t="shared" si="137"/>
        <v>31.222886329510903</v>
      </c>
    </row>
    <row r="151" spans="1:166" x14ac:dyDescent="0.3">
      <c r="A151" t="s">
        <v>29</v>
      </c>
      <c r="B151" s="24" t="str">
        <f>IFERROR(VLOOKUP($A151,class!$A$1:$B$455,2,FALSE),"")</f>
        <v>Unitary Authority</v>
      </c>
      <c r="C151" s="24" t="str">
        <f>IFERROR(IFERROR(VLOOKUP($A151,classifications!$A$3:$C$336,3,FALSE),VLOOKUP($A151,classifications!$I$2:$K$28,3,FALSE)),"")</f>
        <v>Predominantly Rural</v>
      </c>
      <c r="D151">
        <f>VLOOKUP($A151,data!$A$9:$K$396,2+(D$9*2),FALSE)</f>
        <v>205733</v>
      </c>
      <c r="E151">
        <f>VLOOKUP($A151,data!$A$9:$K$396,2+(E$9*2),FALSE)</f>
        <v>210224</v>
      </c>
      <c r="F151">
        <f>VLOOKUP($A151,data!$A$9:$K$396,2+(F$9*2),FALSE)</f>
        <v>212005</v>
      </c>
      <c r="G151">
        <f>VLOOKUP($A151,data!$A$9:$K$396,2+(G$9*2),FALSE)</f>
        <v>213212</v>
      </c>
      <c r="H151">
        <f>VLOOKUP($A151,data!$A$9:$K$396,2+(H$9*2),FALSE)</f>
        <v>214616</v>
      </c>
      <c r="I151">
        <f>VLOOKUP($A151,data!$A$9:$Q$396,2+(I$9*2),FALSE)</f>
        <v>213091</v>
      </c>
      <c r="J151">
        <f>VLOOKUP($A151,data!$A$9:$Q$396,2+(J$9*2),FALSE)</f>
        <v>227342</v>
      </c>
      <c r="K151">
        <f>VLOOKUP($A151,data!$A$9:$Q$396,2+(K$9*2),FALSE)</f>
        <v>227678</v>
      </c>
      <c r="L151" t="str">
        <f t="shared" si="178"/>
        <v>Unitary Authority</v>
      </c>
      <c r="Q151">
        <f>VLOOKUP($A151,data!$T$9:$AD$396,2+(Q$9*2),FALSE)</f>
        <v>124711</v>
      </c>
      <c r="R151">
        <f>VLOOKUP($A151,data!$T$9:$AD$396,2+(R$9*2),FALSE)</f>
        <v>127887</v>
      </c>
      <c r="S151">
        <f>VLOOKUP($A151,data!$T$9:$AD$396,2+(S$9*2),FALSE)</f>
        <v>128526</v>
      </c>
      <c r="T151">
        <f>VLOOKUP($A151,data!$T$9:$AD$396,2+(T$9*2),FALSE)</f>
        <v>127141</v>
      </c>
      <c r="U151">
        <f>VLOOKUP($A151,data!$T$9:$AD$396,2+(U$9*2),FALSE)</f>
        <v>127078</v>
      </c>
      <c r="V151">
        <f>VLOOKUP($A151,data!$T$9:$AI$396,2+(V$9*2),FALSE)</f>
        <v>129072</v>
      </c>
      <c r="W151">
        <f>VLOOKUP($A151,data!$T$9:$AI$396,2+(W$9*2),FALSE)</f>
        <v>137860</v>
      </c>
      <c r="X151">
        <f>VLOOKUP($A151,data!$T$9:$AI$396,2+(X$9*2),FALSE)</f>
        <v>139814</v>
      </c>
      <c r="Z151" s="27">
        <f t="shared" si="138"/>
        <v>60.617888233778736</v>
      </c>
      <c r="AA151" s="27">
        <f t="shared" si="139"/>
        <v>60.833682167592663</v>
      </c>
      <c r="AB151" s="27">
        <f t="shared" si="140"/>
        <v>60.62404188580458</v>
      </c>
      <c r="AC151" s="27">
        <f t="shared" si="141"/>
        <v>59.631259028572501</v>
      </c>
      <c r="AD151" s="27">
        <f t="shared" si="142"/>
        <v>59.211801543221384</v>
      </c>
      <c r="AE151" s="27">
        <f t="shared" si="114"/>
        <v>60.571305217019962</v>
      </c>
      <c r="AF151" s="27">
        <f t="shared" si="115"/>
        <v>60.639916953312628</v>
      </c>
      <c r="AG151" s="27">
        <f t="shared" si="116"/>
        <v>61.408656084470174</v>
      </c>
      <c r="AJ151">
        <f>VLOOKUP($A151,data!$AM$9:$AW$396,2+(AJ$9*2),FALSE)</f>
        <v>81022</v>
      </c>
      <c r="AK151">
        <f>VLOOKUP($A151,data!$AM$9:$AW$396,2+(AK$9*2),FALSE)</f>
        <v>82337</v>
      </c>
      <c r="AL151">
        <f>VLOOKUP($A151,data!$AM$9:$AW$396,2+(AL$9*2),FALSE)</f>
        <v>83479</v>
      </c>
      <c r="AM151">
        <f>VLOOKUP($A151,data!$AM$9:$AW$396,2+(AM$9*2),FALSE)</f>
        <v>86072</v>
      </c>
      <c r="AN151">
        <f>VLOOKUP($A151,data!$AM$9:$AW$396,2+(AN$9*2),FALSE)</f>
        <v>87538</v>
      </c>
      <c r="AO151">
        <f>VLOOKUP($A151,data!$AM$9:$BB$396,2+(AO$9*2),FALSE)</f>
        <v>84019</v>
      </c>
      <c r="AP151">
        <f>VLOOKUP($A151,data!$AM$9:$BB$396,2+(AP$9*2),FALSE)</f>
        <v>89483</v>
      </c>
      <c r="AQ151">
        <f>VLOOKUP($A151,data!$AM$9:$BB$396,2+(AQ$9*2),FALSE)</f>
        <v>87884</v>
      </c>
      <c r="AS151" s="27">
        <f t="shared" si="143"/>
        <v>39.382111766221264</v>
      </c>
      <c r="AT151" s="27">
        <f t="shared" si="144"/>
        <v>39.166317832407337</v>
      </c>
      <c r="AU151" s="27">
        <f t="shared" si="145"/>
        <v>39.37595811419542</v>
      </c>
      <c r="AV151" s="27">
        <f t="shared" si="146"/>
        <v>40.369209988180778</v>
      </c>
      <c r="AW151" s="27">
        <f t="shared" si="147"/>
        <v>40.788198456778616</v>
      </c>
      <c r="AX151" s="27">
        <f t="shared" si="117"/>
        <v>39.428694782980038</v>
      </c>
      <c r="AY151" s="27">
        <f t="shared" si="118"/>
        <v>39.360522912616233</v>
      </c>
      <c r="AZ151" s="27">
        <f t="shared" si="119"/>
        <v>38.60012825130228</v>
      </c>
      <c r="BC151">
        <f>VLOOKUP($A151,data!$BF$9:$BP$396,2+(BC$9*2),FALSE)</f>
        <v>30745</v>
      </c>
      <c r="BD151">
        <f>VLOOKUP($A151,data!$BF$9:$BP$396,2+(BD$9*2),FALSE)</f>
        <v>33834</v>
      </c>
      <c r="BE151">
        <f>VLOOKUP($A151,data!$BF$9:$BP$396,2+(BE$9*2),FALSE)</f>
        <v>34356</v>
      </c>
      <c r="BF151">
        <f>VLOOKUP($A151,data!$BF$9:$BP$396,2+(BF$9*2),FALSE)</f>
        <v>32604</v>
      </c>
      <c r="BG151">
        <f>VLOOKUP($A151,data!$BF$9:$BP$396,2+(BG$9*2),FALSE)</f>
        <v>32382</v>
      </c>
      <c r="BH151">
        <f>VLOOKUP($A151,data!$BF$9:$BU$396,2+(BH$9*2),FALSE)</f>
        <v>33634</v>
      </c>
      <c r="BI151">
        <f>VLOOKUP($A151,data!$BF$9:$BU$396,2+(BI$9*2),FALSE)</f>
        <v>37352</v>
      </c>
      <c r="BJ151">
        <f>VLOOKUP($A151,data!$BF$9:$BU$396,2+(BJ$9*2),FALSE)</f>
        <v>36051</v>
      </c>
      <c r="BL151" s="27">
        <f t="shared" si="148"/>
        <v>14.944126610704165</v>
      </c>
      <c r="BM151" s="27">
        <f t="shared" si="149"/>
        <v>16.094261359311972</v>
      </c>
      <c r="BN151" s="27">
        <f t="shared" si="150"/>
        <v>16.205278177401475</v>
      </c>
      <c r="BO151" s="27">
        <f t="shared" si="151"/>
        <v>15.291822223889838</v>
      </c>
      <c r="BP151" s="27">
        <f t="shared" si="152"/>
        <v>15.088343832705856</v>
      </c>
      <c r="BQ151" s="27">
        <f t="shared" si="120"/>
        <v>15.783866986404869</v>
      </c>
      <c r="BR151" s="27">
        <f t="shared" si="121"/>
        <v>16.429872174961073</v>
      </c>
      <c r="BS151" s="27">
        <f t="shared" si="122"/>
        <v>15.834204446630768</v>
      </c>
      <c r="BV151">
        <f>VLOOKUP($A151,data!$BY$9:$CI$396,2+(BV$9*2),FALSE)</f>
        <v>15835</v>
      </c>
      <c r="BW151">
        <f>VLOOKUP($A151,data!$BY$9:$CI$396,2+(BW$9*2),FALSE)</f>
        <v>19226</v>
      </c>
      <c r="BX151">
        <f>VLOOKUP($A151,data!$BY$9:$CI$396,2+(BX$9*2),FALSE)</f>
        <v>20344</v>
      </c>
      <c r="BY151">
        <f>VLOOKUP($A151,data!$BY$9:$CI$396,2+(BY$9*2),FALSE)</f>
        <v>19299</v>
      </c>
      <c r="BZ151">
        <f>VLOOKUP($A151,data!$BY$9:$CI$396,2+(BZ$9*2),FALSE)</f>
        <v>19373</v>
      </c>
      <c r="CA151">
        <f>VLOOKUP($A151,data!$BY$9:$CN$396,2+(CA$9*2),FALSE)</f>
        <v>19929</v>
      </c>
      <c r="CB151">
        <f>VLOOKUP($A151,data!$BY$9:$CN$396,2+(CB$9*2),FALSE)</f>
        <v>22059</v>
      </c>
      <c r="CC151">
        <f>VLOOKUP($A151,data!$BY$9:$CN$396,2+(CC$9*2),FALSE)</f>
        <v>21612</v>
      </c>
      <c r="CE151" s="27">
        <f t="shared" si="153"/>
        <v>51.504309643844529</v>
      </c>
      <c r="CF151" s="27">
        <f t="shared" si="154"/>
        <v>56.824496069042972</v>
      </c>
      <c r="CG151" s="27">
        <f t="shared" si="155"/>
        <v>59.215275352194666</v>
      </c>
      <c r="CH151" s="27">
        <f t="shared" si="156"/>
        <v>59.192123665807877</v>
      </c>
      <c r="CI151" s="27">
        <f t="shared" si="157"/>
        <v>59.826446791427337</v>
      </c>
      <c r="CJ151" s="27">
        <f t="shared" si="123"/>
        <v>59.252542070523873</v>
      </c>
      <c r="CK151" s="27">
        <f t="shared" si="124"/>
        <v>59.057078603555368</v>
      </c>
      <c r="CL151" s="27">
        <f t="shared" si="125"/>
        <v>59.948406424232338</v>
      </c>
      <c r="CO151">
        <f>VLOOKUP($A151,data!$CR$9:$DB$396,2+(CO$9*2),FALSE)</f>
        <v>14910</v>
      </c>
      <c r="CP151">
        <f>VLOOKUP($A151,data!$CR$9:$DB$396,2+(CP$9*2),FALSE)</f>
        <v>14608</v>
      </c>
      <c r="CQ151">
        <f>VLOOKUP($A151,data!$CR$9:$DB$396,2+(CQ$9*2),FALSE)</f>
        <v>14013</v>
      </c>
      <c r="CR151">
        <f>VLOOKUP($A151,data!$CR$9:$DB$396,2+(CR$9*2),FALSE)</f>
        <v>13305</v>
      </c>
      <c r="CS151">
        <f>VLOOKUP($A151,data!$CR$9:$DB$396,2+(CS$9*2),FALSE)</f>
        <v>13009</v>
      </c>
      <c r="CT151">
        <f>VLOOKUP($A151,data!$CR$9:$DG$396,2+(CT$9*2),FALSE)</f>
        <v>13705</v>
      </c>
      <c r="CU151">
        <f>VLOOKUP($A151,data!$CR$9:$DG$396,2+(CU$9*2),FALSE)</f>
        <v>15293</v>
      </c>
      <c r="CV151">
        <f>VLOOKUP($A151,data!$CR$9:$DG$396,2+(CV$9*2),FALSE)</f>
        <v>14439</v>
      </c>
      <c r="CX151" s="27">
        <f t="shared" si="158"/>
        <v>48.495690356155471</v>
      </c>
      <c r="CY151" s="27">
        <f t="shared" si="159"/>
        <v>43.175503930957028</v>
      </c>
      <c r="CZ151" s="27">
        <f t="shared" si="160"/>
        <v>40.787635347537545</v>
      </c>
      <c r="DA151" s="27">
        <f t="shared" si="161"/>
        <v>40.807876334192123</v>
      </c>
      <c r="DB151" s="27">
        <f t="shared" si="162"/>
        <v>40.173553208572663</v>
      </c>
      <c r="DC151" s="27">
        <f t="shared" si="126"/>
        <v>40.747457929476127</v>
      </c>
      <c r="DD151" s="27">
        <f t="shared" si="127"/>
        <v>40.942921396444632</v>
      </c>
      <c r="DE151" s="27">
        <f t="shared" si="128"/>
        <v>40.051593575767662</v>
      </c>
      <c r="DH151">
        <f>VLOOKUP($A151,data!$DK$9:$DU$396,2+(DH$9*2),FALSE)</f>
        <v>174988</v>
      </c>
      <c r="DI151">
        <f>VLOOKUP($A151,data!$DK$9:$DU$396,2+(DI$9*2),FALSE)</f>
        <v>176390</v>
      </c>
      <c r="DJ151">
        <f>VLOOKUP($A151,data!$DK$9:$DU$396,2+(DJ$9*2),FALSE)</f>
        <v>177649</v>
      </c>
      <c r="DK151">
        <f>VLOOKUP($A151,data!$DK$9:$DU$396,2+(DK$9*2),FALSE)</f>
        <v>180609</v>
      </c>
      <c r="DL151">
        <f>VLOOKUP($A151,data!$DK$9:$DU$396,2+(DL$9*2),FALSE)</f>
        <v>182234</v>
      </c>
      <c r="DM151">
        <f>VLOOKUP($A151,data!$DK$9:$DZ$396,2+(DM$9*2),FALSE)</f>
        <v>179458</v>
      </c>
      <c r="DN151">
        <f>VLOOKUP($A151,data!$DK$9:$DZ$396,2+(DN$9*2),FALSE)</f>
        <v>189990</v>
      </c>
      <c r="DO151">
        <f>VLOOKUP($A151,data!$DK$9:$DZ$396,2+(DO$9*2),FALSE)</f>
        <v>191627</v>
      </c>
      <c r="DQ151" s="27">
        <f t="shared" si="163"/>
        <v>85.05587338929584</v>
      </c>
      <c r="DR151" s="27">
        <f t="shared" si="164"/>
        <v>83.905738640688028</v>
      </c>
      <c r="DS151" s="27">
        <f t="shared" si="165"/>
        <v>83.794721822598518</v>
      </c>
      <c r="DT151" s="27">
        <f t="shared" si="166"/>
        <v>84.708646792863448</v>
      </c>
      <c r="DU151" s="27">
        <f t="shared" si="167"/>
        <v>84.91165616729414</v>
      </c>
      <c r="DV151" s="27">
        <f t="shared" si="129"/>
        <v>84.216602296671368</v>
      </c>
      <c r="DW151" s="27">
        <f t="shared" si="130"/>
        <v>83.570127825038924</v>
      </c>
      <c r="DX151" s="27">
        <f t="shared" si="131"/>
        <v>84.165795553369236</v>
      </c>
      <c r="EA151">
        <f>VLOOKUP($A151,data!$ED$9:$EN$396,2+(EA$9*2),FALSE)</f>
        <v>108876</v>
      </c>
      <c r="EB151">
        <f>VLOOKUP($A151,data!$ED$9:$EN$396,2+(EB$9*2),FALSE)</f>
        <v>108661</v>
      </c>
      <c r="EC151">
        <f>VLOOKUP($A151,data!$ED$9:$EN$396,2+(EC$9*2),FALSE)</f>
        <v>108183</v>
      </c>
      <c r="ED151">
        <f>VLOOKUP($A151,data!$ED$9:$EN$396,2+(ED$9*2),FALSE)</f>
        <v>107842</v>
      </c>
      <c r="EE151">
        <f>VLOOKUP($A151,data!$ED$9:$EN$396,2+(EE$9*2),FALSE)</f>
        <v>107705</v>
      </c>
      <c r="EF151">
        <f>VLOOKUP($A151,data!$ED$9:$ES$396,2+(EF$9*2),FALSE)</f>
        <v>109143</v>
      </c>
      <c r="EG151">
        <f>VLOOKUP($A151,data!$ED$9:$ES$396,2+(EG$9*2),FALSE)</f>
        <v>115800</v>
      </c>
      <c r="EH151">
        <f>VLOOKUP($A151,data!$ED$9:$ES$396,2+(EH$9*2),FALSE)</f>
        <v>118202</v>
      </c>
      <c r="EJ151" s="27">
        <f t="shared" si="168"/>
        <v>62.219123597046654</v>
      </c>
      <c r="EK151" s="27">
        <f t="shared" si="169"/>
        <v>61.602698565678324</v>
      </c>
      <c r="EL151" s="27">
        <f t="shared" si="170"/>
        <v>60.897049800449203</v>
      </c>
      <c r="EM151" s="27">
        <f t="shared" si="171"/>
        <v>59.71020270307681</v>
      </c>
      <c r="EN151" s="27">
        <f t="shared" si="172"/>
        <v>59.102582394064775</v>
      </c>
      <c r="EO151" s="27">
        <f t="shared" si="132"/>
        <v>60.818130147443973</v>
      </c>
      <c r="EP151" s="27">
        <f t="shared" si="133"/>
        <v>60.950576346123484</v>
      </c>
      <c r="EQ151" s="27">
        <f t="shared" si="134"/>
        <v>61.68337447228209</v>
      </c>
      <c r="ET151">
        <f>VLOOKUP($A151,data!$EW$9:$FG$396,2+(ET$9*2),FALSE)</f>
        <v>66112</v>
      </c>
      <c r="EU151">
        <f>VLOOKUP($A151,data!$EW$9:$FG$396,2+(EU$9*2),FALSE)</f>
        <v>67729</v>
      </c>
      <c r="EV151">
        <f>VLOOKUP($A151,data!$EW$9:$FG$396,2+(EV$9*2),FALSE)</f>
        <v>69466</v>
      </c>
      <c r="EW151">
        <f>VLOOKUP($A151,data!$EW$9:$FG$396,2+(EW$9*2),FALSE)</f>
        <v>72767</v>
      </c>
      <c r="EX151">
        <f>VLOOKUP($A151,data!$EW$9:$FG$396,2+(EX$9*2),FALSE)</f>
        <v>74529</v>
      </c>
      <c r="EY151">
        <f>VLOOKUP($A151,data!$EW$9:$FL$396,2+(EY$9*2),FALSE)</f>
        <v>70314</v>
      </c>
      <c r="EZ151">
        <f>VLOOKUP($A151,data!$EW$9:$FL$396,2+(EZ$9*2),FALSE)</f>
        <v>74190</v>
      </c>
      <c r="FA151">
        <f>VLOOKUP($A151,data!$EW$9:$FL$396,2+(FA$9*2),FALSE)</f>
        <v>73445</v>
      </c>
      <c r="FC151" s="27">
        <f t="shared" si="173"/>
        <v>37.780876402953346</v>
      </c>
      <c r="FD151" s="27">
        <f t="shared" si="174"/>
        <v>38.397301434321676</v>
      </c>
      <c r="FE151" s="27">
        <f t="shared" si="175"/>
        <v>39.102950199550797</v>
      </c>
      <c r="FF151" s="27">
        <f t="shared" si="176"/>
        <v>40.28979729692319</v>
      </c>
      <c r="FG151" s="27">
        <f t="shared" si="177"/>
        <v>40.897417605935225</v>
      </c>
      <c r="FH151" s="27">
        <f t="shared" si="135"/>
        <v>39.181312619108652</v>
      </c>
      <c r="FI151" s="27">
        <f t="shared" si="136"/>
        <v>39.049423653876516</v>
      </c>
      <c r="FJ151" s="27">
        <f t="shared" si="137"/>
        <v>38.327062470319945</v>
      </c>
    </row>
    <row r="152" spans="1:166" x14ac:dyDescent="0.3">
      <c r="A152" t="s">
        <v>53</v>
      </c>
      <c r="B152" s="24" t="str">
        <f>IFERROR(VLOOKUP($A152,class!$A$1:$B$455,2,FALSE),"")</f>
        <v>Unitary Authority</v>
      </c>
      <c r="C152" s="24" t="str">
        <f>IFERROR(IFERROR(VLOOKUP($A152,classifications!$A$3:$C$336,3,FALSE),VLOOKUP($A152,classifications!$I$2:$K$28,3,FALSE)),"")</f>
        <v>Predominantly Rural</v>
      </c>
      <c r="D152">
        <f>VLOOKUP($A152,data!$A$9:$K$396,2+(D$9*2),FALSE)</f>
        <v>1142</v>
      </c>
      <c r="E152">
        <f>VLOOKUP($A152,data!$A$9:$K$396,2+(E$9*2),FALSE)</f>
        <v>1175</v>
      </c>
      <c r="F152">
        <f>VLOOKUP($A152,data!$A$9:$K$396,2+(F$9*2),FALSE)</f>
        <v>1206</v>
      </c>
      <c r="G152">
        <f>VLOOKUP($A152,data!$A$9:$K$396,2+(G$9*2),FALSE)</f>
        <v>1213</v>
      </c>
      <c r="H152">
        <f>VLOOKUP($A152,data!$A$9:$K$396,2+(H$9*2),FALSE)</f>
        <v>1356</v>
      </c>
      <c r="I152">
        <f>VLOOKUP($A152,data!$A$9:$Q$396,2+(I$9*2),FALSE)</f>
        <v>1091</v>
      </c>
      <c r="J152">
        <f>VLOOKUP($A152,data!$A$9:$Q$396,2+(J$9*2),FALSE)</f>
        <v>1148</v>
      </c>
      <c r="K152">
        <f>VLOOKUP($A152,data!$A$9:$Q$396,2+(K$9*2),FALSE)</f>
        <v>1358</v>
      </c>
      <c r="L152" t="str">
        <f t="shared" si="178"/>
        <v>Unitary Authority</v>
      </c>
      <c r="Q152">
        <f>VLOOKUP($A152,data!$T$9:$AD$396,2+(Q$9*2),FALSE)</f>
        <v>790</v>
      </c>
      <c r="R152">
        <f>VLOOKUP($A152,data!$T$9:$AD$396,2+(R$9*2),FALSE)</f>
        <v>757</v>
      </c>
      <c r="S152">
        <f>VLOOKUP($A152,data!$T$9:$AD$396,2+(S$9*2),FALSE)</f>
        <v>771</v>
      </c>
      <c r="T152">
        <f>VLOOKUP($A152,data!$T$9:$AD$396,2+(T$9*2),FALSE)</f>
        <v>799</v>
      </c>
      <c r="U152">
        <f>VLOOKUP($A152,data!$T$9:$AD$396,2+(U$9*2),FALSE)</f>
        <v>738</v>
      </c>
      <c r="V152">
        <f>VLOOKUP($A152,data!$T$9:$AI$396,2+(V$9*2),FALSE)</f>
        <v>714</v>
      </c>
      <c r="W152">
        <f>VLOOKUP($A152,data!$T$9:$AI$396,2+(W$9*2),FALSE)</f>
        <v>657</v>
      </c>
      <c r="X152">
        <f>VLOOKUP($A152,data!$T$9:$AI$396,2+(X$9*2),FALSE)</f>
        <v>831</v>
      </c>
      <c r="Z152" s="27">
        <f t="shared" si="138"/>
        <v>69.176882661996501</v>
      </c>
      <c r="AA152" s="27">
        <f t="shared" si="139"/>
        <v>64.425531914893611</v>
      </c>
      <c r="AB152" s="27">
        <f t="shared" si="140"/>
        <v>63.930348258706466</v>
      </c>
      <c r="AC152" s="27">
        <f t="shared" si="141"/>
        <v>65.869744435284417</v>
      </c>
      <c r="AD152" s="27">
        <f t="shared" si="142"/>
        <v>54.424778761061944</v>
      </c>
      <c r="AE152" s="27">
        <f t="shared" si="114"/>
        <v>65.444546287809345</v>
      </c>
      <c r="AF152" s="27">
        <f t="shared" si="115"/>
        <v>57.229965156794428</v>
      </c>
      <c r="AG152" s="27">
        <f t="shared" si="116"/>
        <v>61.192930780559649</v>
      </c>
      <c r="AJ152">
        <f>VLOOKUP($A152,data!$AM$9:$AW$396,2+(AJ$9*2),FALSE)</f>
        <v>353</v>
      </c>
      <c r="AK152">
        <f>VLOOKUP($A152,data!$AM$9:$AW$396,2+(AK$9*2),FALSE)</f>
        <v>417</v>
      </c>
      <c r="AL152">
        <f>VLOOKUP($A152,data!$AM$9:$AW$396,2+(AL$9*2),FALSE)</f>
        <v>436</v>
      </c>
      <c r="AM152">
        <f>VLOOKUP($A152,data!$AM$9:$AW$396,2+(AM$9*2),FALSE)</f>
        <v>414</v>
      </c>
      <c r="AN152">
        <f>VLOOKUP($A152,data!$AM$9:$AW$396,2+(AN$9*2),FALSE)</f>
        <v>618</v>
      </c>
      <c r="AO152">
        <f>VLOOKUP($A152,data!$AM$9:$BB$396,2+(AO$9*2),FALSE)</f>
        <v>378</v>
      </c>
      <c r="AP152">
        <f>VLOOKUP($A152,data!$AM$9:$BB$396,2+(AP$9*2),FALSE)</f>
        <v>491</v>
      </c>
      <c r="AQ152">
        <f>VLOOKUP($A152,data!$AM$9:$BB$396,2+(AQ$9*2),FALSE)</f>
        <v>528</v>
      </c>
      <c r="AS152" s="27">
        <f t="shared" si="143"/>
        <v>30.910683012259195</v>
      </c>
      <c r="AT152" s="27">
        <f t="shared" si="144"/>
        <v>35.48936170212766</v>
      </c>
      <c r="AU152" s="27">
        <f t="shared" si="145"/>
        <v>36.152570480928688</v>
      </c>
      <c r="AV152" s="27">
        <f t="shared" si="146"/>
        <v>34.130255564715583</v>
      </c>
      <c r="AW152" s="27">
        <f t="shared" si="147"/>
        <v>45.575221238938056</v>
      </c>
      <c r="AX152" s="27">
        <f t="shared" si="117"/>
        <v>34.647112740604946</v>
      </c>
      <c r="AY152" s="27">
        <f t="shared" si="118"/>
        <v>42.770034843205572</v>
      </c>
      <c r="AZ152" s="27">
        <f t="shared" si="119"/>
        <v>38.880706921944032</v>
      </c>
      <c r="BC152">
        <f>VLOOKUP($A152,data!$BF$9:$BP$396,2+(BC$9*2),FALSE)</f>
        <v>173</v>
      </c>
      <c r="BD152">
        <f>VLOOKUP($A152,data!$BF$9:$BP$396,2+(BD$9*2),FALSE)</f>
        <v>220</v>
      </c>
      <c r="BE152">
        <f>VLOOKUP($A152,data!$BF$9:$BP$396,2+(BE$9*2),FALSE)</f>
        <v>248</v>
      </c>
      <c r="BF152">
        <f>VLOOKUP($A152,data!$BF$9:$BP$396,2+(BF$9*2),FALSE)</f>
        <v>236</v>
      </c>
      <c r="BG152">
        <f>VLOOKUP($A152,data!$BF$9:$BP$396,2+(BG$9*2),FALSE)</f>
        <v>356</v>
      </c>
      <c r="BH152">
        <f>VLOOKUP($A152,data!$BF$9:$BU$396,2+(BH$9*2),FALSE)</f>
        <v>210</v>
      </c>
      <c r="BI152">
        <f>VLOOKUP($A152,data!$BF$9:$BU$396,2+(BI$9*2),FALSE)</f>
        <v>296</v>
      </c>
      <c r="BJ152">
        <f>VLOOKUP($A152,data!$BF$9:$BU$396,2+(BJ$9*2),FALSE)</f>
        <v>362</v>
      </c>
      <c r="BL152" s="27">
        <f t="shared" si="148"/>
        <v>15.148861646234677</v>
      </c>
      <c r="BM152" s="27">
        <f t="shared" si="149"/>
        <v>18.723404255319149</v>
      </c>
      <c r="BN152" s="27">
        <f t="shared" si="150"/>
        <v>20.563847429519072</v>
      </c>
      <c r="BO152" s="27">
        <f t="shared" si="151"/>
        <v>19.455894476504533</v>
      </c>
      <c r="BP152" s="27">
        <f t="shared" si="152"/>
        <v>26.253687315634217</v>
      </c>
      <c r="BQ152" s="27">
        <f t="shared" si="120"/>
        <v>19.24839596700275</v>
      </c>
      <c r="BR152" s="27">
        <f t="shared" si="121"/>
        <v>25.78397212543554</v>
      </c>
      <c r="BS152" s="27">
        <f t="shared" si="122"/>
        <v>26.656848306332844</v>
      </c>
      <c r="BV152">
        <f>VLOOKUP($A152,data!$BY$9:$CI$396,2+(BV$9*2),FALSE)</f>
        <v>118</v>
      </c>
      <c r="BW152">
        <f>VLOOKUP($A152,data!$BY$9:$CI$396,2+(BW$9*2),FALSE)</f>
        <v>109</v>
      </c>
      <c r="BX152">
        <f>VLOOKUP($A152,data!$BY$9:$CI$396,2+(BX$9*2),FALSE)</f>
        <v>126</v>
      </c>
      <c r="BY152">
        <f>VLOOKUP($A152,data!$BY$9:$CI$396,2+(BY$9*2),FALSE)</f>
        <v>118</v>
      </c>
      <c r="BZ152">
        <f>VLOOKUP($A152,data!$BY$9:$CI$396,2+(BZ$9*2),FALSE)</f>
        <v>169</v>
      </c>
      <c r="CA152">
        <f>VLOOKUP($A152,data!$BY$9:$CN$396,2+(CA$9*2),FALSE)</f>
        <v>114</v>
      </c>
      <c r="CB152">
        <f>VLOOKUP($A152,data!$BY$9:$CN$396,2+(CB$9*2),FALSE)</f>
        <v>158</v>
      </c>
      <c r="CC152">
        <f>VLOOKUP($A152,data!$BY$9:$CN$396,2+(CC$9*2),FALSE)</f>
        <v>144</v>
      </c>
      <c r="CE152" s="27">
        <f t="shared" si="153"/>
        <v>68.20809248554913</v>
      </c>
      <c r="CF152" s="27">
        <f t="shared" si="154"/>
        <v>49.545454545454547</v>
      </c>
      <c r="CG152" s="27">
        <f t="shared" si="155"/>
        <v>50.806451612903224</v>
      </c>
      <c r="CH152" s="27">
        <f t="shared" si="156"/>
        <v>50</v>
      </c>
      <c r="CI152" s="27">
        <f t="shared" si="157"/>
        <v>47.471910112359552</v>
      </c>
      <c r="CJ152" s="27">
        <f t="shared" si="123"/>
        <v>54.285714285714285</v>
      </c>
      <c r="CK152" s="27">
        <f t="shared" si="124"/>
        <v>53.378378378378379</v>
      </c>
      <c r="CL152" s="27">
        <f t="shared" si="125"/>
        <v>39.77900552486188</v>
      </c>
      <c r="CO152">
        <f>VLOOKUP($A152,data!$CR$9:$DB$396,2+(CO$9*2),FALSE)</f>
        <v>55</v>
      </c>
      <c r="CP152">
        <f>VLOOKUP($A152,data!$CR$9:$DB$396,2+(CP$9*2),FALSE)</f>
        <v>111</v>
      </c>
      <c r="CQ152">
        <f>VLOOKUP($A152,data!$CR$9:$DB$396,2+(CQ$9*2),FALSE)</f>
        <v>122</v>
      </c>
      <c r="CR152">
        <f>VLOOKUP($A152,data!$CR$9:$DB$396,2+(CR$9*2),FALSE)</f>
        <v>118</v>
      </c>
      <c r="CS152">
        <f>VLOOKUP($A152,data!$CR$9:$DB$396,2+(CS$9*2),FALSE)</f>
        <v>187</v>
      </c>
      <c r="CT152">
        <f>VLOOKUP($A152,data!$CR$9:$DG$396,2+(CT$9*2),FALSE)</f>
        <v>96</v>
      </c>
      <c r="CU152">
        <f>VLOOKUP($A152,data!$CR$9:$DG$396,2+(CU$9*2),FALSE)</f>
        <v>138</v>
      </c>
      <c r="CV152">
        <f>VLOOKUP($A152,data!$CR$9:$DG$396,2+(CV$9*2),FALSE)</f>
        <v>219</v>
      </c>
      <c r="CX152" s="27">
        <f t="shared" si="158"/>
        <v>31.791907514450866</v>
      </c>
      <c r="CY152" s="27">
        <f t="shared" si="159"/>
        <v>50.454545454545453</v>
      </c>
      <c r="CZ152" s="27">
        <f t="shared" si="160"/>
        <v>49.193548387096776</v>
      </c>
      <c r="DA152" s="27">
        <f t="shared" si="161"/>
        <v>50</v>
      </c>
      <c r="DB152" s="27">
        <f t="shared" si="162"/>
        <v>52.528089887640448</v>
      </c>
      <c r="DC152" s="27">
        <f t="shared" si="126"/>
        <v>45.714285714285715</v>
      </c>
      <c r="DD152" s="27">
        <f t="shared" si="127"/>
        <v>46.621621621621621</v>
      </c>
      <c r="DE152" s="27">
        <f t="shared" si="128"/>
        <v>60.497237569060772</v>
      </c>
      <c r="DH152">
        <f>VLOOKUP($A152,data!$DK$9:$DU$396,2+(DH$9*2),FALSE)</f>
        <v>969</v>
      </c>
      <c r="DI152">
        <f>VLOOKUP($A152,data!$DK$9:$DU$396,2+(DI$9*2),FALSE)</f>
        <v>955</v>
      </c>
      <c r="DJ152">
        <f>VLOOKUP($A152,data!$DK$9:$DU$396,2+(DJ$9*2),FALSE)</f>
        <v>958</v>
      </c>
      <c r="DK152">
        <f>VLOOKUP($A152,data!$DK$9:$DU$396,2+(DK$9*2),FALSE)</f>
        <v>977</v>
      </c>
      <c r="DL152">
        <f>VLOOKUP($A152,data!$DK$9:$DU$396,2+(DL$9*2),FALSE)</f>
        <v>1000</v>
      </c>
      <c r="DM152">
        <f>VLOOKUP($A152,data!$DK$9:$DZ$396,2+(DM$9*2),FALSE)</f>
        <v>881</v>
      </c>
      <c r="DN152">
        <f>VLOOKUP($A152,data!$DK$9:$DZ$396,2+(DN$9*2),FALSE)</f>
        <v>852</v>
      </c>
      <c r="DO152">
        <f>VLOOKUP($A152,data!$DK$9:$DZ$396,2+(DO$9*2),FALSE)</f>
        <v>995</v>
      </c>
      <c r="DQ152" s="27">
        <f t="shared" si="163"/>
        <v>84.851138353765322</v>
      </c>
      <c r="DR152" s="27">
        <f t="shared" si="164"/>
        <v>81.276595744680847</v>
      </c>
      <c r="DS152" s="27">
        <f t="shared" si="165"/>
        <v>79.436152570480928</v>
      </c>
      <c r="DT152" s="27">
        <f t="shared" si="166"/>
        <v>80.54410552349546</v>
      </c>
      <c r="DU152" s="27">
        <f t="shared" si="167"/>
        <v>73.746312684365776</v>
      </c>
      <c r="DV152" s="27">
        <f t="shared" si="129"/>
        <v>80.75160403299725</v>
      </c>
      <c r="DW152" s="27">
        <f t="shared" si="130"/>
        <v>74.21602787456446</v>
      </c>
      <c r="DX152" s="27">
        <f t="shared" si="131"/>
        <v>73.269513991163478</v>
      </c>
      <c r="EA152">
        <f>VLOOKUP($A152,data!$ED$9:$EN$396,2+(EA$9*2),FALSE)</f>
        <v>672</v>
      </c>
      <c r="EB152">
        <f>VLOOKUP($A152,data!$ED$9:$EN$396,2+(EB$9*2),FALSE)</f>
        <v>648</v>
      </c>
      <c r="EC152">
        <f>VLOOKUP($A152,data!$ED$9:$EN$396,2+(EC$9*2),FALSE)</f>
        <v>645</v>
      </c>
      <c r="ED152">
        <f>VLOOKUP($A152,data!$ED$9:$EN$396,2+(ED$9*2),FALSE)</f>
        <v>681</v>
      </c>
      <c r="EE152">
        <f>VLOOKUP($A152,data!$ED$9:$EN$396,2+(EE$9*2),FALSE)</f>
        <v>569</v>
      </c>
      <c r="EF152">
        <f>VLOOKUP($A152,data!$ED$9:$ES$396,2+(EF$9*2),FALSE)</f>
        <v>600</v>
      </c>
      <c r="EG152">
        <f>VLOOKUP($A152,data!$ED$9:$ES$396,2+(EG$9*2),FALSE)</f>
        <v>499</v>
      </c>
      <c r="EH152">
        <f>VLOOKUP($A152,data!$ED$9:$ES$396,2+(EH$9*2),FALSE)</f>
        <v>687</v>
      </c>
      <c r="EJ152" s="27">
        <f t="shared" si="168"/>
        <v>69.349845201238395</v>
      </c>
      <c r="EK152" s="27">
        <f t="shared" si="169"/>
        <v>67.853403141361255</v>
      </c>
      <c r="EL152" s="27">
        <f t="shared" si="170"/>
        <v>67.327766179540703</v>
      </c>
      <c r="EM152" s="27">
        <f t="shared" si="171"/>
        <v>69.703172978505634</v>
      </c>
      <c r="EN152" s="27">
        <f t="shared" si="172"/>
        <v>56.9</v>
      </c>
      <c r="EO152" s="27">
        <f t="shared" si="132"/>
        <v>68.104426787741204</v>
      </c>
      <c r="EP152" s="27">
        <f t="shared" si="133"/>
        <v>58.568075117370896</v>
      </c>
      <c r="EQ152" s="27">
        <f t="shared" si="134"/>
        <v>69.045226130653262</v>
      </c>
      <c r="ET152">
        <f>VLOOKUP($A152,data!$EW$9:$FG$396,2+(ET$9*2),FALSE)</f>
        <v>298</v>
      </c>
      <c r="EU152">
        <f>VLOOKUP($A152,data!$EW$9:$FG$396,2+(EU$9*2),FALSE)</f>
        <v>306</v>
      </c>
      <c r="EV152">
        <f>VLOOKUP($A152,data!$EW$9:$FG$396,2+(EV$9*2),FALSE)</f>
        <v>314</v>
      </c>
      <c r="EW152">
        <f>VLOOKUP($A152,data!$EW$9:$FG$396,2+(EW$9*2),FALSE)</f>
        <v>296</v>
      </c>
      <c r="EX152">
        <f>VLOOKUP($A152,data!$EW$9:$FG$396,2+(EX$9*2),FALSE)</f>
        <v>431</v>
      </c>
      <c r="EY152">
        <f>VLOOKUP($A152,data!$EW$9:$FL$396,2+(EY$9*2),FALSE)</f>
        <v>282</v>
      </c>
      <c r="EZ152">
        <f>VLOOKUP($A152,data!$EW$9:$FL$396,2+(EZ$9*2),FALSE)</f>
        <v>353</v>
      </c>
      <c r="FA152">
        <f>VLOOKUP($A152,data!$EW$9:$FL$396,2+(FA$9*2),FALSE)</f>
        <v>309</v>
      </c>
      <c r="FC152" s="27">
        <f t="shared" si="173"/>
        <v>30.753353973168213</v>
      </c>
      <c r="FD152" s="27">
        <f t="shared" si="174"/>
        <v>32.041884816753928</v>
      </c>
      <c r="FE152" s="27">
        <f t="shared" si="175"/>
        <v>32.776617954070979</v>
      </c>
      <c r="FF152" s="27">
        <f t="shared" si="176"/>
        <v>30.296827021494369</v>
      </c>
      <c r="FG152" s="27">
        <f t="shared" si="177"/>
        <v>43.1</v>
      </c>
      <c r="FH152" s="27">
        <f t="shared" si="135"/>
        <v>32.009080590238362</v>
      </c>
      <c r="FI152" s="27">
        <f t="shared" si="136"/>
        <v>41.431924882629104</v>
      </c>
      <c r="FJ152" s="27">
        <f t="shared" si="137"/>
        <v>31.055276381909547</v>
      </c>
    </row>
    <row r="153" spans="1:166" x14ac:dyDescent="0.3">
      <c r="A153" t="s">
        <v>73</v>
      </c>
      <c r="B153" s="24" t="str">
        <f>IFERROR(VLOOKUP($A153,class!$A$1:$B$455,2,FALSE),"")</f>
        <v>Unitary Authority</v>
      </c>
      <c r="C153" s="24" t="str">
        <f>IFERROR(IFERROR(VLOOKUP($A153,classifications!$A$3:$C$336,3,FALSE),VLOOKUP($A153,classifications!$I$2:$K$28,3,FALSE)),"")</f>
        <v>Urban with Significant Rural</v>
      </c>
      <c r="D153">
        <f>VLOOKUP($A153,data!$A$9:$K$396,2+(D$9*2),FALSE)</f>
        <v>82723</v>
      </c>
      <c r="E153">
        <f>VLOOKUP($A153,data!$A$9:$K$396,2+(E$9*2),FALSE)</f>
        <v>83062</v>
      </c>
      <c r="F153">
        <f>VLOOKUP($A153,data!$A$9:$K$396,2+(F$9*2),FALSE)</f>
        <v>84466</v>
      </c>
      <c r="G153">
        <f>VLOOKUP($A153,data!$A$9:$K$396,2+(G$9*2),FALSE)</f>
        <v>87100</v>
      </c>
      <c r="H153">
        <f>VLOOKUP($A153,data!$A$9:$K$396,2+(H$9*2),FALSE)</f>
        <v>86259</v>
      </c>
      <c r="I153">
        <f>VLOOKUP($A153,data!$A$9:$Q$396,2+(I$9*2),FALSE)</f>
        <v>87498</v>
      </c>
      <c r="J153">
        <f>VLOOKUP($A153,data!$A$9:$Q$396,2+(J$9*2),FALSE)</f>
        <v>88213</v>
      </c>
      <c r="K153">
        <f>VLOOKUP($A153,data!$A$9:$Q$396,2+(K$9*2),FALSE)</f>
        <v>89890</v>
      </c>
      <c r="L153" t="str">
        <f t="shared" si="178"/>
        <v>Unitary Authority</v>
      </c>
      <c r="Q153">
        <f>VLOOKUP($A153,data!$T$9:$AD$396,2+(Q$9*2),FALSE)</f>
        <v>52243</v>
      </c>
      <c r="R153">
        <f>VLOOKUP($A153,data!$T$9:$AD$396,2+(R$9*2),FALSE)</f>
        <v>52322</v>
      </c>
      <c r="S153">
        <f>VLOOKUP($A153,data!$T$9:$AD$396,2+(S$9*2),FALSE)</f>
        <v>52585</v>
      </c>
      <c r="T153">
        <f>VLOOKUP($A153,data!$T$9:$AD$396,2+(T$9*2),FALSE)</f>
        <v>53447</v>
      </c>
      <c r="U153">
        <f>VLOOKUP($A153,data!$T$9:$AD$396,2+(U$9*2),FALSE)</f>
        <v>54829</v>
      </c>
      <c r="V153">
        <f>VLOOKUP($A153,data!$T$9:$AI$396,2+(V$9*2),FALSE)</f>
        <v>56536</v>
      </c>
      <c r="W153">
        <f>VLOOKUP($A153,data!$T$9:$AI$396,2+(W$9*2),FALSE)</f>
        <v>55982</v>
      </c>
      <c r="X153">
        <f>VLOOKUP($A153,data!$T$9:$AI$396,2+(X$9*2),FALSE)</f>
        <v>57658</v>
      </c>
      <c r="Z153" s="27">
        <f t="shared" si="138"/>
        <v>63.15414092815783</v>
      </c>
      <c r="AA153" s="27">
        <f t="shared" si="139"/>
        <v>62.991500325058389</v>
      </c>
      <c r="AB153" s="27">
        <f t="shared" si="140"/>
        <v>62.255818909383656</v>
      </c>
      <c r="AC153" s="27">
        <f t="shared" si="141"/>
        <v>61.362801377726754</v>
      </c>
      <c r="AD153" s="27">
        <f t="shared" si="142"/>
        <v>63.563222388388461</v>
      </c>
      <c r="AE153" s="27">
        <f t="shared" si="114"/>
        <v>64.614048321104477</v>
      </c>
      <c r="AF153" s="27">
        <f t="shared" si="115"/>
        <v>63.462301474839308</v>
      </c>
      <c r="AG153" s="27">
        <f t="shared" si="116"/>
        <v>64.142841250417177</v>
      </c>
      <c r="AJ153">
        <f>VLOOKUP($A153,data!$AM$9:$AW$396,2+(AJ$9*2),FALSE)</f>
        <v>30481</v>
      </c>
      <c r="AK153">
        <f>VLOOKUP($A153,data!$AM$9:$AW$396,2+(AK$9*2),FALSE)</f>
        <v>30740</v>
      </c>
      <c r="AL153">
        <f>VLOOKUP($A153,data!$AM$9:$AW$396,2+(AL$9*2),FALSE)</f>
        <v>31882</v>
      </c>
      <c r="AM153">
        <f>VLOOKUP($A153,data!$AM$9:$AW$396,2+(AM$9*2),FALSE)</f>
        <v>33653</v>
      </c>
      <c r="AN153">
        <f>VLOOKUP($A153,data!$AM$9:$AW$396,2+(AN$9*2),FALSE)</f>
        <v>31430</v>
      </c>
      <c r="AO153">
        <f>VLOOKUP($A153,data!$AM$9:$BB$396,2+(AO$9*2),FALSE)</f>
        <v>30962</v>
      </c>
      <c r="AP153">
        <f>VLOOKUP($A153,data!$AM$9:$BB$396,2+(AP$9*2),FALSE)</f>
        <v>32232</v>
      </c>
      <c r="AQ153">
        <f>VLOOKUP($A153,data!$AM$9:$BB$396,2+(AQ$9*2),FALSE)</f>
        <v>32227</v>
      </c>
      <c r="AS153" s="27">
        <f t="shared" si="143"/>
        <v>36.847067925486265</v>
      </c>
      <c r="AT153" s="27">
        <f t="shared" si="144"/>
        <v>37.008499674941611</v>
      </c>
      <c r="AU153" s="27">
        <f t="shared" si="145"/>
        <v>37.745364998934484</v>
      </c>
      <c r="AV153" s="27">
        <f t="shared" si="146"/>
        <v>38.637198622273246</v>
      </c>
      <c r="AW153" s="27">
        <f t="shared" si="147"/>
        <v>36.436777611611539</v>
      </c>
      <c r="AX153" s="27">
        <f t="shared" si="117"/>
        <v>35.385951678895516</v>
      </c>
      <c r="AY153" s="27">
        <f t="shared" si="118"/>
        <v>36.538832144921948</v>
      </c>
      <c r="AZ153" s="27">
        <f t="shared" si="119"/>
        <v>35.851596395594619</v>
      </c>
      <c r="BC153">
        <f>VLOOKUP($A153,data!$BF$9:$BP$396,2+(BC$9*2),FALSE)</f>
        <v>11717</v>
      </c>
      <c r="BD153">
        <f>VLOOKUP($A153,data!$BF$9:$BP$396,2+(BD$9*2),FALSE)</f>
        <v>11279</v>
      </c>
      <c r="BE153">
        <f>VLOOKUP($A153,data!$BF$9:$BP$396,2+(BE$9*2),FALSE)</f>
        <v>11728</v>
      </c>
      <c r="BF153">
        <f>VLOOKUP($A153,data!$BF$9:$BP$396,2+(BF$9*2),FALSE)</f>
        <v>12273</v>
      </c>
      <c r="BG153">
        <f>VLOOKUP($A153,data!$BF$9:$BP$396,2+(BG$9*2),FALSE)</f>
        <v>12088</v>
      </c>
      <c r="BH153">
        <f>VLOOKUP($A153,data!$BF$9:$BU$396,2+(BH$9*2),FALSE)</f>
        <v>12603</v>
      </c>
      <c r="BI153">
        <f>VLOOKUP($A153,data!$BF$9:$BU$396,2+(BI$9*2),FALSE)</f>
        <v>11804</v>
      </c>
      <c r="BJ153">
        <f>VLOOKUP($A153,data!$BF$9:$BU$396,2+(BJ$9*2),FALSE)</f>
        <v>12379</v>
      </c>
      <c r="BL153" s="27">
        <f t="shared" si="148"/>
        <v>14.164138147794446</v>
      </c>
      <c r="BM153" s="27">
        <f t="shared" si="149"/>
        <v>13.579013267197997</v>
      </c>
      <c r="BN153" s="27">
        <f t="shared" si="150"/>
        <v>13.884876755144081</v>
      </c>
      <c r="BO153" s="27">
        <f t="shared" si="151"/>
        <v>14.090700344431689</v>
      </c>
      <c r="BP153" s="27">
        <f t="shared" si="152"/>
        <v>14.013610174010827</v>
      </c>
      <c r="BQ153" s="27">
        <f t="shared" si="120"/>
        <v>14.40375780017829</v>
      </c>
      <c r="BR153" s="27">
        <f t="shared" si="121"/>
        <v>13.381247661909242</v>
      </c>
      <c r="BS153" s="27">
        <f t="shared" si="122"/>
        <v>13.771276004004894</v>
      </c>
      <c r="BV153">
        <f>VLOOKUP($A153,data!$BY$9:$CI$396,2+(BV$9*2),FALSE)</f>
        <v>6608</v>
      </c>
      <c r="BW153">
        <f>VLOOKUP($A153,data!$BY$9:$CI$396,2+(BW$9*2),FALSE)</f>
        <v>5987</v>
      </c>
      <c r="BX153">
        <f>VLOOKUP($A153,data!$BY$9:$CI$396,2+(BX$9*2),FALSE)</f>
        <v>6488</v>
      </c>
      <c r="BY153">
        <f>VLOOKUP($A153,data!$BY$9:$CI$396,2+(BY$9*2),FALSE)</f>
        <v>6802</v>
      </c>
      <c r="BZ153">
        <f>VLOOKUP($A153,data!$BY$9:$CI$396,2+(BZ$9*2),FALSE)</f>
        <v>6731</v>
      </c>
      <c r="CA153">
        <f>VLOOKUP($A153,data!$BY$9:$CN$396,2+(CA$9*2),FALSE)</f>
        <v>7048</v>
      </c>
      <c r="CB153">
        <f>VLOOKUP($A153,data!$BY$9:$CN$396,2+(CB$9*2),FALSE)</f>
        <v>7095</v>
      </c>
      <c r="CC153">
        <f>VLOOKUP($A153,data!$BY$9:$CN$396,2+(CC$9*2),FALSE)</f>
        <v>7394</v>
      </c>
      <c r="CE153" s="27">
        <f t="shared" si="153"/>
        <v>56.396688572160109</v>
      </c>
      <c r="CF153" s="27">
        <f t="shared" si="154"/>
        <v>53.080946892455003</v>
      </c>
      <c r="CG153" s="27">
        <f t="shared" si="155"/>
        <v>55.320600272851294</v>
      </c>
      <c r="CH153" s="27">
        <f t="shared" si="156"/>
        <v>55.422472093212747</v>
      </c>
      <c r="CI153" s="27">
        <f t="shared" si="157"/>
        <v>55.683322303110522</v>
      </c>
      <c r="CJ153" s="27">
        <f t="shared" si="123"/>
        <v>55.92319289058161</v>
      </c>
      <c r="CK153" s="27">
        <f t="shared" si="124"/>
        <v>60.106743476787528</v>
      </c>
      <c r="CL153" s="27">
        <f t="shared" si="125"/>
        <v>59.730188221988854</v>
      </c>
      <c r="CO153">
        <f>VLOOKUP($A153,data!$CR$9:$DB$396,2+(CO$9*2),FALSE)</f>
        <v>5109</v>
      </c>
      <c r="CP153">
        <f>VLOOKUP($A153,data!$CR$9:$DB$396,2+(CP$9*2),FALSE)</f>
        <v>5292</v>
      </c>
      <c r="CQ153">
        <f>VLOOKUP($A153,data!$CR$9:$DB$396,2+(CQ$9*2),FALSE)</f>
        <v>5240</v>
      </c>
      <c r="CR153">
        <f>VLOOKUP($A153,data!$CR$9:$DB$396,2+(CR$9*2),FALSE)</f>
        <v>5471</v>
      </c>
      <c r="CS153">
        <f>VLOOKUP($A153,data!$CR$9:$DB$396,2+(CS$9*2),FALSE)</f>
        <v>5357</v>
      </c>
      <c r="CT153">
        <f>VLOOKUP($A153,data!$CR$9:$DG$396,2+(CT$9*2),FALSE)</f>
        <v>5555</v>
      </c>
      <c r="CU153">
        <f>VLOOKUP($A153,data!$CR$9:$DG$396,2+(CU$9*2),FALSE)</f>
        <v>4709</v>
      </c>
      <c r="CV153">
        <f>VLOOKUP($A153,data!$CR$9:$DG$396,2+(CV$9*2),FALSE)</f>
        <v>4985</v>
      </c>
      <c r="CX153" s="27">
        <f t="shared" si="158"/>
        <v>43.603311427839891</v>
      </c>
      <c r="CY153" s="27">
        <f t="shared" si="159"/>
        <v>46.919053107544997</v>
      </c>
      <c r="CZ153" s="27">
        <f t="shared" si="160"/>
        <v>44.679399727148706</v>
      </c>
      <c r="DA153" s="27">
        <f t="shared" si="161"/>
        <v>44.577527906787253</v>
      </c>
      <c r="DB153" s="27">
        <f t="shared" si="162"/>
        <v>44.316677696889478</v>
      </c>
      <c r="DC153" s="27">
        <f t="shared" si="126"/>
        <v>44.07680710941839</v>
      </c>
      <c r="DD153" s="27">
        <f t="shared" si="127"/>
        <v>39.893256523212472</v>
      </c>
      <c r="DE153" s="27">
        <f t="shared" si="128"/>
        <v>40.269811778011146</v>
      </c>
      <c r="DH153">
        <f>VLOOKUP($A153,data!$DK$9:$DU$396,2+(DH$9*2),FALSE)</f>
        <v>71006</v>
      </c>
      <c r="DI153">
        <f>VLOOKUP($A153,data!$DK$9:$DU$396,2+(DI$9*2),FALSE)</f>
        <v>71783</v>
      </c>
      <c r="DJ153">
        <f>VLOOKUP($A153,data!$DK$9:$DU$396,2+(DJ$9*2),FALSE)</f>
        <v>72739</v>
      </c>
      <c r="DK153">
        <f>VLOOKUP($A153,data!$DK$9:$DU$396,2+(DK$9*2),FALSE)</f>
        <v>74828</v>
      </c>
      <c r="DL153">
        <f>VLOOKUP($A153,data!$DK$9:$DU$396,2+(DL$9*2),FALSE)</f>
        <v>74171</v>
      </c>
      <c r="DM153">
        <f>VLOOKUP($A153,data!$DK$9:$DZ$396,2+(DM$9*2),FALSE)</f>
        <v>74895</v>
      </c>
      <c r="DN153">
        <f>VLOOKUP($A153,data!$DK$9:$DZ$396,2+(DN$9*2),FALSE)</f>
        <v>76409</v>
      </c>
      <c r="DO153">
        <f>VLOOKUP($A153,data!$DK$9:$DZ$396,2+(DO$9*2),FALSE)</f>
        <v>77511</v>
      </c>
      <c r="DQ153" s="27">
        <f t="shared" si="163"/>
        <v>85.835861852205554</v>
      </c>
      <c r="DR153" s="27">
        <f t="shared" si="164"/>
        <v>86.420986732802007</v>
      </c>
      <c r="DS153" s="27">
        <f t="shared" si="165"/>
        <v>86.116307153174063</v>
      </c>
      <c r="DT153" s="27">
        <f t="shared" si="166"/>
        <v>85.910447761194035</v>
      </c>
      <c r="DU153" s="27">
        <f t="shared" si="167"/>
        <v>85.986389825989178</v>
      </c>
      <c r="DV153" s="27">
        <f t="shared" si="129"/>
        <v>85.596242199821717</v>
      </c>
      <c r="DW153" s="27">
        <f t="shared" si="130"/>
        <v>86.618752338090758</v>
      </c>
      <c r="DX153" s="27">
        <f t="shared" si="131"/>
        <v>86.228723995995111</v>
      </c>
      <c r="EA153">
        <f>VLOOKUP($A153,data!$ED$9:$EN$396,2+(EA$9*2),FALSE)</f>
        <v>45635</v>
      </c>
      <c r="EB153">
        <f>VLOOKUP($A153,data!$ED$9:$EN$396,2+(EB$9*2),FALSE)</f>
        <v>46335</v>
      </c>
      <c r="EC153">
        <f>VLOOKUP($A153,data!$ED$9:$EN$396,2+(EC$9*2),FALSE)</f>
        <v>46097</v>
      </c>
      <c r="ED153">
        <f>VLOOKUP($A153,data!$ED$9:$EN$396,2+(ED$9*2),FALSE)</f>
        <v>46645</v>
      </c>
      <c r="EE153">
        <f>VLOOKUP($A153,data!$ED$9:$EN$396,2+(EE$9*2),FALSE)</f>
        <v>48098</v>
      </c>
      <c r="EF153">
        <f>VLOOKUP($A153,data!$ED$9:$ES$396,2+(EF$9*2),FALSE)</f>
        <v>49488</v>
      </c>
      <c r="EG153">
        <f>VLOOKUP($A153,data!$ED$9:$ES$396,2+(EG$9*2),FALSE)</f>
        <v>48887</v>
      </c>
      <c r="EH153">
        <f>VLOOKUP($A153,data!$ED$9:$ES$396,2+(EH$9*2),FALSE)</f>
        <v>50264</v>
      </c>
      <c r="EJ153" s="27">
        <f t="shared" si="168"/>
        <v>64.269216685913861</v>
      </c>
      <c r="EK153" s="27">
        <f t="shared" si="169"/>
        <v>64.548709304431412</v>
      </c>
      <c r="EL153" s="27">
        <f t="shared" si="170"/>
        <v>63.373156078582326</v>
      </c>
      <c r="EM153" s="27">
        <f t="shared" si="171"/>
        <v>62.336291227882612</v>
      </c>
      <c r="EN153" s="27">
        <f t="shared" si="172"/>
        <v>64.847447115449441</v>
      </c>
      <c r="EO153" s="27">
        <f t="shared" si="132"/>
        <v>66.076507109953937</v>
      </c>
      <c r="EP153" s="27">
        <f t="shared" si="133"/>
        <v>63.980682903846407</v>
      </c>
      <c r="EQ153" s="27">
        <f t="shared" si="134"/>
        <v>64.847570022319417</v>
      </c>
      <c r="ET153">
        <f>VLOOKUP($A153,data!$EW$9:$FG$396,2+(ET$9*2),FALSE)</f>
        <v>25372</v>
      </c>
      <c r="EU153">
        <f>VLOOKUP($A153,data!$EW$9:$FG$396,2+(EU$9*2),FALSE)</f>
        <v>25448</v>
      </c>
      <c r="EV153">
        <f>VLOOKUP($A153,data!$EW$9:$FG$396,2+(EV$9*2),FALSE)</f>
        <v>26642</v>
      </c>
      <c r="EW153">
        <f>VLOOKUP($A153,data!$EW$9:$FG$396,2+(EW$9*2),FALSE)</f>
        <v>28182</v>
      </c>
      <c r="EX153">
        <f>VLOOKUP($A153,data!$EW$9:$FG$396,2+(EX$9*2),FALSE)</f>
        <v>26073</v>
      </c>
      <c r="EY153">
        <f>VLOOKUP($A153,data!$EW$9:$FL$396,2+(EY$9*2),FALSE)</f>
        <v>25406</v>
      </c>
      <c r="EZ153">
        <f>VLOOKUP($A153,data!$EW$9:$FL$396,2+(EZ$9*2),FALSE)</f>
        <v>27524</v>
      </c>
      <c r="FA153">
        <f>VLOOKUP($A153,data!$EW$9:$FL$396,2+(FA$9*2),FALSE)</f>
        <v>27242</v>
      </c>
      <c r="FC153" s="27">
        <f t="shared" si="173"/>
        <v>35.73219164577641</v>
      </c>
      <c r="FD153" s="27">
        <f t="shared" si="174"/>
        <v>35.451290695568588</v>
      </c>
      <c r="FE153" s="27">
        <f t="shared" si="175"/>
        <v>36.626843921417674</v>
      </c>
      <c r="FF153" s="27">
        <f t="shared" si="176"/>
        <v>37.662372373977654</v>
      </c>
      <c r="FG153" s="27">
        <f t="shared" si="177"/>
        <v>35.152552884550566</v>
      </c>
      <c r="FH153" s="27">
        <f t="shared" si="135"/>
        <v>33.92215768742907</v>
      </c>
      <c r="FI153" s="27">
        <f t="shared" si="136"/>
        <v>36.021934588857334</v>
      </c>
      <c r="FJ153" s="27">
        <f t="shared" si="137"/>
        <v>35.145979280360208</v>
      </c>
    </row>
    <row r="154" spans="1:166" x14ac:dyDescent="0.3">
      <c r="A154" t="s">
        <v>82</v>
      </c>
      <c r="B154" s="24" t="str">
        <f>IFERROR(VLOOKUP($A154,class!$A$1:$B$455,2,FALSE),"")</f>
        <v>Unitary Authority</v>
      </c>
      <c r="C154" s="24" t="str">
        <f>IFERROR(IFERROR(VLOOKUP($A154,classifications!$A$3:$C$336,3,FALSE),VLOOKUP($A154,classifications!$I$2:$K$28,3,FALSE)),"")</f>
        <v>Predominantly Urban</v>
      </c>
      <c r="D154">
        <f>VLOOKUP($A154,data!$A$9:$K$396,2+(D$9*2),FALSE)</f>
        <v>108610</v>
      </c>
      <c r="E154">
        <f>VLOOKUP($A154,data!$A$9:$K$396,2+(E$9*2),FALSE)</f>
        <v>107179</v>
      </c>
      <c r="F154">
        <f>VLOOKUP($A154,data!$A$9:$K$396,2+(F$9*2),FALSE)</f>
        <v>109228</v>
      </c>
      <c r="G154">
        <f>VLOOKUP($A154,data!$A$9:$K$396,2+(G$9*2),FALSE)</f>
        <v>108362</v>
      </c>
      <c r="H154">
        <f>VLOOKUP($A154,data!$A$9:$K$396,2+(H$9*2),FALSE)</f>
        <v>111596</v>
      </c>
      <c r="I154">
        <f>VLOOKUP($A154,data!$A$9:$Q$396,2+(I$9*2),FALSE)</f>
        <v>110326</v>
      </c>
      <c r="J154">
        <f>VLOOKUP($A154,data!$A$9:$Q$396,2+(J$9*2),FALSE)</f>
        <v>115210</v>
      </c>
      <c r="K154">
        <f>VLOOKUP($A154,data!$A$9:$Q$396,2+(K$9*2),FALSE)</f>
        <v>115743</v>
      </c>
      <c r="L154" t="str">
        <f t="shared" si="178"/>
        <v>Unitary Authority</v>
      </c>
      <c r="Q154">
        <f>VLOOKUP($A154,data!$T$9:$AD$396,2+(Q$9*2),FALSE)</f>
        <v>69552</v>
      </c>
      <c r="R154">
        <f>VLOOKUP($A154,data!$T$9:$AD$396,2+(R$9*2),FALSE)</f>
        <v>69267</v>
      </c>
      <c r="S154">
        <f>VLOOKUP($A154,data!$T$9:$AD$396,2+(S$9*2),FALSE)</f>
        <v>69874</v>
      </c>
      <c r="T154">
        <f>VLOOKUP($A154,data!$T$9:$AD$396,2+(T$9*2),FALSE)</f>
        <v>68282</v>
      </c>
      <c r="U154">
        <f>VLOOKUP($A154,data!$T$9:$AD$396,2+(U$9*2),FALSE)</f>
        <v>70396</v>
      </c>
      <c r="V154">
        <f>VLOOKUP($A154,data!$T$9:$AI$396,2+(V$9*2),FALSE)</f>
        <v>70871</v>
      </c>
      <c r="W154">
        <f>VLOOKUP($A154,data!$T$9:$AI$396,2+(W$9*2),FALSE)</f>
        <v>74291</v>
      </c>
      <c r="X154">
        <f>VLOOKUP($A154,data!$T$9:$AI$396,2+(X$9*2),FALSE)</f>
        <v>76305</v>
      </c>
      <c r="Z154" s="27">
        <f t="shared" si="138"/>
        <v>64.038302182119509</v>
      </c>
      <c r="AA154" s="27">
        <f t="shared" si="139"/>
        <v>64.627399024062555</v>
      </c>
      <c r="AB154" s="27">
        <f t="shared" si="140"/>
        <v>63.970776723916941</v>
      </c>
      <c r="AC154" s="27">
        <f t="shared" si="141"/>
        <v>63.01286428821912</v>
      </c>
      <c r="AD154" s="27">
        <f t="shared" si="142"/>
        <v>63.081114018423598</v>
      </c>
      <c r="AE154" s="27">
        <f t="shared" si="114"/>
        <v>64.237804325363015</v>
      </c>
      <c r="AF154" s="27">
        <f t="shared" si="115"/>
        <v>64.483117784914498</v>
      </c>
      <c r="AG154" s="27">
        <f t="shared" si="116"/>
        <v>65.926233119929492</v>
      </c>
      <c r="AJ154">
        <f>VLOOKUP($A154,data!$AM$9:$AW$396,2+(AJ$9*2),FALSE)</f>
        <v>39058</v>
      </c>
      <c r="AK154">
        <f>VLOOKUP($A154,data!$AM$9:$AW$396,2+(AK$9*2),FALSE)</f>
        <v>37911</v>
      </c>
      <c r="AL154">
        <f>VLOOKUP($A154,data!$AM$9:$AW$396,2+(AL$9*2),FALSE)</f>
        <v>39354</v>
      </c>
      <c r="AM154">
        <f>VLOOKUP($A154,data!$AM$9:$AW$396,2+(AM$9*2),FALSE)</f>
        <v>40080</v>
      </c>
      <c r="AN154">
        <f>VLOOKUP($A154,data!$AM$9:$AW$396,2+(AN$9*2),FALSE)</f>
        <v>41200</v>
      </c>
      <c r="AO154">
        <f>VLOOKUP($A154,data!$AM$9:$BB$396,2+(AO$9*2),FALSE)</f>
        <v>39455</v>
      </c>
      <c r="AP154">
        <f>VLOOKUP($A154,data!$AM$9:$BB$396,2+(AP$9*2),FALSE)</f>
        <v>40919</v>
      </c>
      <c r="AQ154">
        <f>VLOOKUP($A154,data!$AM$9:$BB$396,2+(AQ$9*2),FALSE)</f>
        <v>39438</v>
      </c>
      <c r="AS154" s="27">
        <f t="shared" si="143"/>
        <v>35.961697817880491</v>
      </c>
      <c r="AT154" s="27">
        <f t="shared" si="144"/>
        <v>35.371667957342389</v>
      </c>
      <c r="AU154" s="27">
        <f t="shared" si="145"/>
        <v>36.029223276083059</v>
      </c>
      <c r="AV154" s="27">
        <f t="shared" si="146"/>
        <v>36.98713571178088</v>
      </c>
      <c r="AW154" s="27">
        <f t="shared" si="147"/>
        <v>36.918885981576402</v>
      </c>
      <c r="AX154" s="27">
        <f t="shared" si="117"/>
        <v>35.762195674636985</v>
      </c>
      <c r="AY154" s="27">
        <f t="shared" si="118"/>
        <v>35.516882215085495</v>
      </c>
      <c r="AZ154" s="27">
        <f t="shared" si="119"/>
        <v>34.073766880070501</v>
      </c>
      <c r="BC154">
        <f>VLOOKUP($A154,data!$BF$9:$BP$396,2+(BC$9*2),FALSE)</f>
        <v>21864</v>
      </c>
      <c r="BD154">
        <f>VLOOKUP($A154,data!$BF$9:$BP$396,2+(BD$9*2),FALSE)</f>
        <v>21504</v>
      </c>
      <c r="BE154">
        <f>VLOOKUP($A154,data!$BF$9:$BP$396,2+(BE$9*2),FALSE)</f>
        <v>21828</v>
      </c>
      <c r="BF154">
        <f>VLOOKUP($A154,data!$BF$9:$BP$396,2+(BF$9*2),FALSE)</f>
        <v>21258</v>
      </c>
      <c r="BG154">
        <f>VLOOKUP($A154,data!$BF$9:$BP$396,2+(BG$9*2),FALSE)</f>
        <v>22060</v>
      </c>
      <c r="BH154">
        <f>VLOOKUP($A154,data!$BF$9:$BU$396,2+(BH$9*2),FALSE)</f>
        <v>23920</v>
      </c>
      <c r="BI154">
        <f>VLOOKUP($A154,data!$BF$9:$BU$396,2+(BI$9*2),FALSE)</f>
        <v>26736</v>
      </c>
      <c r="BJ154">
        <f>VLOOKUP($A154,data!$BF$9:$BU$396,2+(BJ$9*2),FALSE)</f>
        <v>26226</v>
      </c>
      <c r="BL154" s="27">
        <f t="shared" si="148"/>
        <v>20.130743025504096</v>
      </c>
      <c r="BM154" s="27">
        <f t="shared" si="149"/>
        <v>20.063631868183133</v>
      </c>
      <c r="BN154" s="27">
        <f t="shared" si="150"/>
        <v>19.983886915442927</v>
      </c>
      <c r="BO154" s="27">
        <f t="shared" si="151"/>
        <v>19.617578117790369</v>
      </c>
      <c r="BP154" s="27">
        <f t="shared" si="152"/>
        <v>19.767733610523674</v>
      </c>
      <c r="BQ154" s="27">
        <f t="shared" si="120"/>
        <v>21.681199354639887</v>
      </c>
      <c r="BR154" s="27">
        <f t="shared" si="121"/>
        <v>23.206318895929172</v>
      </c>
      <c r="BS154" s="27">
        <f t="shared" si="122"/>
        <v>22.65882169980042</v>
      </c>
      <c r="BV154">
        <f>VLOOKUP($A154,data!$BY$9:$CI$396,2+(BV$9*2),FALSE)</f>
        <v>12943</v>
      </c>
      <c r="BW154">
        <f>VLOOKUP($A154,data!$BY$9:$CI$396,2+(BW$9*2),FALSE)</f>
        <v>13593</v>
      </c>
      <c r="BX154">
        <f>VLOOKUP($A154,data!$BY$9:$CI$396,2+(BX$9*2),FALSE)</f>
        <v>13947</v>
      </c>
      <c r="BY154">
        <f>VLOOKUP($A154,data!$BY$9:$CI$396,2+(BY$9*2),FALSE)</f>
        <v>12988</v>
      </c>
      <c r="BZ154">
        <f>VLOOKUP($A154,data!$BY$9:$CI$396,2+(BZ$9*2),FALSE)</f>
        <v>13833</v>
      </c>
      <c r="CA154">
        <f>VLOOKUP($A154,data!$BY$9:$CN$396,2+(CA$9*2),FALSE)</f>
        <v>14788</v>
      </c>
      <c r="CB154">
        <f>VLOOKUP($A154,data!$BY$9:$CN$396,2+(CB$9*2),FALSE)</f>
        <v>16642</v>
      </c>
      <c r="CC154">
        <f>VLOOKUP($A154,data!$BY$9:$CN$396,2+(CC$9*2),FALSE)</f>
        <v>17715</v>
      </c>
      <c r="CE154" s="27">
        <f t="shared" si="153"/>
        <v>59.197768020490301</v>
      </c>
      <c r="CF154" s="27">
        <f t="shared" si="154"/>
        <v>63.211495535714285</v>
      </c>
      <c r="CG154" s="27">
        <f t="shared" si="155"/>
        <v>63.894997251236944</v>
      </c>
      <c r="CH154" s="27">
        <f t="shared" si="156"/>
        <v>61.096998776931038</v>
      </c>
      <c r="CI154" s="27">
        <f t="shared" si="157"/>
        <v>62.706255666364463</v>
      </c>
      <c r="CJ154" s="27">
        <f t="shared" si="123"/>
        <v>61.822742474916389</v>
      </c>
      <c r="CK154" s="27">
        <f t="shared" si="124"/>
        <v>62.245661280670255</v>
      </c>
      <c r="CL154" s="27">
        <f t="shared" si="125"/>
        <v>67.547471974376577</v>
      </c>
      <c r="CO154">
        <f>VLOOKUP($A154,data!$CR$9:$DB$396,2+(CO$9*2),FALSE)</f>
        <v>8920</v>
      </c>
      <c r="CP154">
        <f>VLOOKUP($A154,data!$CR$9:$DB$396,2+(CP$9*2),FALSE)</f>
        <v>7910</v>
      </c>
      <c r="CQ154">
        <f>VLOOKUP($A154,data!$CR$9:$DB$396,2+(CQ$9*2),FALSE)</f>
        <v>7880</v>
      </c>
      <c r="CR154">
        <f>VLOOKUP($A154,data!$CR$9:$DB$396,2+(CR$9*2),FALSE)</f>
        <v>8270</v>
      </c>
      <c r="CS154">
        <f>VLOOKUP($A154,data!$CR$9:$DB$396,2+(CS$9*2),FALSE)</f>
        <v>8227</v>
      </c>
      <c r="CT154">
        <f>VLOOKUP($A154,data!$CR$9:$DG$396,2+(CT$9*2),FALSE)</f>
        <v>9132</v>
      </c>
      <c r="CU154">
        <f>VLOOKUP($A154,data!$CR$9:$DG$396,2+(CU$9*2),FALSE)</f>
        <v>10094</v>
      </c>
      <c r="CV154">
        <f>VLOOKUP($A154,data!$CR$9:$DG$396,2+(CV$9*2),FALSE)</f>
        <v>8512</v>
      </c>
      <c r="CX154" s="27">
        <f t="shared" si="158"/>
        <v>40.797658251006219</v>
      </c>
      <c r="CY154" s="27">
        <f t="shared" si="159"/>
        <v>36.783854166666664</v>
      </c>
      <c r="CZ154" s="27">
        <f t="shared" si="160"/>
        <v>36.100421477002016</v>
      </c>
      <c r="DA154" s="27">
        <f t="shared" si="161"/>
        <v>38.903001223068962</v>
      </c>
      <c r="DB154" s="27">
        <f t="shared" si="162"/>
        <v>37.293744333635537</v>
      </c>
      <c r="DC154" s="27">
        <f t="shared" si="126"/>
        <v>38.177257525083611</v>
      </c>
      <c r="DD154" s="27">
        <f t="shared" si="127"/>
        <v>37.754338719329745</v>
      </c>
      <c r="DE154" s="27">
        <f t="shared" si="128"/>
        <v>32.456341035613512</v>
      </c>
      <c r="DH154">
        <f>VLOOKUP($A154,data!$DK$9:$DU$396,2+(DH$9*2),FALSE)</f>
        <v>86746</v>
      </c>
      <c r="DI154">
        <f>VLOOKUP($A154,data!$DK$9:$DU$396,2+(DI$9*2),FALSE)</f>
        <v>85675</v>
      </c>
      <c r="DJ154">
        <f>VLOOKUP($A154,data!$DK$9:$DU$396,2+(DJ$9*2),FALSE)</f>
        <v>87401</v>
      </c>
      <c r="DK154">
        <f>VLOOKUP($A154,data!$DK$9:$DU$396,2+(DK$9*2),FALSE)</f>
        <v>87104</v>
      </c>
      <c r="DL154">
        <f>VLOOKUP($A154,data!$DK$9:$DU$396,2+(DL$9*2),FALSE)</f>
        <v>89536</v>
      </c>
      <c r="DM154">
        <f>VLOOKUP($A154,data!$DK$9:$DZ$396,2+(DM$9*2),FALSE)</f>
        <v>86406</v>
      </c>
      <c r="DN154">
        <f>VLOOKUP($A154,data!$DK$9:$DZ$396,2+(DN$9*2),FALSE)</f>
        <v>88473</v>
      </c>
      <c r="DO154">
        <f>VLOOKUP($A154,data!$DK$9:$DZ$396,2+(DO$9*2),FALSE)</f>
        <v>89516</v>
      </c>
      <c r="DQ154" s="27">
        <f t="shared" si="163"/>
        <v>79.869256974495897</v>
      </c>
      <c r="DR154" s="27">
        <f t="shared" si="164"/>
        <v>79.936368131816863</v>
      </c>
      <c r="DS154" s="27">
        <f t="shared" si="165"/>
        <v>80.017028600725084</v>
      </c>
      <c r="DT154" s="27">
        <f t="shared" si="166"/>
        <v>80.382421882209627</v>
      </c>
      <c r="DU154" s="27">
        <f t="shared" si="167"/>
        <v>80.232266389476322</v>
      </c>
      <c r="DV154" s="27">
        <f t="shared" si="129"/>
        <v>78.318800645360113</v>
      </c>
      <c r="DW154" s="27">
        <f t="shared" si="130"/>
        <v>76.792813123860782</v>
      </c>
      <c r="DX154" s="27">
        <f t="shared" si="131"/>
        <v>77.340314317064525</v>
      </c>
      <c r="EA154">
        <f>VLOOKUP($A154,data!$ED$9:$EN$396,2+(EA$9*2),FALSE)</f>
        <v>56609</v>
      </c>
      <c r="EB154">
        <f>VLOOKUP($A154,data!$ED$9:$EN$396,2+(EB$9*2),FALSE)</f>
        <v>55674</v>
      </c>
      <c r="EC154">
        <f>VLOOKUP($A154,data!$ED$9:$EN$396,2+(EC$9*2),FALSE)</f>
        <v>55927</v>
      </c>
      <c r="ED154">
        <f>VLOOKUP($A154,data!$ED$9:$EN$396,2+(ED$9*2),FALSE)</f>
        <v>55294</v>
      </c>
      <c r="EE154">
        <f>VLOOKUP($A154,data!$ED$9:$EN$396,2+(EE$9*2),FALSE)</f>
        <v>56563</v>
      </c>
      <c r="EF154">
        <f>VLOOKUP($A154,data!$ED$9:$ES$396,2+(EF$9*2),FALSE)</f>
        <v>56083</v>
      </c>
      <c r="EG154">
        <f>VLOOKUP($A154,data!$ED$9:$ES$396,2+(EG$9*2),FALSE)</f>
        <v>57649</v>
      </c>
      <c r="EH154">
        <f>VLOOKUP($A154,data!$ED$9:$ES$396,2+(EH$9*2),FALSE)</f>
        <v>58590</v>
      </c>
      <c r="EJ154" s="27">
        <f t="shared" si="168"/>
        <v>65.258340442210596</v>
      </c>
      <c r="EK154" s="27">
        <f t="shared" si="169"/>
        <v>64.982783775897289</v>
      </c>
      <c r="EL154" s="27">
        <f t="shared" si="170"/>
        <v>63.988970377913297</v>
      </c>
      <c r="EM154" s="27">
        <f t="shared" si="171"/>
        <v>63.480437178545188</v>
      </c>
      <c r="EN154" s="27">
        <f t="shared" si="172"/>
        <v>63.173472122944958</v>
      </c>
      <c r="EO154" s="27">
        <f t="shared" si="132"/>
        <v>64.90637224266834</v>
      </c>
      <c r="EP154" s="27">
        <f t="shared" si="133"/>
        <v>65.159992314039314</v>
      </c>
      <c r="EQ154" s="27">
        <f t="shared" si="134"/>
        <v>65.451986237097273</v>
      </c>
      <c r="ET154">
        <f>VLOOKUP($A154,data!$EW$9:$FG$396,2+(ET$9*2),FALSE)</f>
        <v>30137</v>
      </c>
      <c r="EU154">
        <f>VLOOKUP($A154,data!$EW$9:$FG$396,2+(EU$9*2),FALSE)</f>
        <v>30001</v>
      </c>
      <c r="EV154">
        <f>VLOOKUP($A154,data!$EW$9:$FG$396,2+(EV$9*2),FALSE)</f>
        <v>31474</v>
      </c>
      <c r="EW154">
        <f>VLOOKUP($A154,data!$EW$9:$FG$396,2+(EW$9*2),FALSE)</f>
        <v>31810</v>
      </c>
      <c r="EX154">
        <f>VLOOKUP($A154,data!$EW$9:$FG$396,2+(EX$9*2),FALSE)</f>
        <v>32973</v>
      </c>
      <c r="EY154">
        <f>VLOOKUP($A154,data!$EW$9:$FL$396,2+(EY$9*2),FALSE)</f>
        <v>30323</v>
      </c>
      <c r="EZ154">
        <f>VLOOKUP($A154,data!$EW$9:$FL$396,2+(EZ$9*2),FALSE)</f>
        <v>30825</v>
      </c>
      <c r="FA154">
        <f>VLOOKUP($A154,data!$EW$9:$FL$396,2+(FA$9*2),FALSE)</f>
        <v>30926</v>
      </c>
      <c r="FC154" s="27">
        <f t="shared" si="173"/>
        <v>34.741659557789411</v>
      </c>
      <c r="FD154" s="27">
        <f t="shared" si="174"/>
        <v>35.017216224102711</v>
      </c>
      <c r="FE154" s="27">
        <f t="shared" si="175"/>
        <v>36.011029622086703</v>
      </c>
      <c r="FF154" s="27">
        <f t="shared" si="176"/>
        <v>36.519562821454812</v>
      </c>
      <c r="FG154" s="27">
        <f t="shared" si="177"/>
        <v>36.826527877055042</v>
      </c>
      <c r="FH154" s="27">
        <f t="shared" si="135"/>
        <v>35.093627757331667</v>
      </c>
      <c r="FI154" s="27">
        <f t="shared" si="136"/>
        <v>34.84113797429724</v>
      </c>
      <c r="FJ154" s="27">
        <f t="shared" si="137"/>
        <v>34.54801376290272</v>
      </c>
    </row>
    <row r="155" spans="1:166" x14ac:dyDescent="0.3">
      <c r="A155" t="s">
        <v>11</v>
      </c>
      <c r="B155" s="24" t="str">
        <f>IFERROR(VLOOKUP($A155,class!$A$1:$B$455,2,FALSE),"")</f>
        <v>Unitary Authority</v>
      </c>
      <c r="C155" s="24" t="str">
        <f>IFERROR(IFERROR(VLOOKUP($A155,classifications!$A$3:$C$336,3,FALSE),VLOOKUP($A155,classifications!$I$2:$K$28,3,FALSE)),"")</f>
        <v>Predominantly Urban</v>
      </c>
      <c r="D155">
        <f>VLOOKUP($A155,data!$A$9:$K$396,2+(D$9*2),FALSE)</f>
        <v>178387</v>
      </c>
      <c r="E155">
        <f>VLOOKUP($A155,data!$A$9:$K$396,2+(E$9*2),FALSE)</f>
        <v>182546</v>
      </c>
      <c r="F155">
        <f>VLOOKUP($A155,data!$A$9:$K$396,2+(F$9*2),FALSE)</f>
        <v>186691</v>
      </c>
      <c r="G155">
        <f>VLOOKUP($A155,data!$A$9:$K$396,2+(G$9*2),FALSE)</f>
        <v>187641</v>
      </c>
      <c r="H155">
        <f>VLOOKUP($A155,data!$A$9:$K$396,2+(H$9*2),FALSE)</f>
        <v>188136</v>
      </c>
      <c r="I155">
        <f>VLOOKUP($A155,data!$A$9:$Q$396,2+(I$9*2),FALSE)</f>
        <v>184269</v>
      </c>
      <c r="J155">
        <f>VLOOKUP($A155,data!$A$9:$Q$396,2+(J$9*2),FALSE)</f>
        <v>190523</v>
      </c>
      <c r="K155">
        <f>VLOOKUP($A155,data!$A$9:$Q$396,2+(K$9*2),FALSE)</f>
        <v>184811</v>
      </c>
      <c r="L155" t="str">
        <f t="shared" si="178"/>
        <v>Unitary Authority</v>
      </c>
      <c r="Q155">
        <f>VLOOKUP($A155,data!$T$9:$AD$396,2+(Q$9*2),FALSE)</f>
        <v>117909</v>
      </c>
      <c r="R155">
        <f>VLOOKUP($A155,data!$T$9:$AD$396,2+(R$9*2),FALSE)</f>
        <v>118065</v>
      </c>
      <c r="S155">
        <f>VLOOKUP($A155,data!$T$9:$AD$396,2+(S$9*2),FALSE)</f>
        <v>118854</v>
      </c>
      <c r="T155">
        <f>VLOOKUP($A155,data!$T$9:$AD$396,2+(T$9*2),FALSE)</f>
        <v>118496</v>
      </c>
      <c r="U155">
        <f>VLOOKUP($A155,data!$T$9:$AD$396,2+(U$9*2),FALSE)</f>
        <v>120014</v>
      </c>
      <c r="V155">
        <f>VLOOKUP($A155,data!$T$9:$AI$396,2+(V$9*2),FALSE)</f>
        <v>117686</v>
      </c>
      <c r="W155">
        <f>VLOOKUP($A155,data!$T$9:$AI$396,2+(W$9*2),FALSE)</f>
        <v>123284</v>
      </c>
      <c r="X155">
        <f>VLOOKUP($A155,data!$T$9:$AI$396,2+(X$9*2),FALSE)</f>
        <v>118831</v>
      </c>
      <c r="Z155" s="27">
        <f t="shared" si="138"/>
        <v>66.097305296910648</v>
      </c>
      <c r="AA155" s="27">
        <f t="shared" si="139"/>
        <v>64.676848575153656</v>
      </c>
      <c r="AB155" s="27">
        <f t="shared" si="140"/>
        <v>63.663486724052042</v>
      </c>
      <c r="AC155" s="27">
        <f t="shared" si="141"/>
        <v>63.15037758272446</v>
      </c>
      <c r="AD155" s="27">
        <f t="shared" si="142"/>
        <v>63.791087298549982</v>
      </c>
      <c r="AE155" s="27">
        <f t="shared" ref="AE155:AE218" si="179">100*V155/I155</f>
        <v>63.866412690143214</v>
      </c>
      <c r="AF155" s="27">
        <f t="shared" ref="AF155:AF218" si="180">100*W155/J155</f>
        <v>64.708197960351242</v>
      </c>
      <c r="AG155" s="27">
        <f t="shared" ref="AG155:AG218" si="181">100*X155/K155</f>
        <v>64.298661876187026</v>
      </c>
      <c r="AJ155">
        <f>VLOOKUP($A155,data!$AM$9:$AW$396,2+(AJ$9*2),FALSE)</f>
        <v>60478</v>
      </c>
      <c r="AK155">
        <f>VLOOKUP($A155,data!$AM$9:$AW$396,2+(AK$9*2),FALSE)</f>
        <v>64481</v>
      </c>
      <c r="AL155">
        <f>VLOOKUP($A155,data!$AM$9:$AW$396,2+(AL$9*2),FALSE)</f>
        <v>67837</v>
      </c>
      <c r="AM155">
        <f>VLOOKUP($A155,data!$AM$9:$AW$396,2+(AM$9*2),FALSE)</f>
        <v>69146</v>
      </c>
      <c r="AN155">
        <f>VLOOKUP($A155,data!$AM$9:$AW$396,2+(AN$9*2),FALSE)</f>
        <v>68122</v>
      </c>
      <c r="AO155">
        <f>VLOOKUP($A155,data!$AM$9:$BB$396,2+(AO$9*2),FALSE)</f>
        <v>66584</v>
      </c>
      <c r="AP155">
        <f>VLOOKUP($A155,data!$AM$9:$BB$396,2+(AP$9*2),FALSE)</f>
        <v>67239</v>
      </c>
      <c r="AQ155">
        <f>VLOOKUP($A155,data!$AM$9:$BB$396,2+(AQ$9*2),FALSE)</f>
        <v>65980</v>
      </c>
      <c r="AS155" s="27">
        <f t="shared" si="143"/>
        <v>33.902694703089352</v>
      </c>
      <c r="AT155" s="27">
        <f t="shared" si="144"/>
        <v>35.323151424846337</v>
      </c>
      <c r="AU155" s="27">
        <f t="shared" si="145"/>
        <v>36.336513275947958</v>
      </c>
      <c r="AV155" s="27">
        <f t="shared" si="146"/>
        <v>36.850155349843583</v>
      </c>
      <c r="AW155" s="27">
        <f t="shared" si="147"/>
        <v>36.208912701450018</v>
      </c>
      <c r="AX155" s="27">
        <f t="shared" ref="AX155:AX218" si="182">100*AO155/I155</f>
        <v>36.134129994735957</v>
      </c>
      <c r="AY155" s="27">
        <f t="shared" ref="AY155:AY218" si="183">100*AP155/J155</f>
        <v>35.291802039648758</v>
      </c>
      <c r="AZ155" s="27">
        <f t="shared" ref="AZ155:AZ218" si="184">100*AQ155/K155</f>
        <v>35.701338123812974</v>
      </c>
      <c r="BC155">
        <f>VLOOKUP($A155,data!$BF$9:$BP$396,2+(BC$9*2),FALSE)</f>
        <v>26814</v>
      </c>
      <c r="BD155">
        <f>VLOOKUP($A155,data!$BF$9:$BP$396,2+(BD$9*2),FALSE)</f>
        <v>28071</v>
      </c>
      <c r="BE155">
        <f>VLOOKUP($A155,data!$BF$9:$BP$396,2+(BE$9*2),FALSE)</f>
        <v>31699</v>
      </c>
      <c r="BF155">
        <f>VLOOKUP($A155,data!$BF$9:$BP$396,2+(BF$9*2),FALSE)</f>
        <v>31460</v>
      </c>
      <c r="BG155">
        <f>VLOOKUP($A155,data!$BF$9:$BP$396,2+(BG$9*2),FALSE)</f>
        <v>29385</v>
      </c>
      <c r="BH155">
        <f>VLOOKUP($A155,data!$BF$9:$BU$396,2+(BH$9*2),FALSE)</f>
        <v>30522</v>
      </c>
      <c r="BI155">
        <f>VLOOKUP($A155,data!$BF$9:$BU$396,2+(BI$9*2),FALSE)</f>
        <v>31661</v>
      </c>
      <c r="BJ155">
        <f>VLOOKUP($A155,data!$BF$9:$BU$396,2+(BJ$9*2),FALSE)</f>
        <v>30758</v>
      </c>
      <c r="BL155" s="27">
        <f t="shared" si="148"/>
        <v>15.031364393145241</v>
      </c>
      <c r="BM155" s="27">
        <f t="shared" si="149"/>
        <v>15.377493891950522</v>
      </c>
      <c r="BN155" s="27">
        <f t="shared" si="150"/>
        <v>16.979393757599457</v>
      </c>
      <c r="BO155" s="27">
        <f t="shared" si="151"/>
        <v>16.76605859060653</v>
      </c>
      <c r="BP155" s="27">
        <f t="shared" si="152"/>
        <v>15.619020283199388</v>
      </c>
      <c r="BQ155" s="27">
        <f t="shared" ref="BQ155:BQ218" si="185">100*BH155/I155</f>
        <v>16.563827882063723</v>
      </c>
      <c r="BR155" s="27">
        <f t="shared" ref="BR155:BR218" si="186">100*BI155/J155</f>
        <v>16.617941140964607</v>
      </c>
      <c r="BS155" s="27">
        <f t="shared" ref="BS155:BS218" si="187">100*BJ155/K155</f>
        <v>16.642948742228548</v>
      </c>
      <c r="BV155">
        <f>VLOOKUP($A155,data!$BY$9:$CI$396,2+(BV$9*2),FALSE)</f>
        <v>16293</v>
      </c>
      <c r="BW155">
        <f>VLOOKUP($A155,data!$BY$9:$CI$396,2+(BW$9*2),FALSE)</f>
        <v>16505</v>
      </c>
      <c r="BX155">
        <f>VLOOKUP($A155,data!$BY$9:$CI$396,2+(BX$9*2),FALSE)</f>
        <v>16877</v>
      </c>
      <c r="BY155">
        <f>VLOOKUP($A155,data!$BY$9:$CI$396,2+(BY$9*2),FALSE)</f>
        <v>16644</v>
      </c>
      <c r="BZ155">
        <f>VLOOKUP($A155,data!$BY$9:$CI$396,2+(BZ$9*2),FALSE)</f>
        <v>16443</v>
      </c>
      <c r="CA155">
        <f>VLOOKUP($A155,data!$BY$9:$CN$396,2+(CA$9*2),FALSE)</f>
        <v>17037</v>
      </c>
      <c r="CB155">
        <f>VLOOKUP($A155,data!$BY$9:$CN$396,2+(CB$9*2),FALSE)</f>
        <v>18030</v>
      </c>
      <c r="CC155">
        <f>VLOOKUP($A155,data!$BY$9:$CN$396,2+(CC$9*2),FALSE)</f>
        <v>18142</v>
      </c>
      <c r="CE155" s="27">
        <f t="shared" si="153"/>
        <v>60.763034235846945</v>
      </c>
      <c r="CF155" s="27">
        <f t="shared" si="154"/>
        <v>58.797335328274734</v>
      </c>
      <c r="CG155" s="27">
        <f t="shared" si="155"/>
        <v>53.241427174358812</v>
      </c>
      <c r="CH155" s="27">
        <f t="shared" si="156"/>
        <v>52.905276541640177</v>
      </c>
      <c r="CI155" s="27">
        <f t="shared" si="157"/>
        <v>55.957120980091887</v>
      </c>
      <c r="CJ155" s="27">
        <f t="shared" ref="CJ155:CJ218" si="188">100*CA155/BH155</f>
        <v>55.818753685865936</v>
      </c>
      <c r="CK155" s="27">
        <f t="shared" ref="CK155:CK218" si="189">100*CB155/BI155</f>
        <v>56.947032626891129</v>
      </c>
      <c r="CL155" s="27">
        <f t="shared" ref="CL155:CL218" si="190">100*CC155/BJ155</f>
        <v>58.98302880551401</v>
      </c>
      <c r="CO155">
        <f>VLOOKUP($A155,data!$CR$9:$DB$396,2+(CO$9*2),FALSE)</f>
        <v>10521</v>
      </c>
      <c r="CP155">
        <f>VLOOKUP($A155,data!$CR$9:$DB$396,2+(CP$9*2),FALSE)</f>
        <v>11566</v>
      </c>
      <c r="CQ155">
        <f>VLOOKUP($A155,data!$CR$9:$DB$396,2+(CQ$9*2),FALSE)</f>
        <v>14822</v>
      </c>
      <c r="CR155">
        <f>VLOOKUP($A155,data!$CR$9:$DB$396,2+(CR$9*2),FALSE)</f>
        <v>14816</v>
      </c>
      <c r="CS155">
        <f>VLOOKUP($A155,data!$CR$9:$DB$396,2+(CS$9*2),FALSE)</f>
        <v>12941</v>
      </c>
      <c r="CT155">
        <f>VLOOKUP($A155,data!$CR$9:$DG$396,2+(CT$9*2),FALSE)</f>
        <v>13485</v>
      </c>
      <c r="CU155">
        <f>VLOOKUP($A155,data!$CR$9:$DG$396,2+(CU$9*2),FALSE)</f>
        <v>13631</v>
      </c>
      <c r="CV155">
        <f>VLOOKUP($A155,data!$CR$9:$DG$396,2+(CV$9*2),FALSE)</f>
        <v>12616</v>
      </c>
      <c r="CX155" s="27">
        <f t="shared" si="158"/>
        <v>39.236965764153055</v>
      </c>
      <c r="CY155" s="27">
        <f t="shared" si="159"/>
        <v>41.202664671725266</v>
      </c>
      <c r="CZ155" s="27">
        <f t="shared" si="160"/>
        <v>46.758572825641188</v>
      </c>
      <c r="DA155" s="27">
        <f t="shared" si="161"/>
        <v>47.094723458359823</v>
      </c>
      <c r="DB155" s="27">
        <f t="shared" si="162"/>
        <v>44.039475923090009</v>
      </c>
      <c r="DC155" s="27">
        <f t="shared" ref="DC155:DC218" si="191">100*CT155/BH155</f>
        <v>44.181246314134064</v>
      </c>
      <c r="DD155" s="27">
        <f t="shared" ref="DD155:DD218" si="192">100*CU155/BI155</f>
        <v>43.052967373108871</v>
      </c>
      <c r="DE155" s="27">
        <f t="shared" ref="DE155:DE218" si="193">100*CV155/BJ155</f>
        <v>41.01697119448599</v>
      </c>
      <c r="DH155">
        <f>VLOOKUP($A155,data!$DK$9:$DU$396,2+(DH$9*2),FALSE)</f>
        <v>151573</v>
      </c>
      <c r="DI155">
        <f>VLOOKUP($A155,data!$DK$9:$DU$396,2+(DI$9*2),FALSE)</f>
        <v>154475</v>
      </c>
      <c r="DJ155">
        <f>VLOOKUP($A155,data!$DK$9:$DU$396,2+(DJ$9*2),FALSE)</f>
        <v>154992</v>
      </c>
      <c r="DK155">
        <f>VLOOKUP($A155,data!$DK$9:$DU$396,2+(DK$9*2),FALSE)</f>
        <v>156182</v>
      </c>
      <c r="DL155">
        <f>VLOOKUP($A155,data!$DK$9:$DU$396,2+(DL$9*2),FALSE)</f>
        <v>158751</v>
      </c>
      <c r="DM155">
        <f>VLOOKUP($A155,data!$DK$9:$DZ$396,2+(DM$9*2),FALSE)</f>
        <v>153747</v>
      </c>
      <c r="DN155">
        <f>VLOOKUP($A155,data!$DK$9:$DZ$396,2+(DN$9*2),FALSE)</f>
        <v>158862</v>
      </c>
      <c r="DO155">
        <f>VLOOKUP($A155,data!$DK$9:$DZ$396,2+(DO$9*2),FALSE)</f>
        <v>154053</v>
      </c>
      <c r="DQ155" s="27">
        <f t="shared" si="163"/>
        <v>84.968635606854761</v>
      </c>
      <c r="DR155" s="27">
        <f t="shared" si="164"/>
        <v>84.622506108049478</v>
      </c>
      <c r="DS155" s="27">
        <f t="shared" si="165"/>
        <v>83.020606242400547</v>
      </c>
      <c r="DT155" s="27">
        <f t="shared" si="166"/>
        <v>83.234474341961516</v>
      </c>
      <c r="DU155" s="27">
        <f t="shared" si="167"/>
        <v>84.38097971680061</v>
      </c>
      <c r="DV155" s="27">
        <f t="shared" ref="DV155:DV218" si="194">100*DM155/I155</f>
        <v>83.43617211793628</v>
      </c>
      <c r="DW155" s="27">
        <f t="shared" ref="DW155:DW218" si="195">100*DN155/J155</f>
        <v>83.382058859035396</v>
      </c>
      <c r="DX155" s="27">
        <f t="shared" ref="DX155:DX218" si="196">100*DO155/K155</f>
        <v>83.35705125777146</v>
      </c>
      <c r="EA155">
        <f>VLOOKUP($A155,data!$ED$9:$EN$396,2+(EA$9*2),FALSE)</f>
        <v>101616</v>
      </c>
      <c r="EB155">
        <f>VLOOKUP($A155,data!$ED$9:$EN$396,2+(EB$9*2),FALSE)</f>
        <v>101560</v>
      </c>
      <c r="EC155">
        <f>VLOOKUP($A155,data!$ED$9:$EN$396,2+(EC$9*2),FALSE)</f>
        <v>101978</v>
      </c>
      <c r="ED155">
        <f>VLOOKUP($A155,data!$ED$9:$EN$396,2+(ED$9*2),FALSE)</f>
        <v>101852</v>
      </c>
      <c r="EE155">
        <f>VLOOKUP($A155,data!$ED$9:$EN$396,2+(EE$9*2),FALSE)</f>
        <v>103571</v>
      </c>
      <c r="EF155">
        <f>VLOOKUP($A155,data!$ED$9:$ES$396,2+(EF$9*2),FALSE)</f>
        <v>100649</v>
      </c>
      <c r="EG155">
        <f>VLOOKUP($A155,data!$ED$9:$ES$396,2+(EG$9*2),FALSE)</f>
        <v>105254</v>
      </c>
      <c r="EH155">
        <f>VLOOKUP($A155,data!$ED$9:$ES$396,2+(EH$9*2),FALSE)</f>
        <v>100689</v>
      </c>
      <c r="EJ155" s="27">
        <f t="shared" si="168"/>
        <v>67.040963760036419</v>
      </c>
      <c r="EK155" s="27">
        <f t="shared" si="169"/>
        <v>65.745266224308139</v>
      </c>
      <c r="EL155" s="27">
        <f t="shared" si="170"/>
        <v>65.795653969237122</v>
      </c>
      <c r="EM155" s="27">
        <f t="shared" si="171"/>
        <v>65.213660985260788</v>
      </c>
      <c r="EN155" s="27">
        <f t="shared" si="172"/>
        <v>65.241163835188445</v>
      </c>
      <c r="EO155" s="27">
        <f t="shared" ref="EO155:EO218" si="197">100*EF155/DM155</f>
        <v>65.464041574794962</v>
      </c>
      <c r="EP155" s="27">
        <f t="shared" ref="EP155:EP218" si="198">100*EG155/DN155</f>
        <v>66.254988606463471</v>
      </c>
      <c r="EQ155" s="27">
        <f t="shared" ref="EQ155:EQ218" si="199">100*EH155/DO155</f>
        <v>65.35997351560826</v>
      </c>
      <c r="ET155">
        <f>VLOOKUP($A155,data!$EW$9:$FG$396,2+(ET$9*2),FALSE)</f>
        <v>49957</v>
      </c>
      <c r="EU155">
        <f>VLOOKUP($A155,data!$EW$9:$FG$396,2+(EU$9*2),FALSE)</f>
        <v>52915</v>
      </c>
      <c r="EV155">
        <f>VLOOKUP($A155,data!$EW$9:$FG$396,2+(EV$9*2),FALSE)</f>
        <v>53015</v>
      </c>
      <c r="EW155">
        <f>VLOOKUP($A155,data!$EW$9:$FG$396,2+(EW$9*2),FALSE)</f>
        <v>54330</v>
      </c>
      <c r="EX155">
        <f>VLOOKUP($A155,data!$EW$9:$FG$396,2+(EX$9*2),FALSE)</f>
        <v>55180</v>
      </c>
      <c r="EY155">
        <f>VLOOKUP($A155,data!$EW$9:$FL$396,2+(EY$9*2),FALSE)</f>
        <v>53099</v>
      </c>
      <c r="EZ155">
        <f>VLOOKUP($A155,data!$EW$9:$FL$396,2+(EZ$9*2),FALSE)</f>
        <v>53608</v>
      </c>
      <c r="FA155">
        <f>VLOOKUP($A155,data!$EW$9:$FL$396,2+(FA$9*2),FALSE)</f>
        <v>53365</v>
      </c>
      <c r="FC155" s="27">
        <f t="shared" si="173"/>
        <v>32.959036239963581</v>
      </c>
      <c r="FD155" s="27">
        <f t="shared" si="174"/>
        <v>34.254733775691861</v>
      </c>
      <c r="FE155" s="27">
        <f t="shared" si="175"/>
        <v>34.204991225353567</v>
      </c>
      <c r="FF155" s="27">
        <f t="shared" si="176"/>
        <v>34.786339014739212</v>
      </c>
      <c r="FG155" s="27">
        <f t="shared" si="177"/>
        <v>34.758836164811562</v>
      </c>
      <c r="FH155" s="27">
        <f t="shared" ref="FH155:FH218" si="200">100*EY155/DM155</f>
        <v>34.536608844400213</v>
      </c>
      <c r="FI155" s="27">
        <f t="shared" ref="FI155:FI218" si="201">100*EZ155/DN155</f>
        <v>33.745011393536529</v>
      </c>
      <c r="FJ155" s="27">
        <f t="shared" ref="FJ155:FJ218" si="202">100*FA155/DO155</f>
        <v>34.640675611640148</v>
      </c>
    </row>
    <row r="156" spans="1:166" x14ac:dyDescent="0.3">
      <c r="A156" t="s">
        <v>99</v>
      </c>
      <c r="B156" s="24" t="str">
        <f>IFERROR(VLOOKUP($A156,class!$A$1:$B$455,2,FALSE),"")</f>
        <v>Unitary Authority</v>
      </c>
      <c r="C156" s="24" t="str">
        <f>IFERROR(IFERROR(VLOOKUP($A156,classifications!$A$3:$C$336,3,FALSE),VLOOKUP($A156,classifications!$I$2:$K$28,3,FALSE)),"")</f>
        <v>Predominantly Urban</v>
      </c>
      <c r="D156">
        <f>VLOOKUP($A156,data!$A$9:$K$396,2+(D$9*2),FALSE)</f>
        <v>144083</v>
      </c>
      <c r="E156">
        <f>VLOOKUP($A156,data!$A$9:$K$396,2+(E$9*2),FALSE)</f>
        <v>146411</v>
      </c>
      <c r="F156">
        <f>VLOOKUP($A156,data!$A$9:$K$396,2+(F$9*2),FALSE)</f>
        <v>147489</v>
      </c>
      <c r="G156">
        <f>VLOOKUP($A156,data!$A$9:$K$396,2+(G$9*2),FALSE)</f>
        <v>152258</v>
      </c>
      <c r="H156">
        <f>VLOOKUP($A156,data!$A$9:$K$396,2+(H$9*2),FALSE)</f>
        <v>155008</v>
      </c>
      <c r="I156">
        <f>VLOOKUP($A156,data!$A$9:$Q$396,2+(I$9*2),FALSE)</f>
        <v>155311</v>
      </c>
      <c r="J156">
        <f>VLOOKUP($A156,data!$A$9:$Q$396,2+(J$9*2),FALSE)</f>
        <v>158601</v>
      </c>
      <c r="K156">
        <f>VLOOKUP($A156,data!$A$9:$Q$396,2+(K$9*2),FALSE)</f>
        <v>162959</v>
      </c>
      <c r="L156" t="str">
        <f t="shared" si="178"/>
        <v>Unitary Authority</v>
      </c>
      <c r="Q156">
        <f>VLOOKUP($A156,data!$T$9:$AD$396,2+(Q$9*2),FALSE)</f>
        <v>99669</v>
      </c>
      <c r="R156">
        <f>VLOOKUP($A156,data!$T$9:$AD$396,2+(R$9*2),FALSE)</f>
        <v>100934</v>
      </c>
      <c r="S156">
        <f>VLOOKUP($A156,data!$T$9:$AD$396,2+(S$9*2),FALSE)</f>
        <v>101811</v>
      </c>
      <c r="T156">
        <f>VLOOKUP($A156,data!$T$9:$AD$396,2+(T$9*2),FALSE)</f>
        <v>104986</v>
      </c>
      <c r="U156">
        <f>VLOOKUP($A156,data!$T$9:$AD$396,2+(U$9*2),FALSE)</f>
        <v>108848</v>
      </c>
      <c r="V156">
        <f>VLOOKUP($A156,data!$T$9:$AI$396,2+(V$9*2),FALSE)</f>
        <v>110618</v>
      </c>
      <c r="W156">
        <f>VLOOKUP($A156,data!$T$9:$AI$396,2+(W$9*2),FALSE)</f>
        <v>111646</v>
      </c>
      <c r="X156">
        <f>VLOOKUP($A156,data!$T$9:$AI$396,2+(X$9*2),FALSE)</f>
        <v>114927</v>
      </c>
      <c r="Z156" s="27">
        <f t="shared" si="138"/>
        <v>69.174711798060841</v>
      </c>
      <c r="AA156" s="27">
        <f t="shared" si="139"/>
        <v>68.938809242474946</v>
      </c>
      <c r="AB156" s="27">
        <f t="shared" si="140"/>
        <v>69.029554746455673</v>
      </c>
      <c r="AC156" s="27">
        <f t="shared" si="141"/>
        <v>68.95269870877064</v>
      </c>
      <c r="AD156" s="27">
        <f t="shared" si="142"/>
        <v>70.220891824938064</v>
      </c>
      <c r="AE156" s="27">
        <f t="shared" si="179"/>
        <v>71.223545016128924</v>
      </c>
      <c r="AF156" s="27">
        <f t="shared" si="180"/>
        <v>70.394259809206758</v>
      </c>
      <c r="AG156" s="27">
        <f t="shared" si="181"/>
        <v>70.525101405875091</v>
      </c>
      <c r="AJ156">
        <f>VLOOKUP($A156,data!$AM$9:$AW$396,2+(AJ$9*2),FALSE)</f>
        <v>44414</v>
      </c>
      <c r="AK156">
        <f>VLOOKUP($A156,data!$AM$9:$AW$396,2+(AK$9*2),FALSE)</f>
        <v>45477</v>
      </c>
      <c r="AL156">
        <f>VLOOKUP($A156,data!$AM$9:$AW$396,2+(AL$9*2),FALSE)</f>
        <v>45678</v>
      </c>
      <c r="AM156">
        <f>VLOOKUP($A156,data!$AM$9:$AW$396,2+(AM$9*2),FALSE)</f>
        <v>47271</v>
      </c>
      <c r="AN156">
        <f>VLOOKUP($A156,data!$AM$9:$AW$396,2+(AN$9*2),FALSE)</f>
        <v>46160</v>
      </c>
      <c r="AO156">
        <f>VLOOKUP($A156,data!$AM$9:$BB$396,2+(AO$9*2),FALSE)</f>
        <v>44693</v>
      </c>
      <c r="AP156">
        <f>VLOOKUP($A156,data!$AM$9:$BB$396,2+(AP$9*2),FALSE)</f>
        <v>46954</v>
      </c>
      <c r="AQ156">
        <f>VLOOKUP($A156,data!$AM$9:$BB$396,2+(AQ$9*2),FALSE)</f>
        <v>48030</v>
      </c>
      <c r="AS156" s="27">
        <f t="shared" si="143"/>
        <v>30.825288201939159</v>
      </c>
      <c r="AT156" s="27">
        <f t="shared" si="144"/>
        <v>31.061190757525051</v>
      </c>
      <c r="AU156" s="27">
        <f t="shared" si="145"/>
        <v>30.970445253544334</v>
      </c>
      <c r="AV156" s="27">
        <f t="shared" si="146"/>
        <v>31.046644511290047</v>
      </c>
      <c r="AW156" s="27">
        <f t="shared" si="147"/>
        <v>29.779108175061932</v>
      </c>
      <c r="AX156" s="27">
        <f t="shared" si="182"/>
        <v>28.776454983871073</v>
      </c>
      <c r="AY156" s="27">
        <f t="shared" si="183"/>
        <v>29.605109677744782</v>
      </c>
      <c r="AZ156" s="27">
        <f t="shared" si="184"/>
        <v>29.473671291551863</v>
      </c>
      <c r="BC156">
        <f>VLOOKUP($A156,data!$BF$9:$BP$396,2+(BC$9*2),FALSE)</f>
        <v>23037</v>
      </c>
      <c r="BD156">
        <f>VLOOKUP($A156,data!$BF$9:$BP$396,2+(BD$9*2),FALSE)</f>
        <v>23291</v>
      </c>
      <c r="BE156">
        <f>VLOOKUP($A156,data!$BF$9:$BP$396,2+(BE$9*2),FALSE)</f>
        <v>23403</v>
      </c>
      <c r="BF156">
        <f>VLOOKUP($A156,data!$BF$9:$BP$396,2+(BF$9*2),FALSE)</f>
        <v>26209</v>
      </c>
      <c r="BG156">
        <f>VLOOKUP($A156,data!$BF$9:$BP$396,2+(BG$9*2),FALSE)</f>
        <v>26869</v>
      </c>
      <c r="BH156">
        <f>VLOOKUP($A156,data!$BF$9:$BU$396,2+(BH$9*2),FALSE)</f>
        <v>27440</v>
      </c>
      <c r="BI156">
        <f>VLOOKUP($A156,data!$BF$9:$BU$396,2+(BI$9*2),FALSE)</f>
        <v>29485</v>
      </c>
      <c r="BJ156">
        <f>VLOOKUP($A156,data!$BF$9:$BU$396,2+(BJ$9*2),FALSE)</f>
        <v>28857</v>
      </c>
      <c r="BL156" s="27">
        <f t="shared" si="148"/>
        <v>15.988700957087234</v>
      </c>
      <c r="BM156" s="27">
        <f t="shared" si="149"/>
        <v>15.907957735416055</v>
      </c>
      <c r="BN156" s="27">
        <f t="shared" si="150"/>
        <v>15.867624026198564</v>
      </c>
      <c r="BO156" s="27">
        <f t="shared" si="151"/>
        <v>17.213545429468404</v>
      </c>
      <c r="BP156" s="27">
        <f t="shared" si="152"/>
        <v>17.333944054500414</v>
      </c>
      <c r="BQ156" s="27">
        <f t="shared" si="185"/>
        <v>17.667776268261747</v>
      </c>
      <c r="BR156" s="27">
        <f t="shared" si="186"/>
        <v>18.59067723406536</v>
      </c>
      <c r="BS156" s="27">
        <f t="shared" si="187"/>
        <v>17.708135175105394</v>
      </c>
      <c r="BV156">
        <f>VLOOKUP($A156,data!$BY$9:$CI$396,2+(BV$9*2),FALSE)</f>
        <v>14960</v>
      </c>
      <c r="BW156">
        <f>VLOOKUP($A156,data!$BY$9:$CI$396,2+(BW$9*2),FALSE)</f>
        <v>15951</v>
      </c>
      <c r="BX156">
        <f>VLOOKUP($A156,data!$BY$9:$CI$396,2+(BX$9*2),FALSE)</f>
        <v>15875</v>
      </c>
      <c r="BY156">
        <f>VLOOKUP($A156,data!$BY$9:$CI$396,2+(BY$9*2),FALSE)</f>
        <v>18375</v>
      </c>
      <c r="BZ156">
        <f>VLOOKUP($A156,data!$BY$9:$CI$396,2+(BZ$9*2),FALSE)</f>
        <v>19562</v>
      </c>
      <c r="CA156">
        <f>VLOOKUP($A156,data!$BY$9:$CN$396,2+(CA$9*2),FALSE)</f>
        <v>19946</v>
      </c>
      <c r="CB156">
        <f>VLOOKUP($A156,data!$BY$9:$CN$396,2+(CB$9*2),FALSE)</f>
        <v>21438</v>
      </c>
      <c r="CC156">
        <f>VLOOKUP($A156,data!$BY$9:$CN$396,2+(CC$9*2),FALSE)</f>
        <v>20747</v>
      </c>
      <c r="CE156" s="27">
        <f t="shared" si="153"/>
        <v>64.939011155966483</v>
      </c>
      <c r="CF156" s="27">
        <f t="shared" si="154"/>
        <v>68.485681164398272</v>
      </c>
      <c r="CG156" s="27">
        <f t="shared" si="155"/>
        <v>67.833183779857279</v>
      </c>
      <c r="CH156" s="27">
        <f t="shared" si="156"/>
        <v>70.109504368728295</v>
      </c>
      <c r="CI156" s="27">
        <f t="shared" si="157"/>
        <v>72.805091369235925</v>
      </c>
      <c r="CJ156" s="27">
        <f t="shared" si="188"/>
        <v>72.68950437317784</v>
      </c>
      <c r="CK156" s="27">
        <f t="shared" si="189"/>
        <v>72.708156689842298</v>
      </c>
      <c r="CL156" s="27">
        <f t="shared" si="190"/>
        <v>71.895900474754825</v>
      </c>
      <c r="CO156">
        <f>VLOOKUP($A156,data!$CR$9:$DB$396,2+(CO$9*2),FALSE)</f>
        <v>8077</v>
      </c>
      <c r="CP156">
        <f>VLOOKUP($A156,data!$CR$9:$DB$396,2+(CP$9*2),FALSE)</f>
        <v>7340</v>
      </c>
      <c r="CQ156">
        <f>VLOOKUP($A156,data!$CR$9:$DB$396,2+(CQ$9*2),FALSE)</f>
        <v>7528</v>
      </c>
      <c r="CR156">
        <f>VLOOKUP($A156,data!$CR$9:$DB$396,2+(CR$9*2),FALSE)</f>
        <v>7834</v>
      </c>
      <c r="CS156">
        <f>VLOOKUP($A156,data!$CR$9:$DB$396,2+(CS$9*2),FALSE)</f>
        <v>7307</v>
      </c>
      <c r="CT156">
        <f>VLOOKUP($A156,data!$CR$9:$DG$396,2+(CT$9*2),FALSE)</f>
        <v>7493</v>
      </c>
      <c r="CU156">
        <f>VLOOKUP($A156,data!$CR$9:$DG$396,2+(CU$9*2),FALSE)</f>
        <v>8047</v>
      </c>
      <c r="CV156">
        <f>VLOOKUP($A156,data!$CR$9:$DG$396,2+(CV$9*2),FALSE)</f>
        <v>8110</v>
      </c>
      <c r="CX156" s="27">
        <f t="shared" si="158"/>
        <v>35.06098884403351</v>
      </c>
      <c r="CY156" s="27">
        <f t="shared" si="159"/>
        <v>31.514318835601735</v>
      </c>
      <c r="CZ156" s="27">
        <f t="shared" si="160"/>
        <v>32.166816220142714</v>
      </c>
      <c r="DA156" s="27">
        <f t="shared" si="161"/>
        <v>29.890495631271701</v>
      </c>
      <c r="DB156" s="27">
        <f t="shared" si="162"/>
        <v>27.194908630764079</v>
      </c>
      <c r="DC156" s="27">
        <f t="shared" si="191"/>
        <v>27.306851311953352</v>
      </c>
      <c r="DD156" s="27">
        <f t="shared" si="192"/>
        <v>27.291843310157706</v>
      </c>
      <c r="DE156" s="27">
        <f t="shared" si="193"/>
        <v>28.104099525245175</v>
      </c>
      <c r="DH156">
        <f>VLOOKUP($A156,data!$DK$9:$DU$396,2+(DH$9*2),FALSE)</f>
        <v>121046</v>
      </c>
      <c r="DI156">
        <f>VLOOKUP($A156,data!$DK$9:$DU$396,2+(DI$9*2),FALSE)</f>
        <v>123120</v>
      </c>
      <c r="DJ156">
        <f>VLOOKUP($A156,data!$DK$9:$DU$396,2+(DJ$9*2),FALSE)</f>
        <v>124087</v>
      </c>
      <c r="DK156">
        <f>VLOOKUP($A156,data!$DK$9:$DU$396,2+(DK$9*2),FALSE)</f>
        <v>126048</v>
      </c>
      <c r="DL156">
        <f>VLOOKUP($A156,data!$DK$9:$DU$396,2+(DL$9*2),FALSE)</f>
        <v>128139</v>
      </c>
      <c r="DM156">
        <f>VLOOKUP($A156,data!$DK$9:$DZ$396,2+(DM$9*2),FALSE)</f>
        <v>127871</v>
      </c>
      <c r="DN156">
        <f>VLOOKUP($A156,data!$DK$9:$DZ$396,2+(DN$9*2),FALSE)</f>
        <v>129116</v>
      </c>
      <c r="DO156">
        <f>VLOOKUP($A156,data!$DK$9:$DZ$396,2+(DO$9*2),FALSE)</f>
        <v>134102</v>
      </c>
      <c r="DQ156" s="27">
        <f t="shared" si="163"/>
        <v>84.011299042912768</v>
      </c>
      <c r="DR156" s="27">
        <f t="shared" si="164"/>
        <v>84.092042264583952</v>
      </c>
      <c r="DS156" s="27">
        <f t="shared" si="165"/>
        <v>84.13305399046709</v>
      </c>
      <c r="DT156" s="27">
        <f t="shared" si="166"/>
        <v>82.785797790592284</v>
      </c>
      <c r="DU156" s="27">
        <f t="shared" si="167"/>
        <v>82.666055945499593</v>
      </c>
      <c r="DV156" s="27">
        <f t="shared" si="194"/>
        <v>82.332223731738253</v>
      </c>
      <c r="DW156" s="27">
        <f t="shared" si="195"/>
        <v>81.409322765934647</v>
      </c>
      <c r="DX156" s="27">
        <f t="shared" si="196"/>
        <v>82.291864824894603</v>
      </c>
      <c r="EA156">
        <f>VLOOKUP($A156,data!$ED$9:$EN$396,2+(EA$9*2),FALSE)</f>
        <v>84708</v>
      </c>
      <c r="EB156">
        <f>VLOOKUP($A156,data!$ED$9:$EN$396,2+(EB$9*2),FALSE)</f>
        <v>84984</v>
      </c>
      <c r="EC156">
        <f>VLOOKUP($A156,data!$ED$9:$EN$396,2+(EC$9*2),FALSE)</f>
        <v>85936</v>
      </c>
      <c r="ED156">
        <f>VLOOKUP($A156,data!$ED$9:$EN$396,2+(ED$9*2),FALSE)</f>
        <v>86611</v>
      </c>
      <c r="EE156">
        <f>VLOOKUP($A156,data!$ED$9:$EN$396,2+(EE$9*2),FALSE)</f>
        <v>89287</v>
      </c>
      <c r="EF156">
        <f>VLOOKUP($A156,data!$ED$9:$ES$396,2+(EF$9*2),FALSE)</f>
        <v>90672</v>
      </c>
      <c r="EG156">
        <f>VLOOKUP($A156,data!$ED$9:$ES$396,2+(EG$9*2),FALSE)</f>
        <v>90209</v>
      </c>
      <c r="EH156">
        <f>VLOOKUP($A156,data!$ED$9:$ES$396,2+(EH$9*2),FALSE)</f>
        <v>94180</v>
      </c>
      <c r="EJ156" s="27">
        <f t="shared" si="168"/>
        <v>69.980007600416371</v>
      </c>
      <c r="EK156" s="27">
        <f t="shared" si="169"/>
        <v>69.025341130604289</v>
      </c>
      <c r="EL156" s="27">
        <f t="shared" si="170"/>
        <v>69.254635860323802</v>
      </c>
      <c r="EM156" s="27">
        <f t="shared" si="171"/>
        <v>68.71271261741559</v>
      </c>
      <c r="EN156" s="27">
        <f t="shared" si="172"/>
        <v>69.679800841273931</v>
      </c>
      <c r="EO156" s="27">
        <f t="shared" si="197"/>
        <v>70.908962939212174</v>
      </c>
      <c r="EP156" s="27">
        <f t="shared" si="198"/>
        <v>69.866631556120083</v>
      </c>
      <c r="EQ156" s="27">
        <f t="shared" si="199"/>
        <v>70.230123338950946</v>
      </c>
      <c r="ET156">
        <f>VLOOKUP($A156,data!$EW$9:$FG$396,2+(ET$9*2),FALSE)</f>
        <v>36337</v>
      </c>
      <c r="EU156">
        <f>VLOOKUP($A156,data!$EW$9:$FG$396,2+(EU$9*2),FALSE)</f>
        <v>38136</v>
      </c>
      <c r="EV156">
        <f>VLOOKUP($A156,data!$EW$9:$FG$396,2+(EV$9*2),FALSE)</f>
        <v>38150</v>
      </c>
      <c r="EW156">
        <f>VLOOKUP($A156,data!$EW$9:$FG$396,2+(EW$9*2),FALSE)</f>
        <v>39437</v>
      </c>
      <c r="EX156">
        <f>VLOOKUP($A156,data!$EW$9:$FG$396,2+(EX$9*2),FALSE)</f>
        <v>38852</v>
      </c>
      <c r="EY156">
        <f>VLOOKUP($A156,data!$EW$9:$FL$396,2+(EY$9*2),FALSE)</f>
        <v>37199</v>
      </c>
      <c r="EZ156">
        <f>VLOOKUP($A156,data!$EW$9:$FL$396,2+(EZ$9*2),FALSE)</f>
        <v>38906</v>
      </c>
      <c r="FA156">
        <f>VLOOKUP($A156,data!$EW$9:$FL$396,2+(FA$9*2),FALSE)</f>
        <v>39920</v>
      </c>
      <c r="FC156" s="27">
        <f t="shared" si="173"/>
        <v>30.019166267369428</v>
      </c>
      <c r="FD156" s="27">
        <f t="shared" si="174"/>
        <v>30.974658869395711</v>
      </c>
      <c r="FE156" s="27">
        <f t="shared" si="175"/>
        <v>30.744558253483444</v>
      </c>
      <c r="FF156" s="27">
        <f t="shared" si="176"/>
        <v>31.287287382584413</v>
      </c>
      <c r="FG156" s="27">
        <f t="shared" si="177"/>
        <v>30.320199158726069</v>
      </c>
      <c r="FH156" s="27">
        <f t="shared" si="200"/>
        <v>29.091037060787826</v>
      </c>
      <c r="FI156" s="27">
        <f t="shared" si="201"/>
        <v>30.132593946528704</v>
      </c>
      <c r="FJ156" s="27">
        <f t="shared" si="202"/>
        <v>29.768385258981969</v>
      </c>
    </row>
    <row r="157" spans="1:166" x14ac:dyDescent="0.3">
      <c r="A157" t="s">
        <v>109</v>
      </c>
      <c r="B157" s="24" t="str">
        <f>IFERROR(VLOOKUP($A157,class!$A$1:$B$455,2,FALSE),"")</f>
        <v>Unitary Authority</v>
      </c>
      <c r="C157" s="24" t="str">
        <f>IFERROR(IFERROR(VLOOKUP($A157,classifications!$A$3:$C$336,3,FALSE),VLOOKUP($A157,classifications!$I$2:$K$28,3,FALSE)),"")</f>
        <v>Predominantly Urban</v>
      </c>
      <c r="D157">
        <f>VLOOKUP($A157,data!$A$9:$K$396,2+(D$9*2),FALSE)</f>
        <v>111877</v>
      </c>
      <c r="E157">
        <f>VLOOKUP($A157,data!$A$9:$K$396,2+(E$9*2),FALSE)</f>
        <v>116144</v>
      </c>
      <c r="F157">
        <f>VLOOKUP($A157,data!$A$9:$K$396,2+(F$9*2),FALSE)</f>
        <v>116428</v>
      </c>
      <c r="G157">
        <f>VLOOKUP($A157,data!$A$9:$K$396,2+(G$9*2),FALSE)</f>
        <v>115950</v>
      </c>
      <c r="H157">
        <f>VLOOKUP($A157,data!$A$9:$K$396,2+(H$9*2),FALSE)</f>
        <v>115318</v>
      </c>
      <c r="I157">
        <f>VLOOKUP($A157,data!$A$9:$Q$396,2+(I$9*2),FALSE)</f>
        <v>113764</v>
      </c>
      <c r="J157">
        <f>VLOOKUP($A157,data!$A$9:$Q$396,2+(J$9*2),FALSE)</f>
        <v>113394</v>
      </c>
      <c r="K157">
        <f>VLOOKUP($A157,data!$A$9:$Q$396,2+(K$9*2),FALSE)</f>
        <v>112630</v>
      </c>
      <c r="L157" t="str">
        <f t="shared" si="178"/>
        <v>Unitary Authority</v>
      </c>
      <c r="Q157">
        <f>VLOOKUP($A157,data!$T$9:$AD$396,2+(Q$9*2),FALSE)</f>
        <v>78822</v>
      </c>
      <c r="R157">
        <f>VLOOKUP($A157,data!$T$9:$AD$396,2+(R$9*2),FALSE)</f>
        <v>81789</v>
      </c>
      <c r="S157">
        <f>VLOOKUP($A157,data!$T$9:$AD$396,2+(S$9*2),FALSE)</f>
        <v>81790</v>
      </c>
      <c r="T157">
        <f>VLOOKUP($A157,data!$T$9:$AD$396,2+(T$9*2),FALSE)</f>
        <v>80165</v>
      </c>
      <c r="U157">
        <f>VLOOKUP($A157,data!$T$9:$AD$396,2+(U$9*2),FALSE)</f>
        <v>81180</v>
      </c>
      <c r="V157">
        <f>VLOOKUP($A157,data!$T$9:$AI$396,2+(V$9*2),FALSE)</f>
        <v>80013</v>
      </c>
      <c r="W157">
        <f>VLOOKUP($A157,data!$T$9:$AI$396,2+(W$9*2),FALSE)</f>
        <v>80162</v>
      </c>
      <c r="X157">
        <f>VLOOKUP($A157,data!$T$9:$AI$396,2+(X$9*2),FALSE)</f>
        <v>79133</v>
      </c>
      <c r="Z157" s="27">
        <f t="shared" si="138"/>
        <v>70.454159478713237</v>
      </c>
      <c r="AA157" s="27">
        <f t="shared" si="139"/>
        <v>70.420340267254446</v>
      </c>
      <c r="AB157" s="27">
        <f t="shared" si="140"/>
        <v>70.249424537052946</v>
      </c>
      <c r="AC157" s="27">
        <f t="shared" si="141"/>
        <v>69.137559292798613</v>
      </c>
      <c r="AD157" s="27">
        <f t="shared" si="142"/>
        <v>70.396642328170799</v>
      </c>
      <c r="AE157" s="27">
        <f t="shared" si="179"/>
        <v>70.332442600471154</v>
      </c>
      <c r="AF157" s="27">
        <f t="shared" si="180"/>
        <v>70.693334744342735</v>
      </c>
      <c r="AG157" s="27">
        <f t="shared" si="181"/>
        <v>70.259255970878101</v>
      </c>
      <c r="AJ157">
        <f>VLOOKUP($A157,data!$AM$9:$AW$396,2+(AJ$9*2),FALSE)</f>
        <v>33055</v>
      </c>
      <c r="AK157">
        <f>VLOOKUP($A157,data!$AM$9:$AW$396,2+(AK$9*2),FALSE)</f>
        <v>34355</v>
      </c>
      <c r="AL157">
        <f>VLOOKUP($A157,data!$AM$9:$AW$396,2+(AL$9*2),FALSE)</f>
        <v>34639</v>
      </c>
      <c r="AM157">
        <f>VLOOKUP($A157,data!$AM$9:$AW$396,2+(AM$9*2),FALSE)</f>
        <v>35784</v>
      </c>
      <c r="AN157">
        <f>VLOOKUP($A157,data!$AM$9:$AW$396,2+(AN$9*2),FALSE)</f>
        <v>34138</v>
      </c>
      <c r="AO157">
        <f>VLOOKUP($A157,data!$AM$9:$BB$396,2+(AO$9*2),FALSE)</f>
        <v>33751</v>
      </c>
      <c r="AP157">
        <f>VLOOKUP($A157,data!$AM$9:$BB$396,2+(AP$9*2),FALSE)</f>
        <v>33232</v>
      </c>
      <c r="AQ157">
        <f>VLOOKUP($A157,data!$AM$9:$BB$396,2+(AQ$9*2),FALSE)</f>
        <v>33496</v>
      </c>
      <c r="AS157" s="27">
        <f t="shared" si="143"/>
        <v>29.54584052128677</v>
      </c>
      <c r="AT157" s="27">
        <f t="shared" si="144"/>
        <v>29.579659732745558</v>
      </c>
      <c r="AU157" s="27">
        <f t="shared" si="145"/>
        <v>29.751434362868039</v>
      </c>
      <c r="AV157" s="27">
        <f t="shared" si="146"/>
        <v>30.861578266494178</v>
      </c>
      <c r="AW157" s="27">
        <f t="shared" si="147"/>
        <v>29.603357671829201</v>
      </c>
      <c r="AX157" s="27">
        <f t="shared" si="182"/>
        <v>29.66755739952885</v>
      </c>
      <c r="AY157" s="27">
        <f t="shared" si="183"/>
        <v>29.306665255657265</v>
      </c>
      <c r="AZ157" s="27">
        <f t="shared" si="184"/>
        <v>29.739856166207936</v>
      </c>
      <c r="BC157">
        <f>VLOOKUP($A157,data!$BF$9:$BP$396,2+(BC$9*2),FALSE)</f>
        <v>17543</v>
      </c>
      <c r="BD157">
        <f>VLOOKUP($A157,data!$BF$9:$BP$396,2+(BD$9*2),FALSE)</f>
        <v>18586</v>
      </c>
      <c r="BE157">
        <f>VLOOKUP($A157,data!$BF$9:$BP$396,2+(BE$9*2),FALSE)</f>
        <v>19205</v>
      </c>
      <c r="BF157">
        <f>VLOOKUP($A157,data!$BF$9:$BP$396,2+(BF$9*2),FALSE)</f>
        <v>19405</v>
      </c>
      <c r="BG157">
        <f>VLOOKUP($A157,data!$BF$9:$BP$396,2+(BG$9*2),FALSE)</f>
        <v>18430</v>
      </c>
      <c r="BH157">
        <f>VLOOKUP($A157,data!$BF$9:$BU$396,2+(BH$9*2),FALSE)</f>
        <v>20151</v>
      </c>
      <c r="BI157">
        <f>VLOOKUP($A157,data!$BF$9:$BU$396,2+(BI$9*2),FALSE)</f>
        <v>22122</v>
      </c>
      <c r="BJ157">
        <f>VLOOKUP($A157,data!$BF$9:$BU$396,2+(BJ$9*2),FALSE)</f>
        <v>22185</v>
      </c>
      <c r="BL157" s="27">
        <f t="shared" si="148"/>
        <v>15.680613530931291</v>
      </c>
      <c r="BM157" s="27">
        <f t="shared" si="149"/>
        <v>16.002548560407771</v>
      </c>
      <c r="BN157" s="27">
        <f t="shared" si="150"/>
        <v>16.495172982444085</v>
      </c>
      <c r="BO157" s="27">
        <f t="shared" si="151"/>
        <v>16.735661923242777</v>
      </c>
      <c r="BP157" s="27">
        <f t="shared" si="152"/>
        <v>15.981893546540869</v>
      </c>
      <c r="BQ157" s="27">
        <f t="shared" si="185"/>
        <v>17.712984775500157</v>
      </c>
      <c r="BR157" s="27">
        <f t="shared" si="186"/>
        <v>19.508968728504154</v>
      </c>
      <c r="BS157" s="27">
        <f t="shared" si="187"/>
        <v>19.697238746337565</v>
      </c>
      <c r="BV157">
        <f>VLOOKUP($A157,data!$BY$9:$CI$396,2+(BV$9*2),FALSE)</f>
        <v>11004</v>
      </c>
      <c r="BW157">
        <f>VLOOKUP($A157,data!$BY$9:$CI$396,2+(BW$9*2),FALSE)</f>
        <v>11606</v>
      </c>
      <c r="BX157">
        <f>VLOOKUP($A157,data!$BY$9:$CI$396,2+(BX$9*2),FALSE)</f>
        <v>11810</v>
      </c>
      <c r="BY157">
        <f>VLOOKUP($A157,data!$BY$9:$CI$396,2+(BY$9*2),FALSE)</f>
        <v>11422</v>
      </c>
      <c r="BZ157">
        <f>VLOOKUP($A157,data!$BY$9:$CI$396,2+(BZ$9*2),FALSE)</f>
        <v>11575</v>
      </c>
      <c r="CA157">
        <f>VLOOKUP($A157,data!$BY$9:$CN$396,2+(CA$9*2),FALSE)</f>
        <v>12229</v>
      </c>
      <c r="CB157">
        <f>VLOOKUP($A157,data!$BY$9:$CN$396,2+(CB$9*2),FALSE)</f>
        <v>14572</v>
      </c>
      <c r="CC157">
        <f>VLOOKUP($A157,data!$BY$9:$CN$396,2+(CC$9*2),FALSE)</f>
        <v>14119</v>
      </c>
      <c r="CE157" s="27">
        <f t="shared" si="153"/>
        <v>62.725873567804825</v>
      </c>
      <c r="CF157" s="27">
        <f t="shared" si="154"/>
        <v>62.444850963090495</v>
      </c>
      <c r="CG157" s="27">
        <f t="shared" si="155"/>
        <v>61.494402499349128</v>
      </c>
      <c r="CH157" s="27">
        <f t="shared" si="156"/>
        <v>58.861118268487502</v>
      </c>
      <c r="CI157" s="27">
        <f t="shared" si="157"/>
        <v>62.805208898535</v>
      </c>
      <c r="CJ157" s="27">
        <f t="shared" si="188"/>
        <v>60.686814550146394</v>
      </c>
      <c r="CK157" s="27">
        <f t="shared" si="189"/>
        <v>65.871078564325103</v>
      </c>
      <c r="CL157" s="27">
        <f t="shared" si="190"/>
        <v>63.642100518368267</v>
      </c>
      <c r="CO157">
        <f>VLOOKUP($A157,data!$CR$9:$DB$396,2+(CO$9*2),FALSE)</f>
        <v>6539</v>
      </c>
      <c r="CP157">
        <f>VLOOKUP($A157,data!$CR$9:$DB$396,2+(CP$9*2),FALSE)</f>
        <v>6980</v>
      </c>
      <c r="CQ157">
        <f>VLOOKUP($A157,data!$CR$9:$DB$396,2+(CQ$9*2),FALSE)</f>
        <v>7395</v>
      </c>
      <c r="CR157">
        <f>VLOOKUP($A157,data!$CR$9:$DB$396,2+(CR$9*2),FALSE)</f>
        <v>7984</v>
      </c>
      <c r="CS157">
        <f>VLOOKUP($A157,data!$CR$9:$DB$396,2+(CS$9*2),FALSE)</f>
        <v>6856</v>
      </c>
      <c r="CT157">
        <f>VLOOKUP($A157,data!$CR$9:$DG$396,2+(CT$9*2),FALSE)</f>
        <v>7922</v>
      </c>
      <c r="CU157">
        <f>VLOOKUP($A157,data!$CR$9:$DG$396,2+(CU$9*2),FALSE)</f>
        <v>7550</v>
      </c>
      <c r="CV157">
        <f>VLOOKUP($A157,data!$CR$9:$DG$396,2+(CV$9*2),FALSE)</f>
        <v>8066</v>
      </c>
      <c r="CX157" s="27">
        <f t="shared" si="158"/>
        <v>37.274126432195175</v>
      </c>
      <c r="CY157" s="27">
        <f t="shared" si="159"/>
        <v>37.555149036909505</v>
      </c>
      <c r="CZ157" s="27">
        <f t="shared" si="160"/>
        <v>38.505597500650872</v>
      </c>
      <c r="DA157" s="27">
        <f t="shared" si="161"/>
        <v>41.144035042514815</v>
      </c>
      <c r="DB157" s="27">
        <f t="shared" si="162"/>
        <v>37.200217037438961</v>
      </c>
      <c r="DC157" s="27">
        <f t="shared" si="191"/>
        <v>39.313185449853606</v>
      </c>
      <c r="DD157" s="27">
        <f t="shared" si="192"/>
        <v>34.128921435674897</v>
      </c>
      <c r="DE157" s="27">
        <f t="shared" si="193"/>
        <v>36.357899481631733</v>
      </c>
      <c r="DH157">
        <f>VLOOKUP($A157,data!$DK$9:$DU$396,2+(DH$9*2),FALSE)</f>
        <v>94334</v>
      </c>
      <c r="DI157">
        <f>VLOOKUP($A157,data!$DK$9:$DU$396,2+(DI$9*2),FALSE)</f>
        <v>97558</v>
      </c>
      <c r="DJ157">
        <f>VLOOKUP($A157,data!$DK$9:$DU$396,2+(DJ$9*2),FALSE)</f>
        <v>97223</v>
      </c>
      <c r="DK157">
        <f>VLOOKUP($A157,data!$DK$9:$DU$396,2+(DK$9*2),FALSE)</f>
        <v>96545</v>
      </c>
      <c r="DL157">
        <f>VLOOKUP($A157,data!$DK$9:$DU$396,2+(DL$9*2),FALSE)</f>
        <v>96887</v>
      </c>
      <c r="DM157">
        <f>VLOOKUP($A157,data!$DK$9:$DZ$396,2+(DM$9*2),FALSE)</f>
        <v>93613</v>
      </c>
      <c r="DN157">
        <f>VLOOKUP($A157,data!$DK$9:$DZ$396,2+(DN$9*2),FALSE)</f>
        <v>91272</v>
      </c>
      <c r="DO157">
        <f>VLOOKUP($A157,data!$DK$9:$DZ$396,2+(DO$9*2),FALSE)</f>
        <v>90445</v>
      </c>
      <c r="DQ157" s="27">
        <f t="shared" si="163"/>
        <v>84.319386469068704</v>
      </c>
      <c r="DR157" s="27">
        <f t="shared" si="164"/>
        <v>83.997451439592226</v>
      </c>
      <c r="DS157" s="27">
        <f t="shared" si="165"/>
        <v>83.504827017555911</v>
      </c>
      <c r="DT157" s="27">
        <f t="shared" si="166"/>
        <v>83.264338076757227</v>
      </c>
      <c r="DU157" s="27">
        <f t="shared" si="167"/>
        <v>84.01723928614787</v>
      </c>
      <c r="DV157" s="27">
        <f t="shared" si="194"/>
        <v>82.287015224499839</v>
      </c>
      <c r="DW157" s="27">
        <f t="shared" si="195"/>
        <v>80.491031271495842</v>
      </c>
      <c r="DX157" s="27">
        <f t="shared" si="196"/>
        <v>80.302761253662439</v>
      </c>
      <c r="EA157">
        <f>VLOOKUP($A157,data!$ED$9:$EN$396,2+(EA$9*2),FALSE)</f>
        <v>67818</v>
      </c>
      <c r="EB157">
        <f>VLOOKUP($A157,data!$ED$9:$EN$396,2+(EB$9*2),FALSE)</f>
        <v>70184</v>
      </c>
      <c r="EC157">
        <f>VLOOKUP($A157,data!$ED$9:$EN$396,2+(EC$9*2),FALSE)</f>
        <v>69980</v>
      </c>
      <c r="ED157">
        <f>VLOOKUP($A157,data!$ED$9:$EN$396,2+(ED$9*2),FALSE)</f>
        <v>68744</v>
      </c>
      <c r="EE157">
        <f>VLOOKUP($A157,data!$ED$9:$EN$396,2+(EE$9*2),FALSE)</f>
        <v>69605</v>
      </c>
      <c r="EF157">
        <f>VLOOKUP($A157,data!$ED$9:$ES$396,2+(EF$9*2),FALSE)</f>
        <v>67784</v>
      </c>
      <c r="EG157">
        <f>VLOOKUP($A157,data!$ED$9:$ES$396,2+(EG$9*2),FALSE)</f>
        <v>65590</v>
      </c>
      <c r="EH157">
        <f>VLOOKUP($A157,data!$ED$9:$ES$396,2+(EH$9*2),FALSE)</f>
        <v>65014</v>
      </c>
      <c r="EJ157" s="27">
        <f t="shared" si="168"/>
        <v>71.891364725337624</v>
      </c>
      <c r="EK157" s="27">
        <f t="shared" si="169"/>
        <v>71.940794194222917</v>
      </c>
      <c r="EL157" s="27">
        <f t="shared" si="170"/>
        <v>71.978852740606641</v>
      </c>
      <c r="EM157" s="27">
        <f t="shared" si="171"/>
        <v>71.204101714226525</v>
      </c>
      <c r="EN157" s="27">
        <f t="shared" si="172"/>
        <v>71.84142351399052</v>
      </c>
      <c r="EO157" s="27">
        <f t="shared" si="197"/>
        <v>72.408746648435582</v>
      </c>
      <c r="EP157" s="27">
        <f t="shared" si="198"/>
        <v>71.862126391445344</v>
      </c>
      <c r="EQ157" s="27">
        <f t="shared" si="199"/>
        <v>71.882359444966553</v>
      </c>
      <c r="ET157">
        <f>VLOOKUP($A157,data!$EW$9:$FG$396,2+(ET$9*2),FALSE)</f>
        <v>26516</v>
      </c>
      <c r="EU157">
        <f>VLOOKUP($A157,data!$EW$9:$FG$396,2+(EU$9*2),FALSE)</f>
        <v>27374</v>
      </c>
      <c r="EV157">
        <f>VLOOKUP($A157,data!$EW$9:$FG$396,2+(EV$9*2),FALSE)</f>
        <v>27243</v>
      </c>
      <c r="EW157">
        <f>VLOOKUP($A157,data!$EW$9:$FG$396,2+(EW$9*2),FALSE)</f>
        <v>27801</v>
      </c>
      <c r="EX157">
        <f>VLOOKUP($A157,data!$EW$9:$FG$396,2+(EX$9*2),FALSE)</f>
        <v>27282</v>
      </c>
      <c r="EY157">
        <f>VLOOKUP($A157,data!$EW$9:$FL$396,2+(EY$9*2),FALSE)</f>
        <v>25829</v>
      </c>
      <c r="EZ157">
        <f>VLOOKUP($A157,data!$EW$9:$FL$396,2+(EZ$9*2),FALSE)</f>
        <v>25682</v>
      </c>
      <c r="FA157">
        <f>VLOOKUP($A157,data!$EW$9:$FL$396,2+(FA$9*2),FALSE)</f>
        <v>25430</v>
      </c>
      <c r="FC157" s="27">
        <f t="shared" si="173"/>
        <v>28.108635274662369</v>
      </c>
      <c r="FD157" s="27">
        <f t="shared" si="174"/>
        <v>28.059205805777076</v>
      </c>
      <c r="FE157" s="27">
        <f t="shared" si="175"/>
        <v>28.021147259393352</v>
      </c>
      <c r="FF157" s="27">
        <f t="shared" si="176"/>
        <v>28.795898285773472</v>
      </c>
      <c r="FG157" s="27">
        <f t="shared" si="177"/>
        <v>28.158576486009476</v>
      </c>
      <c r="FH157" s="27">
        <f t="shared" si="200"/>
        <v>27.591253351564418</v>
      </c>
      <c r="FI157" s="27">
        <f t="shared" si="201"/>
        <v>28.137873608554649</v>
      </c>
      <c r="FJ157" s="27">
        <f t="shared" si="202"/>
        <v>28.116534910719221</v>
      </c>
    </row>
    <row r="158" spans="1:166" x14ac:dyDescent="0.3">
      <c r="A158" t="s">
        <v>115</v>
      </c>
      <c r="B158" s="24" t="str">
        <f>IFERROR(VLOOKUP($A158,class!$A$1:$B$455,2,FALSE),"")</f>
        <v>Unitary Authority</v>
      </c>
      <c r="C158" s="24" t="str">
        <f>IFERROR(IFERROR(VLOOKUP($A158,classifications!$A$3:$C$336,3,FALSE),VLOOKUP($A158,classifications!$I$2:$K$28,3,FALSE)),"")</f>
        <v>Predominantly Urban</v>
      </c>
      <c r="D158">
        <f>VLOOKUP($A158,data!$A$9:$K$396,2+(D$9*2),FALSE)</f>
        <v>47473</v>
      </c>
      <c r="E158">
        <f>VLOOKUP($A158,data!$A$9:$K$396,2+(E$9*2),FALSE)</f>
        <v>46621</v>
      </c>
      <c r="F158">
        <f>VLOOKUP($A158,data!$A$9:$K$396,2+(F$9*2),FALSE)</f>
        <v>47856</v>
      </c>
      <c r="G158">
        <f>VLOOKUP($A158,data!$A$9:$K$396,2+(G$9*2),FALSE)</f>
        <v>46467</v>
      </c>
      <c r="H158">
        <f>VLOOKUP($A158,data!$A$9:$K$396,2+(H$9*2),FALSE)</f>
        <v>47014</v>
      </c>
      <c r="I158">
        <f>VLOOKUP($A158,data!$A$9:$Q$396,2+(I$9*2),FALSE)</f>
        <v>46465</v>
      </c>
      <c r="J158">
        <f>VLOOKUP($A158,data!$A$9:$Q$396,2+(J$9*2),FALSE)</f>
        <v>48803</v>
      </c>
      <c r="K158">
        <f>VLOOKUP($A158,data!$A$9:$Q$396,2+(K$9*2),FALSE)</f>
        <v>49099</v>
      </c>
      <c r="L158" t="str">
        <f t="shared" si="178"/>
        <v>Unitary Authority</v>
      </c>
      <c r="Q158">
        <f>VLOOKUP($A158,data!$T$9:$AD$396,2+(Q$9*2),FALSE)</f>
        <v>27042</v>
      </c>
      <c r="R158">
        <f>VLOOKUP($A158,data!$T$9:$AD$396,2+(R$9*2),FALSE)</f>
        <v>27538</v>
      </c>
      <c r="S158">
        <f>VLOOKUP($A158,data!$T$9:$AD$396,2+(S$9*2),FALSE)</f>
        <v>27462</v>
      </c>
      <c r="T158">
        <f>VLOOKUP($A158,data!$T$9:$AD$396,2+(T$9*2),FALSE)</f>
        <v>26243</v>
      </c>
      <c r="U158">
        <f>VLOOKUP($A158,data!$T$9:$AD$396,2+(U$9*2),FALSE)</f>
        <v>27681</v>
      </c>
      <c r="V158">
        <f>VLOOKUP($A158,data!$T$9:$AI$396,2+(V$9*2),FALSE)</f>
        <v>27070</v>
      </c>
      <c r="W158">
        <f>VLOOKUP($A158,data!$T$9:$AI$396,2+(W$9*2),FALSE)</f>
        <v>29051</v>
      </c>
      <c r="X158">
        <f>VLOOKUP($A158,data!$T$9:$AI$396,2+(X$9*2),FALSE)</f>
        <v>28510</v>
      </c>
      <c r="Z158" s="27">
        <f t="shared" si="138"/>
        <v>56.962905230341455</v>
      </c>
      <c r="AA158" s="27">
        <f t="shared" si="139"/>
        <v>59.0678020634478</v>
      </c>
      <c r="AB158" s="27">
        <f t="shared" si="140"/>
        <v>57.384653961885654</v>
      </c>
      <c r="AC158" s="27">
        <f t="shared" si="141"/>
        <v>56.476639335442357</v>
      </c>
      <c r="AD158" s="27">
        <f t="shared" si="142"/>
        <v>58.878206491683329</v>
      </c>
      <c r="AE158" s="27">
        <f t="shared" si="179"/>
        <v>58.258904551813195</v>
      </c>
      <c r="AF158" s="27">
        <f t="shared" si="180"/>
        <v>59.527078253386065</v>
      </c>
      <c r="AG158" s="27">
        <f t="shared" si="181"/>
        <v>58.066355730259275</v>
      </c>
      <c r="AJ158">
        <f>VLOOKUP($A158,data!$AM$9:$AW$396,2+(AJ$9*2),FALSE)</f>
        <v>20431</v>
      </c>
      <c r="AK158">
        <f>VLOOKUP($A158,data!$AM$9:$AW$396,2+(AK$9*2),FALSE)</f>
        <v>19083</v>
      </c>
      <c r="AL158">
        <f>VLOOKUP($A158,data!$AM$9:$AW$396,2+(AL$9*2),FALSE)</f>
        <v>20394</v>
      </c>
      <c r="AM158">
        <f>VLOOKUP($A158,data!$AM$9:$AW$396,2+(AM$9*2),FALSE)</f>
        <v>20224</v>
      </c>
      <c r="AN158">
        <f>VLOOKUP($A158,data!$AM$9:$AW$396,2+(AN$9*2),FALSE)</f>
        <v>19333</v>
      </c>
      <c r="AO158">
        <f>VLOOKUP($A158,data!$AM$9:$BB$396,2+(AO$9*2),FALSE)</f>
        <v>19394</v>
      </c>
      <c r="AP158">
        <f>VLOOKUP($A158,data!$AM$9:$BB$396,2+(AP$9*2),FALSE)</f>
        <v>19752</v>
      </c>
      <c r="AQ158">
        <f>VLOOKUP($A158,data!$AM$9:$BB$396,2+(AQ$9*2),FALSE)</f>
        <v>20590</v>
      </c>
      <c r="AS158" s="27">
        <f t="shared" si="143"/>
        <v>43.037094769658545</v>
      </c>
      <c r="AT158" s="27">
        <f t="shared" si="144"/>
        <v>40.9321979365522</v>
      </c>
      <c r="AU158" s="27">
        <f t="shared" si="145"/>
        <v>42.615346038114346</v>
      </c>
      <c r="AV158" s="27">
        <f t="shared" si="146"/>
        <v>43.523360664557643</v>
      </c>
      <c r="AW158" s="27">
        <f t="shared" si="147"/>
        <v>41.121793508316671</v>
      </c>
      <c r="AX158" s="27">
        <f t="shared" si="182"/>
        <v>41.738943290648876</v>
      </c>
      <c r="AY158" s="27">
        <f t="shared" si="183"/>
        <v>40.472921746613935</v>
      </c>
      <c r="AZ158" s="27">
        <f t="shared" si="184"/>
        <v>41.93568097109921</v>
      </c>
      <c r="BC158">
        <f>VLOOKUP($A158,data!$BF$9:$BP$396,2+(BC$9*2),FALSE)</f>
        <v>12463</v>
      </c>
      <c r="BD158">
        <f>VLOOKUP($A158,data!$BF$9:$BP$396,2+(BD$9*2),FALSE)</f>
        <v>11445</v>
      </c>
      <c r="BE158">
        <f>VLOOKUP($A158,data!$BF$9:$BP$396,2+(BE$9*2),FALSE)</f>
        <v>12190</v>
      </c>
      <c r="BF158">
        <f>VLOOKUP($A158,data!$BF$9:$BP$396,2+(BF$9*2),FALSE)</f>
        <v>11517</v>
      </c>
      <c r="BG158">
        <f>VLOOKUP($A158,data!$BF$9:$BP$396,2+(BG$9*2),FALSE)</f>
        <v>11784</v>
      </c>
      <c r="BH158">
        <f>VLOOKUP($A158,data!$BF$9:$BU$396,2+(BH$9*2),FALSE)</f>
        <v>12377</v>
      </c>
      <c r="BI158">
        <f>VLOOKUP($A158,data!$BF$9:$BU$396,2+(BI$9*2),FALSE)</f>
        <v>13021</v>
      </c>
      <c r="BJ158">
        <f>VLOOKUP($A158,data!$BF$9:$BU$396,2+(BJ$9*2),FALSE)</f>
        <v>13584</v>
      </c>
      <c r="BL158" s="27">
        <f t="shared" si="148"/>
        <v>26.252817390938006</v>
      </c>
      <c r="BM158" s="27">
        <f t="shared" si="149"/>
        <v>24.549022972480213</v>
      </c>
      <c r="BN158" s="27">
        <f t="shared" si="150"/>
        <v>25.472250083584086</v>
      </c>
      <c r="BO158" s="27">
        <f t="shared" si="151"/>
        <v>24.785331525598814</v>
      </c>
      <c r="BP158" s="27">
        <f t="shared" si="152"/>
        <v>25.064874292763857</v>
      </c>
      <c r="BQ158" s="27">
        <f t="shared" si="185"/>
        <v>26.637253846981601</v>
      </c>
      <c r="BR158" s="27">
        <f t="shared" si="186"/>
        <v>26.680736839948363</v>
      </c>
      <c r="BS158" s="27">
        <f t="shared" si="187"/>
        <v>27.666551253589684</v>
      </c>
      <c r="BV158">
        <f>VLOOKUP($A158,data!$BY$9:$CI$396,2+(BV$9*2),FALSE)</f>
        <v>6746</v>
      </c>
      <c r="BW158">
        <f>VLOOKUP($A158,data!$BY$9:$CI$396,2+(BW$9*2),FALSE)</f>
        <v>7172</v>
      </c>
      <c r="BX158">
        <f>VLOOKUP($A158,data!$BY$9:$CI$396,2+(BX$9*2),FALSE)</f>
        <v>6917</v>
      </c>
      <c r="BY158">
        <f>VLOOKUP($A158,data!$BY$9:$CI$396,2+(BY$9*2),FALSE)</f>
        <v>6410</v>
      </c>
      <c r="BZ158">
        <f>VLOOKUP($A158,data!$BY$9:$CI$396,2+(BZ$9*2),FALSE)</f>
        <v>7197</v>
      </c>
      <c r="CA158">
        <f>VLOOKUP($A158,data!$BY$9:$CN$396,2+(CA$9*2),FALSE)</f>
        <v>7249</v>
      </c>
      <c r="CB158">
        <f>VLOOKUP($A158,data!$BY$9:$CN$396,2+(CB$9*2),FALSE)</f>
        <v>7801</v>
      </c>
      <c r="CC158">
        <f>VLOOKUP($A158,data!$BY$9:$CN$396,2+(CC$9*2),FALSE)</f>
        <v>7890</v>
      </c>
      <c r="CE158" s="27">
        <f t="shared" si="153"/>
        <v>54.128219529808234</v>
      </c>
      <c r="CF158" s="27">
        <f t="shared" si="154"/>
        <v>62.664919178680648</v>
      </c>
      <c r="CG158" s="27">
        <f t="shared" si="155"/>
        <v>56.743232157506149</v>
      </c>
      <c r="CH158" s="27">
        <f t="shared" si="156"/>
        <v>55.656855083789182</v>
      </c>
      <c r="CI158" s="27">
        <f t="shared" si="157"/>
        <v>61.074338085539715</v>
      </c>
      <c r="CJ158" s="27">
        <f t="shared" si="188"/>
        <v>58.568312191968978</v>
      </c>
      <c r="CK158" s="27">
        <f t="shared" si="189"/>
        <v>59.910913140311806</v>
      </c>
      <c r="CL158" s="27">
        <f t="shared" si="190"/>
        <v>58.083038869257948</v>
      </c>
      <c r="CO158">
        <f>VLOOKUP($A158,data!$CR$9:$DB$396,2+(CO$9*2),FALSE)</f>
        <v>5717</v>
      </c>
      <c r="CP158">
        <f>VLOOKUP($A158,data!$CR$9:$DB$396,2+(CP$9*2),FALSE)</f>
        <v>4273</v>
      </c>
      <c r="CQ158">
        <f>VLOOKUP($A158,data!$CR$9:$DB$396,2+(CQ$9*2),FALSE)</f>
        <v>5273</v>
      </c>
      <c r="CR158">
        <f>VLOOKUP($A158,data!$CR$9:$DB$396,2+(CR$9*2),FALSE)</f>
        <v>5107</v>
      </c>
      <c r="CS158">
        <f>VLOOKUP($A158,data!$CR$9:$DB$396,2+(CS$9*2),FALSE)</f>
        <v>4587</v>
      </c>
      <c r="CT158">
        <f>VLOOKUP($A158,data!$CR$9:$DG$396,2+(CT$9*2),FALSE)</f>
        <v>5128</v>
      </c>
      <c r="CU158">
        <f>VLOOKUP($A158,data!$CR$9:$DG$396,2+(CU$9*2),FALSE)</f>
        <v>5220</v>
      </c>
      <c r="CV158">
        <f>VLOOKUP($A158,data!$CR$9:$DG$396,2+(CV$9*2),FALSE)</f>
        <v>5695</v>
      </c>
      <c r="CX158" s="27">
        <f t="shared" si="158"/>
        <v>45.871780470191766</v>
      </c>
      <c r="CY158" s="27">
        <f t="shared" si="159"/>
        <v>37.335080821319352</v>
      </c>
      <c r="CZ158" s="27">
        <f t="shared" si="160"/>
        <v>43.256767842493851</v>
      </c>
      <c r="DA158" s="27">
        <f t="shared" si="161"/>
        <v>44.343144916210818</v>
      </c>
      <c r="DB158" s="27">
        <f t="shared" si="162"/>
        <v>38.925661914460285</v>
      </c>
      <c r="DC158" s="27">
        <f t="shared" si="191"/>
        <v>41.431687808031022</v>
      </c>
      <c r="DD158" s="27">
        <f t="shared" si="192"/>
        <v>40.089086859688194</v>
      </c>
      <c r="DE158" s="27">
        <f t="shared" si="193"/>
        <v>41.924322732626621</v>
      </c>
      <c r="DH158">
        <f>VLOOKUP($A158,data!$DK$9:$DU$396,2+(DH$9*2),FALSE)</f>
        <v>35010</v>
      </c>
      <c r="DI158">
        <f>VLOOKUP($A158,data!$DK$9:$DU$396,2+(DI$9*2),FALSE)</f>
        <v>35176</v>
      </c>
      <c r="DJ158">
        <f>VLOOKUP($A158,data!$DK$9:$DU$396,2+(DJ$9*2),FALSE)</f>
        <v>35666</v>
      </c>
      <c r="DK158">
        <f>VLOOKUP($A158,data!$DK$9:$DU$396,2+(DK$9*2),FALSE)</f>
        <v>34950</v>
      </c>
      <c r="DL158">
        <f>VLOOKUP($A158,data!$DK$9:$DU$396,2+(DL$9*2),FALSE)</f>
        <v>35231</v>
      </c>
      <c r="DM158">
        <f>VLOOKUP($A158,data!$DK$9:$DZ$396,2+(DM$9*2),FALSE)</f>
        <v>34088</v>
      </c>
      <c r="DN158">
        <f>VLOOKUP($A158,data!$DK$9:$DZ$396,2+(DN$9*2),FALSE)</f>
        <v>35782</v>
      </c>
      <c r="DO158">
        <f>VLOOKUP($A158,data!$DK$9:$DZ$396,2+(DO$9*2),FALSE)</f>
        <v>35515</v>
      </c>
      <c r="DQ158" s="27">
        <f t="shared" si="163"/>
        <v>73.747182609061994</v>
      </c>
      <c r="DR158" s="27">
        <f t="shared" si="164"/>
        <v>75.450977027519784</v>
      </c>
      <c r="DS158" s="27">
        <f t="shared" si="165"/>
        <v>74.527749916415914</v>
      </c>
      <c r="DT158" s="27">
        <f t="shared" si="166"/>
        <v>75.214668474401194</v>
      </c>
      <c r="DU158" s="27">
        <f t="shared" si="167"/>
        <v>74.937252733228405</v>
      </c>
      <c r="DV158" s="27">
        <f t="shared" si="194"/>
        <v>73.362746153018406</v>
      </c>
      <c r="DW158" s="27">
        <f t="shared" si="195"/>
        <v>73.319263160051634</v>
      </c>
      <c r="DX158" s="27">
        <f t="shared" si="196"/>
        <v>72.333448746410312</v>
      </c>
      <c r="EA158">
        <f>VLOOKUP($A158,data!$ED$9:$EN$396,2+(EA$9*2),FALSE)</f>
        <v>20296</v>
      </c>
      <c r="EB158">
        <f>VLOOKUP($A158,data!$ED$9:$EN$396,2+(EB$9*2),FALSE)</f>
        <v>20367</v>
      </c>
      <c r="EC158">
        <f>VLOOKUP($A158,data!$ED$9:$EN$396,2+(EC$9*2),FALSE)</f>
        <v>20545</v>
      </c>
      <c r="ED158">
        <f>VLOOKUP($A158,data!$ED$9:$EN$396,2+(ED$9*2),FALSE)</f>
        <v>19833</v>
      </c>
      <c r="EE158">
        <f>VLOOKUP($A158,data!$ED$9:$EN$396,2+(EE$9*2),FALSE)</f>
        <v>20484</v>
      </c>
      <c r="EF158">
        <f>VLOOKUP($A158,data!$ED$9:$ES$396,2+(EF$9*2),FALSE)</f>
        <v>19821</v>
      </c>
      <c r="EG158">
        <f>VLOOKUP($A158,data!$ED$9:$ES$396,2+(EG$9*2),FALSE)</f>
        <v>21250</v>
      </c>
      <c r="EH158">
        <f>VLOOKUP($A158,data!$ED$9:$ES$396,2+(EH$9*2),FALSE)</f>
        <v>20620</v>
      </c>
      <c r="EJ158" s="27">
        <f t="shared" si="168"/>
        <v>57.97200799771494</v>
      </c>
      <c r="EK158" s="27">
        <f t="shared" si="169"/>
        <v>57.900272913350008</v>
      </c>
      <c r="EL158" s="27">
        <f t="shared" si="170"/>
        <v>57.603880446363483</v>
      </c>
      <c r="EM158" s="27">
        <f t="shared" si="171"/>
        <v>56.746781115879827</v>
      </c>
      <c r="EN158" s="27">
        <f t="shared" si="172"/>
        <v>58.141977235956972</v>
      </c>
      <c r="EO158" s="27">
        <f t="shared" si="197"/>
        <v>58.146561839943672</v>
      </c>
      <c r="EP158" s="27">
        <f t="shared" si="198"/>
        <v>59.387401486781066</v>
      </c>
      <c r="EQ158" s="27">
        <f t="shared" si="199"/>
        <v>58.05997465859496</v>
      </c>
      <c r="ET158">
        <f>VLOOKUP($A158,data!$EW$9:$FG$396,2+(ET$9*2),FALSE)</f>
        <v>14714</v>
      </c>
      <c r="EU158">
        <f>VLOOKUP($A158,data!$EW$9:$FG$396,2+(EU$9*2),FALSE)</f>
        <v>14809</v>
      </c>
      <c r="EV158">
        <f>VLOOKUP($A158,data!$EW$9:$FG$396,2+(EV$9*2),FALSE)</f>
        <v>15121</v>
      </c>
      <c r="EW158">
        <f>VLOOKUP($A158,data!$EW$9:$FG$396,2+(EW$9*2),FALSE)</f>
        <v>15117</v>
      </c>
      <c r="EX158">
        <f>VLOOKUP($A158,data!$EW$9:$FG$396,2+(EX$9*2),FALSE)</f>
        <v>14747</v>
      </c>
      <c r="EY158">
        <f>VLOOKUP($A158,data!$EW$9:$FL$396,2+(EY$9*2),FALSE)</f>
        <v>14267</v>
      </c>
      <c r="EZ158">
        <f>VLOOKUP($A158,data!$EW$9:$FL$396,2+(EZ$9*2),FALSE)</f>
        <v>14532</v>
      </c>
      <c r="FA158">
        <f>VLOOKUP($A158,data!$EW$9:$FL$396,2+(FA$9*2),FALSE)</f>
        <v>14895</v>
      </c>
      <c r="FC158" s="27">
        <f t="shared" si="173"/>
        <v>42.02799200228506</v>
      </c>
      <c r="FD158" s="27">
        <f t="shared" si="174"/>
        <v>42.099727086649992</v>
      </c>
      <c r="FE158" s="27">
        <f t="shared" si="175"/>
        <v>42.396119553636517</v>
      </c>
      <c r="FF158" s="27">
        <f t="shared" si="176"/>
        <v>43.253218884120173</v>
      </c>
      <c r="FG158" s="27">
        <f t="shared" si="177"/>
        <v>41.858022764043028</v>
      </c>
      <c r="FH158" s="27">
        <f t="shared" si="200"/>
        <v>41.853438160056328</v>
      </c>
      <c r="FI158" s="27">
        <f t="shared" si="201"/>
        <v>40.612598513218934</v>
      </c>
      <c r="FJ158" s="27">
        <f t="shared" si="202"/>
        <v>41.94002534140504</v>
      </c>
    </row>
    <row r="159" spans="1:166" x14ac:dyDescent="0.3">
      <c r="A159" t="s">
        <v>122</v>
      </c>
      <c r="B159" s="24" t="str">
        <f>IFERROR(VLOOKUP($A159,class!$A$1:$B$455,2,FALSE),"")</f>
        <v>Unitary Authority</v>
      </c>
      <c r="C159" s="24" t="str">
        <f>IFERROR(IFERROR(VLOOKUP($A159,classifications!$A$3:$C$336,3,FALSE),VLOOKUP($A159,classifications!$I$2:$K$28,3,FALSE)),"")</f>
        <v>Predominantly Rural</v>
      </c>
      <c r="D159">
        <f>VLOOKUP($A159,data!$A$9:$K$396,2+(D$9*2),FALSE)</f>
        <v>199626</v>
      </c>
      <c r="E159">
        <f>VLOOKUP($A159,data!$A$9:$K$396,2+(E$9*2),FALSE)</f>
        <v>208598</v>
      </c>
      <c r="F159">
        <f>VLOOKUP($A159,data!$A$9:$K$396,2+(F$9*2),FALSE)</f>
        <v>199658</v>
      </c>
      <c r="G159">
        <f>VLOOKUP($A159,data!$A$9:$K$396,2+(G$9*2),FALSE)</f>
        <v>205213</v>
      </c>
      <c r="H159">
        <f>VLOOKUP($A159,data!$A$9:$K$396,2+(H$9*2),FALSE)</f>
        <v>209262</v>
      </c>
      <c r="I159">
        <f>VLOOKUP($A159,data!$A$9:$Q$396,2+(I$9*2),FALSE)</f>
        <v>202600</v>
      </c>
      <c r="J159">
        <f>VLOOKUP($A159,data!$A$9:$Q$396,2+(J$9*2),FALSE)</f>
        <v>204720</v>
      </c>
      <c r="K159">
        <f>VLOOKUP($A159,data!$A$9:$Q$396,2+(K$9*2),FALSE)</f>
        <v>207329</v>
      </c>
      <c r="L159" t="str">
        <f t="shared" si="178"/>
        <v>Unitary Authority</v>
      </c>
      <c r="Q159">
        <f>VLOOKUP($A159,data!$T$9:$AD$396,2+(Q$9*2),FALSE)</f>
        <v>130022</v>
      </c>
      <c r="R159">
        <f>VLOOKUP($A159,data!$T$9:$AD$396,2+(R$9*2),FALSE)</f>
        <v>136201</v>
      </c>
      <c r="S159">
        <f>VLOOKUP($A159,data!$T$9:$AD$396,2+(S$9*2),FALSE)</f>
        <v>129020</v>
      </c>
      <c r="T159">
        <f>VLOOKUP($A159,data!$T$9:$AD$396,2+(T$9*2),FALSE)</f>
        <v>132041</v>
      </c>
      <c r="U159">
        <f>VLOOKUP($A159,data!$T$9:$AD$396,2+(U$9*2),FALSE)</f>
        <v>136000</v>
      </c>
      <c r="V159">
        <f>VLOOKUP($A159,data!$T$9:$AI$396,2+(V$9*2),FALSE)</f>
        <v>134616</v>
      </c>
      <c r="W159">
        <f>VLOOKUP($A159,data!$T$9:$AI$396,2+(W$9*2),FALSE)</f>
        <v>134913</v>
      </c>
      <c r="X159">
        <f>VLOOKUP($A159,data!$T$9:$AI$396,2+(X$9*2),FALSE)</f>
        <v>136477</v>
      </c>
      <c r="Z159" s="27">
        <f t="shared" si="138"/>
        <v>65.132798332882487</v>
      </c>
      <c r="AA159" s="27">
        <f t="shared" si="139"/>
        <v>65.293531098092984</v>
      </c>
      <c r="AB159" s="27">
        <f t="shared" si="140"/>
        <v>64.620501056807143</v>
      </c>
      <c r="AC159" s="27">
        <f t="shared" si="141"/>
        <v>64.343389551344217</v>
      </c>
      <c r="AD159" s="27">
        <f t="shared" si="142"/>
        <v>64.990299242098416</v>
      </c>
      <c r="AE159" s="27">
        <f t="shared" si="179"/>
        <v>66.444225074037519</v>
      </c>
      <c r="AF159" s="27">
        <f t="shared" si="180"/>
        <v>65.901230949589689</v>
      </c>
      <c r="AG159" s="27">
        <f t="shared" si="181"/>
        <v>65.826295404887887</v>
      </c>
      <c r="AJ159">
        <f>VLOOKUP($A159,data!$AM$9:$AW$396,2+(AJ$9*2),FALSE)</f>
        <v>69603</v>
      </c>
      <c r="AK159">
        <f>VLOOKUP($A159,data!$AM$9:$AW$396,2+(AK$9*2),FALSE)</f>
        <v>72397</v>
      </c>
      <c r="AL159">
        <f>VLOOKUP($A159,data!$AM$9:$AW$396,2+(AL$9*2),FALSE)</f>
        <v>70638</v>
      </c>
      <c r="AM159">
        <f>VLOOKUP($A159,data!$AM$9:$AW$396,2+(AM$9*2),FALSE)</f>
        <v>73172</v>
      </c>
      <c r="AN159">
        <f>VLOOKUP($A159,data!$AM$9:$AW$396,2+(AN$9*2),FALSE)</f>
        <v>73262</v>
      </c>
      <c r="AO159">
        <f>VLOOKUP($A159,data!$AM$9:$BB$396,2+(AO$9*2),FALSE)</f>
        <v>67985</v>
      </c>
      <c r="AP159">
        <f>VLOOKUP($A159,data!$AM$9:$BB$396,2+(AP$9*2),FALSE)</f>
        <v>69807</v>
      </c>
      <c r="AQ159">
        <f>VLOOKUP($A159,data!$AM$9:$BB$396,2+(AQ$9*2),FALSE)</f>
        <v>70858</v>
      </c>
      <c r="AS159" s="27">
        <f t="shared" si="143"/>
        <v>34.866700730365785</v>
      </c>
      <c r="AT159" s="27">
        <f t="shared" si="144"/>
        <v>34.706468901907016</v>
      </c>
      <c r="AU159" s="27">
        <f t="shared" si="145"/>
        <v>35.379498943192857</v>
      </c>
      <c r="AV159" s="27">
        <f t="shared" si="146"/>
        <v>35.65661044865579</v>
      </c>
      <c r="AW159" s="27">
        <f t="shared" si="147"/>
        <v>35.009700757901577</v>
      </c>
      <c r="AX159" s="27">
        <f t="shared" si="182"/>
        <v>33.556268509378086</v>
      </c>
      <c r="AY159" s="27">
        <f t="shared" si="183"/>
        <v>34.098769050410318</v>
      </c>
      <c r="AZ159" s="27">
        <f t="shared" si="184"/>
        <v>34.176598546271869</v>
      </c>
      <c r="BC159">
        <f>VLOOKUP($A159,data!$BF$9:$BP$396,2+(BC$9*2),FALSE)</f>
        <v>32659</v>
      </c>
      <c r="BD159">
        <f>VLOOKUP($A159,data!$BF$9:$BP$396,2+(BD$9*2),FALSE)</f>
        <v>32657</v>
      </c>
      <c r="BE159">
        <f>VLOOKUP($A159,data!$BF$9:$BP$396,2+(BE$9*2),FALSE)</f>
        <v>33302</v>
      </c>
      <c r="BF159">
        <f>VLOOKUP($A159,data!$BF$9:$BP$396,2+(BF$9*2),FALSE)</f>
        <v>32792</v>
      </c>
      <c r="BG159">
        <f>VLOOKUP($A159,data!$BF$9:$BP$396,2+(BG$9*2),FALSE)</f>
        <v>32353</v>
      </c>
      <c r="BH159">
        <f>VLOOKUP($A159,data!$BF$9:$BU$396,2+(BH$9*2),FALSE)</f>
        <v>31963</v>
      </c>
      <c r="BI159">
        <f>VLOOKUP($A159,data!$BF$9:$BU$396,2+(BI$9*2),FALSE)</f>
        <v>32526</v>
      </c>
      <c r="BJ159">
        <f>VLOOKUP($A159,data!$BF$9:$BU$396,2+(BJ$9*2),FALSE)</f>
        <v>34320</v>
      </c>
      <c r="BL159" s="27">
        <f t="shared" si="148"/>
        <v>16.360093374610521</v>
      </c>
      <c r="BM159" s="27">
        <f t="shared" si="149"/>
        <v>15.655471289274105</v>
      </c>
      <c r="BN159" s="27">
        <f t="shared" si="150"/>
        <v>16.679521982590231</v>
      </c>
      <c r="BO159" s="27">
        <f t="shared" si="151"/>
        <v>15.979494476470789</v>
      </c>
      <c r="BP159" s="27">
        <f t="shared" si="152"/>
        <v>15.460523171908898</v>
      </c>
      <c r="BQ159" s="27">
        <f t="shared" si="185"/>
        <v>15.776406712734452</v>
      </c>
      <c r="BR159" s="27">
        <f t="shared" si="186"/>
        <v>15.888042203985933</v>
      </c>
      <c r="BS159" s="27">
        <f t="shared" si="187"/>
        <v>16.553400633775304</v>
      </c>
      <c r="BV159">
        <f>VLOOKUP($A159,data!$BY$9:$CI$396,2+(BV$9*2),FALSE)</f>
        <v>18429</v>
      </c>
      <c r="BW159">
        <f>VLOOKUP($A159,data!$BY$9:$CI$396,2+(BW$9*2),FALSE)</f>
        <v>18819</v>
      </c>
      <c r="BX159">
        <f>VLOOKUP($A159,data!$BY$9:$CI$396,2+(BX$9*2),FALSE)</f>
        <v>18728</v>
      </c>
      <c r="BY159">
        <f>VLOOKUP($A159,data!$BY$9:$CI$396,2+(BY$9*2),FALSE)</f>
        <v>18197</v>
      </c>
      <c r="BZ159">
        <f>VLOOKUP($A159,data!$BY$9:$CI$396,2+(BZ$9*2),FALSE)</f>
        <v>18271</v>
      </c>
      <c r="CA159">
        <f>VLOOKUP($A159,data!$BY$9:$CN$396,2+(CA$9*2),FALSE)</f>
        <v>19678</v>
      </c>
      <c r="CB159">
        <f>VLOOKUP($A159,data!$BY$9:$CN$396,2+(CB$9*2),FALSE)</f>
        <v>20528</v>
      </c>
      <c r="CC159">
        <f>VLOOKUP($A159,data!$BY$9:$CN$396,2+(CC$9*2),FALSE)</f>
        <v>20630</v>
      </c>
      <c r="CE159" s="27">
        <f t="shared" si="153"/>
        <v>56.428549557549218</v>
      </c>
      <c r="CF159" s="27">
        <f t="shared" si="154"/>
        <v>57.626236335242062</v>
      </c>
      <c r="CG159" s="27">
        <f t="shared" si="155"/>
        <v>56.236862650891837</v>
      </c>
      <c r="CH159" s="27">
        <f t="shared" si="156"/>
        <v>55.492193217858016</v>
      </c>
      <c r="CI159" s="27">
        <f t="shared" si="157"/>
        <v>56.473897320186694</v>
      </c>
      <c r="CJ159" s="27">
        <f t="shared" si="188"/>
        <v>61.564934455464133</v>
      </c>
      <c r="CK159" s="27">
        <f t="shared" si="189"/>
        <v>63.112586853594046</v>
      </c>
      <c r="CL159" s="27">
        <f t="shared" si="190"/>
        <v>60.110722610722611</v>
      </c>
      <c r="CO159">
        <f>VLOOKUP($A159,data!$CR$9:$DB$396,2+(CO$9*2),FALSE)</f>
        <v>14230</v>
      </c>
      <c r="CP159">
        <f>VLOOKUP($A159,data!$CR$9:$DB$396,2+(CP$9*2),FALSE)</f>
        <v>13838</v>
      </c>
      <c r="CQ159">
        <f>VLOOKUP($A159,data!$CR$9:$DB$396,2+(CQ$9*2),FALSE)</f>
        <v>14574</v>
      </c>
      <c r="CR159">
        <f>VLOOKUP($A159,data!$CR$9:$DB$396,2+(CR$9*2),FALSE)</f>
        <v>14594</v>
      </c>
      <c r="CS159">
        <f>VLOOKUP($A159,data!$CR$9:$DB$396,2+(CS$9*2),FALSE)</f>
        <v>14082</v>
      </c>
      <c r="CT159">
        <f>VLOOKUP($A159,data!$CR$9:$DG$396,2+(CT$9*2),FALSE)</f>
        <v>12285</v>
      </c>
      <c r="CU159">
        <f>VLOOKUP($A159,data!$CR$9:$DG$396,2+(CU$9*2),FALSE)</f>
        <v>11998</v>
      </c>
      <c r="CV159">
        <f>VLOOKUP($A159,data!$CR$9:$DG$396,2+(CV$9*2),FALSE)</f>
        <v>13690</v>
      </c>
      <c r="CX159" s="27">
        <f t="shared" si="158"/>
        <v>43.571450442450782</v>
      </c>
      <c r="CY159" s="27">
        <f t="shared" si="159"/>
        <v>42.373763664757938</v>
      </c>
      <c r="CZ159" s="27">
        <f t="shared" si="160"/>
        <v>43.763137349108163</v>
      </c>
      <c r="DA159" s="27">
        <f t="shared" si="161"/>
        <v>44.504757257867773</v>
      </c>
      <c r="DB159" s="27">
        <f t="shared" si="162"/>
        <v>43.526102679813306</v>
      </c>
      <c r="DC159" s="27">
        <f t="shared" si="191"/>
        <v>38.435065544535867</v>
      </c>
      <c r="DD159" s="27">
        <f t="shared" si="192"/>
        <v>36.887413146405954</v>
      </c>
      <c r="DE159" s="27">
        <f t="shared" si="193"/>
        <v>39.889277389277389</v>
      </c>
      <c r="DH159">
        <f>VLOOKUP($A159,data!$DK$9:$DU$396,2+(DH$9*2),FALSE)</f>
        <v>166967</v>
      </c>
      <c r="DI159">
        <f>VLOOKUP($A159,data!$DK$9:$DU$396,2+(DI$9*2),FALSE)</f>
        <v>175941</v>
      </c>
      <c r="DJ159">
        <f>VLOOKUP($A159,data!$DK$9:$DU$396,2+(DJ$9*2),FALSE)</f>
        <v>166356</v>
      </c>
      <c r="DK159">
        <f>VLOOKUP($A159,data!$DK$9:$DU$396,2+(DK$9*2),FALSE)</f>
        <v>172421</v>
      </c>
      <c r="DL159">
        <f>VLOOKUP($A159,data!$DK$9:$DU$396,2+(DL$9*2),FALSE)</f>
        <v>176909</v>
      </c>
      <c r="DM159">
        <f>VLOOKUP($A159,data!$DK$9:$DZ$396,2+(DM$9*2),FALSE)</f>
        <v>170637</v>
      </c>
      <c r="DN159">
        <f>VLOOKUP($A159,data!$DK$9:$DZ$396,2+(DN$9*2),FALSE)</f>
        <v>172194</v>
      </c>
      <c r="DO159">
        <f>VLOOKUP($A159,data!$DK$9:$DZ$396,2+(DO$9*2),FALSE)</f>
        <v>173009</v>
      </c>
      <c r="DQ159" s="27">
        <f t="shared" si="163"/>
        <v>83.639906625389472</v>
      </c>
      <c r="DR159" s="27">
        <f t="shared" si="164"/>
        <v>84.344528710725896</v>
      </c>
      <c r="DS159" s="27">
        <f t="shared" si="165"/>
        <v>83.320478017409769</v>
      </c>
      <c r="DT159" s="27">
        <f t="shared" si="166"/>
        <v>84.020505523529209</v>
      </c>
      <c r="DU159" s="27">
        <f t="shared" si="167"/>
        <v>84.539476828091097</v>
      </c>
      <c r="DV159" s="27">
        <f t="shared" si="194"/>
        <v>84.223593287265544</v>
      </c>
      <c r="DW159" s="27">
        <f t="shared" si="195"/>
        <v>84.111957796014067</v>
      </c>
      <c r="DX159" s="27">
        <f t="shared" si="196"/>
        <v>83.446599366224703</v>
      </c>
      <c r="EA159">
        <f>VLOOKUP($A159,data!$ED$9:$EN$396,2+(EA$9*2),FALSE)</f>
        <v>111594</v>
      </c>
      <c r="EB159">
        <f>VLOOKUP($A159,data!$ED$9:$EN$396,2+(EB$9*2),FALSE)</f>
        <v>117382</v>
      </c>
      <c r="EC159">
        <f>VLOOKUP($A159,data!$ED$9:$EN$396,2+(EC$9*2),FALSE)</f>
        <v>110292</v>
      </c>
      <c r="ED159">
        <f>VLOOKUP($A159,data!$ED$9:$EN$396,2+(ED$9*2),FALSE)</f>
        <v>113844</v>
      </c>
      <c r="EE159">
        <f>VLOOKUP($A159,data!$ED$9:$EN$396,2+(EE$9*2),FALSE)</f>
        <v>117729</v>
      </c>
      <c r="EF159">
        <f>VLOOKUP($A159,data!$ED$9:$ES$396,2+(EF$9*2),FALSE)</f>
        <v>114937</v>
      </c>
      <c r="EG159">
        <f>VLOOKUP($A159,data!$ED$9:$ES$396,2+(EG$9*2),FALSE)</f>
        <v>114385</v>
      </c>
      <c r="EH159">
        <f>VLOOKUP($A159,data!$ED$9:$ES$396,2+(EH$9*2),FALSE)</f>
        <v>115847</v>
      </c>
      <c r="EJ159" s="27">
        <f t="shared" si="168"/>
        <v>66.835961597201845</v>
      </c>
      <c r="EK159" s="27">
        <f t="shared" si="169"/>
        <v>66.716683433651056</v>
      </c>
      <c r="EL159" s="27">
        <f t="shared" si="170"/>
        <v>66.298780927649133</v>
      </c>
      <c r="EM159" s="27">
        <f t="shared" si="171"/>
        <v>66.026760081428591</v>
      </c>
      <c r="EN159" s="27">
        <f t="shared" si="172"/>
        <v>66.547773148907069</v>
      </c>
      <c r="EO159" s="27">
        <f t="shared" si="197"/>
        <v>67.357607084043906</v>
      </c>
      <c r="EP159" s="27">
        <f t="shared" si="198"/>
        <v>66.427982391953265</v>
      </c>
      <c r="EQ159" s="27">
        <f t="shared" si="199"/>
        <v>66.960100341600722</v>
      </c>
      <c r="ET159">
        <f>VLOOKUP($A159,data!$EW$9:$FG$396,2+(ET$9*2),FALSE)</f>
        <v>55373</v>
      </c>
      <c r="EU159">
        <f>VLOOKUP($A159,data!$EW$9:$FG$396,2+(EU$9*2),FALSE)</f>
        <v>58559</v>
      </c>
      <c r="EV159">
        <f>VLOOKUP($A159,data!$EW$9:$FG$396,2+(EV$9*2),FALSE)</f>
        <v>56063</v>
      </c>
      <c r="EW159">
        <f>VLOOKUP($A159,data!$EW$9:$FG$396,2+(EW$9*2),FALSE)</f>
        <v>58578</v>
      </c>
      <c r="EX159">
        <f>VLOOKUP($A159,data!$EW$9:$FG$396,2+(EX$9*2),FALSE)</f>
        <v>59180</v>
      </c>
      <c r="EY159">
        <f>VLOOKUP($A159,data!$EW$9:$FL$396,2+(EY$9*2),FALSE)</f>
        <v>55699</v>
      </c>
      <c r="EZ159">
        <f>VLOOKUP($A159,data!$EW$9:$FL$396,2+(EZ$9*2),FALSE)</f>
        <v>57809</v>
      </c>
      <c r="FA159">
        <f>VLOOKUP($A159,data!$EW$9:$FL$396,2+(FA$9*2),FALSE)</f>
        <v>57168</v>
      </c>
      <c r="FC159" s="27">
        <f t="shared" si="173"/>
        <v>33.164038402798155</v>
      </c>
      <c r="FD159" s="27">
        <f t="shared" si="174"/>
        <v>33.283316566348944</v>
      </c>
      <c r="FE159" s="27">
        <f t="shared" si="175"/>
        <v>33.70061795186227</v>
      </c>
      <c r="FF159" s="27">
        <f t="shared" si="176"/>
        <v>33.973819894328415</v>
      </c>
      <c r="FG159" s="27">
        <f t="shared" si="177"/>
        <v>33.452226851092938</v>
      </c>
      <c r="FH159" s="27">
        <f t="shared" si="200"/>
        <v>32.641806876585967</v>
      </c>
      <c r="FI159" s="27">
        <f t="shared" si="201"/>
        <v>33.572017608046735</v>
      </c>
      <c r="FJ159" s="27">
        <f t="shared" si="202"/>
        <v>33.043367686074134</v>
      </c>
    </row>
    <row r="160" spans="1:166" x14ac:dyDescent="0.3">
      <c r="A160" t="s">
        <v>263</v>
      </c>
      <c r="B160" s="24" t="str">
        <f>IFERROR(VLOOKUP($A160,class!$A$1:$B$455,2,FALSE),"")</f>
        <v>Shire County</v>
      </c>
      <c r="C160" s="24" t="str">
        <f>IFERROR(IFERROR(VLOOKUP($A160,classifications!$A$3:$C$336,3,FALSE),VLOOKUP($A160,classifications!$I$2:$K$28,3,FALSE)),"")</f>
        <v>Predominantly Rural</v>
      </c>
      <c r="D160">
        <f>VLOOKUP($A160,data!$A$9:$K$396,2+(D$9*2),FALSE)</f>
        <v>318095</v>
      </c>
      <c r="E160">
        <f>VLOOKUP($A160,data!$A$9:$K$396,2+(E$9*2),FALSE)</f>
        <v>322649</v>
      </c>
      <c r="F160">
        <f>VLOOKUP($A160,data!$A$9:$K$396,2+(F$9*2),FALSE)</f>
        <v>320270</v>
      </c>
      <c r="G160">
        <f>VLOOKUP($A160,data!$A$9:$K$396,2+(G$9*2),FALSE)</f>
        <v>329242</v>
      </c>
      <c r="H160">
        <f>VLOOKUP($A160,data!$A$9:$K$396,2+(H$9*2),FALSE)</f>
        <v>330532</v>
      </c>
      <c r="I160">
        <f>VLOOKUP($A160,data!$A$9:$Q$396,2+(I$9*2),FALSE)</f>
        <v>325581</v>
      </c>
      <c r="J160">
        <f>VLOOKUP($A160,data!$A$9:$Q$396,2+(J$9*2),FALSE)</f>
        <v>337779</v>
      </c>
      <c r="K160">
        <f>VLOOKUP($A160,data!$A$9:$Q$396,2+(K$9*2),FALSE)</f>
        <v>340264</v>
      </c>
      <c r="L160" t="str">
        <f t="shared" si="178"/>
        <v>Shire County</v>
      </c>
      <c r="Q160">
        <f>VLOOKUP($A160,data!$T$9:$AD$396,2+(Q$9*2),FALSE)</f>
        <v>203381</v>
      </c>
      <c r="R160">
        <f>VLOOKUP($A160,data!$T$9:$AD$396,2+(R$9*2),FALSE)</f>
        <v>205769</v>
      </c>
      <c r="S160">
        <f>VLOOKUP($A160,data!$T$9:$AD$396,2+(S$9*2),FALSE)</f>
        <v>200165</v>
      </c>
      <c r="T160">
        <f>VLOOKUP($A160,data!$T$9:$AD$396,2+(T$9*2),FALSE)</f>
        <v>204942</v>
      </c>
      <c r="U160">
        <f>VLOOKUP($A160,data!$T$9:$AD$396,2+(U$9*2),FALSE)</f>
        <v>205755</v>
      </c>
      <c r="V160">
        <f>VLOOKUP($A160,data!$T$9:$AI$396,2+(V$9*2),FALSE)</f>
        <v>207162</v>
      </c>
      <c r="W160">
        <f>VLOOKUP($A160,data!$T$9:$AI$396,2+(W$9*2),FALSE)</f>
        <v>215294</v>
      </c>
      <c r="X160">
        <f>VLOOKUP($A160,data!$T$9:$AI$396,2+(X$9*2),FALSE)</f>
        <v>217255</v>
      </c>
      <c r="Z160" s="27">
        <f t="shared" si="138"/>
        <v>63.937188575739953</v>
      </c>
      <c r="AA160" s="27">
        <f t="shared" si="139"/>
        <v>63.774876103753613</v>
      </c>
      <c r="AB160" s="27">
        <f t="shared" si="140"/>
        <v>62.498829112935958</v>
      </c>
      <c r="AC160" s="27">
        <f t="shared" si="141"/>
        <v>62.246614951919867</v>
      </c>
      <c r="AD160" s="27">
        <f t="shared" si="142"/>
        <v>62.249646025195744</v>
      </c>
      <c r="AE160" s="27">
        <f t="shared" si="179"/>
        <v>63.628405834492796</v>
      </c>
      <c r="AF160" s="27">
        <f t="shared" si="180"/>
        <v>63.738124631785873</v>
      </c>
      <c r="AG160" s="27">
        <f t="shared" si="181"/>
        <v>63.848952577998261</v>
      </c>
      <c r="AJ160">
        <f>VLOOKUP($A160,data!$AM$9:$AW$396,2+(AJ$9*2),FALSE)</f>
        <v>114714</v>
      </c>
      <c r="AK160">
        <f>VLOOKUP($A160,data!$AM$9:$AW$396,2+(AK$9*2),FALSE)</f>
        <v>116880</v>
      </c>
      <c r="AL160">
        <f>VLOOKUP($A160,data!$AM$9:$AW$396,2+(AL$9*2),FALSE)</f>
        <v>120106</v>
      </c>
      <c r="AM160">
        <f>VLOOKUP($A160,data!$AM$9:$AW$396,2+(AM$9*2),FALSE)</f>
        <v>124300</v>
      </c>
      <c r="AN160">
        <f>VLOOKUP($A160,data!$AM$9:$AW$396,2+(AN$9*2),FALSE)</f>
        <v>124776</v>
      </c>
      <c r="AO160">
        <f>VLOOKUP($A160,data!$AM$9:$BB$396,2+(AO$9*2),FALSE)</f>
        <v>118419</v>
      </c>
      <c r="AP160">
        <f>VLOOKUP($A160,data!$AM$9:$BB$396,2+(AP$9*2),FALSE)</f>
        <v>122485</v>
      </c>
      <c r="AQ160">
        <f>VLOOKUP($A160,data!$AM$9:$BB$396,2+(AQ$9*2),FALSE)</f>
        <v>122951</v>
      </c>
      <c r="AS160" s="27">
        <f t="shared" si="143"/>
        <v>36.062811424260047</v>
      </c>
      <c r="AT160" s="27">
        <f t="shared" si="144"/>
        <v>36.225123896246387</v>
      </c>
      <c r="AU160" s="27">
        <f t="shared" si="145"/>
        <v>37.501483123614449</v>
      </c>
      <c r="AV160" s="27">
        <f t="shared" si="146"/>
        <v>37.753385048080133</v>
      </c>
      <c r="AW160" s="27">
        <f t="shared" si="147"/>
        <v>37.750051432236518</v>
      </c>
      <c r="AX160" s="27">
        <f t="shared" si="182"/>
        <v>36.371594165507204</v>
      </c>
      <c r="AY160" s="27">
        <f t="shared" si="183"/>
        <v>36.261875368214127</v>
      </c>
      <c r="AZ160" s="27">
        <f t="shared" si="184"/>
        <v>36.134001833870173</v>
      </c>
      <c r="BC160">
        <f>VLOOKUP($A160,data!$BF$9:$BP$396,2+(BC$9*2),FALSE)</f>
        <v>53179</v>
      </c>
      <c r="BD160">
        <f>VLOOKUP($A160,data!$BF$9:$BP$396,2+(BD$9*2),FALSE)</f>
        <v>52938</v>
      </c>
      <c r="BE160">
        <f>VLOOKUP($A160,data!$BF$9:$BP$396,2+(BE$9*2),FALSE)</f>
        <v>52141</v>
      </c>
      <c r="BF160">
        <f>VLOOKUP($A160,data!$BF$9:$BP$396,2+(BF$9*2),FALSE)</f>
        <v>52913</v>
      </c>
      <c r="BG160">
        <f>VLOOKUP($A160,data!$BF$9:$BP$396,2+(BG$9*2),FALSE)</f>
        <v>53850</v>
      </c>
      <c r="BH160">
        <f>VLOOKUP($A160,data!$BF$9:$BU$396,2+(BH$9*2),FALSE)</f>
        <v>55500</v>
      </c>
      <c r="BI160">
        <f>VLOOKUP($A160,data!$BF$9:$BU$396,2+(BI$9*2),FALSE)</f>
        <v>57553</v>
      </c>
      <c r="BJ160">
        <f>VLOOKUP($A160,data!$BF$9:$BU$396,2+(BJ$9*2),FALSE)</f>
        <v>58622</v>
      </c>
      <c r="BL160" s="27">
        <f t="shared" si="148"/>
        <v>16.717961615240728</v>
      </c>
      <c r="BM160" s="27">
        <f t="shared" si="149"/>
        <v>16.407303292432335</v>
      </c>
      <c r="BN160" s="27">
        <f t="shared" si="150"/>
        <v>16.280325974958629</v>
      </c>
      <c r="BO160" s="27">
        <f t="shared" si="151"/>
        <v>16.071157385752731</v>
      </c>
      <c r="BP160" s="27">
        <f t="shared" si="152"/>
        <v>16.291917272760276</v>
      </c>
      <c r="BQ160" s="27">
        <f t="shared" si="185"/>
        <v>17.046449270688399</v>
      </c>
      <c r="BR160" s="27">
        <f t="shared" si="186"/>
        <v>17.038655452233559</v>
      </c>
      <c r="BS160" s="27">
        <f t="shared" si="187"/>
        <v>17.228387369806974</v>
      </c>
      <c r="BV160">
        <f>VLOOKUP($A160,data!$BY$9:$CI$396,2+(BV$9*2),FALSE)</f>
        <v>31302</v>
      </c>
      <c r="BW160">
        <f>VLOOKUP($A160,data!$BY$9:$CI$396,2+(BW$9*2),FALSE)</f>
        <v>31677</v>
      </c>
      <c r="BX160">
        <f>VLOOKUP($A160,data!$BY$9:$CI$396,2+(BX$9*2),FALSE)</f>
        <v>29770</v>
      </c>
      <c r="BY160">
        <f>VLOOKUP($A160,data!$BY$9:$CI$396,2+(BY$9*2),FALSE)</f>
        <v>31255</v>
      </c>
      <c r="BZ160">
        <f>VLOOKUP($A160,data!$BY$9:$CI$396,2+(BZ$9*2),FALSE)</f>
        <v>30936</v>
      </c>
      <c r="CA160">
        <f>VLOOKUP($A160,data!$BY$9:$CN$396,2+(CA$9*2),FALSE)</f>
        <v>32881</v>
      </c>
      <c r="CB160">
        <f>VLOOKUP($A160,data!$BY$9:$CN$396,2+(CB$9*2),FALSE)</f>
        <v>35411</v>
      </c>
      <c r="CC160">
        <f>VLOOKUP($A160,data!$BY$9:$CN$396,2+(CC$9*2),FALSE)</f>
        <v>36343</v>
      </c>
      <c r="CE160" s="27">
        <f t="shared" si="153"/>
        <v>58.861580699148163</v>
      </c>
      <c r="CF160" s="27">
        <f t="shared" si="154"/>
        <v>59.837923608749861</v>
      </c>
      <c r="CG160" s="27">
        <f t="shared" si="155"/>
        <v>57.095184212040429</v>
      </c>
      <c r="CH160" s="27">
        <f t="shared" si="156"/>
        <v>59.068659875644926</v>
      </c>
      <c r="CI160" s="27">
        <f t="shared" si="157"/>
        <v>57.448467966573816</v>
      </c>
      <c r="CJ160" s="27">
        <f t="shared" si="188"/>
        <v>59.245045045045046</v>
      </c>
      <c r="CK160" s="27">
        <f t="shared" si="189"/>
        <v>61.527635396938472</v>
      </c>
      <c r="CL160" s="27">
        <f t="shared" si="190"/>
        <v>61.995496571253113</v>
      </c>
      <c r="CO160">
        <f>VLOOKUP($A160,data!$CR$9:$DB$396,2+(CO$9*2),FALSE)</f>
        <v>21877</v>
      </c>
      <c r="CP160">
        <f>VLOOKUP($A160,data!$CR$9:$DB$396,2+(CP$9*2),FALSE)</f>
        <v>21261</v>
      </c>
      <c r="CQ160">
        <f>VLOOKUP($A160,data!$CR$9:$DB$396,2+(CQ$9*2),FALSE)</f>
        <v>22372</v>
      </c>
      <c r="CR160">
        <f>VLOOKUP($A160,data!$CR$9:$DB$396,2+(CR$9*2),FALSE)</f>
        <v>21658</v>
      </c>
      <c r="CS160">
        <f>VLOOKUP($A160,data!$CR$9:$DB$396,2+(CS$9*2),FALSE)</f>
        <v>22914</v>
      </c>
      <c r="CT160">
        <f>VLOOKUP($A160,data!$CR$9:$DG$396,2+(CT$9*2),FALSE)</f>
        <v>22619</v>
      </c>
      <c r="CU160">
        <f>VLOOKUP($A160,data!$CR$9:$DG$396,2+(CU$9*2),FALSE)</f>
        <v>22142</v>
      </c>
      <c r="CV160">
        <f>VLOOKUP($A160,data!$CR$9:$DG$396,2+(CV$9*2),FALSE)</f>
        <v>22279</v>
      </c>
      <c r="CX160" s="27">
        <f t="shared" si="158"/>
        <v>41.138419300851837</v>
      </c>
      <c r="CY160" s="27">
        <f t="shared" si="159"/>
        <v>40.162076391250139</v>
      </c>
      <c r="CZ160" s="27">
        <f t="shared" si="160"/>
        <v>42.90673366448668</v>
      </c>
      <c r="DA160" s="27">
        <f t="shared" si="161"/>
        <v>40.931340124355074</v>
      </c>
      <c r="DB160" s="27">
        <f t="shared" si="162"/>
        <v>42.551532033426184</v>
      </c>
      <c r="DC160" s="27">
        <f t="shared" si="191"/>
        <v>40.754954954954954</v>
      </c>
      <c r="DD160" s="27">
        <f t="shared" si="192"/>
        <v>38.472364603061528</v>
      </c>
      <c r="DE160" s="27">
        <f t="shared" si="193"/>
        <v>38.004503428746887</v>
      </c>
      <c r="DH160">
        <f>VLOOKUP($A160,data!$DK$9:$DU$396,2+(DH$9*2),FALSE)</f>
        <v>264916</v>
      </c>
      <c r="DI160">
        <f>VLOOKUP($A160,data!$DK$9:$DU$396,2+(DI$9*2),FALSE)</f>
        <v>269710</v>
      </c>
      <c r="DJ160">
        <f>VLOOKUP($A160,data!$DK$9:$DU$396,2+(DJ$9*2),FALSE)</f>
        <v>268129</v>
      </c>
      <c r="DK160">
        <f>VLOOKUP($A160,data!$DK$9:$DU$396,2+(DK$9*2),FALSE)</f>
        <v>276329</v>
      </c>
      <c r="DL160">
        <f>VLOOKUP($A160,data!$DK$9:$DU$396,2+(DL$9*2),FALSE)</f>
        <v>276682</v>
      </c>
      <c r="DM160">
        <f>VLOOKUP($A160,data!$DK$9:$DZ$396,2+(DM$9*2),FALSE)</f>
        <v>270081</v>
      </c>
      <c r="DN160">
        <f>VLOOKUP($A160,data!$DK$9:$DZ$396,2+(DN$9*2),FALSE)</f>
        <v>280226</v>
      </c>
      <c r="DO160">
        <f>VLOOKUP($A160,data!$DK$9:$DZ$396,2+(DO$9*2),FALSE)</f>
        <v>281642</v>
      </c>
      <c r="DQ160" s="27">
        <f t="shared" si="163"/>
        <v>83.282038384759275</v>
      </c>
      <c r="DR160" s="27">
        <f t="shared" si="164"/>
        <v>83.592386773242751</v>
      </c>
      <c r="DS160" s="27">
        <f t="shared" si="165"/>
        <v>83.719674025041371</v>
      </c>
      <c r="DT160" s="27">
        <f t="shared" si="166"/>
        <v>83.928842614247273</v>
      </c>
      <c r="DU160" s="27">
        <f t="shared" si="167"/>
        <v>83.708082727239727</v>
      </c>
      <c r="DV160" s="27">
        <f t="shared" si="194"/>
        <v>82.953550729311601</v>
      </c>
      <c r="DW160" s="27">
        <f t="shared" si="195"/>
        <v>82.961344547766444</v>
      </c>
      <c r="DX160" s="27">
        <f t="shared" si="196"/>
        <v>82.771612630193033</v>
      </c>
      <c r="EA160">
        <f>VLOOKUP($A160,data!$ED$9:$EN$396,2+(EA$9*2),FALSE)</f>
        <v>172079</v>
      </c>
      <c r="EB160">
        <f>VLOOKUP($A160,data!$ED$9:$EN$396,2+(EB$9*2),FALSE)</f>
        <v>174092</v>
      </c>
      <c r="EC160">
        <f>VLOOKUP($A160,data!$ED$9:$EN$396,2+(EC$9*2),FALSE)</f>
        <v>170395</v>
      </c>
      <c r="ED160">
        <f>VLOOKUP($A160,data!$ED$9:$EN$396,2+(ED$9*2),FALSE)</f>
        <v>173687</v>
      </c>
      <c r="EE160">
        <f>VLOOKUP($A160,data!$ED$9:$EN$396,2+(EE$9*2),FALSE)</f>
        <v>174819</v>
      </c>
      <c r="EF160">
        <f>VLOOKUP($A160,data!$ED$9:$ES$396,2+(EF$9*2),FALSE)</f>
        <v>174281</v>
      </c>
      <c r="EG160">
        <f>VLOOKUP($A160,data!$ED$9:$ES$396,2+(EG$9*2),FALSE)</f>
        <v>179883</v>
      </c>
      <c r="EH160">
        <f>VLOOKUP($A160,data!$ED$9:$ES$396,2+(EH$9*2),FALSE)</f>
        <v>180912</v>
      </c>
      <c r="EJ160" s="27">
        <f t="shared" si="168"/>
        <v>64.956061544036601</v>
      </c>
      <c r="EK160" s="27">
        <f t="shared" si="169"/>
        <v>64.547847688257761</v>
      </c>
      <c r="EL160" s="27">
        <f t="shared" si="170"/>
        <v>63.54963469076452</v>
      </c>
      <c r="EM160" s="27">
        <f t="shared" si="171"/>
        <v>62.855147306290689</v>
      </c>
      <c r="EN160" s="27">
        <f t="shared" si="172"/>
        <v>63.184088592680403</v>
      </c>
      <c r="EO160" s="27">
        <f t="shared" si="197"/>
        <v>64.529159770587341</v>
      </c>
      <c r="EP160" s="27">
        <f t="shared" si="198"/>
        <v>64.192116363221118</v>
      </c>
      <c r="EQ160" s="27">
        <f t="shared" si="199"/>
        <v>64.234737716675781</v>
      </c>
      <c r="ET160">
        <f>VLOOKUP($A160,data!$EW$9:$FG$396,2+(ET$9*2),FALSE)</f>
        <v>92837</v>
      </c>
      <c r="EU160">
        <f>VLOOKUP($A160,data!$EW$9:$FG$396,2+(EU$9*2),FALSE)</f>
        <v>95618</v>
      </c>
      <c r="EV160">
        <f>VLOOKUP($A160,data!$EW$9:$FG$396,2+(EV$9*2),FALSE)</f>
        <v>97734</v>
      </c>
      <c r="EW160">
        <f>VLOOKUP($A160,data!$EW$9:$FG$396,2+(EW$9*2),FALSE)</f>
        <v>102642</v>
      </c>
      <c r="EX160">
        <f>VLOOKUP($A160,data!$EW$9:$FG$396,2+(EX$9*2),FALSE)</f>
        <v>101862</v>
      </c>
      <c r="EY160">
        <f>VLOOKUP($A160,data!$EW$9:$FL$396,2+(EY$9*2),FALSE)</f>
        <v>95800</v>
      </c>
      <c r="EZ160">
        <f>VLOOKUP($A160,data!$EW$9:$FL$396,2+(EZ$9*2),FALSE)</f>
        <v>100344</v>
      </c>
      <c r="FA160">
        <f>VLOOKUP($A160,data!$EW$9:$FL$396,2+(FA$9*2),FALSE)</f>
        <v>100672</v>
      </c>
      <c r="FC160" s="27">
        <f t="shared" si="173"/>
        <v>35.043938455963399</v>
      </c>
      <c r="FD160" s="27">
        <f t="shared" si="174"/>
        <v>35.452152311742239</v>
      </c>
      <c r="FE160" s="27">
        <f t="shared" si="175"/>
        <v>36.45036530923548</v>
      </c>
      <c r="FF160" s="27">
        <f t="shared" si="176"/>
        <v>37.144852693709311</v>
      </c>
      <c r="FG160" s="27">
        <f t="shared" si="177"/>
        <v>36.815549981567287</v>
      </c>
      <c r="FH160" s="27">
        <f t="shared" si="200"/>
        <v>35.470840229412659</v>
      </c>
      <c r="FI160" s="27">
        <f t="shared" si="201"/>
        <v>35.808240491603208</v>
      </c>
      <c r="FJ160" s="27">
        <f t="shared" si="202"/>
        <v>35.744668763891752</v>
      </c>
    </row>
    <row r="161" spans="1:166" x14ac:dyDescent="0.3">
      <c r="A161" t="s">
        <v>32</v>
      </c>
      <c r="B161" s="24" t="str">
        <f>IFERROR(VLOOKUP($A161,class!$A$1:$B$455,2,FALSE),"")</f>
        <v>Unitary Authority</v>
      </c>
      <c r="C161" s="24" t="str">
        <f>IFERROR(IFERROR(VLOOKUP($A161,classifications!$A$3:$C$336,3,FALSE),VLOOKUP($A161,classifications!$I$2:$K$28,3,FALSE)),"")</f>
        <v>Predominantly Rural</v>
      </c>
      <c r="D161">
        <f>VLOOKUP($A161,data!$A$9:$K$396,2+(D$9*2),FALSE)</f>
        <v>141860</v>
      </c>
      <c r="E161">
        <f>VLOOKUP($A161,data!$A$9:$K$396,2+(E$9*2),FALSE)</f>
        <v>143242</v>
      </c>
      <c r="F161">
        <f>VLOOKUP($A161,data!$A$9:$K$396,2+(F$9*2),FALSE)</f>
        <v>143628</v>
      </c>
      <c r="G161">
        <f>VLOOKUP($A161,data!$A$9:$K$396,2+(G$9*2),FALSE)</f>
        <v>146938</v>
      </c>
      <c r="H161">
        <f>VLOOKUP($A161,data!$A$9:$K$396,2+(H$9*2),FALSE)</f>
        <v>146826</v>
      </c>
      <c r="I161">
        <f>VLOOKUP($A161,data!$A$9:$Q$396,2+(I$9*2),FALSE)</f>
        <v>141640</v>
      </c>
      <c r="J161">
        <f>VLOOKUP($A161,data!$A$9:$Q$396,2+(J$9*2),FALSE)</f>
        <v>146829</v>
      </c>
      <c r="K161">
        <f>VLOOKUP($A161,data!$A$9:$Q$396,2+(K$9*2),FALSE)</f>
        <v>149663</v>
      </c>
      <c r="L161" t="str">
        <f t="shared" si="178"/>
        <v>Unitary Authority</v>
      </c>
      <c r="Q161">
        <f>VLOOKUP($A161,data!$T$9:$AD$396,2+(Q$9*2),FALSE)</f>
        <v>90652</v>
      </c>
      <c r="R161">
        <f>VLOOKUP($A161,data!$T$9:$AD$396,2+(R$9*2),FALSE)</f>
        <v>89317</v>
      </c>
      <c r="S161">
        <f>VLOOKUP($A161,data!$T$9:$AD$396,2+(S$9*2),FALSE)</f>
        <v>89002</v>
      </c>
      <c r="T161">
        <f>VLOOKUP($A161,data!$T$9:$AD$396,2+(T$9*2),FALSE)</f>
        <v>89924</v>
      </c>
      <c r="U161">
        <f>VLOOKUP($A161,data!$T$9:$AD$396,2+(U$9*2),FALSE)</f>
        <v>90039</v>
      </c>
      <c r="V161">
        <f>VLOOKUP($A161,data!$T$9:$AI$396,2+(V$9*2),FALSE)</f>
        <v>89767</v>
      </c>
      <c r="W161">
        <f>VLOOKUP($A161,data!$T$9:$AI$396,2+(W$9*2),FALSE)</f>
        <v>92223</v>
      </c>
      <c r="X161">
        <f>VLOOKUP($A161,data!$T$9:$AI$396,2+(X$9*2),FALSE)</f>
        <v>94573</v>
      </c>
      <c r="Z161" s="27">
        <f t="shared" si="138"/>
        <v>63.902439024390247</v>
      </c>
      <c r="AA161" s="27">
        <f t="shared" si="139"/>
        <v>62.35391854344396</v>
      </c>
      <c r="AB161" s="27">
        <f t="shared" si="140"/>
        <v>61.967025928092013</v>
      </c>
      <c r="AC161" s="27">
        <f t="shared" si="141"/>
        <v>61.198600770392957</v>
      </c>
      <c r="AD161" s="27">
        <f t="shared" si="142"/>
        <v>61.323607535450122</v>
      </c>
      <c r="AE161" s="27">
        <f t="shared" si="179"/>
        <v>63.37687094041231</v>
      </c>
      <c r="AF161" s="27">
        <f t="shared" si="180"/>
        <v>62.809799154118053</v>
      </c>
      <c r="AG161" s="27">
        <f t="shared" si="181"/>
        <v>63.190634959876526</v>
      </c>
      <c r="AJ161">
        <f>VLOOKUP($A161,data!$AM$9:$AW$396,2+(AJ$9*2),FALSE)</f>
        <v>51208</v>
      </c>
      <c r="AK161">
        <f>VLOOKUP($A161,data!$AM$9:$AW$396,2+(AK$9*2),FALSE)</f>
        <v>53925</v>
      </c>
      <c r="AL161">
        <f>VLOOKUP($A161,data!$AM$9:$AW$396,2+(AL$9*2),FALSE)</f>
        <v>54625</v>
      </c>
      <c r="AM161">
        <f>VLOOKUP($A161,data!$AM$9:$AW$396,2+(AM$9*2),FALSE)</f>
        <v>57014</v>
      </c>
      <c r="AN161">
        <f>VLOOKUP($A161,data!$AM$9:$AW$396,2+(AN$9*2),FALSE)</f>
        <v>56786</v>
      </c>
      <c r="AO161">
        <f>VLOOKUP($A161,data!$AM$9:$BB$396,2+(AO$9*2),FALSE)</f>
        <v>51874</v>
      </c>
      <c r="AP161">
        <f>VLOOKUP($A161,data!$AM$9:$BB$396,2+(AP$9*2),FALSE)</f>
        <v>54606</v>
      </c>
      <c r="AQ161">
        <f>VLOOKUP($A161,data!$AM$9:$BB$396,2+(AQ$9*2),FALSE)</f>
        <v>55095</v>
      </c>
      <c r="AS161" s="27">
        <f t="shared" si="143"/>
        <v>36.097560975609753</v>
      </c>
      <c r="AT161" s="27">
        <f t="shared" si="144"/>
        <v>37.64608145655604</v>
      </c>
      <c r="AU161" s="27">
        <f t="shared" si="145"/>
        <v>38.032277828835603</v>
      </c>
      <c r="AV161" s="27">
        <f t="shared" si="146"/>
        <v>38.801399229607043</v>
      </c>
      <c r="AW161" s="27">
        <f t="shared" si="147"/>
        <v>38.675711386266741</v>
      </c>
      <c r="AX161" s="27">
        <f t="shared" si="182"/>
        <v>36.623835074837615</v>
      </c>
      <c r="AY161" s="27">
        <f t="shared" si="183"/>
        <v>37.190200845881947</v>
      </c>
      <c r="AZ161" s="27">
        <f t="shared" si="184"/>
        <v>36.812705879208622</v>
      </c>
      <c r="BC161">
        <f>VLOOKUP($A161,data!$BF$9:$BP$396,2+(BC$9*2),FALSE)</f>
        <v>25874</v>
      </c>
      <c r="BD161">
        <f>VLOOKUP($A161,data!$BF$9:$BP$396,2+(BD$9*2),FALSE)</f>
        <v>24786</v>
      </c>
      <c r="BE161">
        <f>VLOOKUP($A161,data!$BF$9:$BP$396,2+(BE$9*2),FALSE)</f>
        <v>25780</v>
      </c>
      <c r="BF161">
        <f>VLOOKUP($A161,data!$BF$9:$BP$396,2+(BF$9*2),FALSE)</f>
        <v>25923</v>
      </c>
      <c r="BG161">
        <f>VLOOKUP($A161,data!$BF$9:$BP$396,2+(BG$9*2),FALSE)</f>
        <v>25065</v>
      </c>
      <c r="BH161">
        <f>VLOOKUP($A161,data!$BF$9:$BU$396,2+(BH$9*2),FALSE)</f>
        <v>24537</v>
      </c>
      <c r="BI161">
        <f>VLOOKUP($A161,data!$BF$9:$BU$396,2+(BI$9*2),FALSE)</f>
        <v>24964</v>
      </c>
      <c r="BJ161">
        <f>VLOOKUP($A161,data!$BF$9:$BU$396,2+(BJ$9*2),FALSE)</f>
        <v>26155</v>
      </c>
      <c r="BL161" s="27">
        <f t="shared" si="148"/>
        <v>18.239108980685181</v>
      </c>
      <c r="BM161" s="27">
        <f t="shared" si="149"/>
        <v>17.303584144315217</v>
      </c>
      <c r="BN161" s="27">
        <f t="shared" si="150"/>
        <v>17.949146405993261</v>
      </c>
      <c r="BO161" s="27">
        <f t="shared" si="151"/>
        <v>17.642134777933549</v>
      </c>
      <c r="BP161" s="27">
        <f t="shared" si="152"/>
        <v>17.071227166850559</v>
      </c>
      <c r="BQ161" s="27">
        <f t="shared" si="185"/>
        <v>17.323496187517652</v>
      </c>
      <c r="BR161" s="27">
        <f t="shared" si="186"/>
        <v>17.002090867607897</v>
      </c>
      <c r="BS161" s="27">
        <f t="shared" si="187"/>
        <v>17.475929254391534</v>
      </c>
      <c r="BV161">
        <f>VLOOKUP($A161,data!$BY$9:$CI$396,2+(BV$9*2),FALSE)</f>
        <v>14856</v>
      </c>
      <c r="BW161">
        <f>VLOOKUP($A161,data!$BY$9:$CI$396,2+(BW$9*2),FALSE)</f>
        <v>13215</v>
      </c>
      <c r="BX161">
        <f>VLOOKUP($A161,data!$BY$9:$CI$396,2+(BX$9*2),FALSE)</f>
        <v>13615</v>
      </c>
      <c r="BY161">
        <f>VLOOKUP($A161,data!$BY$9:$CI$396,2+(BY$9*2),FALSE)</f>
        <v>13613</v>
      </c>
      <c r="BZ161">
        <f>VLOOKUP($A161,data!$BY$9:$CI$396,2+(BZ$9*2),FALSE)</f>
        <v>12976</v>
      </c>
      <c r="CA161">
        <f>VLOOKUP($A161,data!$BY$9:$CN$396,2+(CA$9*2),FALSE)</f>
        <v>13950</v>
      </c>
      <c r="CB161">
        <f>VLOOKUP($A161,data!$BY$9:$CN$396,2+(CB$9*2),FALSE)</f>
        <v>14898</v>
      </c>
      <c r="CC161">
        <f>VLOOKUP($A161,data!$BY$9:$CN$396,2+(CC$9*2),FALSE)</f>
        <v>15257</v>
      </c>
      <c r="CE161" s="27">
        <f t="shared" si="153"/>
        <v>57.416711756976113</v>
      </c>
      <c r="CF161" s="27">
        <f t="shared" si="154"/>
        <v>53.316388283708548</v>
      </c>
      <c r="CG161" s="27">
        <f t="shared" si="155"/>
        <v>52.812257564003104</v>
      </c>
      <c r="CH161" s="27">
        <f t="shared" si="156"/>
        <v>52.513212205377464</v>
      </c>
      <c r="CI161" s="27">
        <f t="shared" si="157"/>
        <v>51.769399561141036</v>
      </c>
      <c r="CJ161" s="27">
        <f t="shared" si="188"/>
        <v>56.852916004401514</v>
      </c>
      <c r="CK161" s="27">
        <f t="shared" si="189"/>
        <v>59.677936228168562</v>
      </c>
      <c r="CL161" s="27">
        <f t="shared" si="190"/>
        <v>58.333014719938824</v>
      </c>
      <c r="CO161">
        <f>VLOOKUP($A161,data!$CR$9:$DB$396,2+(CO$9*2),FALSE)</f>
        <v>11018</v>
      </c>
      <c r="CP161">
        <f>VLOOKUP($A161,data!$CR$9:$DB$396,2+(CP$9*2),FALSE)</f>
        <v>11570</v>
      </c>
      <c r="CQ161">
        <f>VLOOKUP($A161,data!$CR$9:$DB$396,2+(CQ$9*2),FALSE)</f>
        <v>12165</v>
      </c>
      <c r="CR161">
        <f>VLOOKUP($A161,data!$CR$9:$DB$396,2+(CR$9*2),FALSE)</f>
        <v>12310</v>
      </c>
      <c r="CS161">
        <f>VLOOKUP($A161,data!$CR$9:$DB$396,2+(CS$9*2),FALSE)</f>
        <v>12089</v>
      </c>
      <c r="CT161">
        <f>VLOOKUP($A161,data!$CR$9:$DG$396,2+(CT$9*2),FALSE)</f>
        <v>10587</v>
      </c>
      <c r="CU161">
        <f>VLOOKUP($A161,data!$CR$9:$DG$396,2+(CU$9*2),FALSE)</f>
        <v>10066</v>
      </c>
      <c r="CV161">
        <f>VLOOKUP($A161,data!$CR$9:$DG$396,2+(CV$9*2),FALSE)</f>
        <v>10898</v>
      </c>
      <c r="CX161" s="27">
        <f t="shared" si="158"/>
        <v>42.583288243023887</v>
      </c>
      <c r="CY161" s="27">
        <f t="shared" si="159"/>
        <v>46.679577180666506</v>
      </c>
      <c r="CZ161" s="27">
        <f t="shared" si="160"/>
        <v>47.187742435996896</v>
      </c>
      <c r="DA161" s="27">
        <f t="shared" si="161"/>
        <v>47.486787794622536</v>
      </c>
      <c r="DB161" s="27">
        <f t="shared" si="162"/>
        <v>48.230600438858964</v>
      </c>
      <c r="DC161" s="27">
        <f t="shared" si="191"/>
        <v>43.147083995598486</v>
      </c>
      <c r="DD161" s="27">
        <f t="shared" si="192"/>
        <v>40.322063771831438</v>
      </c>
      <c r="DE161" s="27">
        <f t="shared" si="193"/>
        <v>41.666985280061176</v>
      </c>
      <c r="DH161">
        <f>VLOOKUP($A161,data!$DK$9:$DU$396,2+(DH$9*2),FALSE)</f>
        <v>115986</v>
      </c>
      <c r="DI161">
        <f>VLOOKUP($A161,data!$DK$9:$DU$396,2+(DI$9*2),FALSE)</f>
        <v>118457</v>
      </c>
      <c r="DJ161">
        <f>VLOOKUP($A161,data!$DK$9:$DU$396,2+(DJ$9*2),FALSE)</f>
        <v>117847</v>
      </c>
      <c r="DK161">
        <f>VLOOKUP($A161,data!$DK$9:$DU$396,2+(DK$9*2),FALSE)</f>
        <v>121014</v>
      </c>
      <c r="DL161">
        <f>VLOOKUP($A161,data!$DK$9:$DU$396,2+(DL$9*2),FALSE)</f>
        <v>121760</v>
      </c>
      <c r="DM161">
        <f>VLOOKUP($A161,data!$DK$9:$DZ$396,2+(DM$9*2),FALSE)</f>
        <v>117103</v>
      </c>
      <c r="DN161">
        <f>VLOOKUP($A161,data!$DK$9:$DZ$396,2+(DN$9*2),FALSE)</f>
        <v>121865</v>
      </c>
      <c r="DO161">
        <f>VLOOKUP($A161,data!$DK$9:$DZ$396,2+(DO$9*2),FALSE)</f>
        <v>123507</v>
      </c>
      <c r="DQ161" s="27">
        <f t="shared" si="163"/>
        <v>81.760891019314812</v>
      </c>
      <c r="DR161" s="27">
        <f t="shared" si="164"/>
        <v>82.697113974951478</v>
      </c>
      <c r="DS161" s="27">
        <f t="shared" si="165"/>
        <v>82.050157350934356</v>
      </c>
      <c r="DT161" s="27">
        <f t="shared" si="166"/>
        <v>82.357184662919053</v>
      </c>
      <c r="DU161" s="27">
        <f t="shared" si="167"/>
        <v>82.928091754866301</v>
      </c>
      <c r="DV161" s="27">
        <f t="shared" si="194"/>
        <v>82.676503812482352</v>
      </c>
      <c r="DW161" s="27">
        <f t="shared" si="195"/>
        <v>82.997909132392095</v>
      </c>
      <c r="DX161" s="27">
        <f t="shared" si="196"/>
        <v>82.523402577791444</v>
      </c>
      <c r="EA161">
        <f>VLOOKUP($A161,data!$ED$9:$EN$396,2+(EA$9*2),FALSE)</f>
        <v>75795</v>
      </c>
      <c r="EB161">
        <f>VLOOKUP($A161,data!$ED$9:$EN$396,2+(EB$9*2),FALSE)</f>
        <v>76102</v>
      </c>
      <c r="EC161">
        <f>VLOOKUP($A161,data!$ED$9:$EN$396,2+(EC$9*2),FALSE)</f>
        <v>75387</v>
      </c>
      <c r="ED161">
        <f>VLOOKUP($A161,data!$ED$9:$EN$396,2+(ED$9*2),FALSE)</f>
        <v>76311</v>
      </c>
      <c r="EE161">
        <f>VLOOKUP($A161,data!$ED$9:$EN$396,2+(EE$9*2),FALSE)</f>
        <v>77063</v>
      </c>
      <c r="EF161">
        <f>VLOOKUP($A161,data!$ED$9:$ES$396,2+(EF$9*2),FALSE)</f>
        <v>75817</v>
      </c>
      <c r="EG161">
        <f>VLOOKUP($A161,data!$ED$9:$ES$396,2+(EG$9*2),FALSE)</f>
        <v>77325</v>
      </c>
      <c r="EH161">
        <f>VLOOKUP($A161,data!$ED$9:$ES$396,2+(EH$9*2),FALSE)</f>
        <v>79316</v>
      </c>
      <c r="EJ161" s="27">
        <f t="shared" si="168"/>
        <v>65.348404117738355</v>
      </c>
      <c r="EK161" s="27">
        <f t="shared" si="169"/>
        <v>64.244409363735357</v>
      </c>
      <c r="EL161" s="27">
        <f t="shared" si="170"/>
        <v>63.970232589713781</v>
      </c>
      <c r="EM161" s="27">
        <f t="shared" si="171"/>
        <v>63.059645991372896</v>
      </c>
      <c r="EN161" s="27">
        <f t="shared" si="172"/>
        <v>63.290900131406048</v>
      </c>
      <c r="EO161" s="27">
        <f t="shared" si="197"/>
        <v>64.743857971187751</v>
      </c>
      <c r="EP161" s="27">
        <f t="shared" si="198"/>
        <v>63.451360111598902</v>
      </c>
      <c r="EQ161" s="27">
        <f t="shared" si="199"/>
        <v>64.219841790343864</v>
      </c>
      <c r="ET161">
        <f>VLOOKUP($A161,data!$EW$9:$FG$396,2+(ET$9*2),FALSE)</f>
        <v>40191</v>
      </c>
      <c r="EU161">
        <f>VLOOKUP($A161,data!$EW$9:$FG$396,2+(EU$9*2),FALSE)</f>
        <v>42355</v>
      </c>
      <c r="EV161">
        <f>VLOOKUP($A161,data!$EW$9:$FG$396,2+(EV$9*2),FALSE)</f>
        <v>42460</v>
      </c>
      <c r="EW161">
        <f>VLOOKUP($A161,data!$EW$9:$FG$396,2+(EW$9*2),FALSE)</f>
        <v>44704</v>
      </c>
      <c r="EX161">
        <f>VLOOKUP($A161,data!$EW$9:$FG$396,2+(EX$9*2),FALSE)</f>
        <v>44697</v>
      </c>
      <c r="EY161">
        <f>VLOOKUP($A161,data!$EW$9:$FL$396,2+(EY$9*2),FALSE)</f>
        <v>41286</v>
      </c>
      <c r="EZ161">
        <f>VLOOKUP($A161,data!$EW$9:$FL$396,2+(EZ$9*2),FALSE)</f>
        <v>44541</v>
      </c>
      <c r="FA161">
        <f>VLOOKUP($A161,data!$EW$9:$FL$396,2+(FA$9*2),FALSE)</f>
        <v>44197</v>
      </c>
      <c r="FC161" s="27">
        <f t="shared" si="173"/>
        <v>34.651595882261653</v>
      </c>
      <c r="FD161" s="27">
        <f t="shared" si="174"/>
        <v>35.755590636264635</v>
      </c>
      <c r="FE161" s="27">
        <f t="shared" si="175"/>
        <v>36.029767410286219</v>
      </c>
      <c r="FF161" s="27">
        <f t="shared" si="176"/>
        <v>36.94118035929727</v>
      </c>
      <c r="FG161" s="27">
        <f t="shared" si="177"/>
        <v>36.709099868593952</v>
      </c>
      <c r="FH161" s="27">
        <f t="shared" si="200"/>
        <v>35.256142028812242</v>
      </c>
      <c r="FI161" s="27">
        <f t="shared" si="201"/>
        <v>36.549460468551267</v>
      </c>
      <c r="FJ161" s="27">
        <f t="shared" si="202"/>
        <v>35.785016233897672</v>
      </c>
    </row>
    <row r="162" spans="1:166" x14ac:dyDescent="0.3">
      <c r="A162" t="s">
        <v>175</v>
      </c>
      <c r="B162" s="24" t="str">
        <f>IFERROR(VLOOKUP($A162,class!$A$1:$B$455,2,FALSE),"")</f>
        <v>Shire County</v>
      </c>
      <c r="C162" s="24" t="str">
        <f>IFERROR(IFERROR(VLOOKUP($A162,classifications!$A$3:$C$336,3,FALSE),VLOOKUP($A162,classifications!$I$2:$K$28,3,FALSE)),"")</f>
        <v>Urban with Significant Rural</v>
      </c>
      <c r="D162">
        <f>VLOOKUP($A162,data!$A$9:$K$396,2+(D$9*2),FALSE)</f>
        <v>285066</v>
      </c>
      <c r="E162">
        <f>VLOOKUP($A162,data!$A$9:$K$396,2+(E$9*2),FALSE)</f>
        <v>282870</v>
      </c>
      <c r="F162">
        <f>VLOOKUP($A162,data!$A$9:$K$396,2+(F$9*2),FALSE)</f>
        <v>286573</v>
      </c>
      <c r="G162">
        <f>VLOOKUP($A162,data!$A$9:$K$396,2+(G$9*2),FALSE)</f>
        <v>289085</v>
      </c>
      <c r="H162">
        <f>VLOOKUP($A162,data!$A$9:$K$396,2+(H$9*2),FALSE)</f>
        <v>294610</v>
      </c>
      <c r="I162">
        <f>VLOOKUP($A162,data!$A$9:$Q$396,2+(I$9*2),FALSE)</f>
        <v>293787</v>
      </c>
      <c r="J162">
        <f>VLOOKUP($A162,data!$A$9:$Q$396,2+(J$9*2),FALSE)</f>
        <v>293633</v>
      </c>
      <c r="K162">
        <f>VLOOKUP($A162,data!$A$9:$Q$396,2+(K$9*2),FALSE)</f>
        <v>299892</v>
      </c>
      <c r="L162" t="str">
        <f t="shared" si="178"/>
        <v>Shire County</v>
      </c>
      <c r="Q162">
        <f>VLOOKUP($A162,data!$T$9:$AD$396,2+(Q$9*2),FALSE)</f>
        <v>191682</v>
      </c>
      <c r="R162">
        <f>VLOOKUP($A162,data!$T$9:$AD$396,2+(R$9*2),FALSE)</f>
        <v>187440</v>
      </c>
      <c r="S162">
        <f>VLOOKUP($A162,data!$T$9:$AD$396,2+(S$9*2),FALSE)</f>
        <v>188888</v>
      </c>
      <c r="T162">
        <f>VLOOKUP($A162,data!$T$9:$AD$396,2+(T$9*2),FALSE)</f>
        <v>189329</v>
      </c>
      <c r="U162">
        <f>VLOOKUP($A162,data!$T$9:$AD$396,2+(U$9*2),FALSE)</f>
        <v>191680</v>
      </c>
      <c r="V162">
        <f>VLOOKUP($A162,data!$T$9:$AI$396,2+(V$9*2),FALSE)</f>
        <v>192502</v>
      </c>
      <c r="W162">
        <f>VLOOKUP($A162,data!$T$9:$AI$396,2+(W$9*2),FALSE)</f>
        <v>193750</v>
      </c>
      <c r="X162">
        <f>VLOOKUP($A162,data!$T$9:$AI$396,2+(X$9*2),FALSE)</f>
        <v>196933</v>
      </c>
      <c r="Z162" s="27">
        <f t="shared" si="138"/>
        <v>67.241270442634331</v>
      </c>
      <c r="AA162" s="27">
        <f t="shared" si="139"/>
        <v>66.263654682362926</v>
      </c>
      <c r="AB162" s="27">
        <f t="shared" si="140"/>
        <v>65.912699382007375</v>
      </c>
      <c r="AC162" s="27">
        <f t="shared" si="141"/>
        <v>65.492502205233748</v>
      </c>
      <c r="AD162" s="27">
        <f t="shared" si="142"/>
        <v>65.062285733681819</v>
      </c>
      <c r="AE162" s="27">
        <f t="shared" si="179"/>
        <v>65.524342465800046</v>
      </c>
      <c r="AF162" s="27">
        <f t="shared" si="180"/>
        <v>65.983727986976945</v>
      </c>
      <c r="AG162" s="27">
        <f t="shared" si="181"/>
        <v>65.66797380390274</v>
      </c>
      <c r="AJ162">
        <f>VLOOKUP($A162,data!$AM$9:$AW$396,2+(AJ$9*2),FALSE)</f>
        <v>93384</v>
      </c>
      <c r="AK162">
        <f>VLOOKUP($A162,data!$AM$9:$AW$396,2+(AK$9*2),FALSE)</f>
        <v>95430</v>
      </c>
      <c r="AL162">
        <f>VLOOKUP($A162,data!$AM$9:$AW$396,2+(AL$9*2),FALSE)</f>
        <v>97685</v>
      </c>
      <c r="AM162">
        <f>VLOOKUP($A162,data!$AM$9:$AW$396,2+(AM$9*2),FALSE)</f>
        <v>99756</v>
      </c>
      <c r="AN162">
        <f>VLOOKUP($A162,data!$AM$9:$AW$396,2+(AN$9*2),FALSE)</f>
        <v>102930</v>
      </c>
      <c r="AO162">
        <f>VLOOKUP($A162,data!$AM$9:$BB$396,2+(AO$9*2),FALSE)</f>
        <v>101285</v>
      </c>
      <c r="AP162">
        <f>VLOOKUP($A162,data!$AM$9:$BB$396,2+(AP$9*2),FALSE)</f>
        <v>99884</v>
      </c>
      <c r="AQ162">
        <f>VLOOKUP($A162,data!$AM$9:$BB$396,2+(AQ$9*2),FALSE)</f>
        <v>103004</v>
      </c>
      <c r="AS162" s="27">
        <f t="shared" si="143"/>
        <v>32.758729557365662</v>
      </c>
      <c r="AT162" s="27">
        <f t="shared" si="144"/>
        <v>33.736345317637074</v>
      </c>
      <c r="AU162" s="27">
        <f t="shared" si="145"/>
        <v>34.087300617992625</v>
      </c>
      <c r="AV162" s="27">
        <f t="shared" si="146"/>
        <v>34.507497794766245</v>
      </c>
      <c r="AW162" s="27">
        <f t="shared" si="147"/>
        <v>34.937714266318181</v>
      </c>
      <c r="AX162" s="27">
        <f t="shared" si="182"/>
        <v>34.475657534199946</v>
      </c>
      <c r="AY162" s="27">
        <f t="shared" si="183"/>
        <v>34.016612574199769</v>
      </c>
      <c r="AZ162" s="27">
        <f t="shared" si="184"/>
        <v>34.347031598041958</v>
      </c>
      <c r="BC162">
        <f>VLOOKUP($A162,data!$BF$9:$BP$396,2+(BC$9*2),FALSE)</f>
        <v>44412</v>
      </c>
      <c r="BD162">
        <f>VLOOKUP($A162,data!$BF$9:$BP$396,2+(BD$9*2),FALSE)</f>
        <v>39345</v>
      </c>
      <c r="BE162">
        <f>VLOOKUP($A162,data!$BF$9:$BP$396,2+(BE$9*2),FALSE)</f>
        <v>39530</v>
      </c>
      <c r="BF162">
        <f>VLOOKUP($A162,data!$BF$9:$BP$396,2+(BF$9*2),FALSE)</f>
        <v>39457</v>
      </c>
      <c r="BG162">
        <f>VLOOKUP($A162,data!$BF$9:$BP$396,2+(BG$9*2),FALSE)</f>
        <v>39540</v>
      </c>
      <c r="BH162">
        <f>VLOOKUP($A162,data!$BF$9:$BU$396,2+(BH$9*2),FALSE)</f>
        <v>40328</v>
      </c>
      <c r="BI162">
        <f>VLOOKUP($A162,data!$BF$9:$BU$396,2+(BI$9*2),FALSE)</f>
        <v>40729</v>
      </c>
      <c r="BJ162">
        <f>VLOOKUP($A162,data!$BF$9:$BU$396,2+(BJ$9*2),FALSE)</f>
        <v>42933</v>
      </c>
      <c r="BL162" s="27">
        <f t="shared" si="148"/>
        <v>15.579549998947613</v>
      </c>
      <c r="BM162" s="27">
        <f t="shared" si="149"/>
        <v>13.909216247746315</v>
      </c>
      <c r="BN162" s="27">
        <f t="shared" si="150"/>
        <v>13.794042006748716</v>
      </c>
      <c r="BO162" s="27">
        <f t="shared" si="151"/>
        <v>13.648926786239342</v>
      </c>
      <c r="BP162" s="27">
        <f t="shared" si="152"/>
        <v>13.421133023318964</v>
      </c>
      <c r="BQ162" s="27">
        <f t="shared" si="185"/>
        <v>13.726951839257694</v>
      </c>
      <c r="BR162" s="27">
        <f t="shared" si="186"/>
        <v>13.870716166098497</v>
      </c>
      <c r="BS162" s="27">
        <f t="shared" si="187"/>
        <v>14.316153815373534</v>
      </c>
      <c r="BV162">
        <f>VLOOKUP($A162,data!$BY$9:$CI$396,2+(BV$9*2),FALSE)</f>
        <v>24942</v>
      </c>
      <c r="BW162">
        <f>VLOOKUP($A162,data!$BY$9:$CI$396,2+(BW$9*2),FALSE)</f>
        <v>20175</v>
      </c>
      <c r="BX162">
        <f>VLOOKUP($A162,data!$BY$9:$CI$396,2+(BX$9*2),FALSE)</f>
        <v>20546</v>
      </c>
      <c r="BY162">
        <f>VLOOKUP($A162,data!$BY$9:$CI$396,2+(BY$9*2),FALSE)</f>
        <v>20057</v>
      </c>
      <c r="BZ162">
        <f>VLOOKUP($A162,data!$BY$9:$CI$396,2+(BZ$9*2),FALSE)</f>
        <v>20512</v>
      </c>
      <c r="CA162">
        <f>VLOOKUP($A162,data!$BY$9:$CN$396,2+(CA$9*2),FALSE)</f>
        <v>20373</v>
      </c>
      <c r="CB162">
        <f>VLOOKUP($A162,data!$BY$9:$CN$396,2+(CB$9*2),FALSE)</f>
        <v>22443</v>
      </c>
      <c r="CC162">
        <f>VLOOKUP($A162,data!$BY$9:$CN$396,2+(CC$9*2),FALSE)</f>
        <v>22670</v>
      </c>
      <c r="CE162" s="27">
        <f t="shared" si="153"/>
        <v>56.160497162928941</v>
      </c>
      <c r="CF162" s="27">
        <f t="shared" si="154"/>
        <v>51.277163553183378</v>
      </c>
      <c r="CG162" s="27">
        <f t="shared" si="155"/>
        <v>51.975714647103466</v>
      </c>
      <c r="CH162" s="27">
        <f t="shared" si="156"/>
        <v>50.832551891932994</v>
      </c>
      <c r="CI162" s="27">
        <f t="shared" si="157"/>
        <v>51.876580677794635</v>
      </c>
      <c r="CJ162" s="27">
        <f t="shared" si="188"/>
        <v>50.518250347153341</v>
      </c>
      <c r="CK162" s="27">
        <f t="shared" si="189"/>
        <v>55.10324338923126</v>
      </c>
      <c r="CL162" s="27">
        <f t="shared" si="190"/>
        <v>52.803204993827592</v>
      </c>
      <c r="CO162">
        <f>VLOOKUP($A162,data!$CR$9:$DB$396,2+(CO$9*2),FALSE)</f>
        <v>19471</v>
      </c>
      <c r="CP162">
        <f>VLOOKUP($A162,data!$CR$9:$DB$396,2+(CP$9*2),FALSE)</f>
        <v>19170</v>
      </c>
      <c r="CQ162">
        <f>VLOOKUP($A162,data!$CR$9:$DB$396,2+(CQ$9*2),FALSE)</f>
        <v>18983</v>
      </c>
      <c r="CR162">
        <f>VLOOKUP($A162,data!$CR$9:$DB$396,2+(CR$9*2),FALSE)</f>
        <v>19400</v>
      </c>
      <c r="CS162">
        <f>VLOOKUP($A162,data!$CR$9:$DB$396,2+(CS$9*2),FALSE)</f>
        <v>19028</v>
      </c>
      <c r="CT162">
        <f>VLOOKUP($A162,data!$CR$9:$DG$396,2+(CT$9*2),FALSE)</f>
        <v>19955</v>
      </c>
      <c r="CU162">
        <f>VLOOKUP($A162,data!$CR$9:$DG$396,2+(CU$9*2),FALSE)</f>
        <v>18286</v>
      </c>
      <c r="CV162">
        <f>VLOOKUP($A162,data!$CR$9:$DG$396,2+(CV$9*2),FALSE)</f>
        <v>20262</v>
      </c>
      <c r="CX162" s="27">
        <f t="shared" si="158"/>
        <v>43.841754480770966</v>
      </c>
      <c r="CY162" s="27">
        <f t="shared" si="159"/>
        <v>48.722836446816622</v>
      </c>
      <c r="CZ162" s="27">
        <f t="shared" si="160"/>
        <v>48.021755628636477</v>
      </c>
      <c r="DA162" s="27">
        <f t="shared" si="161"/>
        <v>49.167448108067006</v>
      </c>
      <c r="DB162" s="27">
        <f t="shared" si="162"/>
        <v>48.123419322205365</v>
      </c>
      <c r="DC162" s="27">
        <f t="shared" si="191"/>
        <v>49.481749652846659</v>
      </c>
      <c r="DD162" s="27">
        <f t="shared" si="192"/>
        <v>44.89675661076874</v>
      </c>
      <c r="DE162" s="27">
        <f t="shared" si="193"/>
        <v>47.194465795541888</v>
      </c>
      <c r="DH162">
        <f>VLOOKUP($A162,data!$DK$9:$DU$396,2+(DH$9*2),FALSE)</f>
        <v>240653</v>
      </c>
      <c r="DI162">
        <f>VLOOKUP($A162,data!$DK$9:$DU$396,2+(DI$9*2),FALSE)</f>
        <v>243525</v>
      </c>
      <c r="DJ162">
        <f>VLOOKUP($A162,data!$DK$9:$DU$396,2+(DJ$9*2),FALSE)</f>
        <v>247043</v>
      </c>
      <c r="DK162">
        <f>VLOOKUP($A162,data!$DK$9:$DU$396,2+(DK$9*2),FALSE)</f>
        <v>249628</v>
      </c>
      <c r="DL162">
        <f>VLOOKUP($A162,data!$DK$9:$DU$396,2+(DL$9*2),FALSE)</f>
        <v>255070</v>
      </c>
      <c r="DM162">
        <f>VLOOKUP($A162,data!$DK$9:$DZ$396,2+(DM$9*2),FALSE)</f>
        <v>253460</v>
      </c>
      <c r="DN162">
        <f>VLOOKUP($A162,data!$DK$9:$DZ$396,2+(DN$9*2),FALSE)</f>
        <v>252904</v>
      </c>
      <c r="DO162">
        <f>VLOOKUP($A162,data!$DK$9:$DZ$396,2+(DO$9*2),FALSE)</f>
        <v>256959</v>
      </c>
      <c r="DQ162" s="27">
        <f t="shared" si="163"/>
        <v>84.420099205096363</v>
      </c>
      <c r="DR162" s="27">
        <f t="shared" si="164"/>
        <v>86.090783752253685</v>
      </c>
      <c r="DS162" s="27">
        <f t="shared" si="165"/>
        <v>86.205957993251289</v>
      </c>
      <c r="DT162" s="27">
        <f t="shared" si="166"/>
        <v>86.351073213760657</v>
      </c>
      <c r="DU162" s="27">
        <f t="shared" si="167"/>
        <v>86.578866976681041</v>
      </c>
      <c r="DV162" s="27">
        <f t="shared" si="194"/>
        <v>86.273388543400486</v>
      </c>
      <c r="DW162" s="27">
        <f t="shared" si="195"/>
        <v>86.129283833901496</v>
      </c>
      <c r="DX162" s="27">
        <f t="shared" si="196"/>
        <v>85.683846184626461</v>
      </c>
      <c r="EA162">
        <f>VLOOKUP($A162,data!$ED$9:$EN$396,2+(EA$9*2),FALSE)</f>
        <v>166740</v>
      </c>
      <c r="EB162">
        <f>VLOOKUP($A162,data!$ED$9:$EN$396,2+(EB$9*2),FALSE)</f>
        <v>167265</v>
      </c>
      <c r="EC162">
        <f>VLOOKUP($A162,data!$ED$9:$EN$396,2+(EC$9*2),FALSE)</f>
        <v>168341</v>
      </c>
      <c r="ED162">
        <f>VLOOKUP($A162,data!$ED$9:$EN$396,2+(ED$9*2),FALSE)</f>
        <v>169272</v>
      </c>
      <c r="EE162">
        <f>VLOOKUP($A162,data!$ED$9:$EN$396,2+(EE$9*2),FALSE)</f>
        <v>171169</v>
      </c>
      <c r="EF162">
        <f>VLOOKUP($A162,data!$ED$9:$ES$396,2+(EF$9*2),FALSE)</f>
        <v>172129</v>
      </c>
      <c r="EG162">
        <f>VLOOKUP($A162,data!$ED$9:$ES$396,2+(EG$9*2),FALSE)</f>
        <v>171306</v>
      </c>
      <c r="EH162">
        <f>VLOOKUP($A162,data!$ED$9:$ES$396,2+(EH$9*2),FALSE)</f>
        <v>174263</v>
      </c>
      <c r="EJ162" s="27">
        <f t="shared" si="168"/>
        <v>69.28648302742954</v>
      </c>
      <c r="EK162" s="27">
        <f t="shared" si="169"/>
        <v>68.684939944564206</v>
      </c>
      <c r="EL162" s="27">
        <f t="shared" si="170"/>
        <v>68.142388167242146</v>
      </c>
      <c r="EM162" s="27">
        <f t="shared" si="171"/>
        <v>67.809700834842246</v>
      </c>
      <c r="EN162" s="27">
        <f t="shared" si="172"/>
        <v>67.106676598580776</v>
      </c>
      <c r="EO162" s="27">
        <f t="shared" si="197"/>
        <v>67.911702043714982</v>
      </c>
      <c r="EP162" s="27">
        <f t="shared" si="198"/>
        <v>67.735583462499605</v>
      </c>
      <c r="EQ162" s="27">
        <f t="shared" si="199"/>
        <v>67.817433909689868</v>
      </c>
      <c r="ET162">
        <f>VLOOKUP($A162,data!$EW$9:$FG$396,2+(ET$9*2),FALSE)</f>
        <v>73913</v>
      </c>
      <c r="EU162">
        <f>VLOOKUP($A162,data!$EW$9:$FG$396,2+(EU$9*2),FALSE)</f>
        <v>76260</v>
      </c>
      <c r="EV162">
        <f>VLOOKUP($A162,data!$EW$9:$FG$396,2+(EV$9*2),FALSE)</f>
        <v>78702</v>
      </c>
      <c r="EW162">
        <f>VLOOKUP($A162,data!$EW$9:$FG$396,2+(EW$9*2),FALSE)</f>
        <v>80356</v>
      </c>
      <c r="EX162">
        <f>VLOOKUP($A162,data!$EW$9:$FG$396,2+(EX$9*2),FALSE)</f>
        <v>83901</v>
      </c>
      <c r="EY162">
        <f>VLOOKUP($A162,data!$EW$9:$FL$396,2+(EY$9*2),FALSE)</f>
        <v>81330</v>
      </c>
      <c r="EZ162">
        <f>VLOOKUP($A162,data!$EW$9:$FL$396,2+(EZ$9*2),FALSE)</f>
        <v>81599</v>
      </c>
      <c r="FA162">
        <f>VLOOKUP($A162,data!$EW$9:$FL$396,2+(FA$9*2),FALSE)</f>
        <v>82741</v>
      </c>
      <c r="FC162" s="27">
        <f t="shared" si="173"/>
        <v>30.713516972570464</v>
      </c>
      <c r="FD162" s="27">
        <f t="shared" si="174"/>
        <v>31.315060055435787</v>
      </c>
      <c r="FE162" s="27">
        <f t="shared" si="175"/>
        <v>31.857611832757861</v>
      </c>
      <c r="FF162" s="27">
        <f t="shared" si="176"/>
        <v>32.190299165157754</v>
      </c>
      <c r="FG162" s="27">
        <f t="shared" si="177"/>
        <v>32.893323401419217</v>
      </c>
      <c r="FH162" s="27">
        <f t="shared" si="200"/>
        <v>32.087903416712699</v>
      </c>
      <c r="FI162" s="27">
        <f t="shared" si="201"/>
        <v>32.264811944453228</v>
      </c>
      <c r="FJ162" s="27">
        <f t="shared" si="202"/>
        <v>32.200078611762969</v>
      </c>
    </row>
    <row r="163" spans="1:166" x14ac:dyDescent="0.3">
      <c r="A163" t="s">
        <v>94</v>
      </c>
      <c r="B163" s="24" t="str">
        <f>IFERROR(VLOOKUP($A163,class!$A$1:$B$455,2,FALSE),"")</f>
        <v>Shire County</v>
      </c>
      <c r="C163" s="24" t="str">
        <f>IFERROR(IFERROR(VLOOKUP($A163,classifications!$A$3:$C$336,3,FALSE),VLOOKUP($A163,classifications!$I$2:$K$28,3,FALSE)),"")</f>
        <v>Predominantly Rural</v>
      </c>
      <c r="D163">
        <f>VLOOKUP($A163,data!$A$9:$K$396,2+(D$9*2),FALSE)</f>
        <v>222571</v>
      </c>
      <c r="E163">
        <f>VLOOKUP($A163,data!$A$9:$K$396,2+(E$9*2),FALSE)</f>
        <v>226335</v>
      </c>
      <c r="F163">
        <f>VLOOKUP($A163,data!$A$9:$K$396,2+(F$9*2),FALSE)</f>
        <v>227662</v>
      </c>
      <c r="G163">
        <f>VLOOKUP($A163,data!$A$9:$K$396,2+(G$9*2),FALSE)</f>
        <v>232516</v>
      </c>
      <c r="H163">
        <f>VLOOKUP($A163,data!$A$9:$K$396,2+(H$9*2),FALSE)</f>
        <v>229630</v>
      </c>
      <c r="I163">
        <f>VLOOKUP($A163,data!$A$9:$Q$396,2+(I$9*2),FALSE)</f>
        <v>227617</v>
      </c>
      <c r="J163">
        <f>VLOOKUP($A163,data!$A$9:$Q$396,2+(J$9*2),FALSE)</f>
        <v>227985</v>
      </c>
      <c r="K163">
        <f>VLOOKUP($A163,data!$A$9:$Q$396,2+(K$9*2),FALSE)</f>
        <v>236433</v>
      </c>
      <c r="L163" t="str">
        <f t="shared" si="178"/>
        <v>Shire County</v>
      </c>
      <c r="Q163">
        <f>VLOOKUP($A163,data!$T$9:$AD$396,2+(Q$9*2),FALSE)</f>
        <v>144043</v>
      </c>
      <c r="R163">
        <f>VLOOKUP($A163,data!$T$9:$AD$396,2+(R$9*2),FALSE)</f>
        <v>145943</v>
      </c>
      <c r="S163">
        <f>VLOOKUP($A163,data!$T$9:$AD$396,2+(S$9*2),FALSE)</f>
        <v>145764</v>
      </c>
      <c r="T163">
        <f>VLOOKUP($A163,data!$T$9:$AD$396,2+(T$9*2),FALSE)</f>
        <v>147094</v>
      </c>
      <c r="U163">
        <f>VLOOKUP($A163,data!$T$9:$AD$396,2+(U$9*2),FALSE)</f>
        <v>144477</v>
      </c>
      <c r="V163">
        <f>VLOOKUP($A163,data!$T$9:$AI$396,2+(V$9*2),FALSE)</f>
        <v>146406</v>
      </c>
      <c r="W163">
        <f>VLOOKUP($A163,data!$T$9:$AI$396,2+(W$9*2),FALSE)</f>
        <v>147849</v>
      </c>
      <c r="X163">
        <f>VLOOKUP($A163,data!$T$9:$AI$396,2+(X$9*2),FALSE)</f>
        <v>154671</v>
      </c>
      <c r="Z163" s="27">
        <f t="shared" si="138"/>
        <v>64.717775451428977</v>
      </c>
      <c r="AA163" s="27">
        <f t="shared" si="139"/>
        <v>64.480968475931689</v>
      </c>
      <c r="AB163" s="27">
        <f t="shared" si="140"/>
        <v>64.026495418646945</v>
      </c>
      <c r="AC163" s="27">
        <f t="shared" si="141"/>
        <v>63.261883053209239</v>
      </c>
      <c r="AD163" s="27">
        <f t="shared" si="142"/>
        <v>62.917301746287507</v>
      </c>
      <c r="AE163" s="27">
        <f t="shared" si="179"/>
        <v>64.321206236792506</v>
      </c>
      <c r="AF163" s="27">
        <f t="shared" si="180"/>
        <v>64.850319099940791</v>
      </c>
      <c r="AG163" s="27">
        <f t="shared" si="181"/>
        <v>65.418532945908566</v>
      </c>
      <c r="AJ163">
        <f>VLOOKUP($A163,data!$AM$9:$AW$396,2+(AJ$9*2),FALSE)</f>
        <v>78528</v>
      </c>
      <c r="AK163">
        <f>VLOOKUP($A163,data!$AM$9:$AW$396,2+(AK$9*2),FALSE)</f>
        <v>80393</v>
      </c>
      <c r="AL163">
        <f>VLOOKUP($A163,data!$AM$9:$AW$396,2+(AL$9*2),FALSE)</f>
        <v>81898</v>
      </c>
      <c r="AM163">
        <f>VLOOKUP($A163,data!$AM$9:$AW$396,2+(AM$9*2),FALSE)</f>
        <v>85422</v>
      </c>
      <c r="AN163">
        <f>VLOOKUP($A163,data!$AM$9:$AW$396,2+(AN$9*2),FALSE)</f>
        <v>85153</v>
      </c>
      <c r="AO163">
        <f>VLOOKUP($A163,data!$AM$9:$BB$396,2+(AO$9*2),FALSE)</f>
        <v>81211</v>
      </c>
      <c r="AP163">
        <f>VLOOKUP($A163,data!$AM$9:$BB$396,2+(AP$9*2),FALSE)</f>
        <v>80135</v>
      </c>
      <c r="AQ163">
        <f>VLOOKUP($A163,data!$AM$9:$BB$396,2+(AQ$9*2),FALSE)</f>
        <v>81756</v>
      </c>
      <c r="AS163" s="27">
        <f t="shared" si="143"/>
        <v>35.282224548571016</v>
      </c>
      <c r="AT163" s="27">
        <f t="shared" si="144"/>
        <v>35.519473347029844</v>
      </c>
      <c r="AU163" s="27">
        <f t="shared" si="145"/>
        <v>35.973504581353062</v>
      </c>
      <c r="AV163" s="27">
        <f t="shared" si="146"/>
        <v>36.738116946790761</v>
      </c>
      <c r="AW163" s="27">
        <f t="shared" si="147"/>
        <v>37.082698253712493</v>
      </c>
      <c r="AX163" s="27">
        <f t="shared" si="182"/>
        <v>35.678793763207494</v>
      </c>
      <c r="AY163" s="27">
        <f t="shared" si="183"/>
        <v>35.149242274711057</v>
      </c>
      <c r="AZ163" s="27">
        <f t="shared" si="184"/>
        <v>34.578929337275255</v>
      </c>
      <c r="BC163">
        <f>VLOOKUP($A163,data!$BF$9:$BP$396,2+(BC$9*2),FALSE)</f>
        <v>35999</v>
      </c>
      <c r="BD163">
        <f>VLOOKUP($A163,data!$BF$9:$BP$396,2+(BD$9*2),FALSE)</f>
        <v>38358</v>
      </c>
      <c r="BE163">
        <f>VLOOKUP($A163,data!$BF$9:$BP$396,2+(BE$9*2),FALSE)</f>
        <v>37342</v>
      </c>
      <c r="BF163">
        <f>VLOOKUP($A163,data!$BF$9:$BP$396,2+(BF$9*2),FALSE)</f>
        <v>37508</v>
      </c>
      <c r="BG163">
        <f>VLOOKUP($A163,data!$BF$9:$BP$396,2+(BG$9*2),FALSE)</f>
        <v>36711</v>
      </c>
      <c r="BH163">
        <f>VLOOKUP($A163,data!$BF$9:$BU$396,2+(BH$9*2),FALSE)</f>
        <v>37858</v>
      </c>
      <c r="BI163">
        <f>VLOOKUP($A163,data!$BF$9:$BU$396,2+(BI$9*2),FALSE)</f>
        <v>38043</v>
      </c>
      <c r="BJ163">
        <f>VLOOKUP($A163,data!$BF$9:$BU$396,2+(BJ$9*2),FALSE)</f>
        <v>38883</v>
      </c>
      <c r="BL163" s="27">
        <f t="shared" si="148"/>
        <v>16.174164648584046</v>
      </c>
      <c r="BM163" s="27">
        <f t="shared" si="149"/>
        <v>16.9474451587249</v>
      </c>
      <c r="BN163" s="27">
        <f t="shared" si="150"/>
        <v>16.402385993270727</v>
      </c>
      <c r="BO163" s="27">
        <f t="shared" si="151"/>
        <v>16.131363002976141</v>
      </c>
      <c r="BP163" s="27">
        <f t="shared" si="152"/>
        <v>15.987022601576449</v>
      </c>
      <c r="BQ163" s="27">
        <f t="shared" si="185"/>
        <v>16.632325353554435</v>
      </c>
      <c r="BR163" s="27">
        <f t="shared" si="186"/>
        <v>16.686624120007895</v>
      </c>
      <c r="BS163" s="27">
        <f t="shared" si="187"/>
        <v>16.445673827257615</v>
      </c>
      <c r="BV163">
        <f>VLOOKUP($A163,data!$BY$9:$CI$396,2+(BV$9*2),FALSE)</f>
        <v>19701</v>
      </c>
      <c r="BW163">
        <f>VLOOKUP($A163,data!$BY$9:$CI$396,2+(BW$9*2),FALSE)</f>
        <v>21373</v>
      </c>
      <c r="BX163">
        <f>VLOOKUP($A163,data!$BY$9:$CI$396,2+(BX$9*2),FALSE)</f>
        <v>20723</v>
      </c>
      <c r="BY163">
        <f>VLOOKUP($A163,data!$BY$9:$CI$396,2+(BY$9*2),FALSE)</f>
        <v>20479</v>
      </c>
      <c r="BZ163">
        <f>VLOOKUP($A163,data!$BY$9:$CI$396,2+(BZ$9*2),FALSE)</f>
        <v>20719</v>
      </c>
      <c r="CA163">
        <f>VLOOKUP($A163,data!$BY$9:$CN$396,2+(CA$9*2),FALSE)</f>
        <v>20817</v>
      </c>
      <c r="CB163">
        <f>VLOOKUP($A163,data!$BY$9:$CN$396,2+(CB$9*2),FALSE)</f>
        <v>22865</v>
      </c>
      <c r="CC163">
        <f>VLOOKUP($A163,data!$BY$9:$CN$396,2+(CC$9*2),FALSE)</f>
        <v>22936</v>
      </c>
      <c r="CE163" s="27">
        <f t="shared" si="153"/>
        <v>54.726520181116143</v>
      </c>
      <c r="CF163" s="27">
        <f t="shared" si="154"/>
        <v>55.719797695396004</v>
      </c>
      <c r="CG163" s="27">
        <f t="shared" si="155"/>
        <v>55.495152910931388</v>
      </c>
      <c r="CH163" s="27">
        <f t="shared" si="156"/>
        <v>54.599018875973123</v>
      </c>
      <c r="CI163" s="27">
        <f t="shared" si="157"/>
        <v>56.438124812726429</v>
      </c>
      <c r="CJ163" s="27">
        <f t="shared" si="188"/>
        <v>54.987056896824974</v>
      </c>
      <c r="CK163" s="27">
        <f t="shared" si="189"/>
        <v>60.103041295376286</v>
      </c>
      <c r="CL163" s="27">
        <f t="shared" si="190"/>
        <v>58.987218064449756</v>
      </c>
      <c r="CO163">
        <f>VLOOKUP($A163,data!$CR$9:$DB$396,2+(CO$9*2),FALSE)</f>
        <v>16298</v>
      </c>
      <c r="CP163">
        <f>VLOOKUP($A163,data!$CR$9:$DB$396,2+(CP$9*2),FALSE)</f>
        <v>16985</v>
      </c>
      <c r="CQ163">
        <f>VLOOKUP($A163,data!$CR$9:$DB$396,2+(CQ$9*2),FALSE)</f>
        <v>16619</v>
      </c>
      <c r="CR163">
        <f>VLOOKUP($A163,data!$CR$9:$DB$396,2+(CR$9*2),FALSE)</f>
        <v>17029</v>
      </c>
      <c r="CS163">
        <f>VLOOKUP($A163,data!$CR$9:$DB$396,2+(CS$9*2),FALSE)</f>
        <v>15993</v>
      </c>
      <c r="CT163">
        <f>VLOOKUP($A163,data!$CR$9:$DG$396,2+(CT$9*2),FALSE)</f>
        <v>17041</v>
      </c>
      <c r="CU163">
        <f>VLOOKUP($A163,data!$CR$9:$DG$396,2+(CU$9*2),FALSE)</f>
        <v>15178</v>
      </c>
      <c r="CV163">
        <f>VLOOKUP($A163,data!$CR$9:$DG$396,2+(CV$9*2),FALSE)</f>
        <v>15947</v>
      </c>
      <c r="CX163" s="27">
        <f t="shared" si="158"/>
        <v>45.273479818883857</v>
      </c>
      <c r="CY163" s="27">
        <f t="shared" si="159"/>
        <v>44.280202304603996</v>
      </c>
      <c r="CZ163" s="27">
        <f t="shared" si="160"/>
        <v>44.504847089068612</v>
      </c>
      <c r="DA163" s="27">
        <f t="shared" si="161"/>
        <v>45.400981124026877</v>
      </c>
      <c r="DB163" s="27">
        <f t="shared" si="162"/>
        <v>43.564599166462365</v>
      </c>
      <c r="DC163" s="27">
        <f t="shared" si="191"/>
        <v>45.012943103175026</v>
      </c>
      <c r="DD163" s="27">
        <f t="shared" si="192"/>
        <v>39.896958704623714</v>
      </c>
      <c r="DE163" s="27">
        <f t="shared" si="193"/>
        <v>41.012781935550244</v>
      </c>
      <c r="DH163">
        <f>VLOOKUP($A163,data!$DK$9:$DU$396,2+(DH$9*2),FALSE)</f>
        <v>186572</v>
      </c>
      <c r="DI163">
        <f>VLOOKUP($A163,data!$DK$9:$DU$396,2+(DI$9*2),FALSE)</f>
        <v>187977</v>
      </c>
      <c r="DJ163">
        <f>VLOOKUP($A163,data!$DK$9:$DU$396,2+(DJ$9*2),FALSE)</f>
        <v>190320</v>
      </c>
      <c r="DK163">
        <f>VLOOKUP($A163,data!$DK$9:$DU$396,2+(DK$9*2),FALSE)</f>
        <v>195008</v>
      </c>
      <c r="DL163">
        <f>VLOOKUP($A163,data!$DK$9:$DU$396,2+(DL$9*2),FALSE)</f>
        <v>192919</v>
      </c>
      <c r="DM163">
        <f>VLOOKUP($A163,data!$DK$9:$DZ$396,2+(DM$9*2),FALSE)</f>
        <v>189759</v>
      </c>
      <c r="DN163">
        <f>VLOOKUP($A163,data!$DK$9:$DZ$396,2+(DN$9*2),FALSE)</f>
        <v>189942</v>
      </c>
      <c r="DO163">
        <f>VLOOKUP($A163,data!$DK$9:$DZ$396,2+(DO$9*2),FALSE)</f>
        <v>197551</v>
      </c>
      <c r="DQ163" s="27">
        <f t="shared" si="163"/>
        <v>83.825835351415947</v>
      </c>
      <c r="DR163" s="27">
        <f t="shared" si="164"/>
        <v>83.052554841275096</v>
      </c>
      <c r="DS163" s="27">
        <f t="shared" si="165"/>
        <v>83.597614006729273</v>
      </c>
      <c r="DT163" s="27">
        <f t="shared" si="166"/>
        <v>83.868636997023856</v>
      </c>
      <c r="DU163" s="27">
        <f t="shared" si="167"/>
        <v>84.012977398423544</v>
      </c>
      <c r="DV163" s="27">
        <f t="shared" si="194"/>
        <v>83.367674646445565</v>
      </c>
      <c r="DW163" s="27">
        <f t="shared" si="195"/>
        <v>83.313375879992108</v>
      </c>
      <c r="DX163" s="27">
        <f t="shared" si="196"/>
        <v>83.554749125545086</v>
      </c>
      <c r="EA163">
        <f>VLOOKUP($A163,data!$ED$9:$EN$396,2+(EA$9*2),FALSE)</f>
        <v>124343</v>
      </c>
      <c r="EB163">
        <f>VLOOKUP($A163,data!$ED$9:$EN$396,2+(EB$9*2),FALSE)</f>
        <v>124569</v>
      </c>
      <c r="EC163">
        <f>VLOOKUP($A163,data!$ED$9:$EN$396,2+(EC$9*2),FALSE)</f>
        <v>125041</v>
      </c>
      <c r="ED163">
        <f>VLOOKUP($A163,data!$ED$9:$EN$396,2+(ED$9*2),FALSE)</f>
        <v>126615</v>
      </c>
      <c r="EE163">
        <f>VLOOKUP($A163,data!$ED$9:$EN$396,2+(EE$9*2),FALSE)</f>
        <v>123758</v>
      </c>
      <c r="EF163">
        <f>VLOOKUP($A163,data!$ED$9:$ES$396,2+(EF$9*2),FALSE)</f>
        <v>125588</v>
      </c>
      <c r="EG163">
        <f>VLOOKUP($A163,data!$ED$9:$ES$396,2+(EG$9*2),FALSE)</f>
        <v>124984</v>
      </c>
      <c r="EH163">
        <f>VLOOKUP($A163,data!$ED$9:$ES$396,2+(EH$9*2),FALSE)</f>
        <v>131735</v>
      </c>
      <c r="EJ163" s="27">
        <f t="shared" si="168"/>
        <v>66.646120532555798</v>
      </c>
      <c r="EK163" s="27">
        <f t="shared" si="169"/>
        <v>66.268213664437667</v>
      </c>
      <c r="EL163" s="27">
        <f t="shared" si="170"/>
        <v>65.700399327448508</v>
      </c>
      <c r="EM163" s="27">
        <f t="shared" si="171"/>
        <v>64.928105513619954</v>
      </c>
      <c r="EN163" s="27">
        <f t="shared" si="172"/>
        <v>64.150239219568832</v>
      </c>
      <c r="EO163" s="27">
        <f t="shared" si="197"/>
        <v>66.182895145948279</v>
      </c>
      <c r="EP163" s="27">
        <f t="shared" si="198"/>
        <v>65.801139295153263</v>
      </c>
      <c r="EQ163" s="27">
        <f t="shared" si="199"/>
        <v>66.684046145046096</v>
      </c>
      <c r="ET163">
        <f>VLOOKUP($A163,data!$EW$9:$FG$396,2+(ET$9*2),FALSE)</f>
        <v>62229</v>
      </c>
      <c r="EU163">
        <f>VLOOKUP($A163,data!$EW$9:$FG$396,2+(EU$9*2),FALSE)</f>
        <v>63408</v>
      </c>
      <c r="EV163">
        <f>VLOOKUP($A163,data!$EW$9:$FG$396,2+(EV$9*2),FALSE)</f>
        <v>65279</v>
      </c>
      <c r="EW163">
        <f>VLOOKUP($A163,data!$EW$9:$FG$396,2+(EW$9*2),FALSE)</f>
        <v>68393</v>
      </c>
      <c r="EX163">
        <f>VLOOKUP($A163,data!$EW$9:$FG$396,2+(EX$9*2),FALSE)</f>
        <v>69161</v>
      </c>
      <c r="EY163">
        <f>VLOOKUP($A163,data!$EW$9:$FL$396,2+(EY$9*2),FALSE)</f>
        <v>64170</v>
      </c>
      <c r="EZ163">
        <f>VLOOKUP($A163,data!$EW$9:$FL$396,2+(EZ$9*2),FALSE)</f>
        <v>64957</v>
      </c>
      <c r="FA163">
        <f>VLOOKUP($A163,data!$EW$9:$FL$396,2+(FA$9*2),FALSE)</f>
        <v>65809</v>
      </c>
      <c r="FC163" s="27">
        <f t="shared" si="173"/>
        <v>33.353879467444202</v>
      </c>
      <c r="FD163" s="27">
        <f t="shared" si="174"/>
        <v>33.731786335562326</v>
      </c>
      <c r="FE163" s="27">
        <f t="shared" si="175"/>
        <v>34.299600672551492</v>
      </c>
      <c r="FF163" s="27">
        <f t="shared" si="176"/>
        <v>35.071894486380046</v>
      </c>
      <c r="FG163" s="27">
        <f t="shared" si="177"/>
        <v>35.849760780431168</v>
      </c>
      <c r="FH163" s="27">
        <f t="shared" si="200"/>
        <v>33.816577869824357</v>
      </c>
      <c r="FI163" s="27">
        <f t="shared" si="201"/>
        <v>34.198334228343391</v>
      </c>
      <c r="FJ163" s="27">
        <f t="shared" si="202"/>
        <v>33.312410466158106</v>
      </c>
    </row>
    <row r="164" spans="1:166" x14ac:dyDescent="0.3">
      <c r="A164" t="s">
        <v>159</v>
      </c>
      <c r="B164" s="24" t="str">
        <f>IFERROR(VLOOKUP($A164,class!$A$1:$B$455,2,FALSE),"")</f>
        <v>Shire District</v>
      </c>
      <c r="C164" s="24" t="str">
        <f>IFERROR(IFERROR(VLOOKUP($A164,classifications!$A$3:$C$336,3,FALSE),VLOOKUP($A164,classifications!$I$2:$K$28,3,FALSE)),"")</f>
        <v>Predominantly Rural</v>
      </c>
      <c r="D164">
        <f>VLOOKUP($A164,data!$A$9:$K$396,2+(D$9*2),FALSE)</f>
        <v>37353</v>
      </c>
      <c r="E164">
        <f>VLOOKUP($A164,data!$A$9:$K$396,2+(E$9*2),FALSE)</f>
        <v>37163</v>
      </c>
      <c r="F164">
        <f>VLOOKUP($A164,data!$A$9:$K$396,2+(F$9*2),FALSE)</f>
        <v>37790</v>
      </c>
      <c r="G164">
        <f>VLOOKUP($A164,data!$A$9:$K$396,2+(G$9*2),FALSE)</f>
        <v>36978</v>
      </c>
      <c r="H164">
        <f>VLOOKUP($A164,data!$A$9:$K$396,2+(H$9*2),FALSE)</f>
        <v>37518</v>
      </c>
      <c r="I164">
        <f>VLOOKUP($A164,data!$A$9:$Q$396,2+(I$9*2),FALSE)</f>
        <v>34270</v>
      </c>
      <c r="J164">
        <f>VLOOKUP($A164,data!$A$9:$Q$396,2+(J$9*2),FALSE)</f>
        <v>35243</v>
      </c>
      <c r="K164">
        <f>VLOOKUP($A164,data!$A$9:$Q$396,2+(K$9*2),FALSE)</f>
        <v>34972</v>
      </c>
      <c r="L164" t="str">
        <f t="shared" si="178"/>
        <v>Shire District</v>
      </c>
      <c r="Q164">
        <f>VLOOKUP($A164,data!$T$9:$AD$396,2+(Q$9*2),FALSE)</f>
        <v>23574</v>
      </c>
      <c r="R164">
        <f>VLOOKUP($A164,data!$T$9:$AD$396,2+(R$9*2),FALSE)</f>
        <v>23143</v>
      </c>
      <c r="S164">
        <f>VLOOKUP($A164,data!$T$9:$AD$396,2+(S$9*2),FALSE)</f>
        <v>23512</v>
      </c>
      <c r="T164">
        <f>VLOOKUP($A164,data!$T$9:$AD$396,2+(T$9*2),FALSE)</f>
        <v>23539</v>
      </c>
      <c r="U164">
        <f>VLOOKUP($A164,data!$T$9:$AD$396,2+(U$9*2),FALSE)</f>
        <v>23511</v>
      </c>
      <c r="V164">
        <f>VLOOKUP($A164,data!$T$9:$AI$396,2+(V$9*2),FALSE)</f>
        <v>21771</v>
      </c>
      <c r="W164">
        <f>VLOOKUP($A164,data!$T$9:$AI$396,2+(W$9*2),FALSE)</f>
        <v>22744</v>
      </c>
      <c r="X164">
        <f>VLOOKUP($A164,data!$T$9:$AI$396,2+(X$9*2),FALSE)</f>
        <v>22851</v>
      </c>
      <c r="Z164" s="27">
        <f t="shared" si="138"/>
        <v>63.111396674965867</v>
      </c>
      <c r="AA164" s="27">
        <f t="shared" si="139"/>
        <v>62.274305088394371</v>
      </c>
      <c r="AB164" s="27">
        <f t="shared" si="140"/>
        <v>62.217517861868217</v>
      </c>
      <c r="AC164" s="27">
        <f t="shared" si="141"/>
        <v>63.656768889610035</v>
      </c>
      <c r="AD164" s="27">
        <f t="shared" si="142"/>
        <v>62.66592035822805</v>
      </c>
      <c r="AE164" s="27">
        <f t="shared" si="179"/>
        <v>63.527866939013713</v>
      </c>
      <c r="AF164" s="27">
        <f t="shared" si="180"/>
        <v>64.534801237125109</v>
      </c>
      <c r="AG164" s="27">
        <f t="shared" si="181"/>
        <v>65.340844103854508</v>
      </c>
      <c r="AJ164">
        <f>VLOOKUP($A164,data!$AM$9:$AW$396,2+(AJ$9*2),FALSE)</f>
        <v>13779</v>
      </c>
      <c r="AK164">
        <f>VLOOKUP($A164,data!$AM$9:$AW$396,2+(AK$9*2),FALSE)</f>
        <v>14020</v>
      </c>
      <c r="AL164">
        <f>VLOOKUP($A164,data!$AM$9:$AW$396,2+(AL$9*2),FALSE)</f>
        <v>14278</v>
      </c>
      <c r="AM164">
        <f>VLOOKUP($A164,data!$AM$9:$AW$396,2+(AM$9*2),FALSE)</f>
        <v>13440</v>
      </c>
      <c r="AN164">
        <f>VLOOKUP($A164,data!$AM$9:$AW$396,2+(AN$9*2),FALSE)</f>
        <v>14006</v>
      </c>
      <c r="AO164">
        <f>VLOOKUP($A164,data!$AM$9:$BB$396,2+(AO$9*2),FALSE)</f>
        <v>12499</v>
      </c>
      <c r="AP164">
        <f>VLOOKUP($A164,data!$AM$9:$BB$396,2+(AP$9*2),FALSE)</f>
        <v>12498</v>
      </c>
      <c r="AQ164">
        <f>VLOOKUP($A164,data!$AM$9:$BB$396,2+(AQ$9*2),FALSE)</f>
        <v>12116</v>
      </c>
      <c r="AS164" s="27">
        <f t="shared" si="143"/>
        <v>36.888603325034133</v>
      </c>
      <c r="AT164" s="27">
        <f t="shared" si="144"/>
        <v>37.725694911605629</v>
      </c>
      <c r="AU164" s="27">
        <f t="shared" si="145"/>
        <v>37.782482138131783</v>
      </c>
      <c r="AV164" s="27">
        <f t="shared" si="146"/>
        <v>36.345935421061171</v>
      </c>
      <c r="AW164" s="27">
        <f t="shared" si="147"/>
        <v>37.331414254491179</v>
      </c>
      <c r="AX164" s="27">
        <f t="shared" si="182"/>
        <v>36.472133060986287</v>
      </c>
      <c r="AY164" s="27">
        <f t="shared" si="183"/>
        <v>35.462361319978434</v>
      </c>
      <c r="AZ164" s="27">
        <f t="shared" si="184"/>
        <v>34.644858744138169</v>
      </c>
      <c r="BC164">
        <f>VLOOKUP($A164,data!$BF$9:$BP$396,2+(BC$9*2),FALSE)</f>
        <v>6527</v>
      </c>
      <c r="BD164">
        <f>VLOOKUP($A164,data!$BF$9:$BP$396,2+(BD$9*2),FALSE)</f>
        <v>6409</v>
      </c>
      <c r="BE164">
        <f>VLOOKUP($A164,data!$BF$9:$BP$396,2+(BE$9*2),FALSE)</f>
        <v>6324</v>
      </c>
      <c r="BF164">
        <f>VLOOKUP($A164,data!$BF$9:$BP$396,2+(BF$9*2),FALSE)</f>
        <v>6195</v>
      </c>
      <c r="BG164">
        <f>VLOOKUP($A164,data!$BF$9:$BP$396,2+(BG$9*2),FALSE)</f>
        <v>5216</v>
      </c>
      <c r="BH164">
        <f>VLOOKUP($A164,data!$BF$9:$BU$396,2+(BH$9*2),FALSE)</f>
        <v>5155</v>
      </c>
      <c r="BI164">
        <f>VLOOKUP($A164,data!$BF$9:$BU$396,2+(BI$9*2),FALSE)</f>
        <v>5523</v>
      </c>
      <c r="BJ164">
        <f>VLOOKUP($A164,data!$BF$9:$BU$396,2+(BJ$9*2),FALSE)</f>
        <v>4980</v>
      </c>
      <c r="BL164" s="27">
        <f t="shared" si="148"/>
        <v>17.473830749872835</v>
      </c>
      <c r="BM164" s="27">
        <f t="shared" si="149"/>
        <v>17.245647552673358</v>
      </c>
      <c r="BN164" s="27">
        <f t="shared" si="150"/>
        <v>16.734585869277588</v>
      </c>
      <c r="BO164" s="27">
        <f t="shared" si="151"/>
        <v>16.753204608145385</v>
      </c>
      <c r="BP164" s="27">
        <f t="shared" si="152"/>
        <v>13.90266005650621</v>
      </c>
      <c r="BQ164" s="27">
        <f t="shared" si="185"/>
        <v>15.042311059235482</v>
      </c>
      <c r="BR164" s="27">
        <f t="shared" si="186"/>
        <v>15.671197117158018</v>
      </c>
      <c r="BS164" s="27">
        <f t="shared" si="187"/>
        <v>14.239963399290861</v>
      </c>
      <c r="BV164">
        <f>VLOOKUP($A164,data!$BY$9:$CI$396,2+(BV$9*2),FALSE)</f>
        <v>3241</v>
      </c>
      <c r="BW164">
        <f>VLOOKUP($A164,data!$BY$9:$CI$396,2+(BW$9*2),FALSE)</f>
        <v>3352</v>
      </c>
      <c r="BX164">
        <f>VLOOKUP($A164,data!$BY$9:$CI$396,2+(BX$9*2),FALSE)</f>
        <v>3266</v>
      </c>
      <c r="BY164">
        <f>VLOOKUP($A164,data!$BY$9:$CI$396,2+(BY$9*2),FALSE)</f>
        <v>3320</v>
      </c>
      <c r="BZ164">
        <f>VLOOKUP($A164,data!$BY$9:$CI$396,2+(BZ$9*2),FALSE)</f>
        <v>2827</v>
      </c>
      <c r="CA164">
        <f>VLOOKUP($A164,data!$BY$9:$CN$396,2+(CA$9*2),FALSE)</f>
        <v>2869</v>
      </c>
      <c r="CB164">
        <f>VLOOKUP($A164,data!$BY$9:$CN$396,2+(CB$9*2),FALSE)</f>
        <v>3131</v>
      </c>
      <c r="CC164">
        <f>VLOOKUP($A164,data!$BY$9:$CN$396,2+(CC$9*2),FALSE)</f>
        <v>2806</v>
      </c>
      <c r="CE164" s="27">
        <f t="shared" si="153"/>
        <v>49.655278075685615</v>
      </c>
      <c r="CF164" s="27">
        <f t="shared" si="154"/>
        <v>52.301451084412548</v>
      </c>
      <c r="CG164" s="27">
        <f t="shared" si="155"/>
        <v>51.644528779253633</v>
      </c>
      <c r="CH164" s="27">
        <f t="shared" si="156"/>
        <v>53.591606133979013</v>
      </c>
      <c r="CI164" s="27">
        <f t="shared" si="157"/>
        <v>54.198619631901842</v>
      </c>
      <c r="CJ164" s="27">
        <f t="shared" si="188"/>
        <v>55.654704170708051</v>
      </c>
      <c r="CK164" s="27">
        <f t="shared" si="189"/>
        <v>56.690204598949848</v>
      </c>
      <c r="CL164" s="27">
        <f t="shared" si="190"/>
        <v>56.345381526104418</v>
      </c>
      <c r="CO164">
        <f>VLOOKUP($A164,data!$CR$9:$DB$396,2+(CO$9*2),FALSE)</f>
        <v>3286</v>
      </c>
      <c r="CP164">
        <f>VLOOKUP($A164,data!$CR$9:$DB$396,2+(CP$9*2),FALSE)</f>
        <v>3057</v>
      </c>
      <c r="CQ164">
        <f>VLOOKUP($A164,data!$CR$9:$DB$396,2+(CQ$9*2),FALSE)</f>
        <v>3058</v>
      </c>
      <c r="CR164">
        <f>VLOOKUP($A164,data!$CR$9:$DB$396,2+(CR$9*2),FALSE)</f>
        <v>2874</v>
      </c>
      <c r="CS164">
        <f>VLOOKUP($A164,data!$CR$9:$DB$396,2+(CS$9*2),FALSE)</f>
        <v>2389</v>
      </c>
      <c r="CT164">
        <f>VLOOKUP($A164,data!$CR$9:$DG$396,2+(CT$9*2),FALSE)</f>
        <v>2285</v>
      </c>
      <c r="CU164">
        <f>VLOOKUP($A164,data!$CR$9:$DG$396,2+(CU$9*2),FALSE)</f>
        <v>2392</v>
      </c>
      <c r="CV164">
        <f>VLOOKUP($A164,data!$CR$9:$DG$396,2+(CV$9*2),FALSE)</f>
        <v>2173</v>
      </c>
      <c r="CX164" s="27">
        <f t="shared" si="158"/>
        <v>50.344721924314385</v>
      </c>
      <c r="CY164" s="27">
        <f t="shared" si="159"/>
        <v>47.698548915587452</v>
      </c>
      <c r="CZ164" s="27">
        <f t="shared" si="160"/>
        <v>48.355471220746367</v>
      </c>
      <c r="DA164" s="27">
        <f t="shared" si="161"/>
        <v>46.392251815980629</v>
      </c>
      <c r="DB164" s="27">
        <f t="shared" si="162"/>
        <v>45.801380368098158</v>
      </c>
      <c r="DC164" s="27">
        <f t="shared" si="191"/>
        <v>44.325897187196894</v>
      </c>
      <c r="DD164" s="27">
        <f t="shared" si="192"/>
        <v>43.309795401050152</v>
      </c>
      <c r="DE164" s="27">
        <f t="shared" si="193"/>
        <v>43.634538152610439</v>
      </c>
      <c r="DH164">
        <f>VLOOKUP($A164,data!$DK$9:$DU$396,2+(DH$9*2),FALSE)</f>
        <v>30826</v>
      </c>
      <c r="DI164">
        <f>VLOOKUP($A164,data!$DK$9:$DU$396,2+(DI$9*2),FALSE)</f>
        <v>30754</v>
      </c>
      <c r="DJ164">
        <f>VLOOKUP($A164,data!$DK$9:$DU$396,2+(DJ$9*2),FALSE)</f>
        <v>31466</v>
      </c>
      <c r="DK164">
        <f>VLOOKUP($A164,data!$DK$9:$DU$396,2+(DK$9*2),FALSE)</f>
        <v>30784</v>
      </c>
      <c r="DL164">
        <f>VLOOKUP($A164,data!$DK$9:$DU$396,2+(DL$9*2),FALSE)</f>
        <v>32302</v>
      </c>
      <c r="DM164">
        <f>VLOOKUP($A164,data!$DK$9:$DZ$396,2+(DM$9*2),FALSE)</f>
        <v>29115</v>
      </c>
      <c r="DN164">
        <f>VLOOKUP($A164,data!$DK$9:$DZ$396,2+(DN$9*2),FALSE)</f>
        <v>29720</v>
      </c>
      <c r="DO164">
        <f>VLOOKUP($A164,data!$DK$9:$DZ$396,2+(DO$9*2),FALSE)</f>
        <v>29992</v>
      </c>
      <c r="DQ164" s="27">
        <f t="shared" si="163"/>
        <v>82.526169250127168</v>
      </c>
      <c r="DR164" s="27">
        <f t="shared" si="164"/>
        <v>82.754352447326639</v>
      </c>
      <c r="DS164" s="27">
        <f t="shared" si="165"/>
        <v>83.265414130722419</v>
      </c>
      <c r="DT164" s="27">
        <f t="shared" si="166"/>
        <v>83.249499702525824</v>
      </c>
      <c r="DU164" s="27">
        <f t="shared" si="167"/>
        <v>86.097339943493793</v>
      </c>
      <c r="DV164" s="27">
        <f t="shared" si="194"/>
        <v>84.957688940764513</v>
      </c>
      <c r="DW164" s="27">
        <f t="shared" si="195"/>
        <v>84.328802882841984</v>
      </c>
      <c r="DX164" s="27">
        <f t="shared" si="196"/>
        <v>85.760036600709142</v>
      </c>
      <c r="EA164">
        <f>VLOOKUP($A164,data!$ED$9:$EN$396,2+(EA$9*2),FALSE)</f>
        <v>20333</v>
      </c>
      <c r="EB164">
        <f>VLOOKUP($A164,data!$ED$9:$EN$396,2+(EB$9*2),FALSE)</f>
        <v>19791</v>
      </c>
      <c r="EC164">
        <f>VLOOKUP($A164,data!$ED$9:$EN$396,2+(EC$9*2),FALSE)</f>
        <v>20245</v>
      </c>
      <c r="ED164">
        <f>VLOOKUP($A164,data!$ED$9:$EN$396,2+(ED$9*2),FALSE)</f>
        <v>20218</v>
      </c>
      <c r="EE164">
        <f>VLOOKUP($A164,data!$ED$9:$EN$396,2+(EE$9*2),FALSE)</f>
        <v>20684</v>
      </c>
      <c r="EF164">
        <f>VLOOKUP($A164,data!$ED$9:$ES$396,2+(EF$9*2),FALSE)</f>
        <v>18902</v>
      </c>
      <c r="EG164">
        <f>VLOOKUP($A164,data!$ED$9:$ES$396,2+(EG$9*2),FALSE)</f>
        <v>19613</v>
      </c>
      <c r="EH164">
        <f>VLOOKUP($A164,data!$ED$9:$ES$396,2+(EH$9*2),FALSE)</f>
        <v>20044</v>
      </c>
      <c r="EJ164" s="27">
        <f t="shared" si="168"/>
        <v>65.960552780120679</v>
      </c>
      <c r="EK164" s="27">
        <f t="shared" si="169"/>
        <v>64.352604539246926</v>
      </c>
      <c r="EL164" s="27">
        <f t="shared" si="170"/>
        <v>64.33928684929765</v>
      </c>
      <c r="EM164" s="27">
        <f t="shared" si="171"/>
        <v>65.676975051975049</v>
      </c>
      <c r="EN164" s="27">
        <f t="shared" si="172"/>
        <v>64.033186799578971</v>
      </c>
      <c r="EO164" s="27">
        <f t="shared" si="197"/>
        <v>64.92186158337627</v>
      </c>
      <c r="EP164" s="27">
        <f t="shared" si="198"/>
        <v>65.992597577388963</v>
      </c>
      <c r="EQ164" s="27">
        <f t="shared" si="199"/>
        <v>66.83115497465991</v>
      </c>
      <c r="ET164">
        <f>VLOOKUP($A164,data!$EW$9:$FG$396,2+(ET$9*2),FALSE)</f>
        <v>10493</v>
      </c>
      <c r="EU164">
        <f>VLOOKUP($A164,data!$EW$9:$FG$396,2+(EU$9*2),FALSE)</f>
        <v>10963</v>
      </c>
      <c r="EV164">
        <f>VLOOKUP($A164,data!$EW$9:$FG$396,2+(EV$9*2),FALSE)</f>
        <v>11220</v>
      </c>
      <c r="EW164">
        <f>VLOOKUP($A164,data!$EW$9:$FG$396,2+(EW$9*2),FALSE)</f>
        <v>10565</v>
      </c>
      <c r="EX164">
        <f>VLOOKUP($A164,data!$EW$9:$FG$396,2+(EX$9*2),FALSE)</f>
        <v>11617</v>
      </c>
      <c r="EY164">
        <f>VLOOKUP($A164,data!$EW$9:$FL$396,2+(EY$9*2),FALSE)</f>
        <v>10213</v>
      </c>
      <c r="EZ164">
        <f>VLOOKUP($A164,data!$EW$9:$FL$396,2+(EZ$9*2),FALSE)</f>
        <v>10106</v>
      </c>
      <c r="FA164">
        <f>VLOOKUP($A164,data!$EW$9:$FL$396,2+(FA$9*2),FALSE)</f>
        <v>9943</v>
      </c>
      <c r="FC164" s="27">
        <f t="shared" si="173"/>
        <v>34.039447219879321</v>
      </c>
      <c r="FD164" s="27">
        <f t="shared" si="174"/>
        <v>35.647395460753074</v>
      </c>
      <c r="FE164" s="27">
        <f t="shared" si="175"/>
        <v>35.657535117269433</v>
      </c>
      <c r="FF164" s="27">
        <f t="shared" si="176"/>
        <v>34.319776507276508</v>
      </c>
      <c r="FG164" s="27">
        <f t="shared" si="177"/>
        <v>35.963717416878211</v>
      </c>
      <c r="FH164" s="27">
        <f t="shared" si="200"/>
        <v>35.07813841662373</v>
      </c>
      <c r="FI164" s="27">
        <f t="shared" si="201"/>
        <v>34.004037685060567</v>
      </c>
      <c r="FJ164" s="27">
        <f t="shared" si="202"/>
        <v>33.152173913043477</v>
      </c>
    </row>
    <row r="165" spans="1:166" x14ac:dyDescent="0.3">
      <c r="A165" t="s">
        <v>172</v>
      </c>
      <c r="B165" s="24" t="str">
        <f>IFERROR(VLOOKUP($A165,class!$A$1:$B$455,2,FALSE),"")</f>
        <v>Shire District</v>
      </c>
      <c r="C165" s="24" t="str">
        <f>IFERROR(IFERROR(VLOOKUP($A165,classifications!$A$3:$C$336,3,FALSE),VLOOKUP($A165,classifications!$I$2:$K$28,3,FALSE)),"")</f>
        <v>Urban with Significant Rural</v>
      </c>
      <c r="D165">
        <f>VLOOKUP($A165,data!$A$9:$K$396,2+(D$9*2),FALSE)</f>
        <v>31340</v>
      </c>
      <c r="E165">
        <f>VLOOKUP($A165,data!$A$9:$K$396,2+(E$9*2),FALSE)</f>
        <v>30095</v>
      </c>
      <c r="F165">
        <f>VLOOKUP($A165,data!$A$9:$K$396,2+(F$9*2),FALSE)</f>
        <v>30122</v>
      </c>
      <c r="G165">
        <f>VLOOKUP($A165,data!$A$9:$K$396,2+(G$9*2),FALSE)</f>
        <v>29883</v>
      </c>
      <c r="H165">
        <f>VLOOKUP($A165,data!$A$9:$K$396,2+(H$9*2),FALSE)</f>
        <v>30241</v>
      </c>
      <c r="I165">
        <f>VLOOKUP($A165,data!$A$9:$Q$396,2+(I$9*2),FALSE)</f>
        <v>29945</v>
      </c>
      <c r="J165">
        <f>VLOOKUP($A165,data!$A$9:$Q$396,2+(J$9*2),FALSE)</f>
        <v>29746</v>
      </c>
      <c r="K165">
        <f>VLOOKUP($A165,data!$A$9:$Q$396,2+(K$9*2),FALSE)</f>
        <v>30406</v>
      </c>
      <c r="L165" t="str">
        <f t="shared" si="178"/>
        <v>Shire District</v>
      </c>
      <c r="Q165">
        <f>VLOOKUP($A165,data!$T$9:$AD$396,2+(Q$9*2),FALSE)</f>
        <v>21324</v>
      </c>
      <c r="R165">
        <f>VLOOKUP($A165,data!$T$9:$AD$396,2+(R$9*2),FALSE)</f>
        <v>20382</v>
      </c>
      <c r="S165">
        <f>VLOOKUP($A165,data!$T$9:$AD$396,2+(S$9*2),FALSE)</f>
        <v>20529</v>
      </c>
      <c r="T165">
        <f>VLOOKUP($A165,data!$T$9:$AD$396,2+(T$9*2),FALSE)</f>
        <v>20632</v>
      </c>
      <c r="U165">
        <f>VLOOKUP($A165,data!$T$9:$AD$396,2+(U$9*2),FALSE)</f>
        <v>21064</v>
      </c>
      <c r="V165">
        <f>VLOOKUP($A165,data!$T$9:$AI$396,2+(V$9*2),FALSE)</f>
        <v>20815</v>
      </c>
      <c r="W165">
        <f>VLOOKUP($A165,data!$T$9:$AI$396,2+(W$9*2),FALSE)</f>
        <v>20702</v>
      </c>
      <c r="X165">
        <f>VLOOKUP($A165,data!$T$9:$AI$396,2+(X$9*2),FALSE)</f>
        <v>21956</v>
      </c>
      <c r="Z165" s="27">
        <f t="shared" si="138"/>
        <v>68.040842373962988</v>
      </c>
      <c r="AA165" s="27">
        <f t="shared" si="139"/>
        <v>67.725535803289588</v>
      </c>
      <c r="AB165" s="27">
        <f t="shared" si="140"/>
        <v>68.152845096607138</v>
      </c>
      <c r="AC165" s="27">
        <f t="shared" si="141"/>
        <v>69.042599471271288</v>
      </c>
      <c r="AD165" s="27">
        <f t="shared" si="142"/>
        <v>69.653781290301254</v>
      </c>
      <c r="AE165" s="27">
        <f t="shared" si="179"/>
        <v>69.510769744531643</v>
      </c>
      <c r="AF165" s="27">
        <f t="shared" si="180"/>
        <v>69.595912055402408</v>
      </c>
      <c r="AG165" s="27">
        <f t="shared" si="181"/>
        <v>72.209432348878508</v>
      </c>
      <c r="AJ165">
        <f>VLOOKUP($A165,data!$AM$9:$AW$396,2+(AJ$9*2),FALSE)</f>
        <v>10016</v>
      </c>
      <c r="AK165">
        <f>VLOOKUP($A165,data!$AM$9:$AW$396,2+(AK$9*2),FALSE)</f>
        <v>9713</v>
      </c>
      <c r="AL165">
        <f>VLOOKUP($A165,data!$AM$9:$AW$396,2+(AL$9*2),FALSE)</f>
        <v>9593</v>
      </c>
      <c r="AM165">
        <f>VLOOKUP($A165,data!$AM$9:$AW$396,2+(AM$9*2),FALSE)</f>
        <v>9251</v>
      </c>
      <c r="AN165">
        <f>VLOOKUP($A165,data!$AM$9:$AW$396,2+(AN$9*2),FALSE)</f>
        <v>9177</v>
      </c>
      <c r="AO165">
        <f>VLOOKUP($A165,data!$AM$9:$BB$396,2+(AO$9*2),FALSE)</f>
        <v>9130</v>
      </c>
      <c r="AP165">
        <f>VLOOKUP($A165,data!$AM$9:$BB$396,2+(AP$9*2),FALSE)</f>
        <v>9044</v>
      </c>
      <c r="AQ165">
        <f>VLOOKUP($A165,data!$AM$9:$BB$396,2+(AQ$9*2),FALSE)</f>
        <v>8450</v>
      </c>
      <c r="AS165" s="27">
        <f t="shared" si="143"/>
        <v>31.959157626037012</v>
      </c>
      <c r="AT165" s="27">
        <f t="shared" si="144"/>
        <v>32.274464196710419</v>
      </c>
      <c r="AU165" s="27">
        <f t="shared" si="145"/>
        <v>31.84715490339287</v>
      </c>
      <c r="AV165" s="27">
        <f t="shared" si="146"/>
        <v>30.957400528728709</v>
      </c>
      <c r="AW165" s="27">
        <f t="shared" si="147"/>
        <v>30.346218709698753</v>
      </c>
      <c r="AX165" s="27">
        <f t="shared" si="182"/>
        <v>30.48923025546836</v>
      </c>
      <c r="AY165" s="27">
        <f t="shared" si="183"/>
        <v>30.404087944597592</v>
      </c>
      <c r="AZ165" s="27">
        <f t="shared" si="184"/>
        <v>27.790567651121489</v>
      </c>
      <c r="BC165">
        <f>VLOOKUP($A165,data!$BF$9:$BP$396,2+(BC$9*2),FALSE)</f>
        <v>6336</v>
      </c>
      <c r="BD165">
        <f>VLOOKUP($A165,data!$BF$9:$BP$396,2+(BD$9*2),FALSE)</f>
        <v>6207</v>
      </c>
      <c r="BE165">
        <f>VLOOKUP($A165,data!$BF$9:$BP$396,2+(BE$9*2),FALSE)</f>
        <v>6048</v>
      </c>
      <c r="BF165">
        <f>VLOOKUP($A165,data!$BF$9:$BP$396,2+(BF$9*2),FALSE)</f>
        <v>6208</v>
      </c>
      <c r="BG165">
        <f>VLOOKUP($A165,data!$BF$9:$BP$396,2+(BG$9*2),FALSE)</f>
        <v>6447</v>
      </c>
      <c r="BH165">
        <f>VLOOKUP($A165,data!$BF$9:$BU$396,2+(BH$9*2),FALSE)</f>
        <v>6095</v>
      </c>
      <c r="BI165">
        <f>VLOOKUP($A165,data!$BF$9:$BU$396,2+(BI$9*2),FALSE)</f>
        <v>6603</v>
      </c>
      <c r="BJ165">
        <f>VLOOKUP($A165,data!$BF$9:$BU$396,2+(BJ$9*2),FALSE)</f>
        <v>5692</v>
      </c>
      <c r="BL165" s="27">
        <f t="shared" si="148"/>
        <v>20.216975111678366</v>
      </c>
      <c r="BM165" s="27">
        <f t="shared" si="149"/>
        <v>20.624688486459544</v>
      </c>
      <c r="BN165" s="27">
        <f t="shared" si="150"/>
        <v>20.078348051258217</v>
      </c>
      <c r="BO165" s="27">
        <f t="shared" si="151"/>
        <v>20.774353311247197</v>
      </c>
      <c r="BP165" s="27">
        <f t="shared" si="152"/>
        <v>21.318739459673953</v>
      </c>
      <c r="BQ165" s="27">
        <f t="shared" si="185"/>
        <v>20.353982300884955</v>
      </c>
      <c r="BR165" s="27">
        <f t="shared" si="186"/>
        <v>22.197942580515026</v>
      </c>
      <c r="BS165" s="27">
        <f t="shared" si="187"/>
        <v>18.719989475761363</v>
      </c>
      <c r="BV165">
        <f>VLOOKUP($A165,data!$BY$9:$CI$396,2+(BV$9*2),FALSE)</f>
        <v>3413</v>
      </c>
      <c r="BW165">
        <f>VLOOKUP($A165,data!$BY$9:$CI$396,2+(BW$9*2),FALSE)</f>
        <v>3416</v>
      </c>
      <c r="BX165">
        <f>VLOOKUP($A165,data!$BY$9:$CI$396,2+(BX$9*2),FALSE)</f>
        <v>3304</v>
      </c>
      <c r="BY165">
        <f>VLOOKUP($A165,data!$BY$9:$CI$396,2+(BY$9*2),FALSE)</f>
        <v>3548</v>
      </c>
      <c r="BZ165">
        <f>VLOOKUP($A165,data!$BY$9:$CI$396,2+(BZ$9*2),FALSE)</f>
        <v>3753</v>
      </c>
      <c r="CA165">
        <f>VLOOKUP($A165,data!$BY$9:$CN$396,2+(CA$9*2),FALSE)</f>
        <v>3613</v>
      </c>
      <c r="CB165">
        <f>VLOOKUP($A165,data!$BY$9:$CN$396,2+(CB$9*2),FALSE)</f>
        <v>4018</v>
      </c>
      <c r="CC165">
        <f>VLOOKUP($A165,data!$BY$9:$CN$396,2+(CC$9*2),FALSE)</f>
        <v>3384</v>
      </c>
      <c r="CE165" s="27">
        <f t="shared" si="153"/>
        <v>53.866792929292927</v>
      </c>
      <c r="CF165" s="27">
        <f t="shared" si="154"/>
        <v>55.034638311583699</v>
      </c>
      <c r="CG165" s="27">
        <f t="shared" si="155"/>
        <v>54.629629629629626</v>
      </c>
      <c r="CH165" s="27">
        <f t="shared" si="156"/>
        <v>57.152061855670105</v>
      </c>
      <c r="CI165" s="27">
        <f t="shared" si="157"/>
        <v>58.213122382503492</v>
      </c>
      <c r="CJ165" s="27">
        <f t="shared" si="188"/>
        <v>59.278096800656279</v>
      </c>
      <c r="CK165" s="27">
        <f t="shared" si="189"/>
        <v>60.851128275026504</v>
      </c>
      <c r="CL165" s="27">
        <f t="shared" si="190"/>
        <v>59.451862262825017</v>
      </c>
      <c r="CO165">
        <f>VLOOKUP($A165,data!$CR$9:$DB$396,2+(CO$9*2),FALSE)</f>
        <v>2923</v>
      </c>
      <c r="CP165">
        <f>VLOOKUP($A165,data!$CR$9:$DB$396,2+(CP$9*2),FALSE)</f>
        <v>2792</v>
      </c>
      <c r="CQ165">
        <f>VLOOKUP($A165,data!$CR$9:$DB$396,2+(CQ$9*2),FALSE)</f>
        <v>2744</v>
      </c>
      <c r="CR165">
        <f>VLOOKUP($A165,data!$CR$9:$DB$396,2+(CR$9*2),FALSE)</f>
        <v>2659</v>
      </c>
      <c r="CS165">
        <f>VLOOKUP($A165,data!$CR$9:$DB$396,2+(CS$9*2),FALSE)</f>
        <v>2695</v>
      </c>
      <c r="CT165">
        <f>VLOOKUP($A165,data!$CR$9:$DG$396,2+(CT$9*2),FALSE)</f>
        <v>2482</v>
      </c>
      <c r="CU165">
        <f>VLOOKUP($A165,data!$CR$9:$DG$396,2+(CU$9*2),FALSE)</f>
        <v>2585</v>
      </c>
      <c r="CV165">
        <f>VLOOKUP($A165,data!$CR$9:$DG$396,2+(CV$9*2),FALSE)</f>
        <v>2308</v>
      </c>
      <c r="CX165" s="27">
        <f t="shared" si="158"/>
        <v>46.133207070707073</v>
      </c>
      <c r="CY165" s="27">
        <f t="shared" si="159"/>
        <v>44.981472531013374</v>
      </c>
      <c r="CZ165" s="27">
        <f t="shared" si="160"/>
        <v>45.370370370370374</v>
      </c>
      <c r="DA165" s="27">
        <f t="shared" si="161"/>
        <v>42.831829896907216</v>
      </c>
      <c r="DB165" s="27">
        <f t="shared" si="162"/>
        <v>41.80238870792617</v>
      </c>
      <c r="DC165" s="27">
        <f t="shared" si="191"/>
        <v>40.721903199343721</v>
      </c>
      <c r="DD165" s="27">
        <f t="shared" si="192"/>
        <v>39.148871724973496</v>
      </c>
      <c r="DE165" s="27">
        <f t="shared" si="193"/>
        <v>40.548137737174983</v>
      </c>
      <c r="DH165">
        <f>VLOOKUP($A165,data!$DK$9:$DU$396,2+(DH$9*2),FALSE)</f>
        <v>25005</v>
      </c>
      <c r="DI165">
        <f>VLOOKUP($A165,data!$DK$9:$DU$396,2+(DI$9*2),FALSE)</f>
        <v>23888</v>
      </c>
      <c r="DJ165">
        <f>VLOOKUP($A165,data!$DK$9:$DU$396,2+(DJ$9*2),FALSE)</f>
        <v>24074</v>
      </c>
      <c r="DK165">
        <f>VLOOKUP($A165,data!$DK$9:$DU$396,2+(DK$9*2),FALSE)</f>
        <v>23675</v>
      </c>
      <c r="DL165">
        <f>VLOOKUP($A165,data!$DK$9:$DU$396,2+(DL$9*2),FALSE)</f>
        <v>23793</v>
      </c>
      <c r="DM165">
        <f>VLOOKUP($A165,data!$DK$9:$DZ$396,2+(DM$9*2),FALSE)</f>
        <v>23850</v>
      </c>
      <c r="DN165">
        <f>VLOOKUP($A165,data!$DK$9:$DZ$396,2+(DN$9*2),FALSE)</f>
        <v>23143</v>
      </c>
      <c r="DO165">
        <f>VLOOKUP($A165,data!$DK$9:$DZ$396,2+(DO$9*2),FALSE)</f>
        <v>24714</v>
      </c>
      <c r="DQ165" s="27">
        <f t="shared" si="163"/>
        <v>79.786215698787487</v>
      </c>
      <c r="DR165" s="27">
        <f t="shared" si="164"/>
        <v>79.375311513540453</v>
      </c>
      <c r="DS165" s="27">
        <f t="shared" si="165"/>
        <v>79.921651948741783</v>
      </c>
      <c r="DT165" s="27">
        <f t="shared" si="166"/>
        <v>79.225646688752803</v>
      </c>
      <c r="DU165" s="27">
        <f t="shared" si="167"/>
        <v>78.677953771369999</v>
      </c>
      <c r="DV165" s="27">
        <f t="shared" si="194"/>
        <v>79.646017699115049</v>
      </c>
      <c r="DW165" s="27">
        <f t="shared" si="195"/>
        <v>77.802057419484967</v>
      </c>
      <c r="DX165" s="27">
        <f t="shared" si="196"/>
        <v>81.280010524238634</v>
      </c>
      <c r="EA165">
        <f>VLOOKUP($A165,data!$ED$9:$EN$396,2+(EA$9*2),FALSE)</f>
        <v>17911</v>
      </c>
      <c r="EB165">
        <f>VLOOKUP($A165,data!$ED$9:$EN$396,2+(EB$9*2),FALSE)</f>
        <v>16967</v>
      </c>
      <c r="EC165">
        <f>VLOOKUP($A165,data!$ED$9:$EN$396,2+(EC$9*2),FALSE)</f>
        <v>17225</v>
      </c>
      <c r="ED165">
        <f>VLOOKUP($A165,data!$ED$9:$EN$396,2+(ED$9*2),FALSE)</f>
        <v>17084</v>
      </c>
      <c r="EE165">
        <f>VLOOKUP($A165,data!$ED$9:$EN$396,2+(EE$9*2),FALSE)</f>
        <v>17311</v>
      </c>
      <c r="EF165">
        <f>VLOOKUP($A165,data!$ED$9:$ES$396,2+(EF$9*2),FALSE)</f>
        <v>17202</v>
      </c>
      <c r="EG165">
        <f>VLOOKUP($A165,data!$ED$9:$ES$396,2+(EG$9*2),FALSE)</f>
        <v>16684</v>
      </c>
      <c r="EH165">
        <f>VLOOKUP($A165,data!$ED$9:$ES$396,2+(EH$9*2),FALSE)</f>
        <v>18573</v>
      </c>
      <c r="EJ165" s="27">
        <f t="shared" si="168"/>
        <v>71.629674065186961</v>
      </c>
      <c r="EK165" s="27">
        <f t="shared" si="169"/>
        <v>71.027294038847955</v>
      </c>
      <c r="EL165" s="27">
        <f t="shared" si="170"/>
        <v>71.550220154523558</v>
      </c>
      <c r="EM165" s="27">
        <f t="shared" si="171"/>
        <v>72.160506863780356</v>
      </c>
      <c r="EN165" s="27">
        <f t="shared" si="172"/>
        <v>72.756693145042661</v>
      </c>
      <c r="EO165" s="27">
        <f t="shared" si="197"/>
        <v>72.125786163522008</v>
      </c>
      <c r="EP165" s="27">
        <f t="shared" si="198"/>
        <v>72.090913019055435</v>
      </c>
      <c r="EQ165" s="27">
        <f t="shared" si="199"/>
        <v>75.151735858218018</v>
      </c>
      <c r="ET165">
        <f>VLOOKUP($A165,data!$EW$9:$FG$396,2+(ET$9*2),FALSE)</f>
        <v>7094</v>
      </c>
      <c r="EU165">
        <f>VLOOKUP($A165,data!$EW$9:$FG$396,2+(EU$9*2),FALSE)</f>
        <v>6921</v>
      </c>
      <c r="EV165">
        <f>VLOOKUP($A165,data!$EW$9:$FG$396,2+(EV$9*2),FALSE)</f>
        <v>6849</v>
      </c>
      <c r="EW165">
        <f>VLOOKUP($A165,data!$EW$9:$FG$396,2+(EW$9*2),FALSE)</f>
        <v>6592</v>
      </c>
      <c r="EX165">
        <f>VLOOKUP($A165,data!$EW$9:$FG$396,2+(EX$9*2),FALSE)</f>
        <v>6482</v>
      </c>
      <c r="EY165">
        <f>VLOOKUP($A165,data!$EW$9:$FL$396,2+(EY$9*2),FALSE)</f>
        <v>6648</v>
      </c>
      <c r="EZ165">
        <f>VLOOKUP($A165,data!$EW$9:$FL$396,2+(EZ$9*2),FALSE)</f>
        <v>6459</v>
      </c>
      <c r="FA165">
        <f>VLOOKUP($A165,data!$EW$9:$FL$396,2+(FA$9*2),FALSE)</f>
        <v>6141</v>
      </c>
      <c r="FC165" s="27">
        <f t="shared" si="173"/>
        <v>28.370325934813039</v>
      </c>
      <c r="FD165" s="27">
        <f t="shared" si="174"/>
        <v>28.972705961152045</v>
      </c>
      <c r="FE165" s="27">
        <f t="shared" si="175"/>
        <v>28.449779845476449</v>
      </c>
      <c r="FF165" s="27">
        <f t="shared" si="176"/>
        <v>27.843717001055968</v>
      </c>
      <c r="FG165" s="27">
        <f t="shared" si="177"/>
        <v>27.243306854957339</v>
      </c>
      <c r="FH165" s="27">
        <f t="shared" si="200"/>
        <v>27.874213836477988</v>
      </c>
      <c r="FI165" s="27">
        <f t="shared" si="201"/>
        <v>27.909086980944561</v>
      </c>
      <c r="FJ165" s="27">
        <f t="shared" si="202"/>
        <v>24.848264141781986</v>
      </c>
    </row>
    <row r="166" spans="1:166" x14ac:dyDescent="0.3">
      <c r="A166" t="s">
        <v>182</v>
      </c>
      <c r="B166" s="24" t="str">
        <f>IFERROR(VLOOKUP($A166,class!$A$1:$B$455,2,FALSE),"")</f>
        <v>Shire District</v>
      </c>
      <c r="C166" s="24" t="str">
        <f>IFERROR(IFERROR(VLOOKUP($A166,classifications!$A$3:$C$336,3,FALSE),VLOOKUP($A166,classifications!$I$2:$K$28,3,FALSE)),"")</f>
        <v>Urban with Significant Rural</v>
      </c>
      <c r="D166">
        <f>VLOOKUP($A166,data!$A$9:$K$396,2+(D$9*2),FALSE)</f>
        <v>55844</v>
      </c>
      <c r="E166">
        <f>VLOOKUP($A166,data!$A$9:$K$396,2+(E$9*2),FALSE)</f>
        <v>55760</v>
      </c>
      <c r="F166">
        <f>VLOOKUP($A166,data!$A$9:$K$396,2+(F$9*2),FALSE)</f>
        <v>56328</v>
      </c>
      <c r="G166">
        <f>VLOOKUP($A166,data!$A$9:$K$396,2+(G$9*2),FALSE)</f>
        <v>57374</v>
      </c>
      <c r="H166">
        <f>VLOOKUP($A166,data!$A$9:$K$396,2+(H$9*2),FALSE)</f>
        <v>58116</v>
      </c>
      <c r="I166">
        <f>VLOOKUP($A166,data!$A$9:$Q$396,2+(I$9*2),FALSE)</f>
        <v>56399</v>
      </c>
      <c r="J166">
        <f>VLOOKUP($A166,data!$A$9:$Q$396,2+(J$9*2),FALSE)</f>
        <v>58087</v>
      </c>
      <c r="K166">
        <f>VLOOKUP($A166,data!$A$9:$Q$396,2+(K$9*2),FALSE)</f>
        <v>58051</v>
      </c>
      <c r="L166" t="str">
        <f t="shared" si="178"/>
        <v>Shire District</v>
      </c>
      <c r="Q166">
        <f>VLOOKUP($A166,data!$T$9:$AD$396,2+(Q$9*2),FALSE)</f>
        <v>35849</v>
      </c>
      <c r="R166">
        <f>VLOOKUP($A166,data!$T$9:$AD$396,2+(R$9*2),FALSE)</f>
        <v>35336</v>
      </c>
      <c r="S166">
        <f>VLOOKUP($A166,data!$T$9:$AD$396,2+(S$9*2),FALSE)</f>
        <v>36012</v>
      </c>
      <c r="T166">
        <f>VLOOKUP($A166,data!$T$9:$AD$396,2+(T$9*2),FALSE)</f>
        <v>37388</v>
      </c>
      <c r="U166">
        <f>VLOOKUP($A166,data!$T$9:$AD$396,2+(U$9*2),FALSE)</f>
        <v>37912</v>
      </c>
      <c r="V166">
        <f>VLOOKUP($A166,data!$T$9:$AI$396,2+(V$9*2),FALSE)</f>
        <v>36827</v>
      </c>
      <c r="W166">
        <f>VLOOKUP($A166,data!$T$9:$AI$396,2+(W$9*2),FALSE)</f>
        <v>37950</v>
      </c>
      <c r="X166">
        <f>VLOOKUP($A166,data!$T$9:$AI$396,2+(X$9*2),FALSE)</f>
        <v>37955</v>
      </c>
      <c r="Z166" s="27">
        <f t="shared" si="138"/>
        <v>64.194900078790923</v>
      </c>
      <c r="AA166" s="27">
        <f t="shared" si="139"/>
        <v>63.371592539454809</v>
      </c>
      <c r="AB166" s="27">
        <f t="shared" si="140"/>
        <v>63.932680017043033</v>
      </c>
      <c r="AC166" s="27">
        <f t="shared" si="141"/>
        <v>65.165405933001011</v>
      </c>
      <c r="AD166" s="27">
        <f t="shared" si="142"/>
        <v>65.23504714708514</v>
      </c>
      <c r="AE166" s="27">
        <f t="shared" si="179"/>
        <v>65.297257043564599</v>
      </c>
      <c r="AF166" s="27">
        <f t="shared" si="180"/>
        <v>65.33303493036307</v>
      </c>
      <c r="AG166" s="27">
        <f t="shared" si="181"/>
        <v>65.382163959277193</v>
      </c>
      <c r="AJ166">
        <f>VLOOKUP($A166,data!$AM$9:$AW$396,2+(AJ$9*2),FALSE)</f>
        <v>19995</v>
      </c>
      <c r="AK166">
        <f>VLOOKUP($A166,data!$AM$9:$AW$396,2+(AK$9*2),FALSE)</f>
        <v>20424</v>
      </c>
      <c r="AL166">
        <f>VLOOKUP($A166,data!$AM$9:$AW$396,2+(AL$9*2),FALSE)</f>
        <v>20317</v>
      </c>
      <c r="AM166">
        <f>VLOOKUP($A166,data!$AM$9:$AW$396,2+(AM$9*2),FALSE)</f>
        <v>19985</v>
      </c>
      <c r="AN166">
        <f>VLOOKUP($A166,data!$AM$9:$AW$396,2+(AN$9*2),FALSE)</f>
        <v>20205</v>
      </c>
      <c r="AO166">
        <f>VLOOKUP($A166,data!$AM$9:$BB$396,2+(AO$9*2),FALSE)</f>
        <v>19572</v>
      </c>
      <c r="AP166">
        <f>VLOOKUP($A166,data!$AM$9:$BB$396,2+(AP$9*2),FALSE)</f>
        <v>20137</v>
      </c>
      <c r="AQ166">
        <f>VLOOKUP($A166,data!$AM$9:$BB$396,2+(AQ$9*2),FALSE)</f>
        <v>20095</v>
      </c>
      <c r="AS166" s="27">
        <f t="shared" si="143"/>
        <v>35.805099921209084</v>
      </c>
      <c r="AT166" s="27">
        <f t="shared" si="144"/>
        <v>36.628407460545191</v>
      </c>
      <c r="AU166" s="27">
        <f t="shared" si="145"/>
        <v>36.069095298963212</v>
      </c>
      <c r="AV166" s="27">
        <f t="shared" si="146"/>
        <v>34.832851117230803</v>
      </c>
      <c r="AW166" s="27">
        <f t="shared" si="147"/>
        <v>34.766673549452818</v>
      </c>
      <c r="AX166" s="27">
        <f t="shared" si="182"/>
        <v>34.702742956435401</v>
      </c>
      <c r="AY166" s="27">
        <f t="shared" si="183"/>
        <v>34.666965069636923</v>
      </c>
      <c r="AZ166" s="27">
        <f t="shared" si="184"/>
        <v>34.616113417512189</v>
      </c>
      <c r="BC166">
        <f>VLOOKUP($A166,data!$BF$9:$BP$396,2+(BC$9*2),FALSE)</f>
        <v>11985</v>
      </c>
      <c r="BD166">
        <f>VLOOKUP($A166,data!$BF$9:$BP$396,2+(BD$9*2),FALSE)</f>
        <v>11689</v>
      </c>
      <c r="BE166">
        <f>VLOOKUP($A166,data!$BF$9:$BP$396,2+(BE$9*2),FALSE)</f>
        <v>11927</v>
      </c>
      <c r="BF166">
        <f>VLOOKUP($A166,data!$BF$9:$BP$396,2+(BF$9*2),FALSE)</f>
        <v>12306</v>
      </c>
      <c r="BG166">
        <f>VLOOKUP($A166,data!$BF$9:$BP$396,2+(BG$9*2),FALSE)</f>
        <v>11438</v>
      </c>
      <c r="BH166">
        <f>VLOOKUP($A166,data!$BF$9:$BU$396,2+(BH$9*2),FALSE)</f>
        <v>11887</v>
      </c>
      <c r="BI166">
        <f>VLOOKUP($A166,data!$BF$9:$BU$396,2+(BI$9*2),FALSE)</f>
        <v>12544</v>
      </c>
      <c r="BJ166">
        <f>VLOOKUP($A166,data!$BF$9:$BU$396,2+(BJ$9*2),FALSE)</f>
        <v>11047</v>
      </c>
      <c r="BL166" s="27">
        <f t="shared" si="148"/>
        <v>21.461571520664709</v>
      </c>
      <c r="BM166" s="27">
        <f t="shared" si="149"/>
        <v>20.963055954088954</v>
      </c>
      <c r="BN166" s="27">
        <f t="shared" si="150"/>
        <v>21.174194006533163</v>
      </c>
      <c r="BO166" s="27">
        <f t="shared" si="151"/>
        <v>21.448739847317601</v>
      </c>
      <c r="BP166" s="27">
        <f t="shared" si="152"/>
        <v>19.681327001170075</v>
      </c>
      <c r="BQ166" s="27">
        <f t="shared" si="185"/>
        <v>21.076614833596341</v>
      </c>
      <c r="BR166" s="27">
        <f t="shared" si="186"/>
        <v>21.595193416771394</v>
      </c>
      <c r="BS166" s="27">
        <f t="shared" si="187"/>
        <v>19.029818607775923</v>
      </c>
      <c r="BV166">
        <f>VLOOKUP($A166,data!$BY$9:$CI$396,2+(BV$9*2),FALSE)</f>
        <v>6704</v>
      </c>
      <c r="BW166">
        <f>VLOOKUP($A166,data!$BY$9:$CI$396,2+(BW$9*2),FALSE)</f>
        <v>6449</v>
      </c>
      <c r="BX166">
        <f>VLOOKUP($A166,data!$BY$9:$CI$396,2+(BX$9*2),FALSE)</f>
        <v>6630</v>
      </c>
      <c r="BY166">
        <f>VLOOKUP($A166,data!$BY$9:$CI$396,2+(BY$9*2),FALSE)</f>
        <v>7237</v>
      </c>
      <c r="BZ166">
        <f>VLOOKUP($A166,data!$BY$9:$CI$396,2+(BZ$9*2),FALSE)</f>
        <v>6892</v>
      </c>
      <c r="CA166">
        <f>VLOOKUP($A166,data!$BY$9:$CN$396,2+(CA$9*2),FALSE)</f>
        <v>7179</v>
      </c>
      <c r="CB166">
        <f>VLOOKUP($A166,data!$BY$9:$CN$396,2+(CB$9*2),FALSE)</f>
        <v>7146</v>
      </c>
      <c r="CC166">
        <f>VLOOKUP($A166,data!$BY$9:$CN$396,2+(CC$9*2),FALSE)</f>
        <v>6514</v>
      </c>
      <c r="CE166" s="27">
        <f t="shared" si="153"/>
        <v>55.936587400917816</v>
      </c>
      <c r="CF166" s="27">
        <f t="shared" si="154"/>
        <v>55.171528787749168</v>
      </c>
      <c r="CG166" s="27">
        <f t="shared" si="155"/>
        <v>55.588161314664205</v>
      </c>
      <c r="CH166" s="27">
        <f t="shared" si="156"/>
        <v>58.808711197789698</v>
      </c>
      <c r="CI166" s="27">
        <f t="shared" si="157"/>
        <v>60.255289386256337</v>
      </c>
      <c r="CJ166" s="27">
        <f t="shared" si="188"/>
        <v>60.393707411457896</v>
      </c>
      <c r="CK166" s="27">
        <f t="shared" si="189"/>
        <v>56.967474489795919</v>
      </c>
      <c r="CL166" s="27">
        <f t="shared" si="190"/>
        <v>58.966235176971125</v>
      </c>
      <c r="CO166">
        <f>VLOOKUP($A166,data!$CR$9:$DB$396,2+(CO$9*2),FALSE)</f>
        <v>5281</v>
      </c>
      <c r="CP166">
        <f>VLOOKUP($A166,data!$CR$9:$DB$396,2+(CP$9*2),FALSE)</f>
        <v>5240</v>
      </c>
      <c r="CQ166">
        <f>VLOOKUP($A166,data!$CR$9:$DB$396,2+(CQ$9*2),FALSE)</f>
        <v>5296</v>
      </c>
      <c r="CR166">
        <f>VLOOKUP($A166,data!$CR$9:$DB$396,2+(CR$9*2),FALSE)</f>
        <v>5069</v>
      </c>
      <c r="CS166">
        <f>VLOOKUP($A166,data!$CR$9:$DB$396,2+(CS$9*2),FALSE)</f>
        <v>4547</v>
      </c>
      <c r="CT166">
        <f>VLOOKUP($A166,data!$CR$9:$DG$396,2+(CT$9*2),FALSE)</f>
        <v>4708</v>
      </c>
      <c r="CU166">
        <f>VLOOKUP($A166,data!$CR$9:$DG$396,2+(CU$9*2),FALSE)</f>
        <v>5399</v>
      </c>
      <c r="CV166">
        <f>VLOOKUP($A166,data!$CR$9:$DG$396,2+(CV$9*2),FALSE)</f>
        <v>4534</v>
      </c>
      <c r="CX166" s="27">
        <f t="shared" si="158"/>
        <v>44.063412599082184</v>
      </c>
      <c r="CY166" s="27">
        <f t="shared" si="159"/>
        <v>44.828471212250832</v>
      </c>
      <c r="CZ166" s="27">
        <f t="shared" si="160"/>
        <v>44.403454347279279</v>
      </c>
      <c r="DA166" s="27">
        <f t="shared" si="161"/>
        <v>41.191288802210302</v>
      </c>
      <c r="DB166" s="27">
        <f t="shared" si="162"/>
        <v>39.753453400944224</v>
      </c>
      <c r="DC166" s="27">
        <f t="shared" si="191"/>
        <v>39.606292588542104</v>
      </c>
      <c r="DD166" s="27">
        <f t="shared" si="192"/>
        <v>43.040497448979593</v>
      </c>
      <c r="DE166" s="27">
        <f t="shared" si="193"/>
        <v>41.042817054403912</v>
      </c>
      <c r="DH166">
        <f>VLOOKUP($A166,data!$DK$9:$DU$396,2+(DH$9*2),FALSE)</f>
        <v>43859</v>
      </c>
      <c r="DI166">
        <f>VLOOKUP($A166,data!$DK$9:$DU$396,2+(DI$9*2),FALSE)</f>
        <v>44071</v>
      </c>
      <c r="DJ166">
        <f>VLOOKUP($A166,data!$DK$9:$DU$396,2+(DJ$9*2),FALSE)</f>
        <v>44402</v>
      </c>
      <c r="DK166">
        <f>VLOOKUP($A166,data!$DK$9:$DU$396,2+(DK$9*2),FALSE)</f>
        <v>45067</v>
      </c>
      <c r="DL166">
        <f>VLOOKUP($A166,data!$DK$9:$DU$396,2+(DL$9*2),FALSE)</f>
        <v>46678</v>
      </c>
      <c r="DM166">
        <f>VLOOKUP($A166,data!$DK$9:$DZ$396,2+(DM$9*2),FALSE)</f>
        <v>44511</v>
      </c>
      <c r="DN166">
        <f>VLOOKUP($A166,data!$DK$9:$DZ$396,2+(DN$9*2),FALSE)</f>
        <v>45543</v>
      </c>
      <c r="DO166">
        <f>VLOOKUP($A166,data!$DK$9:$DZ$396,2+(DO$9*2),FALSE)</f>
        <v>47004</v>
      </c>
      <c r="DQ166" s="27">
        <f t="shared" si="163"/>
        <v>78.538428479335295</v>
      </c>
      <c r="DR166" s="27">
        <f t="shared" si="164"/>
        <v>79.036944045911042</v>
      </c>
      <c r="DS166" s="27">
        <f t="shared" si="165"/>
        <v>78.827581309473089</v>
      </c>
      <c r="DT166" s="27">
        <f t="shared" si="166"/>
        <v>78.549517202914217</v>
      </c>
      <c r="DU166" s="27">
        <f t="shared" si="167"/>
        <v>80.318672998829925</v>
      </c>
      <c r="DV166" s="27">
        <f t="shared" si="194"/>
        <v>78.92161208532066</v>
      </c>
      <c r="DW166" s="27">
        <f t="shared" si="195"/>
        <v>78.404806583228606</v>
      </c>
      <c r="DX166" s="27">
        <f t="shared" si="196"/>
        <v>80.970181392224077</v>
      </c>
      <c r="EA166">
        <f>VLOOKUP($A166,data!$ED$9:$EN$396,2+(EA$9*2),FALSE)</f>
        <v>29145</v>
      </c>
      <c r="EB166">
        <f>VLOOKUP($A166,data!$ED$9:$EN$396,2+(EB$9*2),FALSE)</f>
        <v>28887</v>
      </c>
      <c r="EC166">
        <f>VLOOKUP($A166,data!$ED$9:$EN$396,2+(EC$9*2),FALSE)</f>
        <v>29381</v>
      </c>
      <c r="ED166">
        <f>VLOOKUP($A166,data!$ED$9:$EN$396,2+(ED$9*2),FALSE)</f>
        <v>30151</v>
      </c>
      <c r="EE166">
        <f>VLOOKUP($A166,data!$ED$9:$EN$396,2+(EE$9*2),FALSE)</f>
        <v>31020</v>
      </c>
      <c r="EF166">
        <f>VLOOKUP($A166,data!$ED$9:$ES$396,2+(EF$9*2),FALSE)</f>
        <v>29648</v>
      </c>
      <c r="EG166">
        <f>VLOOKUP($A166,data!$ED$9:$ES$396,2+(EG$9*2),FALSE)</f>
        <v>30804</v>
      </c>
      <c r="EH166">
        <f>VLOOKUP($A166,data!$ED$9:$ES$396,2+(EH$9*2),FALSE)</f>
        <v>31442</v>
      </c>
      <c r="EJ166" s="27">
        <f t="shared" si="168"/>
        <v>66.451583483435556</v>
      </c>
      <c r="EK166" s="27">
        <f t="shared" si="169"/>
        <v>65.546504504095665</v>
      </c>
      <c r="EL166" s="27">
        <f t="shared" si="170"/>
        <v>66.170442772848077</v>
      </c>
      <c r="EM166" s="27">
        <f t="shared" si="171"/>
        <v>66.902611667073472</v>
      </c>
      <c r="EN166" s="27">
        <f t="shared" si="172"/>
        <v>66.455289429709921</v>
      </c>
      <c r="EO166" s="27">
        <f t="shared" si="197"/>
        <v>66.608254139426208</v>
      </c>
      <c r="EP166" s="27">
        <f t="shared" si="198"/>
        <v>67.637178051511754</v>
      </c>
      <c r="EQ166" s="27">
        <f t="shared" si="199"/>
        <v>66.892179388988168</v>
      </c>
      <c r="ET166">
        <f>VLOOKUP($A166,data!$EW$9:$FG$396,2+(ET$9*2),FALSE)</f>
        <v>14714</v>
      </c>
      <c r="EU166">
        <f>VLOOKUP($A166,data!$EW$9:$FG$396,2+(EU$9*2),FALSE)</f>
        <v>15184</v>
      </c>
      <c r="EV166">
        <f>VLOOKUP($A166,data!$EW$9:$FG$396,2+(EV$9*2),FALSE)</f>
        <v>15020</v>
      </c>
      <c r="EW166">
        <f>VLOOKUP($A166,data!$EW$9:$FG$396,2+(EW$9*2),FALSE)</f>
        <v>14916</v>
      </c>
      <c r="EX166">
        <f>VLOOKUP($A166,data!$EW$9:$FG$396,2+(EX$9*2),FALSE)</f>
        <v>15658</v>
      </c>
      <c r="EY166">
        <f>VLOOKUP($A166,data!$EW$9:$FL$396,2+(EY$9*2),FALSE)</f>
        <v>14863</v>
      </c>
      <c r="EZ166">
        <f>VLOOKUP($A166,data!$EW$9:$FL$396,2+(EZ$9*2),FALSE)</f>
        <v>14738</v>
      </c>
      <c r="FA166">
        <f>VLOOKUP($A166,data!$EW$9:$FL$396,2+(FA$9*2),FALSE)</f>
        <v>15561</v>
      </c>
      <c r="FC166" s="27">
        <f t="shared" si="173"/>
        <v>33.548416516564444</v>
      </c>
      <c r="FD166" s="27">
        <f t="shared" si="174"/>
        <v>34.453495495904335</v>
      </c>
      <c r="FE166" s="27">
        <f t="shared" si="175"/>
        <v>33.827305076347912</v>
      </c>
      <c r="FF166" s="27">
        <f t="shared" si="176"/>
        <v>33.097388332926535</v>
      </c>
      <c r="FG166" s="27">
        <f t="shared" si="177"/>
        <v>33.544710570290071</v>
      </c>
      <c r="FH166" s="27">
        <f t="shared" si="200"/>
        <v>33.391745860573792</v>
      </c>
      <c r="FI166" s="27">
        <f t="shared" si="201"/>
        <v>32.360626221373209</v>
      </c>
      <c r="FJ166" s="27">
        <f t="shared" si="202"/>
        <v>33.105693132499361</v>
      </c>
    </row>
    <row r="167" spans="1:166" x14ac:dyDescent="0.3">
      <c r="A167" t="s">
        <v>190</v>
      </c>
      <c r="B167" s="24" t="str">
        <f>IFERROR(VLOOKUP($A167,class!$A$1:$B$455,2,FALSE),"")</f>
        <v>Shire District</v>
      </c>
      <c r="C167" s="24" t="str">
        <f>IFERROR(IFERROR(VLOOKUP($A167,classifications!$A$3:$C$336,3,FALSE),VLOOKUP($A167,classifications!$I$2:$K$28,3,FALSE)),"")</f>
        <v>Predominantly Rural</v>
      </c>
      <c r="D167">
        <f>VLOOKUP($A167,data!$A$9:$K$396,2+(D$9*2),FALSE)</f>
        <v>32314</v>
      </c>
      <c r="E167">
        <f>VLOOKUP($A167,data!$A$9:$K$396,2+(E$9*2),FALSE)</f>
        <v>32911</v>
      </c>
      <c r="F167">
        <f>VLOOKUP($A167,data!$A$9:$K$396,2+(F$9*2),FALSE)</f>
        <v>32101</v>
      </c>
      <c r="G167">
        <f>VLOOKUP($A167,data!$A$9:$K$396,2+(G$9*2),FALSE)</f>
        <v>33050</v>
      </c>
      <c r="H167">
        <f>VLOOKUP($A167,data!$A$9:$K$396,2+(H$9*2),FALSE)</f>
        <v>33344</v>
      </c>
      <c r="I167">
        <f>VLOOKUP($A167,data!$A$9:$Q$396,2+(I$9*2),FALSE)</f>
        <v>30750</v>
      </c>
      <c r="J167">
        <f>VLOOKUP($A167,data!$A$9:$Q$396,2+(J$9*2),FALSE)</f>
        <v>31700</v>
      </c>
      <c r="K167">
        <f>VLOOKUP($A167,data!$A$9:$Q$396,2+(K$9*2),FALSE)</f>
        <v>31689</v>
      </c>
      <c r="L167" t="str">
        <f t="shared" si="178"/>
        <v>Shire District</v>
      </c>
      <c r="Q167">
        <f>VLOOKUP($A167,data!$T$9:$AD$396,2+(Q$9*2),FALSE)</f>
        <v>23518</v>
      </c>
      <c r="R167">
        <f>VLOOKUP($A167,data!$T$9:$AD$396,2+(R$9*2),FALSE)</f>
        <v>23799</v>
      </c>
      <c r="S167">
        <f>VLOOKUP($A167,data!$T$9:$AD$396,2+(S$9*2),FALSE)</f>
        <v>23594</v>
      </c>
      <c r="T167">
        <f>VLOOKUP($A167,data!$T$9:$AD$396,2+(T$9*2),FALSE)</f>
        <v>24515</v>
      </c>
      <c r="U167">
        <f>VLOOKUP($A167,data!$T$9:$AD$396,2+(U$9*2),FALSE)</f>
        <v>24495</v>
      </c>
      <c r="V167">
        <f>VLOOKUP($A167,data!$T$9:$AI$396,2+(V$9*2),FALSE)</f>
        <v>22981</v>
      </c>
      <c r="W167">
        <f>VLOOKUP($A167,data!$T$9:$AI$396,2+(W$9*2),FALSE)</f>
        <v>23852</v>
      </c>
      <c r="X167">
        <f>VLOOKUP($A167,data!$T$9:$AI$396,2+(X$9*2),FALSE)</f>
        <v>23900</v>
      </c>
      <c r="Z167" s="27">
        <f t="shared" si="138"/>
        <v>72.779600173299499</v>
      </c>
      <c r="AA167" s="27">
        <f t="shared" si="139"/>
        <v>72.313208349791864</v>
      </c>
      <c r="AB167" s="27">
        <f t="shared" si="140"/>
        <v>73.499267935578331</v>
      </c>
      <c r="AC167" s="27">
        <f t="shared" si="141"/>
        <v>74.175491679273833</v>
      </c>
      <c r="AD167" s="27">
        <f t="shared" si="142"/>
        <v>73.46149232245682</v>
      </c>
      <c r="AE167" s="27">
        <f t="shared" si="179"/>
        <v>74.734959349593495</v>
      </c>
      <c r="AF167" s="27">
        <f t="shared" si="180"/>
        <v>75.242902208201897</v>
      </c>
      <c r="AG167" s="27">
        <f t="shared" si="181"/>
        <v>75.420492915522743</v>
      </c>
      <c r="AJ167">
        <f>VLOOKUP($A167,data!$AM$9:$AW$396,2+(AJ$9*2),FALSE)</f>
        <v>8796</v>
      </c>
      <c r="AK167">
        <f>VLOOKUP($A167,data!$AM$9:$AW$396,2+(AK$9*2),FALSE)</f>
        <v>9112</v>
      </c>
      <c r="AL167">
        <f>VLOOKUP($A167,data!$AM$9:$AW$396,2+(AL$9*2),FALSE)</f>
        <v>8507</v>
      </c>
      <c r="AM167">
        <f>VLOOKUP($A167,data!$AM$9:$AW$396,2+(AM$9*2),FALSE)</f>
        <v>8535</v>
      </c>
      <c r="AN167">
        <f>VLOOKUP($A167,data!$AM$9:$AW$396,2+(AN$9*2),FALSE)</f>
        <v>8849</v>
      </c>
      <c r="AO167">
        <f>VLOOKUP($A167,data!$AM$9:$BB$396,2+(AO$9*2),FALSE)</f>
        <v>7769</v>
      </c>
      <c r="AP167">
        <f>VLOOKUP($A167,data!$AM$9:$BB$396,2+(AP$9*2),FALSE)</f>
        <v>7848</v>
      </c>
      <c r="AQ167">
        <f>VLOOKUP($A167,data!$AM$9:$BB$396,2+(AQ$9*2),FALSE)</f>
        <v>7789</v>
      </c>
      <c r="AS167" s="27">
        <f t="shared" si="143"/>
        <v>27.220399826700501</v>
      </c>
      <c r="AT167" s="27">
        <f t="shared" si="144"/>
        <v>27.686791650208136</v>
      </c>
      <c r="AU167" s="27">
        <f t="shared" si="145"/>
        <v>26.500732064421669</v>
      </c>
      <c r="AV167" s="27">
        <f t="shared" si="146"/>
        <v>25.824508320726171</v>
      </c>
      <c r="AW167" s="27">
        <f t="shared" si="147"/>
        <v>26.538507677543187</v>
      </c>
      <c r="AX167" s="27">
        <f t="shared" si="182"/>
        <v>25.265040650406505</v>
      </c>
      <c r="AY167" s="27">
        <f t="shared" si="183"/>
        <v>24.757097791798106</v>
      </c>
      <c r="AZ167" s="27">
        <f t="shared" si="184"/>
        <v>24.579507084477264</v>
      </c>
      <c r="BC167">
        <f>VLOOKUP($A167,data!$BF$9:$BP$396,2+(BC$9*2),FALSE)</f>
        <v>16456</v>
      </c>
      <c r="BD167">
        <f>VLOOKUP($A167,data!$BF$9:$BP$396,2+(BD$9*2),FALSE)</f>
        <v>16559</v>
      </c>
      <c r="BE167">
        <f>VLOOKUP($A167,data!$BF$9:$BP$396,2+(BE$9*2),FALSE)</f>
        <v>16569</v>
      </c>
      <c r="BF167">
        <f>VLOOKUP($A167,data!$BF$9:$BP$396,2+(BF$9*2),FALSE)</f>
        <v>16791</v>
      </c>
      <c r="BG167">
        <f>VLOOKUP($A167,data!$BF$9:$BP$396,2+(BG$9*2),FALSE)</f>
        <v>16863</v>
      </c>
      <c r="BH167">
        <f>VLOOKUP($A167,data!$BF$9:$BU$396,2+(BH$9*2),FALSE)</f>
        <v>15767</v>
      </c>
      <c r="BI167">
        <f>VLOOKUP($A167,data!$BF$9:$BU$396,2+(BI$9*2),FALSE)</f>
        <v>16629</v>
      </c>
      <c r="BJ167">
        <f>VLOOKUP($A167,data!$BF$9:$BU$396,2+(BJ$9*2),FALSE)</f>
        <v>16750</v>
      </c>
      <c r="BL167" s="27">
        <f t="shared" si="148"/>
        <v>50.925295537537906</v>
      </c>
      <c r="BM167" s="27">
        <f t="shared" si="149"/>
        <v>50.314484518853881</v>
      </c>
      <c r="BN167" s="27">
        <f t="shared" si="150"/>
        <v>51.615214479299709</v>
      </c>
      <c r="BO167" s="27">
        <f t="shared" si="151"/>
        <v>50.804841149773068</v>
      </c>
      <c r="BP167" s="27">
        <f t="shared" si="152"/>
        <v>50.572816698656432</v>
      </c>
      <c r="BQ167" s="27">
        <f t="shared" si="185"/>
        <v>51.274796747967478</v>
      </c>
      <c r="BR167" s="27">
        <f t="shared" si="186"/>
        <v>52.457413249211356</v>
      </c>
      <c r="BS167" s="27">
        <f t="shared" si="187"/>
        <v>52.857458424058819</v>
      </c>
      <c r="BV167">
        <f>VLOOKUP($A167,data!$BY$9:$CI$396,2+(BV$9*2),FALSE)</f>
        <v>13179</v>
      </c>
      <c r="BW167">
        <f>VLOOKUP($A167,data!$BY$9:$CI$396,2+(BW$9*2),FALSE)</f>
        <v>13211</v>
      </c>
      <c r="BX167">
        <f>VLOOKUP($A167,data!$BY$9:$CI$396,2+(BX$9*2),FALSE)</f>
        <v>13389</v>
      </c>
      <c r="BY167">
        <f>VLOOKUP($A167,data!$BY$9:$CI$396,2+(BY$9*2),FALSE)</f>
        <v>13463</v>
      </c>
      <c r="BZ167">
        <f>VLOOKUP($A167,data!$BY$9:$CI$396,2+(BZ$9*2),FALSE)</f>
        <v>13515</v>
      </c>
      <c r="CA167">
        <f>VLOOKUP($A167,data!$BY$9:$CN$396,2+(CA$9*2),FALSE)</f>
        <v>12708</v>
      </c>
      <c r="CB167">
        <f>VLOOKUP($A167,data!$BY$9:$CN$396,2+(CB$9*2),FALSE)</f>
        <v>13563</v>
      </c>
      <c r="CC167">
        <f>VLOOKUP($A167,data!$BY$9:$CN$396,2+(CC$9*2),FALSE)</f>
        <v>13508</v>
      </c>
      <c r="CE167" s="27">
        <f t="shared" si="153"/>
        <v>80.086290714632966</v>
      </c>
      <c r="CF167" s="27">
        <f t="shared" si="154"/>
        <v>79.78138776496165</v>
      </c>
      <c r="CG167" s="27">
        <f t="shared" si="155"/>
        <v>80.807532138330615</v>
      </c>
      <c r="CH167" s="27">
        <f t="shared" si="156"/>
        <v>80.1798582573998</v>
      </c>
      <c r="CI167" s="27">
        <f t="shared" si="157"/>
        <v>80.145881515744534</v>
      </c>
      <c r="CJ167" s="27">
        <f t="shared" si="188"/>
        <v>80.598718843153421</v>
      </c>
      <c r="CK167" s="27">
        <f t="shared" si="189"/>
        <v>81.562330867761133</v>
      </c>
      <c r="CL167" s="27">
        <f t="shared" si="190"/>
        <v>80.644776119402991</v>
      </c>
      <c r="CO167">
        <f>VLOOKUP($A167,data!$CR$9:$DB$396,2+(CO$9*2),FALSE)</f>
        <v>3277</v>
      </c>
      <c r="CP167">
        <f>VLOOKUP($A167,data!$CR$9:$DB$396,2+(CP$9*2),FALSE)</f>
        <v>3348</v>
      </c>
      <c r="CQ167">
        <f>VLOOKUP($A167,data!$CR$9:$DB$396,2+(CQ$9*2),FALSE)</f>
        <v>3180</v>
      </c>
      <c r="CR167">
        <f>VLOOKUP($A167,data!$CR$9:$DB$396,2+(CR$9*2),FALSE)</f>
        <v>3328</v>
      </c>
      <c r="CS167">
        <f>VLOOKUP($A167,data!$CR$9:$DB$396,2+(CS$9*2),FALSE)</f>
        <v>3348</v>
      </c>
      <c r="CT167">
        <f>VLOOKUP($A167,data!$CR$9:$DG$396,2+(CT$9*2),FALSE)</f>
        <v>3060</v>
      </c>
      <c r="CU167">
        <f>VLOOKUP($A167,data!$CR$9:$DG$396,2+(CU$9*2),FALSE)</f>
        <v>3066</v>
      </c>
      <c r="CV167">
        <f>VLOOKUP($A167,data!$CR$9:$DG$396,2+(CV$9*2),FALSE)</f>
        <v>3241</v>
      </c>
      <c r="CX167" s="27">
        <f t="shared" si="158"/>
        <v>19.913709285367041</v>
      </c>
      <c r="CY167" s="27">
        <f t="shared" si="159"/>
        <v>20.218612235038346</v>
      </c>
      <c r="CZ167" s="27">
        <f t="shared" si="160"/>
        <v>19.192467861669382</v>
      </c>
      <c r="DA167" s="27">
        <f t="shared" si="161"/>
        <v>19.820141742600203</v>
      </c>
      <c r="DB167" s="27">
        <f t="shared" si="162"/>
        <v>19.854118484255469</v>
      </c>
      <c r="DC167" s="27">
        <f t="shared" si="191"/>
        <v>19.407623517473205</v>
      </c>
      <c r="DD167" s="27">
        <f t="shared" si="192"/>
        <v>18.43766913223886</v>
      </c>
      <c r="DE167" s="27">
        <f t="shared" si="193"/>
        <v>19.349253731343282</v>
      </c>
      <c r="DH167">
        <f>VLOOKUP($A167,data!$DK$9:$DU$396,2+(DH$9*2),FALSE)</f>
        <v>15858</v>
      </c>
      <c r="DI167">
        <f>VLOOKUP($A167,data!$DK$9:$DU$396,2+(DI$9*2),FALSE)</f>
        <v>16352</v>
      </c>
      <c r="DJ167">
        <f>VLOOKUP($A167,data!$DK$9:$DU$396,2+(DJ$9*2),FALSE)</f>
        <v>15533</v>
      </c>
      <c r="DK167">
        <f>VLOOKUP($A167,data!$DK$9:$DU$396,2+(DK$9*2),FALSE)</f>
        <v>16259</v>
      </c>
      <c r="DL167">
        <f>VLOOKUP($A167,data!$DK$9:$DU$396,2+(DL$9*2),FALSE)</f>
        <v>16481</v>
      </c>
      <c r="DM167">
        <f>VLOOKUP($A167,data!$DK$9:$DZ$396,2+(DM$9*2),FALSE)</f>
        <v>14982</v>
      </c>
      <c r="DN167">
        <f>VLOOKUP($A167,data!$DK$9:$DZ$396,2+(DN$9*2),FALSE)</f>
        <v>15072</v>
      </c>
      <c r="DO167">
        <f>VLOOKUP($A167,data!$DK$9:$DZ$396,2+(DO$9*2),FALSE)</f>
        <v>14939</v>
      </c>
      <c r="DQ167" s="27">
        <f t="shared" si="163"/>
        <v>49.074704462462094</v>
      </c>
      <c r="DR167" s="27">
        <f t="shared" si="164"/>
        <v>49.685515481146119</v>
      </c>
      <c r="DS167" s="27">
        <f t="shared" si="165"/>
        <v>48.387900688452071</v>
      </c>
      <c r="DT167" s="27">
        <f t="shared" si="166"/>
        <v>49.195158850226932</v>
      </c>
      <c r="DU167" s="27">
        <f t="shared" si="167"/>
        <v>49.427183301343568</v>
      </c>
      <c r="DV167" s="27">
        <f t="shared" si="194"/>
        <v>48.721951219512192</v>
      </c>
      <c r="DW167" s="27">
        <f t="shared" si="195"/>
        <v>47.545741324921138</v>
      </c>
      <c r="DX167" s="27">
        <f t="shared" si="196"/>
        <v>47.142541575941181</v>
      </c>
      <c r="EA167">
        <f>VLOOKUP($A167,data!$ED$9:$EN$396,2+(EA$9*2),FALSE)</f>
        <v>10339</v>
      </c>
      <c r="EB167">
        <f>VLOOKUP($A167,data!$ED$9:$EN$396,2+(EB$9*2),FALSE)</f>
        <v>10588</v>
      </c>
      <c r="EC167">
        <f>VLOOKUP($A167,data!$ED$9:$EN$396,2+(EC$9*2),FALSE)</f>
        <v>10206</v>
      </c>
      <c r="ED167">
        <f>VLOOKUP($A167,data!$ED$9:$EN$396,2+(ED$9*2),FALSE)</f>
        <v>11052</v>
      </c>
      <c r="EE167">
        <f>VLOOKUP($A167,data!$ED$9:$EN$396,2+(EE$9*2),FALSE)</f>
        <v>10980</v>
      </c>
      <c r="EF167">
        <f>VLOOKUP($A167,data!$ED$9:$ES$396,2+(EF$9*2),FALSE)</f>
        <v>10273</v>
      </c>
      <c r="EG167">
        <f>VLOOKUP($A167,data!$ED$9:$ES$396,2+(EG$9*2),FALSE)</f>
        <v>10289</v>
      </c>
      <c r="EH167">
        <f>VLOOKUP($A167,data!$ED$9:$ES$396,2+(EH$9*2),FALSE)</f>
        <v>10392</v>
      </c>
      <c r="EJ167" s="27">
        <f t="shared" si="168"/>
        <v>65.19737671837558</v>
      </c>
      <c r="EK167" s="27">
        <f t="shared" si="169"/>
        <v>64.750489236790614</v>
      </c>
      <c r="EL167" s="27">
        <f t="shared" si="170"/>
        <v>65.705272645335739</v>
      </c>
      <c r="EM167" s="27">
        <f t="shared" si="171"/>
        <v>67.974660188203458</v>
      </c>
      <c r="EN167" s="27">
        <f t="shared" si="172"/>
        <v>66.622170984770335</v>
      </c>
      <c r="EO167" s="27">
        <f t="shared" si="197"/>
        <v>68.568949405953816</v>
      </c>
      <c r="EP167" s="27">
        <f t="shared" si="198"/>
        <v>68.265658174097666</v>
      </c>
      <c r="EQ167" s="27">
        <f t="shared" si="199"/>
        <v>69.562889082267887</v>
      </c>
      <c r="ET167">
        <f>VLOOKUP($A167,data!$EW$9:$FG$396,2+(ET$9*2),FALSE)</f>
        <v>5519</v>
      </c>
      <c r="EU167">
        <f>VLOOKUP($A167,data!$EW$9:$FG$396,2+(EU$9*2),FALSE)</f>
        <v>5764</v>
      </c>
      <c r="EV167">
        <f>VLOOKUP($A167,data!$EW$9:$FG$396,2+(EV$9*2),FALSE)</f>
        <v>5327</v>
      </c>
      <c r="EW167">
        <f>VLOOKUP($A167,data!$EW$9:$FG$396,2+(EW$9*2),FALSE)</f>
        <v>5207</v>
      </c>
      <c r="EX167">
        <f>VLOOKUP($A167,data!$EW$9:$FG$396,2+(EX$9*2),FALSE)</f>
        <v>5501</v>
      </c>
      <c r="EY167">
        <f>VLOOKUP($A167,data!$EW$9:$FL$396,2+(EY$9*2),FALSE)</f>
        <v>4709</v>
      </c>
      <c r="EZ167">
        <f>VLOOKUP($A167,data!$EW$9:$FL$396,2+(EZ$9*2),FALSE)</f>
        <v>4783</v>
      </c>
      <c r="FA167">
        <f>VLOOKUP($A167,data!$EW$9:$FL$396,2+(FA$9*2),FALSE)</f>
        <v>4547</v>
      </c>
      <c r="FC167" s="27">
        <f t="shared" si="173"/>
        <v>34.802623281624413</v>
      </c>
      <c r="FD167" s="27">
        <f t="shared" si="174"/>
        <v>35.249510763209393</v>
      </c>
      <c r="FE167" s="27">
        <f t="shared" si="175"/>
        <v>34.294727354664261</v>
      </c>
      <c r="FF167" s="27">
        <f t="shared" si="176"/>
        <v>32.025339811796542</v>
      </c>
      <c r="FG167" s="27">
        <f t="shared" si="177"/>
        <v>33.377829015229658</v>
      </c>
      <c r="FH167" s="27">
        <f t="shared" si="200"/>
        <v>31.431050594046187</v>
      </c>
      <c r="FI167" s="27">
        <f t="shared" si="201"/>
        <v>31.734341825902334</v>
      </c>
      <c r="FJ167" s="27">
        <f t="shared" si="202"/>
        <v>30.43711091773211</v>
      </c>
    </row>
    <row r="168" spans="1:166" x14ac:dyDescent="0.3">
      <c r="A168" t="s">
        <v>193</v>
      </c>
      <c r="B168" s="24" t="str">
        <f>IFERROR(VLOOKUP($A168,class!$A$1:$B$455,2,FALSE),"")</f>
        <v>Shire District</v>
      </c>
      <c r="C168" s="24" t="str">
        <f>IFERROR(IFERROR(VLOOKUP($A168,classifications!$A$3:$C$336,3,FALSE),VLOOKUP($A168,classifications!$I$2:$K$28,3,FALSE)),"")</f>
        <v>Predominantly Rural</v>
      </c>
      <c r="D168">
        <f>VLOOKUP($A168,data!$A$9:$K$396,2+(D$9*2),FALSE)</f>
        <v>24727</v>
      </c>
      <c r="E168">
        <f>VLOOKUP($A168,data!$A$9:$K$396,2+(E$9*2),FALSE)</f>
        <v>25970</v>
      </c>
      <c r="F168">
        <f>VLOOKUP($A168,data!$A$9:$K$396,2+(F$9*2),FALSE)</f>
        <v>24790</v>
      </c>
      <c r="G168">
        <f>VLOOKUP($A168,data!$A$9:$K$396,2+(G$9*2),FALSE)</f>
        <v>25583</v>
      </c>
      <c r="H168">
        <f>VLOOKUP($A168,data!$A$9:$K$396,2+(H$9*2),FALSE)</f>
        <v>26204</v>
      </c>
      <c r="I168">
        <f>VLOOKUP($A168,data!$A$9:$Q$396,2+(I$9*2),FALSE)</f>
        <v>25202</v>
      </c>
      <c r="J168">
        <f>VLOOKUP($A168,data!$A$9:$Q$396,2+(J$9*2),FALSE)</f>
        <v>25582</v>
      </c>
      <c r="K168">
        <f>VLOOKUP($A168,data!$A$9:$Q$396,2+(K$9*2),FALSE)</f>
        <v>25520</v>
      </c>
      <c r="L168" t="str">
        <f t="shared" si="178"/>
        <v>Shire District</v>
      </c>
      <c r="Q168">
        <f>VLOOKUP($A168,data!$T$9:$AD$396,2+(Q$9*2),FALSE)</f>
        <v>15354</v>
      </c>
      <c r="R168">
        <f>VLOOKUP($A168,data!$T$9:$AD$396,2+(R$9*2),FALSE)</f>
        <v>16126</v>
      </c>
      <c r="S168">
        <f>VLOOKUP($A168,data!$T$9:$AD$396,2+(S$9*2),FALSE)</f>
        <v>15208</v>
      </c>
      <c r="T168">
        <f>VLOOKUP($A168,data!$T$9:$AD$396,2+(T$9*2),FALSE)</f>
        <v>16311</v>
      </c>
      <c r="U168">
        <f>VLOOKUP($A168,data!$T$9:$AD$396,2+(U$9*2),FALSE)</f>
        <v>16350</v>
      </c>
      <c r="V168">
        <f>VLOOKUP($A168,data!$T$9:$AI$396,2+(V$9*2),FALSE)</f>
        <v>15956</v>
      </c>
      <c r="W168">
        <f>VLOOKUP($A168,data!$T$9:$AI$396,2+(W$9*2),FALSE)</f>
        <v>16555</v>
      </c>
      <c r="X168">
        <f>VLOOKUP($A168,data!$T$9:$AI$396,2+(X$9*2),FALSE)</f>
        <v>16359</v>
      </c>
      <c r="Z168" s="27">
        <f t="shared" si="138"/>
        <v>62.094067213976622</v>
      </c>
      <c r="AA168" s="27">
        <f t="shared" si="139"/>
        <v>62.094724682325761</v>
      </c>
      <c r="AB168" s="27">
        <f t="shared" si="140"/>
        <v>61.347317466720455</v>
      </c>
      <c r="AC168" s="27">
        <f t="shared" si="141"/>
        <v>63.757182504006565</v>
      </c>
      <c r="AD168" s="27">
        <f t="shared" si="142"/>
        <v>62.395054190199971</v>
      </c>
      <c r="AE168" s="27">
        <f t="shared" si="179"/>
        <v>63.312435520990398</v>
      </c>
      <c r="AF168" s="27">
        <f t="shared" si="180"/>
        <v>64.71347040888125</v>
      </c>
      <c r="AG168" s="27">
        <f t="shared" si="181"/>
        <v>64.102664576802511</v>
      </c>
      <c r="AJ168">
        <f>VLOOKUP($A168,data!$AM$9:$AW$396,2+(AJ$9*2),FALSE)</f>
        <v>9372</v>
      </c>
      <c r="AK168">
        <f>VLOOKUP($A168,data!$AM$9:$AW$396,2+(AK$9*2),FALSE)</f>
        <v>9843</v>
      </c>
      <c r="AL168">
        <f>VLOOKUP($A168,data!$AM$9:$AW$396,2+(AL$9*2),FALSE)</f>
        <v>9582</v>
      </c>
      <c r="AM168">
        <f>VLOOKUP($A168,data!$AM$9:$AW$396,2+(AM$9*2),FALSE)</f>
        <v>9272</v>
      </c>
      <c r="AN168">
        <f>VLOOKUP($A168,data!$AM$9:$AW$396,2+(AN$9*2),FALSE)</f>
        <v>9853</v>
      </c>
      <c r="AO168">
        <f>VLOOKUP($A168,data!$AM$9:$BB$396,2+(AO$9*2),FALSE)</f>
        <v>9246</v>
      </c>
      <c r="AP168">
        <f>VLOOKUP($A168,data!$AM$9:$BB$396,2+(AP$9*2),FALSE)</f>
        <v>9027</v>
      </c>
      <c r="AQ168">
        <f>VLOOKUP($A168,data!$AM$9:$BB$396,2+(AQ$9*2),FALSE)</f>
        <v>9157</v>
      </c>
      <c r="AS168" s="27">
        <f t="shared" si="143"/>
        <v>37.901888623771583</v>
      </c>
      <c r="AT168" s="27">
        <f t="shared" si="144"/>
        <v>37.901424720831727</v>
      </c>
      <c r="AU168" s="27">
        <f t="shared" si="145"/>
        <v>38.652682533279545</v>
      </c>
      <c r="AV168" s="27">
        <f t="shared" si="146"/>
        <v>36.242817495993435</v>
      </c>
      <c r="AW168" s="27">
        <f t="shared" si="147"/>
        <v>37.601129598534577</v>
      </c>
      <c r="AX168" s="27">
        <f t="shared" si="182"/>
        <v>36.687564479009602</v>
      </c>
      <c r="AY168" s="27">
        <f t="shared" si="183"/>
        <v>35.286529591118757</v>
      </c>
      <c r="AZ168" s="27">
        <f t="shared" si="184"/>
        <v>35.881661442006269</v>
      </c>
      <c r="BC168">
        <f>VLOOKUP($A168,data!$BF$9:$BP$396,2+(BC$9*2),FALSE)</f>
        <v>4414</v>
      </c>
      <c r="BD168">
        <f>VLOOKUP($A168,data!$BF$9:$BP$396,2+(BD$9*2),FALSE)</f>
        <v>4273</v>
      </c>
      <c r="BE168">
        <f>VLOOKUP($A168,data!$BF$9:$BP$396,2+(BE$9*2),FALSE)</f>
        <v>4250</v>
      </c>
      <c r="BF168">
        <f>VLOOKUP($A168,data!$BF$9:$BP$396,2+(BF$9*2),FALSE)</f>
        <v>4173</v>
      </c>
      <c r="BG168">
        <f>VLOOKUP($A168,data!$BF$9:$BP$396,2+(BG$9*2),FALSE)</f>
        <v>4025</v>
      </c>
      <c r="BH168">
        <f>VLOOKUP($A168,data!$BF$9:$BU$396,2+(BH$9*2),FALSE)</f>
        <v>3787</v>
      </c>
      <c r="BI168">
        <f>VLOOKUP($A168,data!$BF$9:$BU$396,2+(BI$9*2),FALSE)</f>
        <v>3637</v>
      </c>
      <c r="BJ168">
        <f>VLOOKUP($A168,data!$BF$9:$BU$396,2+(BJ$9*2),FALSE)</f>
        <v>3742</v>
      </c>
      <c r="BL168" s="27">
        <f t="shared" si="148"/>
        <v>17.850932179399038</v>
      </c>
      <c r="BM168" s="27">
        <f t="shared" si="149"/>
        <v>16.453600308047747</v>
      </c>
      <c r="BN168" s="27">
        <f t="shared" si="150"/>
        <v>17.144009681323116</v>
      </c>
      <c r="BO168" s="27">
        <f t="shared" si="151"/>
        <v>16.311613180627759</v>
      </c>
      <c r="BP168" s="27">
        <f t="shared" si="152"/>
        <v>15.360250343459015</v>
      </c>
      <c r="BQ168" s="27">
        <f t="shared" si="185"/>
        <v>15.026585191651456</v>
      </c>
      <c r="BR168" s="27">
        <f t="shared" si="186"/>
        <v>14.217027597529514</v>
      </c>
      <c r="BS168" s="27">
        <f t="shared" si="187"/>
        <v>14.663009404388715</v>
      </c>
      <c r="BV168">
        <f>VLOOKUP($A168,data!$BY$9:$CI$396,2+(BV$9*2),FALSE)</f>
        <v>2101</v>
      </c>
      <c r="BW168">
        <f>VLOOKUP($A168,data!$BY$9:$CI$396,2+(BW$9*2),FALSE)</f>
        <v>2216</v>
      </c>
      <c r="BX168">
        <f>VLOOKUP($A168,data!$BY$9:$CI$396,2+(BX$9*2),FALSE)</f>
        <v>2130</v>
      </c>
      <c r="BY168">
        <f>VLOOKUP($A168,data!$BY$9:$CI$396,2+(BY$9*2),FALSE)</f>
        <v>2358</v>
      </c>
      <c r="BZ168">
        <f>VLOOKUP($A168,data!$BY$9:$CI$396,2+(BZ$9*2),FALSE)</f>
        <v>2317</v>
      </c>
      <c r="CA168">
        <f>VLOOKUP($A168,data!$BY$9:$CN$396,2+(CA$9*2),FALSE)</f>
        <v>2307</v>
      </c>
      <c r="CB168">
        <f>VLOOKUP($A168,data!$BY$9:$CN$396,2+(CB$9*2),FALSE)</f>
        <v>2191</v>
      </c>
      <c r="CC168">
        <f>VLOOKUP($A168,data!$BY$9:$CN$396,2+(CC$9*2),FALSE)</f>
        <v>2202</v>
      </c>
      <c r="CE168" s="27">
        <f t="shared" si="153"/>
        <v>47.598550067965562</v>
      </c>
      <c r="CF168" s="27">
        <f t="shared" si="154"/>
        <v>51.860519541305877</v>
      </c>
      <c r="CG168" s="27">
        <f t="shared" si="155"/>
        <v>50.117647058823529</v>
      </c>
      <c r="CH168" s="27">
        <f t="shared" si="156"/>
        <v>56.506110711718186</v>
      </c>
      <c r="CI168" s="27">
        <f t="shared" si="157"/>
        <v>57.565217391304351</v>
      </c>
      <c r="CJ168" s="27">
        <f t="shared" si="188"/>
        <v>60.91893319250066</v>
      </c>
      <c r="CK168" s="27">
        <f t="shared" si="189"/>
        <v>60.241957657409955</v>
      </c>
      <c r="CL168" s="27">
        <f t="shared" si="190"/>
        <v>58.84553714591128</v>
      </c>
      <c r="CO168">
        <f>VLOOKUP($A168,data!$CR$9:$DB$396,2+(CO$9*2),FALSE)</f>
        <v>2313</v>
      </c>
      <c r="CP168">
        <f>VLOOKUP($A168,data!$CR$9:$DB$396,2+(CP$9*2),FALSE)</f>
        <v>2056</v>
      </c>
      <c r="CQ168">
        <f>VLOOKUP($A168,data!$CR$9:$DB$396,2+(CQ$9*2),FALSE)</f>
        <v>2120</v>
      </c>
      <c r="CR168">
        <f>VLOOKUP($A168,data!$CR$9:$DB$396,2+(CR$9*2),FALSE)</f>
        <v>1815</v>
      </c>
      <c r="CS168">
        <f>VLOOKUP($A168,data!$CR$9:$DB$396,2+(CS$9*2),FALSE)</f>
        <v>1709</v>
      </c>
      <c r="CT168">
        <f>VLOOKUP($A168,data!$CR$9:$DG$396,2+(CT$9*2),FALSE)</f>
        <v>1479</v>
      </c>
      <c r="CU168">
        <f>VLOOKUP($A168,data!$CR$9:$DG$396,2+(CU$9*2),FALSE)</f>
        <v>1447</v>
      </c>
      <c r="CV168">
        <f>VLOOKUP($A168,data!$CR$9:$DG$396,2+(CV$9*2),FALSE)</f>
        <v>1540</v>
      </c>
      <c r="CX168" s="27">
        <f t="shared" si="158"/>
        <v>52.401449932034438</v>
      </c>
      <c r="CY168" s="27">
        <f t="shared" si="159"/>
        <v>48.116077697168265</v>
      </c>
      <c r="CZ168" s="27">
        <f t="shared" si="160"/>
        <v>49.882352941176471</v>
      </c>
      <c r="DA168" s="27">
        <f t="shared" si="161"/>
        <v>43.493889288281814</v>
      </c>
      <c r="DB168" s="27">
        <f t="shared" si="162"/>
        <v>42.45962732919255</v>
      </c>
      <c r="DC168" s="27">
        <f t="shared" si="191"/>
        <v>39.054660681278058</v>
      </c>
      <c r="DD168" s="27">
        <f t="shared" si="192"/>
        <v>39.785537530932089</v>
      </c>
      <c r="DE168" s="27">
        <f t="shared" si="193"/>
        <v>41.15446285408872</v>
      </c>
      <c r="DH168">
        <f>VLOOKUP($A168,data!$DK$9:$DU$396,2+(DH$9*2),FALSE)</f>
        <v>20313</v>
      </c>
      <c r="DI168">
        <f>VLOOKUP($A168,data!$DK$9:$DU$396,2+(DI$9*2),FALSE)</f>
        <v>21697</v>
      </c>
      <c r="DJ168">
        <f>VLOOKUP($A168,data!$DK$9:$DU$396,2+(DJ$9*2),FALSE)</f>
        <v>20540</v>
      </c>
      <c r="DK168">
        <f>VLOOKUP($A168,data!$DK$9:$DU$396,2+(DK$9*2),FALSE)</f>
        <v>21410</v>
      </c>
      <c r="DL168">
        <f>VLOOKUP($A168,data!$DK$9:$DU$396,2+(DL$9*2),FALSE)</f>
        <v>22178</v>
      </c>
      <c r="DM168">
        <f>VLOOKUP($A168,data!$DK$9:$DZ$396,2+(DM$9*2),FALSE)</f>
        <v>21416</v>
      </c>
      <c r="DN168">
        <f>VLOOKUP($A168,data!$DK$9:$DZ$396,2+(DN$9*2),FALSE)</f>
        <v>21945</v>
      </c>
      <c r="DO168">
        <f>VLOOKUP($A168,data!$DK$9:$DZ$396,2+(DO$9*2),FALSE)</f>
        <v>21778</v>
      </c>
      <c r="DQ168" s="27">
        <f t="shared" si="163"/>
        <v>82.149067820600962</v>
      </c>
      <c r="DR168" s="27">
        <f t="shared" si="164"/>
        <v>83.546399691952246</v>
      </c>
      <c r="DS168" s="27">
        <f t="shared" si="165"/>
        <v>82.855990318676888</v>
      </c>
      <c r="DT168" s="27">
        <f t="shared" si="166"/>
        <v>83.688386819372241</v>
      </c>
      <c r="DU168" s="27">
        <f t="shared" si="167"/>
        <v>84.635933445275526</v>
      </c>
      <c r="DV168" s="27">
        <f t="shared" si="194"/>
        <v>84.977382747400995</v>
      </c>
      <c r="DW168" s="27">
        <f t="shared" si="195"/>
        <v>85.782972402470492</v>
      </c>
      <c r="DX168" s="27">
        <f t="shared" si="196"/>
        <v>85.336990595611283</v>
      </c>
      <c r="EA168">
        <f>VLOOKUP($A168,data!$ED$9:$EN$396,2+(EA$9*2),FALSE)</f>
        <v>13253</v>
      </c>
      <c r="EB168">
        <f>VLOOKUP($A168,data!$ED$9:$EN$396,2+(EB$9*2),FALSE)</f>
        <v>13910</v>
      </c>
      <c r="EC168">
        <f>VLOOKUP($A168,data!$ED$9:$EN$396,2+(EC$9*2),FALSE)</f>
        <v>13078</v>
      </c>
      <c r="ED168">
        <f>VLOOKUP($A168,data!$ED$9:$EN$396,2+(ED$9*2),FALSE)</f>
        <v>13953</v>
      </c>
      <c r="EE168">
        <f>VLOOKUP($A168,data!$ED$9:$EN$396,2+(EE$9*2),FALSE)</f>
        <v>14034</v>
      </c>
      <c r="EF168">
        <f>VLOOKUP($A168,data!$ED$9:$ES$396,2+(EF$9*2),FALSE)</f>
        <v>13649</v>
      </c>
      <c r="EG168">
        <f>VLOOKUP($A168,data!$ED$9:$ES$396,2+(EG$9*2),FALSE)</f>
        <v>14364</v>
      </c>
      <c r="EH168">
        <f>VLOOKUP($A168,data!$ED$9:$ES$396,2+(EH$9*2),FALSE)</f>
        <v>14156</v>
      </c>
      <c r="EJ168" s="27">
        <f t="shared" si="168"/>
        <v>65.243932457047208</v>
      </c>
      <c r="EK168" s="27">
        <f t="shared" si="169"/>
        <v>64.110245656081489</v>
      </c>
      <c r="EL168" s="27">
        <f t="shared" si="170"/>
        <v>63.670886075949369</v>
      </c>
      <c r="EM168" s="27">
        <f t="shared" si="171"/>
        <v>65.170481083605793</v>
      </c>
      <c r="EN168" s="27">
        <f t="shared" si="172"/>
        <v>63.278925060871131</v>
      </c>
      <c r="EO168" s="27">
        <f t="shared" si="197"/>
        <v>63.732723197609268</v>
      </c>
      <c r="EP168" s="27">
        <f t="shared" si="198"/>
        <v>65.454545454545453</v>
      </c>
      <c r="EQ168" s="27">
        <f t="shared" si="199"/>
        <v>65.001377536963915</v>
      </c>
      <c r="ET168">
        <f>VLOOKUP($A168,data!$EW$9:$FG$396,2+(ET$9*2),FALSE)</f>
        <v>7060</v>
      </c>
      <c r="EU168">
        <f>VLOOKUP($A168,data!$EW$9:$FG$396,2+(EU$9*2),FALSE)</f>
        <v>7787</v>
      </c>
      <c r="EV168">
        <f>VLOOKUP($A168,data!$EW$9:$FG$396,2+(EV$9*2),FALSE)</f>
        <v>7462</v>
      </c>
      <c r="EW168">
        <f>VLOOKUP($A168,data!$EW$9:$FG$396,2+(EW$9*2),FALSE)</f>
        <v>7457</v>
      </c>
      <c r="EX168">
        <f>VLOOKUP($A168,data!$EW$9:$FG$396,2+(EX$9*2),FALSE)</f>
        <v>8144</v>
      </c>
      <c r="EY168">
        <f>VLOOKUP($A168,data!$EW$9:$FL$396,2+(EY$9*2),FALSE)</f>
        <v>7767</v>
      </c>
      <c r="EZ168">
        <f>VLOOKUP($A168,data!$EW$9:$FL$396,2+(EZ$9*2),FALSE)</f>
        <v>7580</v>
      </c>
      <c r="FA168">
        <f>VLOOKUP($A168,data!$EW$9:$FL$396,2+(FA$9*2),FALSE)</f>
        <v>7617</v>
      </c>
      <c r="FC168" s="27">
        <f t="shared" si="173"/>
        <v>34.756067542952792</v>
      </c>
      <c r="FD168" s="27">
        <f t="shared" si="174"/>
        <v>35.889754343918511</v>
      </c>
      <c r="FE168" s="27">
        <f t="shared" si="175"/>
        <v>36.329113924050631</v>
      </c>
      <c r="FF168" s="27">
        <f t="shared" si="176"/>
        <v>34.829518916394207</v>
      </c>
      <c r="FG168" s="27">
        <f t="shared" si="177"/>
        <v>36.721074939128869</v>
      </c>
      <c r="FH168" s="27">
        <f t="shared" si="200"/>
        <v>36.267276802390732</v>
      </c>
      <c r="FI168" s="27">
        <f t="shared" si="201"/>
        <v>34.540897698792435</v>
      </c>
      <c r="FJ168" s="27">
        <f t="shared" si="202"/>
        <v>34.975663513637613</v>
      </c>
    </row>
    <row r="169" spans="1:166" x14ac:dyDescent="0.3">
      <c r="A169" t="s">
        <v>207</v>
      </c>
      <c r="B169" s="24" t="str">
        <f>IFERROR(VLOOKUP($A169,class!$A$1:$B$455,2,FALSE),"")</f>
        <v>Shire District</v>
      </c>
      <c r="C169" s="24" t="str">
        <f>IFERROR(IFERROR(VLOOKUP($A169,classifications!$A$3:$C$336,3,FALSE),VLOOKUP($A169,classifications!$I$2:$K$28,3,FALSE)),"")</f>
        <v>Predominantly Rural</v>
      </c>
      <c r="D169">
        <f>VLOOKUP($A169,data!$A$9:$K$396,2+(D$9*2),FALSE)</f>
        <v>50632</v>
      </c>
      <c r="E169">
        <f>VLOOKUP($A169,data!$A$9:$K$396,2+(E$9*2),FALSE)</f>
        <v>52678</v>
      </c>
      <c r="F169">
        <f>VLOOKUP($A169,data!$A$9:$K$396,2+(F$9*2),FALSE)</f>
        <v>50038</v>
      </c>
      <c r="G169">
        <f>VLOOKUP($A169,data!$A$9:$K$396,2+(G$9*2),FALSE)</f>
        <v>52198</v>
      </c>
      <c r="H169">
        <f>VLOOKUP($A169,data!$A$9:$K$396,2+(H$9*2),FALSE)</f>
        <v>52858</v>
      </c>
      <c r="I169">
        <f>VLOOKUP($A169,data!$A$9:$Q$396,2+(I$9*2),FALSE)</f>
        <v>49940</v>
      </c>
      <c r="J169">
        <f>VLOOKUP($A169,data!$A$9:$Q$396,2+(J$9*2),FALSE)</f>
        <v>51068</v>
      </c>
      <c r="K169">
        <f>VLOOKUP($A169,data!$A$9:$Q$396,2+(K$9*2),FALSE)</f>
        <v>50587</v>
      </c>
      <c r="L169" t="str">
        <f t="shared" si="178"/>
        <v>Shire District</v>
      </c>
      <c r="Q169">
        <f>VLOOKUP($A169,data!$T$9:$AD$396,2+(Q$9*2),FALSE)</f>
        <v>31876</v>
      </c>
      <c r="R169">
        <f>VLOOKUP($A169,data!$T$9:$AD$396,2+(R$9*2),FALSE)</f>
        <v>32204</v>
      </c>
      <c r="S169">
        <f>VLOOKUP($A169,data!$T$9:$AD$396,2+(S$9*2),FALSE)</f>
        <v>31423</v>
      </c>
      <c r="T169">
        <f>VLOOKUP($A169,data!$T$9:$AD$396,2+(T$9*2),FALSE)</f>
        <v>32745</v>
      </c>
      <c r="U169">
        <f>VLOOKUP($A169,data!$T$9:$AD$396,2+(U$9*2),FALSE)</f>
        <v>32944</v>
      </c>
      <c r="V169">
        <f>VLOOKUP($A169,data!$T$9:$AI$396,2+(V$9*2),FALSE)</f>
        <v>31499</v>
      </c>
      <c r="W169">
        <f>VLOOKUP($A169,data!$T$9:$AI$396,2+(W$9*2),FALSE)</f>
        <v>32300</v>
      </c>
      <c r="X169">
        <f>VLOOKUP($A169,data!$T$9:$AI$396,2+(X$9*2),FALSE)</f>
        <v>32197</v>
      </c>
      <c r="Z169" s="27">
        <f t="shared" si="138"/>
        <v>62.956233212197823</v>
      </c>
      <c r="AA169" s="27">
        <f t="shared" si="139"/>
        <v>61.133680094156951</v>
      </c>
      <c r="AB169" s="27">
        <f t="shared" si="140"/>
        <v>62.798273312282667</v>
      </c>
      <c r="AC169" s="27">
        <f t="shared" si="141"/>
        <v>62.732288593432699</v>
      </c>
      <c r="AD169" s="27">
        <f t="shared" si="142"/>
        <v>62.325475803095088</v>
      </c>
      <c r="AE169" s="27">
        <f t="shared" si="179"/>
        <v>63.073688426111332</v>
      </c>
      <c r="AF169" s="27">
        <f t="shared" si="180"/>
        <v>63.24900133155792</v>
      </c>
      <c r="AG169" s="27">
        <f t="shared" si="181"/>
        <v>63.646786723861865</v>
      </c>
      <c r="AJ169">
        <f>VLOOKUP($A169,data!$AM$9:$AW$396,2+(AJ$9*2),FALSE)</f>
        <v>18756</v>
      </c>
      <c r="AK169">
        <f>VLOOKUP($A169,data!$AM$9:$AW$396,2+(AK$9*2),FALSE)</f>
        <v>20473</v>
      </c>
      <c r="AL169">
        <f>VLOOKUP($A169,data!$AM$9:$AW$396,2+(AL$9*2),FALSE)</f>
        <v>18615</v>
      </c>
      <c r="AM169">
        <f>VLOOKUP($A169,data!$AM$9:$AW$396,2+(AM$9*2),FALSE)</f>
        <v>19453</v>
      </c>
      <c r="AN169">
        <f>VLOOKUP($A169,data!$AM$9:$AW$396,2+(AN$9*2),FALSE)</f>
        <v>19915</v>
      </c>
      <c r="AO169">
        <f>VLOOKUP($A169,data!$AM$9:$BB$396,2+(AO$9*2),FALSE)</f>
        <v>18441</v>
      </c>
      <c r="AP169">
        <f>VLOOKUP($A169,data!$AM$9:$BB$396,2+(AP$9*2),FALSE)</f>
        <v>18767</v>
      </c>
      <c r="AQ169">
        <f>VLOOKUP($A169,data!$AM$9:$BB$396,2+(AQ$9*2),FALSE)</f>
        <v>18381</v>
      </c>
      <c r="AS169" s="27">
        <f t="shared" si="143"/>
        <v>37.043766787802177</v>
      </c>
      <c r="AT169" s="27">
        <f t="shared" si="144"/>
        <v>38.864421580166294</v>
      </c>
      <c r="AU169" s="27">
        <f t="shared" si="145"/>
        <v>37.201726687717333</v>
      </c>
      <c r="AV169" s="27">
        <f t="shared" si="146"/>
        <v>37.267711406567301</v>
      </c>
      <c r="AW169" s="27">
        <f t="shared" si="147"/>
        <v>37.676416058117979</v>
      </c>
      <c r="AX169" s="27">
        <f t="shared" si="182"/>
        <v>36.926311573888668</v>
      </c>
      <c r="AY169" s="27">
        <f t="shared" si="183"/>
        <v>36.749040495026243</v>
      </c>
      <c r="AZ169" s="27">
        <f t="shared" si="184"/>
        <v>36.335422144029096</v>
      </c>
      <c r="BC169">
        <f>VLOOKUP($A169,data!$BF$9:$BP$396,2+(BC$9*2),FALSE)</f>
        <v>6772</v>
      </c>
      <c r="BD169">
        <f>VLOOKUP($A169,data!$BF$9:$BP$396,2+(BD$9*2),FALSE)</f>
        <v>6749</v>
      </c>
      <c r="BE169">
        <f>VLOOKUP($A169,data!$BF$9:$BP$396,2+(BE$9*2),FALSE)</f>
        <v>6543</v>
      </c>
      <c r="BF169">
        <f>VLOOKUP($A169,data!$BF$9:$BP$396,2+(BF$9*2),FALSE)</f>
        <v>6628</v>
      </c>
      <c r="BG169">
        <f>VLOOKUP($A169,data!$BF$9:$BP$396,2+(BG$9*2),FALSE)</f>
        <v>6012</v>
      </c>
      <c r="BH169">
        <f>VLOOKUP($A169,data!$BF$9:$BU$396,2+(BH$9*2),FALSE)</f>
        <v>5743</v>
      </c>
      <c r="BI169">
        <f>VLOOKUP($A169,data!$BF$9:$BU$396,2+(BI$9*2),FALSE)</f>
        <v>5465</v>
      </c>
      <c r="BJ169">
        <f>VLOOKUP($A169,data!$BF$9:$BU$396,2+(BJ$9*2),FALSE)</f>
        <v>6248</v>
      </c>
      <c r="BL169" s="27">
        <f t="shared" si="148"/>
        <v>13.374940748933481</v>
      </c>
      <c r="BM169" s="27">
        <f t="shared" si="149"/>
        <v>12.811799992406698</v>
      </c>
      <c r="BN169" s="27">
        <f t="shared" si="150"/>
        <v>13.076062192733522</v>
      </c>
      <c r="BO169" s="27">
        <f t="shared" si="151"/>
        <v>12.697804513582897</v>
      </c>
      <c r="BP169" s="27">
        <f t="shared" si="152"/>
        <v>11.373869612925196</v>
      </c>
      <c r="BQ169" s="27">
        <f t="shared" si="185"/>
        <v>11.499799759711655</v>
      </c>
      <c r="BR169" s="27">
        <f t="shared" si="186"/>
        <v>10.701417717553067</v>
      </c>
      <c r="BS169" s="27">
        <f t="shared" si="187"/>
        <v>12.350999268586792</v>
      </c>
      <c r="BV169">
        <f>VLOOKUP($A169,data!$BY$9:$CI$396,2+(BV$9*2),FALSE)</f>
        <v>3304</v>
      </c>
      <c r="BW169">
        <f>VLOOKUP($A169,data!$BY$9:$CI$396,2+(BW$9*2),FALSE)</f>
        <v>3378</v>
      </c>
      <c r="BX169">
        <f>VLOOKUP($A169,data!$BY$9:$CI$396,2+(BX$9*2),FALSE)</f>
        <v>3454</v>
      </c>
      <c r="BY169">
        <f>VLOOKUP($A169,data!$BY$9:$CI$396,2+(BY$9*2),FALSE)</f>
        <v>3546</v>
      </c>
      <c r="BZ169">
        <f>VLOOKUP($A169,data!$BY$9:$CI$396,2+(BZ$9*2),FALSE)</f>
        <v>3047</v>
      </c>
      <c r="CA169">
        <f>VLOOKUP($A169,data!$BY$9:$CN$396,2+(CA$9*2),FALSE)</f>
        <v>3092</v>
      </c>
      <c r="CB169">
        <f>VLOOKUP($A169,data!$BY$9:$CN$396,2+(CB$9*2),FALSE)</f>
        <v>2769</v>
      </c>
      <c r="CC169">
        <f>VLOOKUP($A169,data!$BY$9:$CN$396,2+(CC$9*2),FALSE)</f>
        <v>3372</v>
      </c>
      <c r="CE169" s="27">
        <f t="shared" si="153"/>
        <v>48.789131718842292</v>
      </c>
      <c r="CF169" s="27">
        <f t="shared" si="154"/>
        <v>50.051859534745887</v>
      </c>
      <c r="CG169" s="27">
        <f t="shared" si="155"/>
        <v>52.789240409598044</v>
      </c>
      <c r="CH169" s="27">
        <f t="shared" si="156"/>
        <v>53.500301750150875</v>
      </c>
      <c r="CI169" s="27">
        <f t="shared" si="157"/>
        <v>50.681969394544247</v>
      </c>
      <c r="CJ169" s="27">
        <f t="shared" si="188"/>
        <v>53.839456729932088</v>
      </c>
      <c r="CK169" s="27">
        <f t="shared" si="189"/>
        <v>50.667886550777673</v>
      </c>
      <c r="CL169" s="27">
        <f t="shared" si="190"/>
        <v>53.969270166453263</v>
      </c>
      <c r="CO169">
        <f>VLOOKUP($A169,data!$CR$9:$DB$396,2+(CO$9*2),FALSE)</f>
        <v>3468</v>
      </c>
      <c r="CP169">
        <f>VLOOKUP($A169,data!$CR$9:$DB$396,2+(CP$9*2),FALSE)</f>
        <v>3371</v>
      </c>
      <c r="CQ169">
        <f>VLOOKUP($A169,data!$CR$9:$DB$396,2+(CQ$9*2),FALSE)</f>
        <v>3089</v>
      </c>
      <c r="CR169">
        <f>VLOOKUP($A169,data!$CR$9:$DB$396,2+(CR$9*2),FALSE)</f>
        <v>3082</v>
      </c>
      <c r="CS169">
        <f>VLOOKUP($A169,data!$CR$9:$DB$396,2+(CS$9*2),FALSE)</f>
        <v>2964</v>
      </c>
      <c r="CT169">
        <f>VLOOKUP($A169,data!$CR$9:$DG$396,2+(CT$9*2),FALSE)</f>
        <v>2651</v>
      </c>
      <c r="CU169">
        <f>VLOOKUP($A169,data!$CR$9:$DG$396,2+(CU$9*2),FALSE)</f>
        <v>2695</v>
      </c>
      <c r="CV169">
        <f>VLOOKUP($A169,data!$CR$9:$DG$396,2+(CV$9*2),FALSE)</f>
        <v>2876</v>
      </c>
      <c r="CX169" s="27">
        <f t="shared" si="158"/>
        <v>51.210868281157708</v>
      </c>
      <c r="CY169" s="27">
        <f t="shared" si="159"/>
        <v>49.948140465254113</v>
      </c>
      <c r="CZ169" s="27">
        <f t="shared" si="160"/>
        <v>47.210759590401956</v>
      </c>
      <c r="DA169" s="27">
        <f t="shared" si="161"/>
        <v>46.499698249849125</v>
      </c>
      <c r="DB169" s="27">
        <f t="shared" si="162"/>
        <v>49.30139720558882</v>
      </c>
      <c r="DC169" s="27">
        <f t="shared" si="191"/>
        <v>46.160543270067912</v>
      </c>
      <c r="DD169" s="27">
        <f t="shared" si="192"/>
        <v>49.313815187557182</v>
      </c>
      <c r="DE169" s="27">
        <f t="shared" si="193"/>
        <v>46.030729833546737</v>
      </c>
      <c r="DH169">
        <f>VLOOKUP($A169,data!$DK$9:$DU$396,2+(DH$9*2),FALSE)</f>
        <v>43860</v>
      </c>
      <c r="DI169">
        <f>VLOOKUP($A169,data!$DK$9:$DU$396,2+(DI$9*2),FALSE)</f>
        <v>45929</v>
      </c>
      <c r="DJ169">
        <f>VLOOKUP($A169,data!$DK$9:$DU$396,2+(DJ$9*2),FALSE)</f>
        <v>43495</v>
      </c>
      <c r="DK169">
        <f>VLOOKUP($A169,data!$DK$9:$DU$396,2+(DK$9*2),FALSE)</f>
        <v>45570</v>
      </c>
      <c r="DL169">
        <f>VLOOKUP($A169,data!$DK$9:$DU$396,2+(DL$9*2),FALSE)</f>
        <v>46847</v>
      </c>
      <c r="DM169">
        <f>VLOOKUP($A169,data!$DK$9:$DZ$396,2+(DM$9*2),FALSE)</f>
        <v>44197</v>
      </c>
      <c r="DN169">
        <f>VLOOKUP($A169,data!$DK$9:$DZ$396,2+(DN$9*2),FALSE)</f>
        <v>45603</v>
      </c>
      <c r="DO169">
        <f>VLOOKUP($A169,data!$DK$9:$DZ$396,2+(DO$9*2),FALSE)</f>
        <v>44339</v>
      </c>
      <c r="DQ169" s="27">
        <f t="shared" si="163"/>
        <v>86.625059251066517</v>
      </c>
      <c r="DR169" s="27">
        <f t="shared" si="164"/>
        <v>87.188200007593309</v>
      </c>
      <c r="DS169" s="27">
        <f t="shared" si="165"/>
        <v>86.923937807266483</v>
      </c>
      <c r="DT169" s="27">
        <f t="shared" si="166"/>
        <v>87.302195486417105</v>
      </c>
      <c r="DU169" s="27">
        <f t="shared" si="167"/>
        <v>88.628022248287863</v>
      </c>
      <c r="DV169" s="27">
        <f t="shared" si="194"/>
        <v>88.500200240288351</v>
      </c>
      <c r="DW169" s="27">
        <f t="shared" si="195"/>
        <v>89.29858228244693</v>
      </c>
      <c r="DX169" s="27">
        <f t="shared" si="196"/>
        <v>87.64900073141321</v>
      </c>
      <c r="EA169">
        <f>VLOOKUP($A169,data!$ED$9:$EN$396,2+(EA$9*2),FALSE)</f>
        <v>28572</v>
      </c>
      <c r="EB169">
        <f>VLOOKUP($A169,data!$ED$9:$EN$396,2+(EB$9*2),FALSE)</f>
        <v>28827</v>
      </c>
      <c r="EC169">
        <f>VLOOKUP($A169,data!$ED$9:$EN$396,2+(EC$9*2),FALSE)</f>
        <v>27969</v>
      </c>
      <c r="ED169">
        <f>VLOOKUP($A169,data!$ED$9:$EN$396,2+(ED$9*2),FALSE)</f>
        <v>29199</v>
      </c>
      <c r="EE169">
        <f>VLOOKUP($A169,data!$ED$9:$EN$396,2+(EE$9*2),FALSE)</f>
        <v>29896</v>
      </c>
      <c r="EF169">
        <f>VLOOKUP($A169,data!$ED$9:$ES$396,2+(EF$9*2),FALSE)</f>
        <v>28407</v>
      </c>
      <c r="EG169">
        <f>VLOOKUP($A169,data!$ED$9:$ES$396,2+(EG$9*2),FALSE)</f>
        <v>29530</v>
      </c>
      <c r="EH169">
        <f>VLOOKUP($A169,data!$ED$9:$ES$396,2+(EH$9*2),FALSE)</f>
        <v>28825</v>
      </c>
      <c r="EJ169" s="27">
        <f t="shared" si="168"/>
        <v>65.143638850889189</v>
      </c>
      <c r="EK169" s="27">
        <f t="shared" si="169"/>
        <v>62.764266585381783</v>
      </c>
      <c r="EL169" s="27">
        <f t="shared" si="170"/>
        <v>64.303942981951948</v>
      </c>
      <c r="EM169" s="27">
        <f t="shared" si="171"/>
        <v>64.075049374588545</v>
      </c>
      <c r="EN169" s="27">
        <f t="shared" si="172"/>
        <v>63.816252908403953</v>
      </c>
      <c r="EO169" s="27">
        <f t="shared" si="197"/>
        <v>64.273593230309743</v>
      </c>
      <c r="EP169" s="27">
        <f t="shared" si="198"/>
        <v>64.75451176457689</v>
      </c>
      <c r="EQ169" s="27">
        <f t="shared" si="199"/>
        <v>65.01048738131216</v>
      </c>
      <c r="ET169">
        <f>VLOOKUP($A169,data!$EW$9:$FG$396,2+(ET$9*2),FALSE)</f>
        <v>15289</v>
      </c>
      <c r="EU169">
        <f>VLOOKUP($A169,data!$EW$9:$FG$396,2+(EU$9*2),FALSE)</f>
        <v>17102</v>
      </c>
      <c r="EV169">
        <f>VLOOKUP($A169,data!$EW$9:$FG$396,2+(EV$9*2),FALSE)</f>
        <v>15525</v>
      </c>
      <c r="EW169">
        <f>VLOOKUP($A169,data!$EW$9:$FG$396,2+(EW$9*2),FALSE)</f>
        <v>16372</v>
      </c>
      <c r="EX169">
        <f>VLOOKUP($A169,data!$EW$9:$FG$396,2+(EX$9*2),FALSE)</f>
        <v>16950</v>
      </c>
      <c r="EY169">
        <f>VLOOKUP($A169,data!$EW$9:$FL$396,2+(EY$9*2),FALSE)</f>
        <v>15789</v>
      </c>
      <c r="EZ169">
        <f>VLOOKUP($A169,data!$EW$9:$FL$396,2+(EZ$9*2),FALSE)</f>
        <v>16071</v>
      </c>
      <c r="FA169">
        <f>VLOOKUP($A169,data!$EW$9:$FL$396,2+(FA$9*2),FALSE)</f>
        <v>15506</v>
      </c>
      <c r="FC169" s="27">
        <f t="shared" si="173"/>
        <v>34.85864113087095</v>
      </c>
      <c r="FD169" s="27">
        <f t="shared" si="174"/>
        <v>37.235733414618217</v>
      </c>
      <c r="FE169" s="27">
        <f t="shared" si="175"/>
        <v>35.693757903207263</v>
      </c>
      <c r="FF169" s="27">
        <f t="shared" si="176"/>
        <v>35.927145051569013</v>
      </c>
      <c r="FG169" s="27">
        <f t="shared" si="177"/>
        <v>36.181612483189959</v>
      </c>
      <c r="FH169" s="27">
        <f t="shared" si="200"/>
        <v>35.724144172681406</v>
      </c>
      <c r="FI169" s="27">
        <f t="shared" si="201"/>
        <v>35.241102559042169</v>
      </c>
      <c r="FJ169" s="27">
        <f t="shared" si="202"/>
        <v>34.971469812129278</v>
      </c>
    </row>
    <row r="170" spans="1:166" x14ac:dyDescent="0.3">
      <c r="A170" t="s">
        <v>30</v>
      </c>
      <c r="B170" s="24" t="str">
        <f>IFERROR(VLOOKUP($A170,class!$A$1:$B$455,2,FALSE),"")</f>
        <v>Shire District</v>
      </c>
      <c r="C170" s="24" t="str">
        <f>IFERROR(IFERROR(VLOOKUP($A170,classifications!$A$3:$C$336,3,FALSE),VLOOKUP($A170,classifications!$I$2:$K$28,3,FALSE)),"")</f>
        <v>Predominantly Urban</v>
      </c>
      <c r="D170">
        <f>VLOOKUP($A170,data!$A$9:$K$396,2+(D$9*2),FALSE)</f>
        <v>37632</v>
      </c>
      <c r="E170">
        <f>VLOOKUP($A170,data!$A$9:$K$396,2+(E$9*2),FALSE)</f>
        <v>38509</v>
      </c>
      <c r="F170">
        <f>VLOOKUP($A170,data!$A$9:$K$396,2+(F$9*2),FALSE)</f>
        <v>39280</v>
      </c>
      <c r="G170">
        <f>VLOOKUP($A170,data!$A$9:$K$396,2+(G$9*2),FALSE)</f>
        <v>39269</v>
      </c>
      <c r="H170">
        <f>VLOOKUP($A170,data!$A$9:$K$396,2+(H$9*2),FALSE)</f>
        <v>39884</v>
      </c>
      <c r="I170">
        <f>VLOOKUP($A170,data!$A$9:$Q$396,2+(I$9*2),FALSE)</f>
        <v>38118</v>
      </c>
      <c r="J170">
        <f>VLOOKUP($A170,data!$A$9:$Q$396,2+(J$9*2),FALSE)</f>
        <v>40036</v>
      </c>
      <c r="K170">
        <f>VLOOKUP($A170,data!$A$9:$Q$396,2+(K$9*2),FALSE)</f>
        <v>38755</v>
      </c>
      <c r="L170" t="str">
        <f t="shared" si="178"/>
        <v>Shire District</v>
      </c>
      <c r="Q170">
        <f>VLOOKUP($A170,data!$T$9:$AD$396,2+(Q$9*2),FALSE)</f>
        <v>26232</v>
      </c>
      <c r="R170">
        <f>VLOOKUP($A170,data!$T$9:$AD$396,2+(R$9*2),FALSE)</f>
        <v>26395</v>
      </c>
      <c r="S170">
        <f>VLOOKUP($A170,data!$T$9:$AD$396,2+(S$9*2),FALSE)</f>
        <v>27258</v>
      </c>
      <c r="T170">
        <f>VLOOKUP($A170,data!$T$9:$AD$396,2+(T$9*2),FALSE)</f>
        <v>26127</v>
      </c>
      <c r="U170">
        <f>VLOOKUP($A170,data!$T$9:$AD$396,2+(U$9*2),FALSE)</f>
        <v>27872</v>
      </c>
      <c r="V170">
        <f>VLOOKUP($A170,data!$T$9:$AI$396,2+(V$9*2),FALSE)</f>
        <v>26744</v>
      </c>
      <c r="W170">
        <f>VLOOKUP($A170,data!$T$9:$AI$396,2+(W$9*2),FALSE)</f>
        <v>28346</v>
      </c>
      <c r="X170">
        <f>VLOOKUP($A170,data!$T$9:$AI$396,2+(X$9*2),FALSE)</f>
        <v>26559</v>
      </c>
      <c r="Z170" s="27">
        <f t="shared" si="138"/>
        <v>69.70663265306122</v>
      </c>
      <c r="AA170" s="27">
        <f t="shared" si="139"/>
        <v>68.542418655379265</v>
      </c>
      <c r="AB170" s="27">
        <f t="shared" si="140"/>
        <v>69.394093686354381</v>
      </c>
      <c r="AC170" s="27">
        <f t="shared" si="141"/>
        <v>66.533397845628869</v>
      </c>
      <c r="AD170" s="27">
        <f t="shared" si="142"/>
        <v>69.882659713168181</v>
      </c>
      <c r="AE170" s="27">
        <f t="shared" si="179"/>
        <v>70.161078755443626</v>
      </c>
      <c r="AF170" s="27">
        <f t="shared" si="180"/>
        <v>70.801278849035867</v>
      </c>
      <c r="AG170" s="27">
        <f t="shared" si="181"/>
        <v>68.530512191975234</v>
      </c>
      <c r="AJ170">
        <f>VLOOKUP($A170,data!$AM$9:$AW$396,2+(AJ$9*2),FALSE)</f>
        <v>11400</v>
      </c>
      <c r="AK170">
        <f>VLOOKUP($A170,data!$AM$9:$AW$396,2+(AK$9*2),FALSE)</f>
        <v>12114</v>
      </c>
      <c r="AL170">
        <f>VLOOKUP($A170,data!$AM$9:$AW$396,2+(AL$9*2),FALSE)</f>
        <v>12022</v>
      </c>
      <c r="AM170">
        <f>VLOOKUP($A170,data!$AM$9:$AW$396,2+(AM$9*2),FALSE)</f>
        <v>13142</v>
      </c>
      <c r="AN170">
        <f>VLOOKUP($A170,data!$AM$9:$AW$396,2+(AN$9*2),FALSE)</f>
        <v>12012</v>
      </c>
      <c r="AO170">
        <f>VLOOKUP($A170,data!$AM$9:$BB$396,2+(AO$9*2),FALSE)</f>
        <v>11374</v>
      </c>
      <c r="AP170">
        <f>VLOOKUP($A170,data!$AM$9:$BB$396,2+(AP$9*2),FALSE)</f>
        <v>11691</v>
      </c>
      <c r="AQ170">
        <f>VLOOKUP($A170,data!$AM$9:$BB$396,2+(AQ$9*2),FALSE)</f>
        <v>12194</v>
      </c>
      <c r="AS170" s="27">
        <f t="shared" si="143"/>
        <v>30.293367346938776</v>
      </c>
      <c r="AT170" s="27">
        <f t="shared" si="144"/>
        <v>31.457581344620738</v>
      </c>
      <c r="AU170" s="27">
        <f t="shared" si="145"/>
        <v>30.605906313645622</v>
      </c>
      <c r="AV170" s="27">
        <f t="shared" si="146"/>
        <v>33.466602154371131</v>
      </c>
      <c r="AW170" s="27">
        <f t="shared" si="147"/>
        <v>30.117340286831812</v>
      </c>
      <c r="AX170" s="27">
        <f t="shared" si="182"/>
        <v>29.838921244556378</v>
      </c>
      <c r="AY170" s="27">
        <f t="shared" si="183"/>
        <v>29.201218902987311</v>
      </c>
      <c r="AZ170" s="27">
        <f t="shared" si="184"/>
        <v>31.464327183589216</v>
      </c>
      <c r="BC170">
        <f>VLOOKUP($A170,data!$BF$9:$BP$396,2+(BC$9*2),FALSE)</f>
        <v>7266</v>
      </c>
      <c r="BD170">
        <f>VLOOKUP($A170,data!$BF$9:$BP$396,2+(BD$9*2),FALSE)</f>
        <v>7255</v>
      </c>
      <c r="BE170">
        <f>VLOOKUP($A170,data!$BF$9:$BP$396,2+(BE$9*2),FALSE)</f>
        <v>7102</v>
      </c>
      <c r="BF170">
        <f>VLOOKUP($A170,data!$BF$9:$BP$396,2+(BF$9*2),FALSE)</f>
        <v>7087</v>
      </c>
      <c r="BG170">
        <f>VLOOKUP($A170,data!$BF$9:$BP$396,2+(BG$9*2),FALSE)</f>
        <v>6971</v>
      </c>
      <c r="BH170">
        <f>VLOOKUP($A170,data!$BF$9:$BU$396,2+(BH$9*2),FALSE)</f>
        <v>7240</v>
      </c>
      <c r="BI170">
        <f>VLOOKUP($A170,data!$BF$9:$BU$396,2+(BI$9*2),FALSE)</f>
        <v>9961</v>
      </c>
      <c r="BJ170">
        <f>VLOOKUP($A170,data!$BF$9:$BU$396,2+(BJ$9*2),FALSE)</f>
        <v>7376</v>
      </c>
      <c r="BL170" s="27">
        <f t="shared" si="148"/>
        <v>19.308035714285715</v>
      </c>
      <c r="BM170" s="27">
        <f t="shared" si="149"/>
        <v>18.839751746345009</v>
      </c>
      <c r="BN170" s="27">
        <f t="shared" si="150"/>
        <v>18.080448065173115</v>
      </c>
      <c r="BO170" s="27">
        <f t="shared" si="151"/>
        <v>18.047314675698388</v>
      </c>
      <c r="BP170" s="27">
        <f t="shared" si="152"/>
        <v>17.478186741550495</v>
      </c>
      <c r="BQ170" s="27">
        <f t="shared" si="185"/>
        <v>18.993651293352222</v>
      </c>
      <c r="BR170" s="27">
        <f t="shared" si="186"/>
        <v>24.880107902887403</v>
      </c>
      <c r="BS170" s="27">
        <f t="shared" si="187"/>
        <v>19.03238291833312</v>
      </c>
      <c r="BV170">
        <f>VLOOKUP($A170,data!$BY$9:$CI$396,2+(BV$9*2),FALSE)</f>
        <v>4476</v>
      </c>
      <c r="BW170">
        <f>VLOOKUP($A170,data!$BY$9:$CI$396,2+(BW$9*2),FALSE)</f>
        <v>4539</v>
      </c>
      <c r="BX170">
        <f>VLOOKUP($A170,data!$BY$9:$CI$396,2+(BX$9*2),FALSE)</f>
        <v>4343</v>
      </c>
      <c r="BY170">
        <f>VLOOKUP($A170,data!$BY$9:$CI$396,2+(BY$9*2),FALSE)</f>
        <v>4351</v>
      </c>
      <c r="BZ170">
        <f>VLOOKUP($A170,data!$BY$9:$CI$396,2+(BZ$9*2),FALSE)</f>
        <v>4239</v>
      </c>
      <c r="CA170">
        <f>VLOOKUP($A170,data!$BY$9:$CN$396,2+(CA$9*2),FALSE)</f>
        <v>4369</v>
      </c>
      <c r="CB170">
        <f>VLOOKUP($A170,data!$BY$9:$CN$396,2+(CB$9*2),FALSE)</f>
        <v>7106</v>
      </c>
      <c r="CC170">
        <f>VLOOKUP($A170,data!$BY$9:$CN$396,2+(CC$9*2),FALSE)</f>
        <v>4758</v>
      </c>
      <c r="CE170" s="27">
        <f t="shared" si="153"/>
        <v>61.601981833195708</v>
      </c>
      <c r="CF170" s="27">
        <f t="shared" si="154"/>
        <v>62.563749138525154</v>
      </c>
      <c r="CG170" s="27">
        <f t="shared" si="155"/>
        <v>61.151788228667982</v>
      </c>
      <c r="CH170" s="27">
        <f t="shared" si="156"/>
        <v>61.394101876675606</v>
      </c>
      <c r="CI170" s="27">
        <f t="shared" si="157"/>
        <v>60.809066131114619</v>
      </c>
      <c r="CJ170" s="27">
        <f t="shared" si="188"/>
        <v>60.345303867403317</v>
      </c>
      <c r="CK170" s="27">
        <f t="shared" si="189"/>
        <v>71.338219054311821</v>
      </c>
      <c r="CL170" s="27">
        <f t="shared" si="190"/>
        <v>64.506507592190886</v>
      </c>
      <c r="CO170">
        <f>VLOOKUP($A170,data!$CR$9:$DB$396,2+(CO$9*2),FALSE)</f>
        <v>2790</v>
      </c>
      <c r="CP170">
        <f>VLOOKUP($A170,data!$CR$9:$DB$396,2+(CP$9*2),FALSE)</f>
        <v>2716</v>
      </c>
      <c r="CQ170">
        <f>VLOOKUP($A170,data!$CR$9:$DB$396,2+(CQ$9*2),FALSE)</f>
        <v>2760</v>
      </c>
      <c r="CR170">
        <f>VLOOKUP($A170,data!$CR$9:$DB$396,2+(CR$9*2),FALSE)</f>
        <v>2736</v>
      </c>
      <c r="CS170">
        <f>VLOOKUP($A170,data!$CR$9:$DB$396,2+(CS$9*2),FALSE)</f>
        <v>2732</v>
      </c>
      <c r="CT170">
        <f>VLOOKUP($A170,data!$CR$9:$DG$396,2+(CT$9*2),FALSE)</f>
        <v>2871</v>
      </c>
      <c r="CU170">
        <f>VLOOKUP($A170,data!$CR$9:$DG$396,2+(CU$9*2),FALSE)</f>
        <v>2854</v>
      </c>
      <c r="CV170">
        <f>VLOOKUP($A170,data!$CR$9:$DG$396,2+(CV$9*2),FALSE)</f>
        <v>2618</v>
      </c>
      <c r="CX170" s="27">
        <f t="shared" si="158"/>
        <v>38.398018166804292</v>
      </c>
      <c r="CY170" s="27">
        <f t="shared" si="159"/>
        <v>37.436250861474846</v>
      </c>
      <c r="CZ170" s="27">
        <f t="shared" si="160"/>
        <v>38.862292312024785</v>
      </c>
      <c r="DA170" s="27">
        <f t="shared" si="161"/>
        <v>38.605898123324394</v>
      </c>
      <c r="DB170" s="27">
        <f t="shared" si="162"/>
        <v>39.190933868885381</v>
      </c>
      <c r="DC170" s="27">
        <f t="shared" si="191"/>
        <v>39.654696132596683</v>
      </c>
      <c r="DD170" s="27">
        <f t="shared" si="192"/>
        <v>28.65174179299267</v>
      </c>
      <c r="DE170" s="27">
        <f t="shared" si="193"/>
        <v>35.493492407809107</v>
      </c>
      <c r="DH170">
        <f>VLOOKUP($A170,data!$DK$9:$DU$396,2+(DH$9*2),FALSE)</f>
        <v>30366</v>
      </c>
      <c r="DI170">
        <f>VLOOKUP($A170,data!$DK$9:$DU$396,2+(DI$9*2),FALSE)</f>
        <v>31254</v>
      </c>
      <c r="DJ170">
        <f>VLOOKUP($A170,data!$DK$9:$DU$396,2+(DJ$9*2),FALSE)</f>
        <v>32178</v>
      </c>
      <c r="DK170">
        <f>VLOOKUP($A170,data!$DK$9:$DU$396,2+(DK$9*2),FALSE)</f>
        <v>32182</v>
      </c>
      <c r="DL170">
        <f>VLOOKUP($A170,data!$DK$9:$DU$396,2+(DL$9*2),FALSE)</f>
        <v>32913</v>
      </c>
      <c r="DM170">
        <f>VLOOKUP($A170,data!$DK$9:$DZ$396,2+(DM$9*2),FALSE)</f>
        <v>30878</v>
      </c>
      <c r="DN170">
        <f>VLOOKUP($A170,data!$DK$9:$DZ$396,2+(DN$9*2),FALSE)</f>
        <v>30076</v>
      </c>
      <c r="DO170">
        <f>VLOOKUP($A170,data!$DK$9:$DZ$396,2+(DO$9*2),FALSE)</f>
        <v>31378</v>
      </c>
      <c r="DQ170" s="27">
        <f t="shared" si="163"/>
        <v>80.691964285714292</v>
      </c>
      <c r="DR170" s="27">
        <f t="shared" si="164"/>
        <v>81.160248253654984</v>
      </c>
      <c r="DS170" s="27">
        <f t="shared" si="165"/>
        <v>81.919551934826885</v>
      </c>
      <c r="DT170" s="27">
        <f t="shared" si="166"/>
        <v>81.952685324301612</v>
      </c>
      <c r="DU170" s="27">
        <f t="shared" si="167"/>
        <v>82.521813258449498</v>
      </c>
      <c r="DV170" s="27">
        <f t="shared" si="194"/>
        <v>81.006348706647785</v>
      </c>
      <c r="DW170" s="27">
        <f t="shared" si="195"/>
        <v>75.122389849135772</v>
      </c>
      <c r="DX170" s="27">
        <f t="shared" si="196"/>
        <v>80.9650367694491</v>
      </c>
      <c r="EA170">
        <f>VLOOKUP($A170,data!$ED$9:$EN$396,2+(EA$9*2),FALSE)</f>
        <v>21756</v>
      </c>
      <c r="EB170">
        <f>VLOOKUP($A170,data!$ED$9:$EN$396,2+(EB$9*2),FALSE)</f>
        <v>21856</v>
      </c>
      <c r="EC170">
        <f>VLOOKUP($A170,data!$ED$9:$EN$396,2+(EC$9*2),FALSE)</f>
        <v>22915</v>
      </c>
      <c r="ED170">
        <f>VLOOKUP($A170,data!$ED$9:$EN$396,2+(ED$9*2),FALSE)</f>
        <v>21776</v>
      </c>
      <c r="EE170">
        <f>VLOOKUP($A170,data!$ED$9:$EN$396,2+(EE$9*2),FALSE)</f>
        <v>23633</v>
      </c>
      <c r="EF170">
        <f>VLOOKUP($A170,data!$ED$9:$ES$396,2+(EF$9*2),FALSE)</f>
        <v>22375</v>
      </c>
      <c r="EG170">
        <f>VLOOKUP($A170,data!$ED$9:$ES$396,2+(EG$9*2),FALSE)</f>
        <v>21239</v>
      </c>
      <c r="EH170">
        <f>VLOOKUP($A170,data!$ED$9:$ES$396,2+(EH$9*2),FALSE)</f>
        <v>21801</v>
      </c>
      <c r="EJ170" s="27">
        <f t="shared" si="168"/>
        <v>71.645919778699863</v>
      </c>
      <c r="EK170" s="27">
        <f t="shared" si="169"/>
        <v>69.930248928137203</v>
      </c>
      <c r="EL170" s="27">
        <f t="shared" si="170"/>
        <v>71.213251289701034</v>
      </c>
      <c r="EM170" s="27">
        <f t="shared" si="171"/>
        <v>67.665154434155738</v>
      </c>
      <c r="EN170" s="27">
        <f t="shared" si="172"/>
        <v>71.804454167046458</v>
      </c>
      <c r="EO170" s="27">
        <f t="shared" si="197"/>
        <v>72.462594727637807</v>
      </c>
      <c r="EP170" s="27">
        <f t="shared" si="198"/>
        <v>70.617768320255351</v>
      </c>
      <c r="EQ170" s="27">
        <f t="shared" si="199"/>
        <v>69.478615590541139</v>
      </c>
      <c r="ET170">
        <f>VLOOKUP($A170,data!$EW$9:$FG$396,2+(ET$9*2),FALSE)</f>
        <v>8610</v>
      </c>
      <c r="EU170">
        <f>VLOOKUP($A170,data!$EW$9:$FG$396,2+(EU$9*2),FALSE)</f>
        <v>9398</v>
      </c>
      <c r="EV170">
        <f>VLOOKUP($A170,data!$EW$9:$FG$396,2+(EV$9*2),FALSE)</f>
        <v>9263</v>
      </c>
      <c r="EW170">
        <f>VLOOKUP($A170,data!$EW$9:$FG$396,2+(EW$9*2),FALSE)</f>
        <v>10405</v>
      </c>
      <c r="EX170">
        <f>VLOOKUP($A170,data!$EW$9:$FG$396,2+(EX$9*2),FALSE)</f>
        <v>9280</v>
      </c>
      <c r="EY170">
        <f>VLOOKUP($A170,data!$EW$9:$FL$396,2+(EY$9*2),FALSE)</f>
        <v>8503</v>
      </c>
      <c r="EZ170">
        <f>VLOOKUP($A170,data!$EW$9:$FL$396,2+(EZ$9*2),FALSE)</f>
        <v>8836</v>
      </c>
      <c r="FA170">
        <f>VLOOKUP($A170,data!$EW$9:$FL$396,2+(FA$9*2),FALSE)</f>
        <v>9577</v>
      </c>
      <c r="FC170" s="27">
        <f t="shared" si="173"/>
        <v>28.354080221300137</v>
      </c>
      <c r="FD170" s="27">
        <f t="shared" si="174"/>
        <v>30.0697510718628</v>
      </c>
      <c r="FE170" s="27">
        <f t="shared" si="175"/>
        <v>28.786748710298962</v>
      </c>
      <c r="FF170" s="27">
        <f t="shared" si="176"/>
        <v>32.331738238767009</v>
      </c>
      <c r="FG170" s="27">
        <f t="shared" si="177"/>
        <v>28.195545832953545</v>
      </c>
      <c r="FH170" s="27">
        <f t="shared" si="200"/>
        <v>27.5374052723622</v>
      </c>
      <c r="FI170" s="27">
        <f t="shared" si="201"/>
        <v>29.378906769517222</v>
      </c>
      <c r="FJ170" s="27">
        <f t="shared" si="202"/>
        <v>30.521384409458857</v>
      </c>
    </row>
    <row r="171" spans="1:166" x14ac:dyDescent="0.3">
      <c r="A171" t="s">
        <v>48</v>
      </c>
      <c r="B171" s="24" t="str">
        <f>IFERROR(VLOOKUP($A171,class!$A$1:$B$455,2,FALSE),"")</f>
        <v>Shire District</v>
      </c>
      <c r="C171" s="24" t="str">
        <f>IFERROR(IFERROR(VLOOKUP($A171,classifications!$A$3:$C$336,3,FALSE),VLOOKUP($A171,classifications!$I$2:$K$28,3,FALSE)),"")</f>
        <v>Urban with Significant Rural</v>
      </c>
      <c r="D171">
        <f>VLOOKUP($A171,data!$A$9:$K$396,2+(D$9*2),FALSE)</f>
        <v>38469</v>
      </c>
      <c r="E171">
        <f>VLOOKUP($A171,data!$A$9:$K$396,2+(E$9*2),FALSE)</f>
        <v>39428</v>
      </c>
      <c r="F171">
        <f>VLOOKUP($A171,data!$A$9:$K$396,2+(F$9*2),FALSE)</f>
        <v>38802</v>
      </c>
      <c r="G171">
        <f>VLOOKUP($A171,data!$A$9:$K$396,2+(G$9*2),FALSE)</f>
        <v>38497</v>
      </c>
      <c r="H171">
        <f>VLOOKUP($A171,data!$A$9:$K$396,2+(H$9*2),FALSE)</f>
        <v>40520</v>
      </c>
      <c r="I171">
        <f>VLOOKUP($A171,data!$A$9:$Q$396,2+(I$9*2),FALSE)</f>
        <v>39638</v>
      </c>
      <c r="J171">
        <f>VLOOKUP($A171,data!$A$9:$Q$396,2+(J$9*2),FALSE)</f>
        <v>40680</v>
      </c>
      <c r="K171">
        <f>VLOOKUP($A171,data!$A$9:$Q$396,2+(K$9*2),FALSE)</f>
        <v>41240</v>
      </c>
      <c r="L171" t="str">
        <f t="shared" si="178"/>
        <v>Shire District</v>
      </c>
      <c r="Q171">
        <f>VLOOKUP($A171,data!$T$9:$AD$396,2+(Q$9*2),FALSE)</f>
        <v>26075</v>
      </c>
      <c r="R171">
        <f>VLOOKUP($A171,data!$T$9:$AD$396,2+(R$9*2),FALSE)</f>
        <v>26106</v>
      </c>
      <c r="S171">
        <f>VLOOKUP($A171,data!$T$9:$AD$396,2+(S$9*2),FALSE)</f>
        <v>25387</v>
      </c>
      <c r="T171">
        <f>VLOOKUP($A171,data!$T$9:$AD$396,2+(T$9*2),FALSE)</f>
        <v>25610</v>
      </c>
      <c r="U171">
        <f>VLOOKUP($A171,data!$T$9:$AD$396,2+(U$9*2),FALSE)</f>
        <v>27183</v>
      </c>
      <c r="V171">
        <f>VLOOKUP($A171,data!$T$9:$AI$396,2+(V$9*2),FALSE)</f>
        <v>26145</v>
      </c>
      <c r="W171">
        <f>VLOOKUP($A171,data!$T$9:$AI$396,2+(W$9*2),FALSE)</f>
        <v>27760</v>
      </c>
      <c r="X171">
        <f>VLOOKUP($A171,data!$T$9:$AI$396,2+(X$9*2),FALSE)</f>
        <v>28381</v>
      </c>
      <c r="Z171" s="27">
        <f t="shared" si="138"/>
        <v>67.781850321037723</v>
      </c>
      <c r="AA171" s="27">
        <f t="shared" si="139"/>
        <v>66.211829156944304</v>
      </c>
      <c r="AB171" s="27">
        <f t="shared" si="140"/>
        <v>65.427039843307043</v>
      </c>
      <c r="AC171" s="27">
        <f t="shared" si="141"/>
        <v>66.524664259552694</v>
      </c>
      <c r="AD171" s="27">
        <f t="shared" si="142"/>
        <v>67.085389930898316</v>
      </c>
      <c r="AE171" s="27">
        <f t="shared" si="179"/>
        <v>65.959432867450431</v>
      </c>
      <c r="AF171" s="27">
        <f t="shared" si="180"/>
        <v>68.239921337266466</v>
      </c>
      <c r="AG171" s="27">
        <f t="shared" si="181"/>
        <v>68.819107662463622</v>
      </c>
      <c r="AJ171">
        <f>VLOOKUP($A171,data!$AM$9:$AW$396,2+(AJ$9*2),FALSE)</f>
        <v>12395</v>
      </c>
      <c r="AK171">
        <f>VLOOKUP($A171,data!$AM$9:$AW$396,2+(AK$9*2),FALSE)</f>
        <v>13322</v>
      </c>
      <c r="AL171">
        <f>VLOOKUP($A171,data!$AM$9:$AW$396,2+(AL$9*2),FALSE)</f>
        <v>13415</v>
      </c>
      <c r="AM171">
        <f>VLOOKUP($A171,data!$AM$9:$AW$396,2+(AM$9*2),FALSE)</f>
        <v>12887</v>
      </c>
      <c r="AN171">
        <f>VLOOKUP($A171,data!$AM$9:$AW$396,2+(AN$9*2),FALSE)</f>
        <v>13337</v>
      </c>
      <c r="AO171">
        <f>VLOOKUP($A171,data!$AM$9:$BB$396,2+(AO$9*2),FALSE)</f>
        <v>13493</v>
      </c>
      <c r="AP171">
        <f>VLOOKUP($A171,data!$AM$9:$BB$396,2+(AP$9*2),FALSE)</f>
        <v>12920</v>
      </c>
      <c r="AQ171">
        <f>VLOOKUP($A171,data!$AM$9:$BB$396,2+(AQ$9*2),FALSE)</f>
        <v>12858</v>
      </c>
      <c r="AS171" s="27">
        <f t="shared" si="143"/>
        <v>32.220749174660114</v>
      </c>
      <c r="AT171" s="27">
        <f t="shared" si="144"/>
        <v>33.788170843055696</v>
      </c>
      <c r="AU171" s="27">
        <f t="shared" si="145"/>
        <v>34.572960156692957</v>
      </c>
      <c r="AV171" s="27">
        <f t="shared" si="146"/>
        <v>33.475335740447306</v>
      </c>
      <c r="AW171" s="27">
        <f t="shared" si="147"/>
        <v>32.914610069101677</v>
      </c>
      <c r="AX171" s="27">
        <f t="shared" si="182"/>
        <v>34.040567132549576</v>
      </c>
      <c r="AY171" s="27">
        <f t="shared" si="183"/>
        <v>31.76007866273353</v>
      </c>
      <c r="AZ171" s="27">
        <f t="shared" si="184"/>
        <v>31.17846750727449</v>
      </c>
      <c r="BC171">
        <f>VLOOKUP($A171,data!$BF$9:$BP$396,2+(BC$9*2),FALSE)</f>
        <v>7541</v>
      </c>
      <c r="BD171">
        <f>VLOOKUP($A171,data!$BF$9:$BP$396,2+(BD$9*2),FALSE)</f>
        <v>6867</v>
      </c>
      <c r="BE171">
        <f>VLOOKUP($A171,data!$BF$9:$BP$396,2+(BE$9*2),FALSE)</f>
        <v>6454</v>
      </c>
      <c r="BF171">
        <f>VLOOKUP($A171,data!$BF$9:$BP$396,2+(BF$9*2),FALSE)</f>
        <v>6674</v>
      </c>
      <c r="BG171">
        <f>VLOOKUP($A171,data!$BF$9:$BP$396,2+(BG$9*2),FALSE)</f>
        <v>7637</v>
      </c>
      <c r="BH171">
        <f>VLOOKUP($A171,data!$BF$9:$BU$396,2+(BH$9*2),FALSE)</f>
        <v>8041</v>
      </c>
      <c r="BI171">
        <f>VLOOKUP($A171,data!$BF$9:$BU$396,2+(BI$9*2),FALSE)</f>
        <v>8005</v>
      </c>
      <c r="BJ171">
        <f>VLOOKUP($A171,data!$BF$9:$BU$396,2+(BJ$9*2),FALSE)</f>
        <v>8095</v>
      </c>
      <c r="BL171" s="27">
        <f t="shared" si="148"/>
        <v>19.602797057370871</v>
      </c>
      <c r="BM171" s="27">
        <f t="shared" si="149"/>
        <v>17.416556761692199</v>
      </c>
      <c r="BN171" s="27">
        <f t="shared" si="150"/>
        <v>16.633163239008297</v>
      </c>
      <c r="BO171" s="27">
        <f t="shared" si="151"/>
        <v>17.336415824609709</v>
      </c>
      <c r="BP171" s="27">
        <f t="shared" si="152"/>
        <v>18.847482724580455</v>
      </c>
      <c r="BQ171" s="27">
        <f t="shared" si="185"/>
        <v>20.286089106413037</v>
      </c>
      <c r="BR171" s="27">
        <f t="shared" si="186"/>
        <v>19.677974434611603</v>
      </c>
      <c r="BS171" s="27">
        <f t="shared" si="187"/>
        <v>19.629000969932104</v>
      </c>
      <c r="BV171">
        <f>VLOOKUP($A171,data!$BY$9:$CI$396,2+(BV$9*2),FALSE)</f>
        <v>4685</v>
      </c>
      <c r="BW171">
        <f>VLOOKUP($A171,data!$BY$9:$CI$396,2+(BW$9*2),FALSE)</f>
        <v>4163</v>
      </c>
      <c r="BX171">
        <f>VLOOKUP($A171,data!$BY$9:$CI$396,2+(BX$9*2),FALSE)</f>
        <v>3716</v>
      </c>
      <c r="BY171">
        <f>VLOOKUP($A171,data!$BY$9:$CI$396,2+(BY$9*2),FALSE)</f>
        <v>3873</v>
      </c>
      <c r="BZ171">
        <f>VLOOKUP($A171,data!$BY$9:$CI$396,2+(BZ$9*2),FALSE)</f>
        <v>4523</v>
      </c>
      <c r="CA171">
        <f>VLOOKUP($A171,data!$BY$9:$CN$396,2+(CA$9*2),FALSE)</f>
        <v>4848</v>
      </c>
      <c r="CB171">
        <f>VLOOKUP($A171,data!$BY$9:$CN$396,2+(CB$9*2),FALSE)</f>
        <v>5194</v>
      </c>
      <c r="CC171">
        <f>VLOOKUP($A171,data!$BY$9:$CN$396,2+(CC$9*2),FALSE)</f>
        <v>5288</v>
      </c>
      <c r="CE171" s="27">
        <f t="shared" si="153"/>
        <v>62.127038854263361</v>
      </c>
      <c r="CF171" s="27">
        <f t="shared" si="154"/>
        <v>60.623270715013831</v>
      </c>
      <c r="CG171" s="27">
        <f t="shared" si="155"/>
        <v>57.57669662224977</v>
      </c>
      <c r="CH171" s="27">
        <f t="shared" si="156"/>
        <v>58.031165717710522</v>
      </c>
      <c r="CI171" s="27">
        <f t="shared" si="157"/>
        <v>59.224826502553356</v>
      </c>
      <c r="CJ171" s="27">
        <f t="shared" si="188"/>
        <v>60.291008581022261</v>
      </c>
      <c r="CK171" s="27">
        <f t="shared" si="189"/>
        <v>64.884447220487189</v>
      </c>
      <c r="CL171" s="27">
        <f t="shared" si="190"/>
        <v>65.324274243360094</v>
      </c>
      <c r="CO171">
        <f>VLOOKUP($A171,data!$CR$9:$DB$396,2+(CO$9*2),FALSE)</f>
        <v>2856</v>
      </c>
      <c r="CP171">
        <f>VLOOKUP($A171,data!$CR$9:$DB$396,2+(CP$9*2),FALSE)</f>
        <v>2704</v>
      </c>
      <c r="CQ171">
        <f>VLOOKUP($A171,data!$CR$9:$DB$396,2+(CQ$9*2),FALSE)</f>
        <v>2737</v>
      </c>
      <c r="CR171">
        <f>VLOOKUP($A171,data!$CR$9:$DB$396,2+(CR$9*2),FALSE)</f>
        <v>2801</v>
      </c>
      <c r="CS171">
        <f>VLOOKUP($A171,data!$CR$9:$DB$396,2+(CS$9*2),FALSE)</f>
        <v>3114</v>
      </c>
      <c r="CT171">
        <f>VLOOKUP($A171,data!$CR$9:$DG$396,2+(CT$9*2),FALSE)</f>
        <v>3194</v>
      </c>
      <c r="CU171">
        <f>VLOOKUP($A171,data!$CR$9:$DG$396,2+(CU$9*2),FALSE)</f>
        <v>2810</v>
      </c>
      <c r="CV171">
        <f>VLOOKUP($A171,data!$CR$9:$DG$396,2+(CV$9*2),FALSE)</f>
        <v>2807</v>
      </c>
      <c r="CX171" s="27">
        <f t="shared" si="158"/>
        <v>37.872961145736639</v>
      </c>
      <c r="CY171" s="27">
        <f t="shared" si="159"/>
        <v>39.376729284986169</v>
      </c>
      <c r="CZ171" s="27">
        <f t="shared" si="160"/>
        <v>42.407809110629067</v>
      </c>
      <c r="DA171" s="27">
        <f t="shared" si="161"/>
        <v>41.968834282289478</v>
      </c>
      <c r="DB171" s="27">
        <f t="shared" si="162"/>
        <v>40.775173497446644</v>
      </c>
      <c r="DC171" s="27">
        <f t="shared" si="191"/>
        <v>39.721427683123991</v>
      </c>
      <c r="DD171" s="27">
        <f t="shared" si="192"/>
        <v>35.103060587133044</v>
      </c>
      <c r="DE171" s="27">
        <f t="shared" si="193"/>
        <v>34.675725756639899</v>
      </c>
      <c r="DH171">
        <f>VLOOKUP($A171,data!$DK$9:$DU$396,2+(DH$9*2),FALSE)</f>
        <v>30928</v>
      </c>
      <c r="DI171">
        <f>VLOOKUP($A171,data!$DK$9:$DU$396,2+(DI$9*2),FALSE)</f>
        <v>32561</v>
      </c>
      <c r="DJ171">
        <f>VLOOKUP($A171,data!$DK$9:$DU$396,2+(DJ$9*2),FALSE)</f>
        <v>32349</v>
      </c>
      <c r="DK171">
        <f>VLOOKUP($A171,data!$DK$9:$DU$396,2+(DK$9*2),FALSE)</f>
        <v>31823</v>
      </c>
      <c r="DL171">
        <f>VLOOKUP($A171,data!$DK$9:$DU$396,2+(DL$9*2),FALSE)</f>
        <v>32882</v>
      </c>
      <c r="DM171">
        <f>VLOOKUP($A171,data!$DK$9:$DZ$396,2+(DM$9*2),FALSE)</f>
        <v>31596</v>
      </c>
      <c r="DN171">
        <f>VLOOKUP($A171,data!$DK$9:$DZ$396,2+(DN$9*2),FALSE)</f>
        <v>32675</v>
      </c>
      <c r="DO171">
        <f>VLOOKUP($A171,data!$DK$9:$DZ$396,2+(DO$9*2),FALSE)</f>
        <v>33145</v>
      </c>
      <c r="DQ171" s="27">
        <f t="shared" si="163"/>
        <v>80.397202942629136</v>
      </c>
      <c r="DR171" s="27">
        <f t="shared" si="164"/>
        <v>82.583443238307808</v>
      </c>
      <c r="DS171" s="27">
        <f t="shared" si="165"/>
        <v>83.369413947734657</v>
      </c>
      <c r="DT171" s="27">
        <f t="shared" si="166"/>
        <v>82.663584175390284</v>
      </c>
      <c r="DU171" s="27">
        <f t="shared" si="167"/>
        <v>81.150049358341562</v>
      </c>
      <c r="DV171" s="27">
        <f t="shared" si="194"/>
        <v>79.711388061960747</v>
      </c>
      <c r="DW171" s="27">
        <f t="shared" si="195"/>
        <v>80.322025565388401</v>
      </c>
      <c r="DX171" s="27">
        <f t="shared" si="196"/>
        <v>80.370999030067892</v>
      </c>
      <c r="EA171">
        <f>VLOOKUP($A171,data!$ED$9:$EN$396,2+(EA$9*2),FALSE)</f>
        <v>21389</v>
      </c>
      <c r="EB171">
        <f>VLOOKUP($A171,data!$ED$9:$EN$396,2+(EB$9*2),FALSE)</f>
        <v>21943</v>
      </c>
      <c r="EC171">
        <f>VLOOKUP($A171,data!$ED$9:$EN$396,2+(EC$9*2),FALSE)</f>
        <v>21671</v>
      </c>
      <c r="ED171">
        <f>VLOOKUP($A171,data!$ED$9:$EN$396,2+(ED$9*2),FALSE)</f>
        <v>21737</v>
      </c>
      <c r="EE171">
        <f>VLOOKUP($A171,data!$ED$9:$EN$396,2+(EE$9*2),FALSE)</f>
        <v>22660</v>
      </c>
      <c r="EF171">
        <f>VLOOKUP($A171,data!$ED$9:$ES$396,2+(EF$9*2),FALSE)</f>
        <v>21297</v>
      </c>
      <c r="EG171">
        <f>VLOOKUP($A171,data!$ED$9:$ES$396,2+(EG$9*2),FALSE)</f>
        <v>22565</v>
      </c>
      <c r="EH171">
        <f>VLOOKUP($A171,data!$ED$9:$ES$396,2+(EH$9*2),FALSE)</f>
        <v>23093</v>
      </c>
      <c r="EJ171" s="27">
        <f t="shared" si="168"/>
        <v>69.157397827211582</v>
      </c>
      <c r="EK171" s="27">
        <f t="shared" si="169"/>
        <v>67.390436411658115</v>
      </c>
      <c r="EL171" s="27">
        <f t="shared" si="170"/>
        <v>66.991251661566039</v>
      </c>
      <c r="EM171" s="27">
        <f t="shared" si="171"/>
        <v>68.305942243031765</v>
      </c>
      <c r="EN171" s="27">
        <f t="shared" si="172"/>
        <v>68.913083145794047</v>
      </c>
      <c r="EO171" s="27">
        <f t="shared" si="197"/>
        <v>67.404101785036076</v>
      </c>
      <c r="EP171" s="27">
        <f t="shared" si="198"/>
        <v>69.058913542463657</v>
      </c>
      <c r="EQ171" s="27">
        <f t="shared" si="199"/>
        <v>69.672650475184795</v>
      </c>
      <c r="ET171">
        <f>VLOOKUP($A171,data!$EW$9:$FG$396,2+(ET$9*2),FALSE)</f>
        <v>9539</v>
      </c>
      <c r="EU171">
        <f>VLOOKUP($A171,data!$EW$9:$FG$396,2+(EU$9*2),FALSE)</f>
        <v>10618</v>
      </c>
      <c r="EV171">
        <f>VLOOKUP($A171,data!$EW$9:$FG$396,2+(EV$9*2),FALSE)</f>
        <v>10677</v>
      </c>
      <c r="EW171">
        <f>VLOOKUP($A171,data!$EW$9:$FG$396,2+(EW$9*2),FALSE)</f>
        <v>10086</v>
      </c>
      <c r="EX171">
        <f>VLOOKUP($A171,data!$EW$9:$FG$396,2+(EX$9*2),FALSE)</f>
        <v>10222</v>
      </c>
      <c r="EY171">
        <f>VLOOKUP($A171,data!$EW$9:$FL$396,2+(EY$9*2),FALSE)</f>
        <v>10299</v>
      </c>
      <c r="EZ171">
        <f>VLOOKUP($A171,data!$EW$9:$FL$396,2+(EZ$9*2),FALSE)</f>
        <v>10110</v>
      </c>
      <c r="FA171">
        <f>VLOOKUP($A171,data!$EW$9:$FL$396,2+(FA$9*2),FALSE)</f>
        <v>10051</v>
      </c>
      <c r="FC171" s="27">
        <f t="shared" si="173"/>
        <v>30.842602172788411</v>
      </c>
      <c r="FD171" s="27">
        <f t="shared" si="174"/>
        <v>32.609563588341878</v>
      </c>
      <c r="FE171" s="27">
        <f t="shared" si="175"/>
        <v>33.00565705276825</v>
      </c>
      <c r="FF171" s="27">
        <f t="shared" si="176"/>
        <v>31.694057756968231</v>
      </c>
      <c r="FG171" s="27">
        <f t="shared" si="177"/>
        <v>31.086916854205949</v>
      </c>
      <c r="FH171" s="27">
        <f t="shared" si="200"/>
        <v>32.595898214963917</v>
      </c>
      <c r="FI171" s="27">
        <f t="shared" si="201"/>
        <v>30.941086457536343</v>
      </c>
      <c r="FJ171" s="27">
        <f t="shared" si="202"/>
        <v>30.324332478503546</v>
      </c>
    </row>
    <row r="172" spans="1:166" x14ac:dyDescent="0.3">
      <c r="A172" t="s">
        <v>52</v>
      </c>
      <c r="B172" s="24" t="str">
        <f>IFERROR(VLOOKUP($A172,class!$A$1:$B$455,2,FALSE),"")</f>
        <v>Shire District</v>
      </c>
      <c r="C172" s="24" t="str">
        <f>IFERROR(IFERROR(VLOOKUP($A172,classifications!$A$3:$C$336,3,FALSE),VLOOKUP($A172,classifications!$I$2:$K$28,3,FALSE)),"")</f>
        <v>Predominantly Urban</v>
      </c>
      <c r="D172">
        <f>VLOOKUP($A172,data!$A$9:$K$396,2+(D$9*2),FALSE)</f>
        <v>42445</v>
      </c>
      <c r="E172">
        <f>VLOOKUP($A172,data!$A$9:$K$396,2+(E$9*2),FALSE)</f>
        <v>41377</v>
      </c>
      <c r="F172">
        <f>VLOOKUP($A172,data!$A$9:$K$396,2+(F$9*2),FALSE)</f>
        <v>41795</v>
      </c>
      <c r="G172">
        <f>VLOOKUP($A172,data!$A$9:$K$396,2+(G$9*2),FALSE)</f>
        <v>39005</v>
      </c>
      <c r="H172">
        <f>VLOOKUP($A172,data!$A$9:$K$396,2+(H$9*2),FALSE)</f>
        <v>38474</v>
      </c>
      <c r="I172">
        <f>VLOOKUP($A172,data!$A$9:$Q$396,2+(I$9*2),FALSE)</f>
        <v>38155</v>
      </c>
      <c r="J172">
        <f>VLOOKUP($A172,data!$A$9:$Q$396,2+(J$9*2),FALSE)</f>
        <v>38604</v>
      </c>
      <c r="K172">
        <f>VLOOKUP($A172,data!$A$9:$Q$396,2+(K$9*2),FALSE)</f>
        <v>40569</v>
      </c>
      <c r="L172" t="str">
        <f t="shared" si="178"/>
        <v>Shire District</v>
      </c>
      <c r="Q172">
        <f>VLOOKUP($A172,data!$T$9:$AD$396,2+(Q$9*2),FALSE)</f>
        <v>32269</v>
      </c>
      <c r="R172">
        <f>VLOOKUP($A172,data!$T$9:$AD$396,2+(R$9*2),FALSE)</f>
        <v>30744</v>
      </c>
      <c r="S172">
        <f>VLOOKUP($A172,data!$T$9:$AD$396,2+(S$9*2),FALSE)</f>
        <v>30060</v>
      </c>
      <c r="T172">
        <f>VLOOKUP($A172,data!$T$9:$AD$396,2+(T$9*2),FALSE)</f>
        <v>28929</v>
      </c>
      <c r="U172">
        <f>VLOOKUP($A172,data!$T$9:$AD$396,2+(U$9*2),FALSE)</f>
        <v>27947</v>
      </c>
      <c r="V172">
        <f>VLOOKUP($A172,data!$T$9:$AI$396,2+(V$9*2),FALSE)</f>
        <v>25895</v>
      </c>
      <c r="W172">
        <f>VLOOKUP($A172,data!$T$9:$AI$396,2+(W$9*2),FALSE)</f>
        <v>28544</v>
      </c>
      <c r="X172">
        <f>VLOOKUP($A172,data!$T$9:$AI$396,2+(X$9*2),FALSE)</f>
        <v>30157</v>
      </c>
      <c r="Z172" s="27">
        <f t="shared" si="138"/>
        <v>76.025444693132286</v>
      </c>
      <c r="AA172" s="27">
        <f t="shared" si="139"/>
        <v>74.302148536626632</v>
      </c>
      <c r="AB172" s="27">
        <f t="shared" si="140"/>
        <v>71.922478765402559</v>
      </c>
      <c r="AC172" s="27">
        <f t="shared" si="141"/>
        <v>74.167414434046918</v>
      </c>
      <c r="AD172" s="27">
        <f t="shared" si="142"/>
        <v>72.638665072516503</v>
      </c>
      <c r="AE172" s="27">
        <f t="shared" si="179"/>
        <v>67.867907220547764</v>
      </c>
      <c r="AF172" s="27">
        <f t="shared" si="180"/>
        <v>73.940524298000213</v>
      </c>
      <c r="AG172" s="27">
        <f t="shared" si="181"/>
        <v>74.335083438093122</v>
      </c>
      <c r="AJ172">
        <f>VLOOKUP($A172,data!$AM$9:$AW$396,2+(AJ$9*2),FALSE)</f>
        <v>10175</v>
      </c>
      <c r="AK172">
        <f>VLOOKUP($A172,data!$AM$9:$AW$396,2+(AK$9*2),FALSE)</f>
        <v>10633</v>
      </c>
      <c r="AL172">
        <f>VLOOKUP($A172,data!$AM$9:$AW$396,2+(AL$9*2),FALSE)</f>
        <v>11735</v>
      </c>
      <c r="AM172">
        <f>VLOOKUP($A172,data!$AM$9:$AW$396,2+(AM$9*2),FALSE)</f>
        <v>10076</v>
      </c>
      <c r="AN172">
        <f>VLOOKUP($A172,data!$AM$9:$AW$396,2+(AN$9*2),FALSE)</f>
        <v>10527</v>
      </c>
      <c r="AO172">
        <f>VLOOKUP($A172,data!$AM$9:$BB$396,2+(AO$9*2),FALSE)</f>
        <v>12260</v>
      </c>
      <c r="AP172">
        <f>VLOOKUP($A172,data!$AM$9:$BB$396,2+(AP$9*2),FALSE)</f>
        <v>10060</v>
      </c>
      <c r="AQ172">
        <f>VLOOKUP($A172,data!$AM$9:$BB$396,2+(AQ$9*2),FALSE)</f>
        <v>10408</v>
      </c>
      <c r="AS172" s="27">
        <f t="shared" si="143"/>
        <v>23.972199316762868</v>
      </c>
      <c r="AT172" s="27">
        <f t="shared" si="144"/>
        <v>25.697851463373372</v>
      </c>
      <c r="AU172" s="27">
        <f t="shared" si="145"/>
        <v>28.077521234597441</v>
      </c>
      <c r="AV172" s="27">
        <f t="shared" si="146"/>
        <v>25.832585565953082</v>
      </c>
      <c r="AW172" s="27">
        <f t="shared" si="147"/>
        <v>27.361334927483494</v>
      </c>
      <c r="AX172" s="27">
        <f t="shared" si="182"/>
        <v>32.132092779452236</v>
      </c>
      <c r="AY172" s="27">
        <f t="shared" si="183"/>
        <v>26.059475701999794</v>
      </c>
      <c r="AZ172" s="27">
        <f t="shared" si="184"/>
        <v>25.655056816781286</v>
      </c>
      <c r="BC172">
        <f>VLOOKUP($A172,data!$BF$9:$BP$396,2+(BC$9*2),FALSE)</f>
        <v>6105</v>
      </c>
      <c r="BD172">
        <f>VLOOKUP($A172,data!$BF$9:$BP$396,2+(BD$9*2),FALSE)</f>
        <v>6481</v>
      </c>
      <c r="BE172">
        <f>VLOOKUP($A172,data!$BF$9:$BP$396,2+(BE$9*2),FALSE)</f>
        <v>6545</v>
      </c>
      <c r="BF172">
        <f>VLOOKUP($A172,data!$BF$9:$BP$396,2+(BF$9*2),FALSE)</f>
        <v>5171</v>
      </c>
      <c r="BG172">
        <f>VLOOKUP($A172,data!$BF$9:$BP$396,2+(BG$9*2),FALSE)</f>
        <v>4873</v>
      </c>
      <c r="BH172">
        <f>VLOOKUP($A172,data!$BF$9:$BU$396,2+(BH$9*2),FALSE)</f>
        <v>5221</v>
      </c>
      <c r="BI172">
        <f>VLOOKUP($A172,data!$BF$9:$BU$396,2+(BI$9*2),FALSE)</f>
        <v>4955</v>
      </c>
      <c r="BJ172">
        <f>VLOOKUP($A172,data!$BF$9:$BU$396,2+(BJ$9*2),FALSE)</f>
        <v>5031</v>
      </c>
      <c r="BL172" s="27">
        <f t="shared" si="148"/>
        <v>14.383319590057722</v>
      </c>
      <c r="BM172" s="27">
        <f t="shared" si="149"/>
        <v>15.663291200425357</v>
      </c>
      <c r="BN172" s="27">
        <f t="shared" si="150"/>
        <v>15.659767914822346</v>
      </c>
      <c r="BO172" s="27">
        <f t="shared" si="151"/>
        <v>13.257274708370721</v>
      </c>
      <c r="BP172" s="27">
        <f t="shared" si="152"/>
        <v>12.665696314394136</v>
      </c>
      <c r="BQ172" s="27">
        <f t="shared" si="185"/>
        <v>13.683658760319748</v>
      </c>
      <c r="BR172" s="27">
        <f t="shared" si="186"/>
        <v>12.835457465547611</v>
      </c>
      <c r="BS172" s="27">
        <f t="shared" si="187"/>
        <v>12.401094431708941</v>
      </c>
      <c r="BV172">
        <f>VLOOKUP($A172,data!$BY$9:$CI$396,2+(BV$9*2),FALSE)</f>
        <v>4369</v>
      </c>
      <c r="BW172">
        <f>VLOOKUP($A172,data!$BY$9:$CI$396,2+(BW$9*2),FALSE)</f>
        <v>4633</v>
      </c>
      <c r="BX172">
        <f>VLOOKUP($A172,data!$BY$9:$CI$396,2+(BX$9*2),FALSE)</f>
        <v>4270</v>
      </c>
      <c r="BY172">
        <f>VLOOKUP($A172,data!$BY$9:$CI$396,2+(BY$9*2),FALSE)</f>
        <v>3513</v>
      </c>
      <c r="BZ172">
        <f>VLOOKUP($A172,data!$BY$9:$CI$396,2+(BZ$9*2),FALSE)</f>
        <v>2919</v>
      </c>
      <c r="CA172">
        <f>VLOOKUP($A172,data!$BY$9:$CN$396,2+(CA$9*2),FALSE)</f>
        <v>3481</v>
      </c>
      <c r="CB172">
        <f>VLOOKUP($A172,data!$BY$9:$CN$396,2+(CB$9*2),FALSE)</f>
        <v>3472</v>
      </c>
      <c r="CC172">
        <f>VLOOKUP($A172,data!$BY$9:$CN$396,2+(CC$9*2),FALSE)</f>
        <v>3458</v>
      </c>
      <c r="CE172" s="27">
        <f t="shared" si="153"/>
        <v>71.564291564291565</v>
      </c>
      <c r="CF172" s="27">
        <f t="shared" si="154"/>
        <v>71.485881808362905</v>
      </c>
      <c r="CG172" s="27">
        <f t="shared" si="155"/>
        <v>65.240641711229941</v>
      </c>
      <c r="CH172" s="27">
        <f t="shared" si="156"/>
        <v>67.936569328949915</v>
      </c>
      <c r="CI172" s="27">
        <f t="shared" si="157"/>
        <v>59.901498050482246</v>
      </c>
      <c r="CJ172" s="27">
        <f t="shared" si="188"/>
        <v>66.673051139628427</v>
      </c>
      <c r="CK172" s="27">
        <f t="shared" si="189"/>
        <v>70.070635721493446</v>
      </c>
      <c r="CL172" s="27">
        <f t="shared" si="190"/>
        <v>68.73385012919897</v>
      </c>
      <c r="CO172">
        <f>VLOOKUP($A172,data!$CR$9:$DB$396,2+(CO$9*2),FALSE)</f>
        <v>1736</v>
      </c>
      <c r="CP172">
        <f>VLOOKUP($A172,data!$CR$9:$DB$396,2+(CP$9*2),FALSE)</f>
        <v>1847</v>
      </c>
      <c r="CQ172">
        <f>VLOOKUP($A172,data!$CR$9:$DB$396,2+(CQ$9*2),FALSE)</f>
        <v>2275</v>
      </c>
      <c r="CR172">
        <f>VLOOKUP($A172,data!$CR$9:$DB$396,2+(CR$9*2),FALSE)</f>
        <v>1658</v>
      </c>
      <c r="CS172">
        <f>VLOOKUP($A172,data!$CR$9:$DB$396,2+(CS$9*2),FALSE)</f>
        <v>1955</v>
      </c>
      <c r="CT172">
        <f>VLOOKUP($A172,data!$CR$9:$DG$396,2+(CT$9*2),FALSE)</f>
        <v>1740</v>
      </c>
      <c r="CU172">
        <f>VLOOKUP($A172,data!$CR$9:$DG$396,2+(CU$9*2),FALSE)</f>
        <v>1483</v>
      </c>
      <c r="CV172">
        <f>VLOOKUP($A172,data!$CR$9:$DG$396,2+(CV$9*2),FALSE)</f>
        <v>1574</v>
      </c>
      <c r="CX172" s="27">
        <f t="shared" si="158"/>
        <v>28.435708435708435</v>
      </c>
      <c r="CY172" s="27">
        <f t="shared" si="159"/>
        <v>28.498688474000925</v>
      </c>
      <c r="CZ172" s="27">
        <f t="shared" si="160"/>
        <v>34.759358288770052</v>
      </c>
      <c r="DA172" s="27">
        <f t="shared" si="161"/>
        <v>32.063430671050085</v>
      </c>
      <c r="DB172" s="27">
        <f t="shared" si="162"/>
        <v>40.119023189000615</v>
      </c>
      <c r="DC172" s="27">
        <f t="shared" si="191"/>
        <v>33.326948860371573</v>
      </c>
      <c r="DD172" s="27">
        <f t="shared" si="192"/>
        <v>29.929364278506558</v>
      </c>
      <c r="DE172" s="27">
        <f t="shared" si="193"/>
        <v>31.286026634863845</v>
      </c>
      <c r="DH172">
        <f>VLOOKUP($A172,data!$DK$9:$DU$396,2+(DH$9*2),FALSE)</f>
        <v>36339</v>
      </c>
      <c r="DI172">
        <f>VLOOKUP($A172,data!$DK$9:$DU$396,2+(DI$9*2),FALSE)</f>
        <v>34897</v>
      </c>
      <c r="DJ172">
        <f>VLOOKUP($A172,data!$DK$9:$DU$396,2+(DJ$9*2),FALSE)</f>
        <v>35250</v>
      </c>
      <c r="DK172">
        <f>VLOOKUP($A172,data!$DK$9:$DU$396,2+(DK$9*2),FALSE)</f>
        <v>33834</v>
      </c>
      <c r="DL172">
        <f>VLOOKUP($A172,data!$DK$9:$DU$396,2+(DL$9*2),FALSE)</f>
        <v>33600</v>
      </c>
      <c r="DM172">
        <f>VLOOKUP($A172,data!$DK$9:$DZ$396,2+(DM$9*2),FALSE)</f>
        <v>32934</v>
      </c>
      <c r="DN172">
        <f>VLOOKUP($A172,data!$DK$9:$DZ$396,2+(DN$9*2),FALSE)</f>
        <v>33649</v>
      </c>
      <c r="DO172">
        <f>VLOOKUP($A172,data!$DK$9:$DZ$396,2+(DO$9*2),FALSE)</f>
        <v>35537</v>
      </c>
      <c r="DQ172" s="27">
        <f t="shared" si="163"/>
        <v>85.61432441983743</v>
      </c>
      <c r="DR172" s="27">
        <f t="shared" si="164"/>
        <v>84.339125601179404</v>
      </c>
      <c r="DS172" s="27">
        <f t="shared" si="165"/>
        <v>84.340232085177647</v>
      </c>
      <c r="DT172" s="27">
        <f t="shared" si="166"/>
        <v>86.742725291629284</v>
      </c>
      <c r="DU172" s="27">
        <f t="shared" si="167"/>
        <v>87.33170452773301</v>
      </c>
      <c r="DV172" s="27">
        <f t="shared" si="194"/>
        <v>86.316341239680256</v>
      </c>
      <c r="DW172" s="27">
        <f t="shared" si="195"/>
        <v>87.164542534452394</v>
      </c>
      <c r="DX172" s="27">
        <f t="shared" si="196"/>
        <v>87.59644063200966</v>
      </c>
      <c r="EA172">
        <f>VLOOKUP($A172,data!$ED$9:$EN$396,2+(EA$9*2),FALSE)</f>
        <v>27900</v>
      </c>
      <c r="EB172">
        <f>VLOOKUP($A172,data!$ED$9:$EN$396,2+(EB$9*2),FALSE)</f>
        <v>26111</v>
      </c>
      <c r="EC172">
        <f>VLOOKUP($A172,data!$ED$9:$EN$396,2+(EC$9*2),FALSE)</f>
        <v>25791</v>
      </c>
      <c r="ED172">
        <f>VLOOKUP($A172,data!$ED$9:$EN$396,2+(ED$9*2),FALSE)</f>
        <v>25416</v>
      </c>
      <c r="EE172">
        <f>VLOOKUP($A172,data!$ED$9:$EN$396,2+(EE$9*2),FALSE)</f>
        <v>25028</v>
      </c>
      <c r="EF172">
        <f>VLOOKUP($A172,data!$ED$9:$ES$396,2+(EF$9*2),FALSE)</f>
        <v>22414</v>
      </c>
      <c r="EG172">
        <f>VLOOKUP($A172,data!$ED$9:$ES$396,2+(EG$9*2),FALSE)</f>
        <v>25072</v>
      </c>
      <c r="EH172">
        <f>VLOOKUP($A172,data!$ED$9:$ES$396,2+(EH$9*2),FALSE)</f>
        <v>26700</v>
      </c>
      <c r="EJ172" s="27">
        <f t="shared" si="168"/>
        <v>76.777016428630404</v>
      </c>
      <c r="EK172" s="27">
        <f t="shared" si="169"/>
        <v>74.82305069203656</v>
      </c>
      <c r="EL172" s="27">
        <f t="shared" si="170"/>
        <v>73.165957446808505</v>
      </c>
      <c r="EM172" s="27">
        <f t="shared" si="171"/>
        <v>75.119702074835971</v>
      </c>
      <c r="EN172" s="27">
        <f t="shared" si="172"/>
        <v>74.488095238095241</v>
      </c>
      <c r="EO172" s="27">
        <f t="shared" si="197"/>
        <v>68.057326774761648</v>
      </c>
      <c r="EP172" s="27">
        <f t="shared" si="198"/>
        <v>74.510386638533092</v>
      </c>
      <c r="EQ172" s="27">
        <f t="shared" si="199"/>
        <v>75.132960013507045</v>
      </c>
      <c r="ET172">
        <f>VLOOKUP($A172,data!$EW$9:$FG$396,2+(ET$9*2),FALSE)</f>
        <v>8439</v>
      </c>
      <c r="EU172">
        <f>VLOOKUP($A172,data!$EW$9:$FG$396,2+(EU$9*2),FALSE)</f>
        <v>8786</v>
      </c>
      <c r="EV172">
        <f>VLOOKUP($A172,data!$EW$9:$FG$396,2+(EV$9*2),FALSE)</f>
        <v>9459</v>
      </c>
      <c r="EW172">
        <f>VLOOKUP($A172,data!$EW$9:$FG$396,2+(EW$9*2),FALSE)</f>
        <v>8418</v>
      </c>
      <c r="EX172">
        <f>VLOOKUP($A172,data!$EW$9:$FG$396,2+(EX$9*2),FALSE)</f>
        <v>8572</v>
      </c>
      <c r="EY172">
        <f>VLOOKUP($A172,data!$EW$9:$FL$396,2+(EY$9*2),FALSE)</f>
        <v>10520</v>
      </c>
      <c r="EZ172">
        <f>VLOOKUP($A172,data!$EW$9:$FL$396,2+(EZ$9*2),FALSE)</f>
        <v>8577</v>
      </c>
      <c r="FA172">
        <f>VLOOKUP($A172,data!$EW$9:$FL$396,2+(FA$9*2),FALSE)</f>
        <v>8835</v>
      </c>
      <c r="FC172" s="27">
        <f t="shared" si="173"/>
        <v>23.222983571369603</v>
      </c>
      <c r="FD172" s="27">
        <f t="shared" si="174"/>
        <v>25.176949307963437</v>
      </c>
      <c r="FE172" s="27">
        <f t="shared" si="175"/>
        <v>26.834042553191491</v>
      </c>
      <c r="FF172" s="27">
        <f t="shared" si="176"/>
        <v>24.880297925164037</v>
      </c>
      <c r="FG172" s="27">
        <f t="shared" si="177"/>
        <v>25.511904761904763</v>
      </c>
      <c r="FH172" s="27">
        <f t="shared" si="200"/>
        <v>31.942673225238355</v>
      </c>
      <c r="FI172" s="27">
        <f t="shared" si="201"/>
        <v>25.489613361466908</v>
      </c>
      <c r="FJ172" s="27">
        <f t="shared" si="202"/>
        <v>24.861412049413289</v>
      </c>
    </row>
    <row r="173" spans="1:166" x14ac:dyDescent="0.3">
      <c r="A173" t="s">
        <v>68</v>
      </c>
      <c r="B173" s="24" t="str">
        <f>IFERROR(VLOOKUP($A173,class!$A$1:$B$455,2,FALSE),"")</f>
        <v>Shire District</v>
      </c>
      <c r="C173" s="24" t="str">
        <f>IFERROR(IFERROR(VLOOKUP($A173,classifications!$A$3:$C$336,3,FALSE),VLOOKUP($A173,classifications!$I$2:$K$28,3,FALSE)),"")</f>
        <v>Predominantly Urban</v>
      </c>
      <c r="D173">
        <f>VLOOKUP($A173,data!$A$9:$K$396,2+(D$9*2),FALSE)</f>
        <v>27611</v>
      </c>
      <c r="E173">
        <f>VLOOKUP($A173,data!$A$9:$K$396,2+(E$9*2),FALSE)</f>
        <v>27617</v>
      </c>
      <c r="F173">
        <f>VLOOKUP($A173,data!$A$9:$K$396,2+(F$9*2),FALSE)</f>
        <v>27750</v>
      </c>
      <c r="G173">
        <f>VLOOKUP($A173,data!$A$9:$K$396,2+(G$9*2),FALSE)</f>
        <v>27648</v>
      </c>
      <c r="H173">
        <f>VLOOKUP($A173,data!$A$9:$K$396,2+(H$9*2),FALSE)</f>
        <v>28884</v>
      </c>
      <c r="I173">
        <f>VLOOKUP($A173,data!$A$9:$Q$396,2+(I$9*2),FALSE)</f>
        <v>27384</v>
      </c>
      <c r="J173">
        <f>VLOOKUP($A173,data!$A$9:$Q$396,2+(J$9*2),FALSE)</f>
        <v>28072</v>
      </c>
      <c r="K173">
        <f>VLOOKUP($A173,data!$A$9:$Q$396,2+(K$9*2),FALSE)</f>
        <v>28712</v>
      </c>
      <c r="L173" t="str">
        <f t="shared" si="178"/>
        <v>Shire District</v>
      </c>
      <c r="Q173">
        <f>VLOOKUP($A173,data!$T$9:$AD$396,2+(Q$9*2),FALSE)</f>
        <v>20107</v>
      </c>
      <c r="R173">
        <f>VLOOKUP($A173,data!$T$9:$AD$396,2+(R$9*2),FALSE)</f>
        <v>19083</v>
      </c>
      <c r="S173">
        <f>VLOOKUP($A173,data!$T$9:$AD$396,2+(S$9*2),FALSE)</f>
        <v>19373</v>
      </c>
      <c r="T173">
        <f>VLOOKUP($A173,data!$T$9:$AD$396,2+(T$9*2),FALSE)</f>
        <v>19602</v>
      </c>
      <c r="U173">
        <f>VLOOKUP($A173,data!$T$9:$AD$396,2+(U$9*2),FALSE)</f>
        <v>19716</v>
      </c>
      <c r="V173">
        <f>VLOOKUP($A173,data!$T$9:$AI$396,2+(V$9*2),FALSE)</f>
        <v>18650</v>
      </c>
      <c r="W173">
        <f>VLOOKUP($A173,data!$T$9:$AI$396,2+(W$9*2),FALSE)</f>
        <v>19473</v>
      </c>
      <c r="X173">
        <f>VLOOKUP($A173,data!$T$9:$AI$396,2+(X$9*2),FALSE)</f>
        <v>20533</v>
      </c>
      <c r="Z173" s="27">
        <f t="shared" si="138"/>
        <v>72.822425844772013</v>
      </c>
      <c r="AA173" s="27">
        <f t="shared" si="139"/>
        <v>69.09874352753738</v>
      </c>
      <c r="AB173" s="27">
        <f t="shared" si="140"/>
        <v>69.812612612612611</v>
      </c>
      <c r="AC173" s="27">
        <f t="shared" si="141"/>
        <v>70.8984375</v>
      </c>
      <c r="AD173" s="27">
        <f t="shared" si="142"/>
        <v>68.259243872039889</v>
      </c>
      <c r="AE173" s="27">
        <f t="shared" si="179"/>
        <v>68.10546304411335</v>
      </c>
      <c r="AF173" s="27">
        <f t="shared" si="180"/>
        <v>69.368053576517525</v>
      </c>
      <c r="AG173" s="27">
        <f t="shared" si="181"/>
        <v>71.513652828085824</v>
      </c>
      <c r="AJ173">
        <f>VLOOKUP($A173,data!$AM$9:$AW$396,2+(AJ$9*2),FALSE)</f>
        <v>7504</v>
      </c>
      <c r="AK173">
        <f>VLOOKUP($A173,data!$AM$9:$AW$396,2+(AK$9*2),FALSE)</f>
        <v>8534</v>
      </c>
      <c r="AL173">
        <f>VLOOKUP($A173,data!$AM$9:$AW$396,2+(AL$9*2),FALSE)</f>
        <v>8376</v>
      </c>
      <c r="AM173">
        <f>VLOOKUP($A173,data!$AM$9:$AW$396,2+(AM$9*2),FALSE)</f>
        <v>8046</v>
      </c>
      <c r="AN173">
        <f>VLOOKUP($A173,data!$AM$9:$AW$396,2+(AN$9*2),FALSE)</f>
        <v>9168</v>
      </c>
      <c r="AO173">
        <f>VLOOKUP($A173,data!$AM$9:$BB$396,2+(AO$9*2),FALSE)</f>
        <v>8734</v>
      </c>
      <c r="AP173">
        <f>VLOOKUP($A173,data!$AM$9:$BB$396,2+(AP$9*2),FALSE)</f>
        <v>8599</v>
      </c>
      <c r="AQ173">
        <f>VLOOKUP($A173,data!$AM$9:$BB$396,2+(AQ$9*2),FALSE)</f>
        <v>8179</v>
      </c>
      <c r="AS173" s="27">
        <f t="shared" si="143"/>
        <v>27.17757415522799</v>
      </c>
      <c r="AT173" s="27">
        <f t="shared" si="144"/>
        <v>30.901256472462613</v>
      </c>
      <c r="AU173" s="27">
        <f t="shared" si="145"/>
        <v>30.183783783783785</v>
      </c>
      <c r="AV173" s="27">
        <f t="shared" si="146"/>
        <v>29.1015625</v>
      </c>
      <c r="AW173" s="27">
        <f t="shared" si="147"/>
        <v>31.740756127960115</v>
      </c>
      <c r="AX173" s="27">
        <f t="shared" si="182"/>
        <v>31.89453695588665</v>
      </c>
      <c r="AY173" s="27">
        <f t="shared" si="183"/>
        <v>30.631946423482475</v>
      </c>
      <c r="AZ173" s="27">
        <f t="shared" si="184"/>
        <v>28.486347171914183</v>
      </c>
      <c r="BC173">
        <f>VLOOKUP($A173,data!$BF$9:$BP$396,2+(BC$9*2),FALSE)</f>
        <v>4428</v>
      </c>
      <c r="BD173">
        <f>VLOOKUP($A173,data!$BF$9:$BP$396,2+(BD$9*2),FALSE)</f>
        <v>4261</v>
      </c>
      <c r="BE173">
        <f>VLOOKUP($A173,data!$BF$9:$BP$396,2+(BE$9*2),FALSE)</f>
        <v>3737</v>
      </c>
      <c r="BF173">
        <f>VLOOKUP($A173,data!$BF$9:$BP$396,2+(BF$9*2),FALSE)</f>
        <v>3545</v>
      </c>
      <c r="BG173">
        <f>VLOOKUP($A173,data!$BF$9:$BP$396,2+(BG$9*2),FALSE)</f>
        <v>3637</v>
      </c>
      <c r="BH173">
        <f>VLOOKUP($A173,data!$BF$9:$BU$396,2+(BH$9*2),FALSE)</f>
        <v>3636</v>
      </c>
      <c r="BI173">
        <f>VLOOKUP($A173,data!$BF$9:$BU$396,2+(BI$9*2),FALSE)</f>
        <v>3481</v>
      </c>
      <c r="BJ173">
        <f>VLOOKUP($A173,data!$BF$9:$BU$396,2+(BJ$9*2),FALSE)</f>
        <v>3539</v>
      </c>
      <c r="BL173" s="27">
        <f t="shared" si="148"/>
        <v>16.037086668356814</v>
      </c>
      <c r="BM173" s="27">
        <f t="shared" si="149"/>
        <v>15.428902487598219</v>
      </c>
      <c r="BN173" s="27">
        <f t="shared" si="150"/>
        <v>13.466666666666667</v>
      </c>
      <c r="BO173" s="27">
        <f t="shared" si="151"/>
        <v>12.821903935185185</v>
      </c>
      <c r="BP173" s="27">
        <f t="shared" si="152"/>
        <v>12.591746295526935</v>
      </c>
      <c r="BQ173" s="27">
        <f t="shared" si="185"/>
        <v>13.277826468010517</v>
      </c>
      <c r="BR173" s="27">
        <f t="shared" si="186"/>
        <v>12.400256483328583</v>
      </c>
      <c r="BS173" s="27">
        <f t="shared" si="187"/>
        <v>12.32585678461967</v>
      </c>
      <c r="BV173">
        <f>VLOOKUP($A173,data!$BY$9:$CI$396,2+(BV$9*2),FALSE)</f>
        <v>2741</v>
      </c>
      <c r="BW173">
        <f>VLOOKUP($A173,data!$BY$9:$CI$396,2+(BW$9*2),FALSE)</f>
        <v>2495</v>
      </c>
      <c r="BX173">
        <f>VLOOKUP($A173,data!$BY$9:$CI$396,2+(BX$9*2),FALSE)</f>
        <v>2039</v>
      </c>
      <c r="BY173">
        <f>VLOOKUP($A173,data!$BY$9:$CI$396,2+(BY$9*2),FALSE)</f>
        <v>1977</v>
      </c>
      <c r="BZ173">
        <f>VLOOKUP($A173,data!$BY$9:$CI$396,2+(BZ$9*2),FALSE)</f>
        <v>1896</v>
      </c>
      <c r="CA173">
        <f>VLOOKUP($A173,data!$BY$9:$CN$396,2+(CA$9*2),FALSE)</f>
        <v>1868</v>
      </c>
      <c r="CB173">
        <f>VLOOKUP($A173,data!$BY$9:$CN$396,2+(CB$9*2),FALSE)</f>
        <v>2076</v>
      </c>
      <c r="CC173">
        <f>VLOOKUP($A173,data!$BY$9:$CN$396,2+(CC$9*2),FALSE)</f>
        <v>2132</v>
      </c>
      <c r="CE173" s="27">
        <f t="shared" si="153"/>
        <v>61.901535682023486</v>
      </c>
      <c r="CF173" s="27">
        <f t="shared" si="154"/>
        <v>58.55432996949073</v>
      </c>
      <c r="CG173" s="27">
        <f t="shared" si="155"/>
        <v>54.562483275354559</v>
      </c>
      <c r="CH173" s="27">
        <f t="shared" si="156"/>
        <v>55.768688293370943</v>
      </c>
      <c r="CI173" s="27">
        <f t="shared" si="157"/>
        <v>52.130877096508108</v>
      </c>
      <c r="CJ173" s="27">
        <f t="shared" si="188"/>
        <v>51.375137513751376</v>
      </c>
      <c r="CK173" s="27">
        <f t="shared" si="189"/>
        <v>59.638035047400173</v>
      </c>
      <c r="CL173" s="27">
        <f t="shared" si="190"/>
        <v>60.243006499011017</v>
      </c>
      <c r="CO173">
        <f>VLOOKUP($A173,data!$CR$9:$DB$396,2+(CO$9*2),FALSE)</f>
        <v>1687</v>
      </c>
      <c r="CP173">
        <f>VLOOKUP($A173,data!$CR$9:$DB$396,2+(CP$9*2),FALSE)</f>
        <v>1766</v>
      </c>
      <c r="CQ173">
        <f>VLOOKUP($A173,data!$CR$9:$DB$396,2+(CQ$9*2),FALSE)</f>
        <v>1697</v>
      </c>
      <c r="CR173">
        <f>VLOOKUP($A173,data!$CR$9:$DB$396,2+(CR$9*2),FALSE)</f>
        <v>1568</v>
      </c>
      <c r="CS173">
        <f>VLOOKUP($A173,data!$CR$9:$DB$396,2+(CS$9*2),FALSE)</f>
        <v>1741</v>
      </c>
      <c r="CT173">
        <f>VLOOKUP($A173,data!$CR$9:$DG$396,2+(CT$9*2),FALSE)</f>
        <v>1768</v>
      </c>
      <c r="CU173">
        <f>VLOOKUP($A173,data!$CR$9:$DG$396,2+(CU$9*2),FALSE)</f>
        <v>1405</v>
      </c>
      <c r="CV173">
        <f>VLOOKUP($A173,data!$CR$9:$DG$396,2+(CV$9*2),FALSE)</f>
        <v>1407</v>
      </c>
      <c r="CX173" s="27">
        <f t="shared" si="158"/>
        <v>38.098464317976514</v>
      </c>
      <c r="CY173" s="27">
        <f t="shared" si="159"/>
        <v>41.44567003050927</v>
      </c>
      <c r="CZ173" s="27">
        <f t="shared" si="160"/>
        <v>45.410757291945409</v>
      </c>
      <c r="DA173" s="27">
        <f t="shared" si="161"/>
        <v>44.231311706629057</v>
      </c>
      <c r="DB173" s="27">
        <f t="shared" si="162"/>
        <v>47.869122903491892</v>
      </c>
      <c r="DC173" s="27">
        <f t="shared" si="191"/>
        <v>48.624862486248624</v>
      </c>
      <c r="DD173" s="27">
        <f t="shared" si="192"/>
        <v>40.361964952599827</v>
      </c>
      <c r="DE173" s="27">
        <f t="shared" si="193"/>
        <v>39.756993500988983</v>
      </c>
      <c r="DH173">
        <f>VLOOKUP($A173,data!$DK$9:$DU$396,2+(DH$9*2),FALSE)</f>
        <v>23183</v>
      </c>
      <c r="DI173">
        <f>VLOOKUP($A173,data!$DK$9:$DU$396,2+(DI$9*2),FALSE)</f>
        <v>23356</v>
      </c>
      <c r="DJ173">
        <f>VLOOKUP($A173,data!$DK$9:$DU$396,2+(DJ$9*2),FALSE)</f>
        <v>24013</v>
      </c>
      <c r="DK173">
        <f>VLOOKUP($A173,data!$DK$9:$DU$396,2+(DK$9*2),FALSE)</f>
        <v>24103</v>
      </c>
      <c r="DL173">
        <f>VLOOKUP($A173,data!$DK$9:$DU$396,2+(DL$9*2),FALSE)</f>
        <v>25247</v>
      </c>
      <c r="DM173">
        <f>VLOOKUP($A173,data!$DK$9:$DZ$396,2+(DM$9*2),FALSE)</f>
        <v>23748</v>
      </c>
      <c r="DN173">
        <f>VLOOKUP($A173,data!$DK$9:$DZ$396,2+(DN$9*2),FALSE)</f>
        <v>24591</v>
      </c>
      <c r="DO173">
        <f>VLOOKUP($A173,data!$DK$9:$DZ$396,2+(DO$9*2),FALSE)</f>
        <v>25173</v>
      </c>
      <c r="DQ173" s="27">
        <f t="shared" si="163"/>
        <v>83.962913331643179</v>
      </c>
      <c r="DR173" s="27">
        <f t="shared" si="164"/>
        <v>84.571097512401778</v>
      </c>
      <c r="DS173" s="27">
        <f t="shared" si="165"/>
        <v>86.533333333333331</v>
      </c>
      <c r="DT173" s="27">
        <f t="shared" si="166"/>
        <v>87.17809606481481</v>
      </c>
      <c r="DU173" s="27">
        <f t="shared" si="167"/>
        <v>87.408253704473069</v>
      </c>
      <c r="DV173" s="27">
        <f t="shared" si="194"/>
        <v>86.722173531989483</v>
      </c>
      <c r="DW173" s="27">
        <f t="shared" si="195"/>
        <v>87.59974351667141</v>
      </c>
      <c r="DX173" s="27">
        <f t="shared" si="196"/>
        <v>87.674143215380326</v>
      </c>
      <c r="EA173">
        <f>VLOOKUP($A173,data!$ED$9:$EN$396,2+(EA$9*2),FALSE)</f>
        <v>17366</v>
      </c>
      <c r="EB173">
        <f>VLOOKUP($A173,data!$ED$9:$EN$396,2+(EB$9*2),FALSE)</f>
        <v>16588</v>
      </c>
      <c r="EC173">
        <f>VLOOKUP($A173,data!$ED$9:$EN$396,2+(EC$9*2),FALSE)</f>
        <v>17334</v>
      </c>
      <c r="ED173">
        <f>VLOOKUP($A173,data!$ED$9:$EN$396,2+(ED$9*2),FALSE)</f>
        <v>17625</v>
      </c>
      <c r="EE173">
        <f>VLOOKUP($A173,data!$ED$9:$EN$396,2+(EE$9*2),FALSE)</f>
        <v>17819</v>
      </c>
      <c r="EF173">
        <f>VLOOKUP($A173,data!$ED$9:$ES$396,2+(EF$9*2),FALSE)</f>
        <v>16782</v>
      </c>
      <c r="EG173">
        <f>VLOOKUP($A173,data!$ED$9:$ES$396,2+(EG$9*2),FALSE)</f>
        <v>17398</v>
      </c>
      <c r="EH173">
        <f>VLOOKUP($A173,data!$ED$9:$ES$396,2+(EH$9*2),FALSE)</f>
        <v>18401</v>
      </c>
      <c r="EJ173" s="27">
        <f t="shared" si="168"/>
        <v>74.908338006297711</v>
      </c>
      <c r="EK173" s="27">
        <f t="shared" si="169"/>
        <v>71.022435348518584</v>
      </c>
      <c r="EL173" s="27">
        <f t="shared" si="170"/>
        <v>72.185899304543369</v>
      </c>
      <c r="EM173" s="27">
        <f t="shared" si="171"/>
        <v>73.123677550512383</v>
      </c>
      <c r="EN173" s="27">
        <f t="shared" si="172"/>
        <v>70.578682615756321</v>
      </c>
      <c r="EO173" s="27">
        <f t="shared" si="197"/>
        <v>70.667003537139976</v>
      </c>
      <c r="EP173" s="27">
        <f t="shared" si="198"/>
        <v>70.749461184986373</v>
      </c>
      <c r="EQ173" s="27">
        <f t="shared" si="199"/>
        <v>73.098160727763869</v>
      </c>
      <c r="ET173">
        <f>VLOOKUP($A173,data!$EW$9:$FG$396,2+(ET$9*2),FALSE)</f>
        <v>5816</v>
      </c>
      <c r="EU173">
        <f>VLOOKUP($A173,data!$EW$9:$FG$396,2+(EU$9*2),FALSE)</f>
        <v>6768</v>
      </c>
      <c r="EV173">
        <f>VLOOKUP($A173,data!$EW$9:$FG$396,2+(EV$9*2),FALSE)</f>
        <v>6679</v>
      </c>
      <c r="EW173">
        <f>VLOOKUP($A173,data!$EW$9:$FG$396,2+(EW$9*2),FALSE)</f>
        <v>6478</v>
      </c>
      <c r="EX173">
        <f>VLOOKUP($A173,data!$EW$9:$FG$396,2+(EX$9*2),FALSE)</f>
        <v>7427</v>
      </c>
      <c r="EY173">
        <f>VLOOKUP($A173,data!$EW$9:$FL$396,2+(EY$9*2),FALSE)</f>
        <v>6966</v>
      </c>
      <c r="EZ173">
        <f>VLOOKUP($A173,data!$EW$9:$FL$396,2+(EZ$9*2),FALSE)</f>
        <v>7193</v>
      </c>
      <c r="FA173">
        <f>VLOOKUP($A173,data!$EW$9:$FL$396,2+(FA$9*2),FALSE)</f>
        <v>6772</v>
      </c>
      <c r="FC173" s="27">
        <f t="shared" si="173"/>
        <v>25.087348488116291</v>
      </c>
      <c r="FD173" s="27">
        <f t="shared" si="174"/>
        <v>28.977564651481419</v>
      </c>
      <c r="FE173" s="27">
        <f t="shared" si="175"/>
        <v>27.814100695456627</v>
      </c>
      <c r="FF173" s="27">
        <f t="shared" si="176"/>
        <v>26.876322449487617</v>
      </c>
      <c r="FG173" s="27">
        <f t="shared" si="177"/>
        <v>29.417356517606052</v>
      </c>
      <c r="FH173" s="27">
        <f t="shared" si="200"/>
        <v>29.332996462860031</v>
      </c>
      <c r="FI173" s="27">
        <f t="shared" si="201"/>
        <v>29.250538815013623</v>
      </c>
      <c r="FJ173" s="27">
        <f t="shared" si="202"/>
        <v>26.901839272236128</v>
      </c>
    </row>
    <row r="174" spans="1:166" x14ac:dyDescent="0.3">
      <c r="A174" t="s">
        <v>79</v>
      </c>
      <c r="B174" s="24" t="str">
        <f>IFERROR(VLOOKUP($A174,class!$A$1:$B$455,2,FALSE),"")</f>
        <v>Shire District</v>
      </c>
      <c r="C174" s="24" t="str">
        <f>IFERROR(IFERROR(VLOOKUP($A174,classifications!$A$3:$C$336,3,FALSE),VLOOKUP($A174,classifications!$I$2:$K$28,3,FALSE)),"")</f>
        <v>Urban with Significant Rural</v>
      </c>
      <c r="D174">
        <f>VLOOKUP($A174,data!$A$9:$K$396,2+(D$9*2),FALSE)</f>
        <v>55853</v>
      </c>
      <c r="E174">
        <f>VLOOKUP($A174,data!$A$9:$K$396,2+(E$9*2),FALSE)</f>
        <v>58670</v>
      </c>
      <c r="F174">
        <f>VLOOKUP($A174,data!$A$9:$K$396,2+(F$9*2),FALSE)</f>
        <v>57073</v>
      </c>
      <c r="G174">
        <f>VLOOKUP($A174,data!$A$9:$K$396,2+(G$9*2),FALSE)</f>
        <v>55106</v>
      </c>
      <c r="H174">
        <f>VLOOKUP($A174,data!$A$9:$K$396,2+(H$9*2),FALSE)</f>
        <v>56373</v>
      </c>
      <c r="I174">
        <f>VLOOKUP($A174,data!$A$9:$Q$396,2+(I$9*2),FALSE)</f>
        <v>53720</v>
      </c>
      <c r="J174">
        <f>VLOOKUP($A174,data!$A$9:$Q$396,2+(J$9*2),FALSE)</f>
        <v>54410</v>
      </c>
      <c r="K174">
        <f>VLOOKUP($A174,data!$A$9:$Q$396,2+(K$9*2),FALSE)</f>
        <v>56366</v>
      </c>
      <c r="L174" t="str">
        <f t="shared" si="178"/>
        <v>Shire District</v>
      </c>
      <c r="Q174">
        <f>VLOOKUP($A174,data!$T$9:$AD$396,2+(Q$9*2),FALSE)</f>
        <v>35798</v>
      </c>
      <c r="R174">
        <f>VLOOKUP($A174,data!$T$9:$AD$396,2+(R$9*2),FALSE)</f>
        <v>37004</v>
      </c>
      <c r="S174">
        <f>VLOOKUP($A174,data!$T$9:$AD$396,2+(S$9*2),FALSE)</f>
        <v>36139</v>
      </c>
      <c r="T174">
        <f>VLOOKUP($A174,data!$T$9:$AD$396,2+(T$9*2),FALSE)</f>
        <v>35035</v>
      </c>
      <c r="U174">
        <f>VLOOKUP($A174,data!$T$9:$AD$396,2+(U$9*2),FALSE)</f>
        <v>35333</v>
      </c>
      <c r="V174">
        <f>VLOOKUP($A174,data!$T$9:$AI$396,2+(V$9*2),FALSE)</f>
        <v>33372</v>
      </c>
      <c r="W174">
        <f>VLOOKUP($A174,data!$T$9:$AI$396,2+(W$9*2),FALSE)</f>
        <v>35636</v>
      </c>
      <c r="X174">
        <f>VLOOKUP($A174,data!$T$9:$AI$396,2+(X$9*2),FALSE)</f>
        <v>37222</v>
      </c>
      <c r="Z174" s="27">
        <f t="shared" si="138"/>
        <v>64.093244767514733</v>
      </c>
      <c r="AA174" s="27">
        <f t="shared" si="139"/>
        <v>63.071416396795634</v>
      </c>
      <c r="AB174" s="27">
        <f t="shared" si="140"/>
        <v>63.320659506246386</v>
      </c>
      <c r="AC174" s="27">
        <f t="shared" si="141"/>
        <v>63.577468878162087</v>
      </c>
      <c r="AD174" s="27">
        <f t="shared" si="142"/>
        <v>62.677168147872209</v>
      </c>
      <c r="AE174" s="27">
        <f t="shared" si="179"/>
        <v>62.122114668652273</v>
      </c>
      <c r="AF174" s="27">
        <f t="shared" si="180"/>
        <v>65.495313361514434</v>
      </c>
      <c r="AG174" s="27">
        <f t="shared" si="181"/>
        <v>66.036262995422774</v>
      </c>
      <c r="AJ174">
        <f>VLOOKUP($A174,data!$AM$9:$AW$396,2+(AJ$9*2),FALSE)</f>
        <v>20056</v>
      </c>
      <c r="AK174">
        <f>VLOOKUP($A174,data!$AM$9:$AW$396,2+(AK$9*2),FALSE)</f>
        <v>21666</v>
      </c>
      <c r="AL174">
        <f>VLOOKUP($A174,data!$AM$9:$AW$396,2+(AL$9*2),FALSE)</f>
        <v>20934</v>
      </c>
      <c r="AM174">
        <f>VLOOKUP($A174,data!$AM$9:$AW$396,2+(AM$9*2),FALSE)</f>
        <v>20071</v>
      </c>
      <c r="AN174">
        <f>VLOOKUP($A174,data!$AM$9:$AW$396,2+(AN$9*2),FALSE)</f>
        <v>21039</v>
      </c>
      <c r="AO174">
        <f>VLOOKUP($A174,data!$AM$9:$BB$396,2+(AO$9*2),FALSE)</f>
        <v>20348</v>
      </c>
      <c r="AP174">
        <f>VLOOKUP($A174,data!$AM$9:$BB$396,2+(AP$9*2),FALSE)</f>
        <v>18773</v>
      </c>
      <c r="AQ174">
        <f>VLOOKUP($A174,data!$AM$9:$BB$396,2+(AQ$9*2),FALSE)</f>
        <v>19143</v>
      </c>
      <c r="AS174" s="27">
        <f t="shared" si="143"/>
        <v>35.908545646608061</v>
      </c>
      <c r="AT174" s="27">
        <f t="shared" si="144"/>
        <v>36.928583603204366</v>
      </c>
      <c r="AU174" s="27">
        <f t="shared" si="145"/>
        <v>36.679340493753614</v>
      </c>
      <c r="AV174" s="27">
        <f t="shared" si="146"/>
        <v>36.422531121837913</v>
      </c>
      <c r="AW174" s="27">
        <f t="shared" si="147"/>
        <v>37.321057953275506</v>
      </c>
      <c r="AX174" s="27">
        <f t="shared" si="182"/>
        <v>37.877885331347727</v>
      </c>
      <c r="AY174" s="27">
        <f t="shared" si="183"/>
        <v>34.502848741040253</v>
      </c>
      <c r="AZ174" s="27">
        <f t="shared" si="184"/>
        <v>33.961962885427383</v>
      </c>
      <c r="BC174">
        <f>VLOOKUP($A174,data!$BF$9:$BP$396,2+(BC$9*2),FALSE)</f>
        <v>10890</v>
      </c>
      <c r="BD174">
        <f>VLOOKUP($A174,data!$BF$9:$BP$396,2+(BD$9*2),FALSE)</f>
        <v>11081</v>
      </c>
      <c r="BE174">
        <f>VLOOKUP($A174,data!$BF$9:$BP$396,2+(BE$9*2),FALSE)</f>
        <v>10305</v>
      </c>
      <c r="BF174">
        <f>VLOOKUP($A174,data!$BF$9:$BP$396,2+(BF$9*2),FALSE)</f>
        <v>10583</v>
      </c>
      <c r="BG174">
        <f>VLOOKUP($A174,data!$BF$9:$BP$396,2+(BG$9*2),FALSE)</f>
        <v>10304</v>
      </c>
      <c r="BH174">
        <f>VLOOKUP($A174,data!$BF$9:$BU$396,2+(BH$9*2),FALSE)</f>
        <v>10281</v>
      </c>
      <c r="BI174">
        <f>VLOOKUP($A174,data!$BF$9:$BU$396,2+(BI$9*2),FALSE)</f>
        <v>10574</v>
      </c>
      <c r="BJ174">
        <f>VLOOKUP($A174,data!$BF$9:$BU$396,2+(BJ$9*2),FALSE)</f>
        <v>10520</v>
      </c>
      <c r="BL174" s="27">
        <f t="shared" si="148"/>
        <v>19.49760979714608</v>
      </c>
      <c r="BM174" s="27">
        <f t="shared" si="149"/>
        <v>18.886995057099028</v>
      </c>
      <c r="BN174" s="27">
        <f t="shared" si="150"/>
        <v>18.055823243915686</v>
      </c>
      <c r="BO174" s="27">
        <f t="shared" si="151"/>
        <v>19.204805284361051</v>
      </c>
      <c r="BP174" s="27">
        <f t="shared" si="152"/>
        <v>18.278253773969809</v>
      </c>
      <c r="BQ174" s="27">
        <f t="shared" si="185"/>
        <v>19.138123603871929</v>
      </c>
      <c r="BR174" s="27">
        <f t="shared" si="186"/>
        <v>19.433927586840653</v>
      </c>
      <c r="BS174" s="27">
        <f t="shared" si="187"/>
        <v>18.663733456338928</v>
      </c>
      <c r="BV174">
        <f>VLOOKUP($A174,data!$BY$9:$CI$396,2+(BV$9*2),FALSE)</f>
        <v>7022</v>
      </c>
      <c r="BW174">
        <f>VLOOKUP($A174,data!$BY$9:$CI$396,2+(BW$9*2),FALSE)</f>
        <v>6976</v>
      </c>
      <c r="BX174">
        <f>VLOOKUP($A174,data!$BY$9:$CI$396,2+(BX$9*2),FALSE)</f>
        <v>6209</v>
      </c>
      <c r="BY174">
        <f>VLOOKUP($A174,data!$BY$9:$CI$396,2+(BY$9*2),FALSE)</f>
        <v>6274</v>
      </c>
      <c r="BZ174">
        <f>VLOOKUP($A174,data!$BY$9:$CI$396,2+(BZ$9*2),FALSE)</f>
        <v>5814</v>
      </c>
      <c r="CA174">
        <f>VLOOKUP($A174,data!$BY$9:$CN$396,2+(CA$9*2),FALSE)</f>
        <v>5814</v>
      </c>
      <c r="CB174">
        <f>VLOOKUP($A174,data!$BY$9:$CN$396,2+(CB$9*2),FALSE)</f>
        <v>6553</v>
      </c>
      <c r="CC174">
        <f>VLOOKUP($A174,data!$BY$9:$CN$396,2+(CC$9*2),FALSE)</f>
        <v>6481</v>
      </c>
      <c r="CE174" s="27">
        <f t="shared" si="153"/>
        <v>64.481175390266301</v>
      </c>
      <c r="CF174" s="27">
        <f t="shared" si="154"/>
        <v>62.954606984929157</v>
      </c>
      <c r="CG174" s="27">
        <f t="shared" si="155"/>
        <v>60.252304706453181</v>
      </c>
      <c r="CH174" s="27">
        <f t="shared" si="156"/>
        <v>59.283756968723424</v>
      </c>
      <c r="CI174" s="27">
        <f t="shared" si="157"/>
        <v>56.424689440993788</v>
      </c>
      <c r="CJ174" s="27">
        <f t="shared" si="188"/>
        <v>56.550919171286843</v>
      </c>
      <c r="CK174" s="27">
        <f t="shared" si="189"/>
        <v>61.972763381880085</v>
      </c>
      <c r="CL174" s="27">
        <f t="shared" si="190"/>
        <v>61.606463878326998</v>
      </c>
      <c r="CO174">
        <f>VLOOKUP($A174,data!$CR$9:$DB$396,2+(CO$9*2),FALSE)</f>
        <v>3868</v>
      </c>
      <c r="CP174">
        <f>VLOOKUP($A174,data!$CR$9:$DB$396,2+(CP$9*2),FALSE)</f>
        <v>4104</v>
      </c>
      <c r="CQ174">
        <f>VLOOKUP($A174,data!$CR$9:$DB$396,2+(CQ$9*2),FALSE)</f>
        <v>4096</v>
      </c>
      <c r="CR174">
        <f>VLOOKUP($A174,data!$CR$9:$DB$396,2+(CR$9*2),FALSE)</f>
        <v>4309</v>
      </c>
      <c r="CS174">
        <f>VLOOKUP($A174,data!$CR$9:$DB$396,2+(CS$9*2),FALSE)</f>
        <v>4490</v>
      </c>
      <c r="CT174">
        <f>VLOOKUP($A174,data!$CR$9:$DG$396,2+(CT$9*2),FALSE)</f>
        <v>4467</v>
      </c>
      <c r="CU174">
        <f>VLOOKUP($A174,data!$CR$9:$DG$396,2+(CU$9*2),FALSE)</f>
        <v>4021</v>
      </c>
      <c r="CV174">
        <f>VLOOKUP($A174,data!$CR$9:$DG$396,2+(CV$9*2),FALSE)</f>
        <v>4039</v>
      </c>
      <c r="CX174" s="27">
        <f t="shared" si="158"/>
        <v>35.518824609733699</v>
      </c>
      <c r="CY174" s="27">
        <f t="shared" si="159"/>
        <v>37.036368558794329</v>
      </c>
      <c r="CZ174" s="27">
        <f t="shared" si="160"/>
        <v>39.747695293546819</v>
      </c>
      <c r="DA174" s="27">
        <f t="shared" si="161"/>
        <v>40.716243031276576</v>
      </c>
      <c r="DB174" s="27">
        <f t="shared" si="162"/>
        <v>43.575310559006212</v>
      </c>
      <c r="DC174" s="27">
        <f t="shared" si="191"/>
        <v>43.449080828713157</v>
      </c>
      <c r="DD174" s="27">
        <f t="shared" si="192"/>
        <v>38.027236618119915</v>
      </c>
      <c r="DE174" s="27">
        <f t="shared" si="193"/>
        <v>38.393536121673002</v>
      </c>
      <c r="DH174">
        <f>VLOOKUP($A174,data!$DK$9:$DU$396,2+(DH$9*2),FALSE)</f>
        <v>44963</v>
      </c>
      <c r="DI174">
        <f>VLOOKUP($A174,data!$DK$9:$DU$396,2+(DI$9*2),FALSE)</f>
        <v>47590</v>
      </c>
      <c r="DJ174">
        <f>VLOOKUP($A174,data!$DK$9:$DU$396,2+(DJ$9*2),FALSE)</f>
        <v>46768</v>
      </c>
      <c r="DK174">
        <f>VLOOKUP($A174,data!$DK$9:$DU$396,2+(DK$9*2),FALSE)</f>
        <v>44524</v>
      </c>
      <c r="DL174">
        <f>VLOOKUP($A174,data!$DK$9:$DU$396,2+(DL$9*2),FALSE)</f>
        <v>46069</v>
      </c>
      <c r="DM174">
        <f>VLOOKUP($A174,data!$DK$9:$DZ$396,2+(DM$9*2),FALSE)</f>
        <v>43439</v>
      </c>
      <c r="DN174">
        <f>VLOOKUP($A174,data!$DK$9:$DZ$396,2+(DN$9*2),FALSE)</f>
        <v>43836</v>
      </c>
      <c r="DO174">
        <f>VLOOKUP($A174,data!$DK$9:$DZ$396,2+(DO$9*2),FALSE)</f>
        <v>45845</v>
      </c>
      <c r="DQ174" s="27">
        <f t="shared" si="163"/>
        <v>80.502390202853917</v>
      </c>
      <c r="DR174" s="27">
        <f t="shared" si="164"/>
        <v>81.114709391511852</v>
      </c>
      <c r="DS174" s="27">
        <f t="shared" si="165"/>
        <v>81.944176756084318</v>
      </c>
      <c r="DT174" s="27">
        <f t="shared" si="166"/>
        <v>80.797009400065335</v>
      </c>
      <c r="DU174" s="27">
        <f t="shared" si="167"/>
        <v>81.721746226030191</v>
      </c>
      <c r="DV174" s="27">
        <f t="shared" si="194"/>
        <v>80.861876396128068</v>
      </c>
      <c r="DW174" s="27">
        <f t="shared" si="195"/>
        <v>80.566072413159347</v>
      </c>
      <c r="DX174" s="27">
        <f t="shared" si="196"/>
        <v>81.334492424511225</v>
      </c>
      <c r="EA174">
        <f>VLOOKUP($A174,data!$ED$9:$EN$396,2+(EA$9*2),FALSE)</f>
        <v>28776</v>
      </c>
      <c r="EB174">
        <f>VLOOKUP($A174,data!$ED$9:$EN$396,2+(EB$9*2),FALSE)</f>
        <v>30028</v>
      </c>
      <c r="EC174">
        <f>VLOOKUP($A174,data!$ED$9:$EN$396,2+(EC$9*2),FALSE)</f>
        <v>29930</v>
      </c>
      <c r="ED174">
        <f>VLOOKUP($A174,data!$ED$9:$EN$396,2+(ED$9*2),FALSE)</f>
        <v>28761</v>
      </c>
      <c r="EE174">
        <f>VLOOKUP($A174,data!$ED$9:$EN$396,2+(EE$9*2),FALSE)</f>
        <v>29519</v>
      </c>
      <c r="EF174">
        <f>VLOOKUP($A174,data!$ED$9:$ES$396,2+(EF$9*2),FALSE)</f>
        <v>27558</v>
      </c>
      <c r="EG174">
        <f>VLOOKUP($A174,data!$ED$9:$ES$396,2+(EG$9*2),FALSE)</f>
        <v>29083</v>
      </c>
      <c r="EH174">
        <f>VLOOKUP($A174,data!$ED$9:$ES$396,2+(EH$9*2),FALSE)</f>
        <v>30741</v>
      </c>
      <c r="EJ174" s="27">
        <f t="shared" si="168"/>
        <v>63.999288303716391</v>
      </c>
      <c r="EK174" s="27">
        <f t="shared" si="169"/>
        <v>63.097289346501363</v>
      </c>
      <c r="EL174" s="27">
        <f t="shared" si="170"/>
        <v>63.996749914471437</v>
      </c>
      <c r="EM174" s="27">
        <f t="shared" si="171"/>
        <v>64.596622046536694</v>
      </c>
      <c r="EN174" s="27">
        <f t="shared" si="172"/>
        <v>64.075625691896931</v>
      </c>
      <c r="EO174" s="27">
        <f t="shared" si="197"/>
        <v>63.440686940307096</v>
      </c>
      <c r="EP174" s="27">
        <f t="shared" si="198"/>
        <v>66.345013231134232</v>
      </c>
      <c r="EQ174" s="27">
        <f t="shared" si="199"/>
        <v>67.054204384338533</v>
      </c>
      <c r="ET174">
        <f>VLOOKUP($A174,data!$EW$9:$FG$396,2+(ET$9*2),FALSE)</f>
        <v>16187</v>
      </c>
      <c r="EU174">
        <f>VLOOKUP($A174,data!$EW$9:$FG$396,2+(EU$9*2),FALSE)</f>
        <v>17562</v>
      </c>
      <c r="EV174">
        <f>VLOOKUP($A174,data!$EW$9:$FG$396,2+(EV$9*2),FALSE)</f>
        <v>16838</v>
      </c>
      <c r="EW174">
        <f>VLOOKUP($A174,data!$EW$9:$FG$396,2+(EW$9*2),FALSE)</f>
        <v>15762</v>
      </c>
      <c r="EX174">
        <f>VLOOKUP($A174,data!$EW$9:$FG$396,2+(EX$9*2),FALSE)</f>
        <v>16549</v>
      </c>
      <c r="EY174">
        <f>VLOOKUP($A174,data!$EW$9:$FL$396,2+(EY$9*2),FALSE)</f>
        <v>15882</v>
      </c>
      <c r="EZ174">
        <f>VLOOKUP($A174,data!$EW$9:$FL$396,2+(EZ$9*2),FALSE)</f>
        <v>14753</v>
      </c>
      <c r="FA174">
        <f>VLOOKUP($A174,data!$EW$9:$FL$396,2+(FA$9*2),FALSE)</f>
        <v>15104</v>
      </c>
      <c r="FC174" s="27">
        <f t="shared" si="173"/>
        <v>36.000711696283609</v>
      </c>
      <c r="FD174" s="27">
        <f t="shared" si="174"/>
        <v>36.902710653498637</v>
      </c>
      <c r="FE174" s="27">
        <f t="shared" si="175"/>
        <v>36.003250085528563</v>
      </c>
      <c r="FF174" s="27">
        <f t="shared" si="176"/>
        <v>35.401131973766958</v>
      </c>
      <c r="FG174" s="27">
        <f t="shared" si="177"/>
        <v>35.922203651045173</v>
      </c>
      <c r="FH174" s="27">
        <f t="shared" si="200"/>
        <v>36.561615138470039</v>
      </c>
      <c r="FI174" s="27">
        <f t="shared" si="201"/>
        <v>33.654986768865776</v>
      </c>
      <c r="FJ174" s="27">
        <f t="shared" si="202"/>
        <v>32.945795615661467</v>
      </c>
    </row>
    <row r="175" spans="1:166" x14ac:dyDescent="0.3">
      <c r="A175" t="s">
        <v>87</v>
      </c>
      <c r="B175" s="24" t="str">
        <f>IFERROR(VLOOKUP($A175,class!$A$1:$B$455,2,FALSE),"")</f>
        <v>Shire District</v>
      </c>
      <c r="C175" s="24" t="str">
        <f>IFERROR(IFERROR(VLOOKUP($A175,classifications!$A$3:$C$336,3,FALSE),VLOOKUP($A175,classifications!$I$2:$K$28,3,FALSE)),"")</f>
        <v>Predominantly Urban</v>
      </c>
      <c r="D175">
        <f>VLOOKUP($A175,data!$A$9:$K$396,2+(D$9*2),FALSE)</f>
        <v>30896</v>
      </c>
      <c r="E175">
        <f>VLOOKUP($A175,data!$A$9:$K$396,2+(E$9*2),FALSE)</f>
        <v>31601</v>
      </c>
      <c r="F175">
        <f>VLOOKUP($A175,data!$A$9:$K$396,2+(F$9*2),FALSE)</f>
        <v>33533</v>
      </c>
      <c r="G175">
        <f>VLOOKUP($A175,data!$A$9:$K$396,2+(G$9*2),FALSE)</f>
        <v>33084</v>
      </c>
      <c r="H175">
        <f>VLOOKUP($A175,data!$A$9:$K$396,2+(H$9*2),FALSE)</f>
        <v>32657</v>
      </c>
      <c r="I175">
        <f>VLOOKUP($A175,data!$A$9:$Q$396,2+(I$9*2),FALSE)</f>
        <v>33577</v>
      </c>
      <c r="J175">
        <f>VLOOKUP($A175,data!$A$9:$Q$396,2+(J$9*2),FALSE)</f>
        <v>32124</v>
      </c>
      <c r="K175">
        <f>VLOOKUP($A175,data!$A$9:$Q$396,2+(K$9*2),FALSE)</f>
        <v>30843</v>
      </c>
      <c r="L175" t="str">
        <f t="shared" si="178"/>
        <v>Shire District</v>
      </c>
      <c r="Q175">
        <f>VLOOKUP($A175,data!$T$9:$AD$396,2+(Q$9*2),FALSE)</f>
        <v>22759</v>
      </c>
      <c r="R175">
        <f>VLOOKUP($A175,data!$T$9:$AD$396,2+(R$9*2),FALSE)</f>
        <v>22810</v>
      </c>
      <c r="S175">
        <f>VLOOKUP($A175,data!$T$9:$AD$396,2+(S$9*2),FALSE)</f>
        <v>23817</v>
      </c>
      <c r="T175">
        <f>VLOOKUP($A175,data!$T$9:$AD$396,2+(T$9*2),FALSE)</f>
        <v>23247</v>
      </c>
      <c r="U175">
        <f>VLOOKUP($A175,data!$T$9:$AD$396,2+(U$9*2),FALSE)</f>
        <v>23124</v>
      </c>
      <c r="V175">
        <f>VLOOKUP($A175,data!$T$9:$AI$396,2+(V$9*2),FALSE)</f>
        <v>22962</v>
      </c>
      <c r="W175">
        <f>VLOOKUP($A175,data!$T$9:$AI$396,2+(W$9*2),FALSE)</f>
        <v>22993</v>
      </c>
      <c r="X175">
        <f>VLOOKUP($A175,data!$T$9:$AI$396,2+(X$9*2),FALSE)</f>
        <v>22511</v>
      </c>
      <c r="Z175" s="27">
        <f t="shared" si="138"/>
        <v>73.663257379596061</v>
      </c>
      <c r="AA175" s="27">
        <f t="shared" si="139"/>
        <v>72.181260086706118</v>
      </c>
      <c r="AB175" s="27">
        <f t="shared" si="140"/>
        <v>71.025556914084632</v>
      </c>
      <c r="AC175" s="27">
        <f t="shared" si="141"/>
        <v>70.266594124047884</v>
      </c>
      <c r="AD175" s="27">
        <f t="shared" si="142"/>
        <v>70.808708699513119</v>
      </c>
      <c r="AE175" s="27">
        <f t="shared" si="179"/>
        <v>68.386097626351372</v>
      </c>
      <c r="AF175" s="27">
        <f t="shared" si="180"/>
        <v>71.575768895529819</v>
      </c>
      <c r="AG175" s="27">
        <f t="shared" si="181"/>
        <v>72.985766624517723</v>
      </c>
      <c r="AJ175">
        <f>VLOOKUP($A175,data!$AM$9:$AW$396,2+(AJ$9*2),FALSE)</f>
        <v>8137</v>
      </c>
      <c r="AK175">
        <f>VLOOKUP($A175,data!$AM$9:$AW$396,2+(AK$9*2),FALSE)</f>
        <v>8792</v>
      </c>
      <c r="AL175">
        <f>VLOOKUP($A175,data!$AM$9:$AW$396,2+(AL$9*2),FALSE)</f>
        <v>9716</v>
      </c>
      <c r="AM175">
        <f>VLOOKUP($A175,data!$AM$9:$AW$396,2+(AM$9*2),FALSE)</f>
        <v>9837</v>
      </c>
      <c r="AN175">
        <f>VLOOKUP($A175,data!$AM$9:$AW$396,2+(AN$9*2),FALSE)</f>
        <v>9533</v>
      </c>
      <c r="AO175">
        <f>VLOOKUP($A175,data!$AM$9:$BB$396,2+(AO$9*2),FALSE)</f>
        <v>10615</v>
      </c>
      <c r="AP175">
        <f>VLOOKUP($A175,data!$AM$9:$BB$396,2+(AP$9*2),FALSE)</f>
        <v>9130</v>
      </c>
      <c r="AQ175">
        <f>VLOOKUP($A175,data!$AM$9:$BB$396,2+(AQ$9*2),FALSE)</f>
        <v>8332</v>
      </c>
      <c r="AS175" s="27">
        <f t="shared" si="143"/>
        <v>26.336742620403935</v>
      </c>
      <c r="AT175" s="27">
        <f t="shared" si="144"/>
        <v>27.821904370114868</v>
      </c>
      <c r="AU175" s="27">
        <f t="shared" si="145"/>
        <v>28.974443085915368</v>
      </c>
      <c r="AV175" s="27">
        <f t="shared" si="146"/>
        <v>29.733405875952123</v>
      </c>
      <c r="AW175" s="27">
        <f t="shared" si="147"/>
        <v>29.191291300486878</v>
      </c>
      <c r="AX175" s="27">
        <f t="shared" si="182"/>
        <v>31.613902373648628</v>
      </c>
      <c r="AY175" s="27">
        <f t="shared" si="183"/>
        <v>28.421118167102478</v>
      </c>
      <c r="AZ175" s="27">
        <f t="shared" si="184"/>
        <v>27.014233375482281</v>
      </c>
      <c r="BC175">
        <f>VLOOKUP($A175,data!$BF$9:$BP$396,2+(BC$9*2),FALSE)</f>
        <v>3831</v>
      </c>
      <c r="BD175">
        <f>VLOOKUP($A175,data!$BF$9:$BP$396,2+(BD$9*2),FALSE)</f>
        <v>3923</v>
      </c>
      <c r="BE175">
        <f>VLOOKUP($A175,data!$BF$9:$BP$396,2+(BE$9*2),FALSE)</f>
        <v>3970</v>
      </c>
      <c r="BF175">
        <f>VLOOKUP($A175,data!$BF$9:$BP$396,2+(BF$9*2),FALSE)</f>
        <v>3858</v>
      </c>
      <c r="BG175">
        <f>VLOOKUP($A175,data!$BF$9:$BP$396,2+(BG$9*2),FALSE)</f>
        <v>3834</v>
      </c>
      <c r="BH175">
        <f>VLOOKUP($A175,data!$BF$9:$BU$396,2+(BH$9*2),FALSE)</f>
        <v>4747</v>
      </c>
      <c r="BI175">
        <f>VLOOKUP($A175,data!$BF$9:$BU$396,2+(BI$9*2),FALSE)</f>
        <v>4330</v>
      </c>
      <c r="BJ175">
        <f>VLOOKUP($A175,data!$BF$9:$BU$396,2+(BJ$9*2),FALSE)</f>
        <v>3480</v>
      </c>
      <c r="BL175" s="27">
        <f t="shared" si="148"/>
        <v>12.399663386846195</v>
      </c>
      <c r="BM175" s="27">
        <f t="shared" si="149"/>
        <v>12.414164108730736</v>
      </c>
      <c r="BN175" s="27">
        <f t="shared" si="150"/>
        <v>11.839083887513793</v>
      </c>
      <c r="BO175" s="27">
        <f t="shared" si="151"/>
        <v>11.661225970257526</v>
      </c>
      <c r="BP175" s="27">
        <f t="shared" si="152"/>
        <v>11.740208837309</v>
      </c>
      <c r="BQ175" s="27">
        <f t="shared" si="185"/>
        <v>14.137653751079608</v>
      </c>
      <c r="BR175" s="27">
        <f t="shared" si="186"/>
        <v>13.479018802141701</v>
      </c>
      <c r="BS175" s="27">
        <f t="shared" si="187"/>
        <v>11.282949129462114</v>
      </c>
      <c r="BV175">
        <f>VLOOKUP($A175,data!$BY$9:$CI$396,2+(BV$9*2),FALSE)</f>
        <v>2412</v>
      </c>
      <c r="BW175">
        <f>VLOOKUP($A175,data!$BY$9:$CI$396,2+(BW$9*2),FALSE)</f>
        <v>2348</v>
      </c>
      <c r="BX175">
        <f>VLOOKUP($A175,data!$BY$9:$CI$396,2+(BX$9*2),FALSE)</f>
        <v>2354</v>
      </c>
      <c r="BY175">
        <f>VLOOKUP($A175,data!$BY$9:$CI$396,2+(BY$9*2),FALSE)</f>
        <v>2309</v>
      </c>
      <c r="BZ175">
        <f>VLOOKUP($A175,data!$BY$9:$CI$396,2+(BZ$9*2),FALSE)</f>
        <v>2154</v>
      </c>
      <c r="CA175">
        <f>VLOOKUP($A175,data!$BY$9:$CN$396,2+(CA$9*2),FALSE)</f>
        <v>2675</v>
      </c>
      <c r="CB175">
        <f>VLOOKUP($A175,data!$BY$9:$CN$396,2+(CB$9*2),FALSE)</f>
        <v>2686</v>
      </c>
      <c r="CC175">
        <f>VLOOKUP($A175,data!$BY$9:$CN$396,2+(CC$9*2),FALSE)</f>
        <v>2170</v>
      </c>
      <c r="CE175" s="27">
        <f t="shared" si="153"/>
        <v>62.960062646828504</v>
      </c>
      <c r="CF175" s="27">
        <f t="shared" si="154"/>
        <v>59.852153963803211</v>
      </c>
      <c r="CG175" s="27">
        <f t="shared" si="155"/>
        <v>59.294710327455917</v>
      </c>
      <c r="CH175" s="27">
        <f t="shared" si="156"/>
        <v>59.849663037843442</v>
      </c>
      <c r="CI175" s="27">
        <f t="shared" si="157"/>
        <v>56.181533646322379</v>
      </c>
      <c r="CJ175" s="27">
        <f t="shared" si="188"/>
        <v>56.351379818832946</v>
      </c>
      <c r="CK175" s="27">
        <f t="shared" si="189"/>
        <v>62.032332563510394</v>
      </c>
      <c r="CL175" s="27">
        <f t="shared" si="190"/>
        <v>62.356321839080458</v>
      </c>
      <c r="CO175">
        <f>VLOOKUP($A175,data!$CR$9:$DB$396,2+(CO$9*2),FALSE)</f>
        <v>1420</v>
      </c>
      <c r="CP175">
        <f>VLOOKUP($A175,data!$CR$9:$DB$396,2+(CP$9*2),FALSE)</f>
        <v>1575</v>
      </c>
      <c r="CQ175">
        <f>VLOOKUP($A175,data!$CR$9:$DB$396,2+(CQ$9*2),FALSE)</f>
        <v>1616</v>
      </c>
      <c r="CR175">
        <f>VLOOKUP($A175,data!$CR$9:$DB$396,2+(CR$9*2),FALSE)</f>
        <v>1549</v>
      </c>
      <c r="CS175">
        <f>VLOOKUP($A175,data!$CR$9:$DB$396,2+(CS$9*2),FALSE)</f>
        <v>1680</v>
      </c>
      <c r="CT175">
        <f>VLOOKUP($A175,data!$CR$9:$DG$396,2+(CT$9*2),FALSE)</f>
        <v>2073</v>
      </c>
      <c r="CU175">
        <f>VLOOKUP($A175,data!$CR$9:$DG$396,2+(CU$9*2),FALSE)</f>
        <v>1644</v>
      </c>
      <c r="CV175">
        <f>VLOOKUP($A175,data!$CR$9:$DG$396,2+(CV$9*2),FALSE)</f>
        <v>1310</v>
      </c>
      <c r="CX175" s="27">
        <f t="shared" si="158"/>
        <v>37.066040198381621</v>
      </c>
      <c r="CY175" s="27">
        <f t="shared" si="159"/>
        <v>40.147846036196789</v>
      </c>
      <c r="CZ175" s="27">
        <f t="shared" si="160"/>
        <v>40.705289672544083</v>
      </c>
      <c r="DA175" s="27">
        <f t="shared" si="161"/>
        <v>40.150336962156558</v>
      </c>
      <c r="DB175" s="27">
        <f t="shared" si="162"/>
        <v>43.818466353677621</v>
      </c>
      <c r="DC175" s="27">
        <f t="shared" si="191"/>
        <v>43.669686117547926</v>
      </c>
      <c r="DD175" s="27">
        <f t="shared" si="192"/>
        <v>37.967667436489606</v>
      </c>
      <c r="DE175" s="27">
        <f t="shared" si="193"/>
        <v>37.643678160919542</v>
      </c>
      <c r="DH175">
        <f>VLOOKUP($A175,data!$DK$9:$DU$396,2+(DH$9*2),FALSE)</f>
        <v>27065</v>
      </c>
      <c r="DI175">
        <f>VLOOKUP($A175,data!$DK$9:$DU$396,2+(DI$9*2),FALSE)</f>
        <v>27679</v>
      </c>
      <c r="DJ175">
        <f>VLOOKUP($A175,data!$DK$9:$DU$396,2+(DJ$9*2),FALSE)</f>
        <v>29563</v>
      </c>
      <c r="DK175">
        <f>VLOOKUP($A175,data!$DK$9:$DU$396,2+(DK$9*2),FALSE)</f>
        <v>29226</v>
      </c>
      <c r="DL175">
        <f>VLOOKUP($A175,data!$DK$9:$DU$396,2+(DL$9*2),FALSE)</f>
        <v>28823</v>
      </c>
      <c r="DM175">
        <f>VLOOKUP($A175,data!$DK$9:$DZ$396,2+(DM$9*2),FALSE)</f>
        <v>28830</v>
      </c>
      <c r="DN175">
        <f>VLOOKUP($A175,data!$DK$9:$DZ$396,2+(DN$9*2),FALSE)</f>
        <v>27794</v>
      </c>
      <c r="DO175">
        <f>VLOOKUP($A175,data!$DK$9:$DZ$396,2+(DO$9*2),FALSE)</f>
        <v>27363</v>
      </c>
      <c r="DQ175" s="27">
        <f t="shared" si="163"/>
        <v>87.6003366131538</v>
      </c>
      <c r="DR175" s="27">
        <f t="shared" si="164"/>
        <v>87.589000348090252</v>
      </c>
      <c r="DS175" s="27">
        <f t="shared" si="165"/>
        <v>88.160916112486206</v>
      </c>
      <c r="DT175" s="27">
        <f t="shared" si="166"/>
        <v>88.338774029742467</v>
      </c>
      <c r="DU175" s="27">
        <f t="shared" si="167"/>
        <v>88.259791162691002</v>
      </c>
      <c r="DV175" s="27">
        <f t="shared" si="194"/>
        <v>85.862346248920389</v>
      </c>
      <c r="DW175" s="27">
        <f t="shared" si="195"/>
        <v>86.520981197858305</v>
      </c>
      <c r="DX175" s="27">
        <f t="shared" si="196"/>
        <v>88.717050870537889</v>
      </c>
      <c r="EA175">
        <f>VLOOKUP($A175,data!$ED$9:$EN$396,2+(EA$9*2),FALSE)</f>
        <v>20347</v>
      </c>
      <c r="EB175">
        <f>VLOOKUP($A175,data!$ED$9:$EN$396,2+(EB$9*2),FALSE)</f>
        <v>20462</v>
      </c>
      <c r="EC175">
        <f>VLOOKUP($A175,data!$ED$9:$EN$396,2+(EC$9*2),FALSE)</f>
        <v>21463</v>
      </c>
      <c r="ED175">
        <f>VLOOKUP($A175,data!$ED$9:$EN$396,2+(ED$9*2),FALSE)</f>
        <v>20938</v>
      </c>
      <c r="EE175">
        <f>VLOOKUP($A175,data!$ED$9:$EN$396,2+(EE$9*2),FALSE)</f>
        <v>20970</v>
      </c>
      <c r="EF175">
        <f>VLOOKUP($A175,data!$ED$9:$ES$396,2+(EF$9*2),FALSE)</f>
        <v>20288</v>
      </c>
      <c r="EG175">
        <f>VLOOKUP($A175,data!$ED$9:$ES$396,2+(EG$9*2),FALSE)</f>
        <v>20307</v>
      </c>
      <c r="EH175">
        <f>VLOOKUP($A175,data!$ED$9:$ES$396,2+(EH$9*2),FALSE)</f>
        <v>20341</v>
      </c>
      <c r="EJ175" s="27">
        <f t="shared" si="168"/>
        <v>75.178274524293371</v>
      </c>
      <c r="EK175" s="27">
        <f t="shared" si="169"/>
        <v>73.926081144550025</v>
      </c>
      <c r="EL175" s="27">
        <f t="shared" si="170"/>
        <v>72.600886242938813</v>
      </c>
      <c r="EM175" s="27">
        <f t="shared" si="171"/>
        <v>71.641688907137478</v>
      </c>
      <c r="EN175" s="27">
        <f t="shared" si="172"/>
        <v>72.754397529750548</v>
      </c>
      <c r="EO175" s="27">
        <f t="shared" si="197"/>
        <v>70.371141172389869</v>
      </c>
      <c r="EP175" s="27">
        <f t="shared" si="198"/>
        <v>73.062531481614741</v>
      </c>
      <c r="EQ175" s="27">
        <f t="shared" si="199"/>
        <v>74.337609180279941</v>
      </c>
      <c r="ET175">
        <f>VLOOKUP($A175,data!$EW$9:$FG$396,2+(ET$9*2),FALSE)</f>
        <v>6717</v>
      </c>
      <c r="EU175">
        <f>VLOOKUP($A175,data!$EW$9:$FG$396,2+(EU$9*2),FALSE)</f>
        <v>7217</v>
      </c>
      <c r="EV175">
        <f>VLOOKUP($A175,data!$EW$9:$FG$396,2+(EV$9*2),FALSE)</f>
        <v>8100</v>
      </c>
      <c r="EW175">
        <f>VLOOKUP($A175,data!$EW$9:$FG$396,2+(EW$9*2),FALSE)</f>
        <v>8288</v>
      </c>
      <c r="EX175">
        <f>VLOOKUP($A175,data!$EW$9:$FG$396,2+(EX$9*2),FALSE)</f>
        <v>7853</v>
      </c>
      <c r="EY175">
        <f>VLOOKUP($A175,data!$EW$9:$FL$396,2+(EY$9*2),FALSE)</f>
        <v>8542</v>
      </c>
      <c r="EZ175">
        <f>VLOOKUP($A175,data!$EW$9:$FL$396,2+(EZ$9*2),FALSE)</f>
        <v>7486</v>
      </c>
      <c r="FA175">
        <f>VLOOKUP($A175,data!$EW$9:$FL$396,2+(FA$9*2),FALSE)</f>
        <v>7022</v>
      </c>
      <c r="FC175" s="27">
        <f t="shared" si="173"/>
        <v>24.818030666912986</v>
      </c>
      <c r="FD175" s="27">
        <f t="shared" si="174"/>
        <v>26.073918855449982</v>
      </c>
      <c r="FE175" s="27">
        <f t="shared" si="175"/>
        <v>27.39911375706119</v>
      </c>
      <c r="FF175" s="27">
        <f t="shared" si="176"/>
        <v>28.358311092862518</v>
      </c>
      <c r="FG175" s="27">
        <f t="shared" si="177"/>
        <v>27.245602470249455</v>
      </c>
      <c r="FH175" s="27">
        <f t="shared" si="200"/>
        <v>29.628858827610127</v>
      </c>
      <c r="FI175" s="27">
        <f t="shared" si="201"/>
        <v>26.933870619558178</v>
      </c>
      <c r="FJ175" s="27">
        <f t="shared" si="202"/>
        <v>25.662390819720059</v>
      </c>
    </row>
    <row r="176" spans="1:166" x14ac:dyDescent="0.3">
      <c r="A176" t="s">
        <v>102</v>
      </c>
      <c r="B176" s="24" t="str">
        <f>IFERROR(VLOOKUP($A176,class!$A$1:$B$455,2,FALSE),"")</f>
        <v>Shire District</v>
      </c>
      <c r="C176" s="24" t="str">
        <f>IFERROR(IFERROR(VLOOKUP($A176,classifications!$A$3:$C$336,3,FALSE),VLOOKUP($A176,classifications!$I$2:$K$28,3,FALSE)),"")</f>
        <v>Predominantly Urban</v>
      </c>
      <c r="D176">
        <f>VLOOKUP($A176,data!$A$9:$K$396,2+(D$9*2),FALSE)</f>
        <v>82881</v>
      </c>
      <c r="E176">
        <f>VLOOKUP($A176,data!$A$9:$K$396,2+(E$9*2),FALSE)</f>
        <v>82975</v>
      </c>
      <c r="F176">
        <f>VLOOKUP($A176,data!$A$9:$K$396,2+(F$9*2),FALSE)</f>
        <v>87331</v>
      </c>
      <c r="G176">
        <f>VLOOKUP($A176,data!$A$9:$K$396,2+(G$9*2),FALSE)</f>
        <v>88478</v>
      </c>
      <c r="H176">
        <f>VLOOKUP($A176,data!$A$9:$K$396,2+(H$9*2),FALSE)</f>
        <v>91024</v>
      </c>
      <c r="I176">
        <f>VLOOKUP($A176,data!$A$9:$Q$396,2+(I$9*2),FALSE)</f>
        <v>89082</v>
      </c>
      <c r="J176">
        <f>VLOOKUP($A176,data!$A$9:$Q$396,2+(J$9*2),FALSE)</f>
        <v>91041</v>
      </c>
      <c r="K176">
        <f>VLOOKUP($A176,data!$A$9:$Q$396,2+(K$9*2),FALSE)</f>
        <v>96609</v>
      </c>
      <c r="L176" t="str">
        <f t="shared" si="178"/>
        <v>Shire District</v>
      </c>
      <c r="Q176">
        <f>VLOOKUP($A176,data!$T$9:$AD$396,2+(Q$9*2),FALSE)</f>
        <v>56738</v>
      </c>
      <c r="R176">
        <f>VLOOKUP($A176,data!$T$9:$AD$396,2+(R$9*2),FALSE)</f>
        <v>56585</v>
      </c>
      <c r="S176">
        <f>VLOOKUP($A176,data!$T$9:$AD$396,2+(S$9*2),FALSE)</f>
        <v>59651</v>
      </c>
      <c r="T176">
        <f>VLOOKUP($A176,data!$T$9:$AD$396,2+(T$9*2),FALSE)</f>
        <v>60384</v>
      </c>
      <c r="U176">
        <f>VLOOKUP($A176,data!$T$9:$AD$396,2+(U$9*2),FALSE)</f>
        <v>60794</v>
      </c>
      <c r="V176">
        <f>VLOOKUP($A176,data!$T$9:$AI$396,2+(V$9*2),FALSE)</f>
        <v>60121</v>
      </c>
      <c r="W176">
        <f>VLOOKUP($A176,data!$T$9:$AI$396,2+(W$9*2),FALSE)</f>
        <v>63537</v>
      </c>
      <c r="X176">
        <f>VLOOKUP($A176,data!$T$9:$AI$396,2+(X$9*2),FALSE)</f>
        <v>67799</v>
      </c>
      <c r="Z176" s="27">
        <f t="shared" si="138"/>
        <v>68.457185603455557</v>
      </c>
      <c r="AA176" s="27">
        <f t="shared" si="139"/>
        <v>68.195239529978906</v>
      </c>
      <c r="AB176" s="27">
        <f t="shared" si="140"/>
        <v>68.304496685025939</v>
      </c>
      <c r="AC176" s="27">
        <f t="shared" si="141"/>
        <v>68.247473948326132</v>
      </c>
      <c r="AD176" s="27">
        <f t="shared" si="142"/>
        <v>66.788978730884168</v>
      </c>
      <c r="AE176" s="27">
        <f t="shared" si="179"/>
        <v>67.489504052446065</v>
      </c>
      <c r="AF176" s="27">
        <f t="shared" si="180"/>
        <v>69.789435529047353</v>
      </c>
      <c r="AG176" s="27">
        <f t="shared" si="181"/>
        <v>70.178761813081593</v>
      </c>
      <c r="AJ176">
        <f>VLOOKUP($A176,data!$AM$9:$AW$396,2+(AJ$9*2),FALSE)</f>
        <v>26143</v>
      </c>
      <c r="AK176">
        <f>VLOOKUP($A176,data!$AM$9:$AW$396,2+(AK$9*2),FALSE)</f>
        <v>26390</v>
      </c>
      <c r="AL176">
        <f>VLOOKUP($A176,data!$AM$9:$AW$396,2+(AL$9*2),FALSE)</f>
        <v>27680</v>
      </c>
      <c r="AM176">
        <f>VLOOKUP($A176,data!$AM$9:$AW$396,2+(AM$9*2),FALSE)</f>
        <v>28094</v>
      </c>
      <c r="AN176">
        <f>VLOOKUP($A176,data!$AM$9:$AW$396,2+(AN$9*2),FALSE)</f>
        <v>30231</v>
      </c>
      <c r="AO176">
        <f>VLOOKUP($A176,data!$AM$9:$BB$396,2+(AO$9*2),FALSE)</f>
        <v>28961</v>
      </c>
      <c r="AP176">
        <f>VLOOKUP($A176,data!$AM$9:$BB$396,2+(AP$9*2),FALSE)</f>
        <v>27504</v>
      </c>
      <c r="AQ176">
        <f>VLOOKUP($A176,data!$AM$9:$BB$396,2+(AQ$9*2),FALSE)</f>
        <v>28812</v>
      </c>
      <c r="AS176" s="27">
        <f t="shared" si="143"/>
        <v>31.542814396544443</v>
      </c>
      <c r="AT176" s="27">
        <f t="shared" si="144"/>
        <v>31.80476047002109</v>
      </c>
      <c r="AU176" s="27">
        <f t="shared" si="145"/>
        <v>31.695503314974065</v>
      </c>
      <c r="AV176" s="27">
        <f t="shared" si="146"/>
        <v>31.752526051673861</v>
      </c>
      <c r="AW176" s="27">
        <f t="shared" si="147"/>
        <v>33.212119880471086</v>
      </c>
      <c r="AX176" s="27">
        <f t="shared" si="182"/>
        <v>32.510495947553942</v>
      </c>
      <c r="AY176" s="27">
        <f t="shared" si="183"/>
        <v>30.210564470952647</v>
      </c>
      <c r="AZ176" s="27">
        <f t="shared" si="184"/>
        <v>29.82330838741732</v>
      </c>
      <c r="BC176">
        <f>VLOOKUP($A176,data!$BF$9:$BP$396,2+(BC$9*2),FALSE)</f>
        <v>25004</v>
      </c>
      <c r="BD176">
        <f>VLOOKUP($A176,data!$BF$9:$BP$396,2+(BD$9*2),FALSE)</f>
        <v>24839</v>
      </c>
      <c r="BE176">
        <f>VLOOKUP($A176,data!$BF$9:$BP$396,2+(BE$9*2),FALSE)</f>
        <v>25206</v>
      </c>
      <c r="BF176">
        <f>VLOOKUP($A176,data!$BF$9:$BP$396,2+(BF$9*2),FALSE)</f>
        <v>25382</v>
      </c>
      <c r="BG176">
        <f>VLOOKUP($A176,data!$BF$9:$BP$396,2+(BG$9*2),FALSE)</f>
        <v>26708</v>
      </c>
      <c r="BH176">
        <f>VLOOKUP($A176,data!$BF$9:$BU$396,2+(BH$9*2),FALSE)</f>
        <v>26619</v>
      </c>
      <c r="BI176">
        <f>VLOOKUP($A176,data!$BF$9:$BU$396,2+(BI$9*2),FALSE)</f>
        <v>28231</v>
      </c>
      <c r="BJ176">
        <f>VLOOKUP($A176,data!$BF$9:$BU$396,2+(BJ$9*2),FALSE)</f>
        <v>29731</v>
      </c>
      <c r="BL176" s="27">
        <f t="shared" si="148"/>
        <v>30.168554916084506</v>
      </c>
      <c r="BM176" s="27">
        <f t="shared" si="149"/>
        <v>29.935522747815607</v>
      </c>
      <c r="BN176" s="27">
        <f t="shared" si="150"/>
        <v>28.86260319932212</v>
      </c>
      <c r="BO176" s="27">
        <f t="shared" si="151"/>
        <v>28.687357309161598</v>
      </c>
      <c r="BP176" s="27">
        <f t="shared" si="152"/>
        <v>29.341712075936016</v>
      </c>
      <c r="BQ176" s="27">
        <f t="shared" si="185"/>
        <v>29.881457533508453</v>
      </c>
      <c r="BR176" s="27">
        <f t="shared" si="186"/>
        <v>31.009105787502335</v>
      </c>
      <c r="BS176" s="27">
        <f t="shared" si="187"/>
        <v>30.77456551667029</v>
      </c>
      <c r="BV176">
        <f>VLOOKUP($A176,data!$BY$9:$CI$396,2+(BV$9*2),FALSE)</f>
        <v>16338</v>
      </c>
      <c r="BW176">
        <f>VLOOKUP($A176,data!$BY$9:$CI$396,2+(BW$9*2),FALSE)</f>
        <v>16361</v>
      </c>
      <c r="BX176">
        <f>VLOOKUP($A176,data!$BY$9:$CI$396,2+(BX$9*2),FALSE)</f>
        <v>16815</v>
      </c>
      <c r="BY176">
        <f>VLOOKUP($A176,data!$BY$9:$CI$396,2+(BY$9*2),FALSE)</f>
        <v>16546</v>
      </c>
      <c r="BZ176">
        <f>VLOOKUP($A176,data!$BY$9:$CI$396,2+(BZ$9*2),FALSE)</f>
        <v>16504</v>
      </c>
      <c r="CA176">
        <f>VLOOKUP($A176,data!$BY$9:$CN$396,2+(CA$9*2),FALSE)</f>
        <v>16468</v>
      </c>
      <c r="CB176">
        <f>VLOOKUP($A176,data!$BY$9:$CN$396,2+(CB$9*2),FALSE)</f>
        <v>19870</v>
      </c>
      <c r="CC176">
        <f>VLOOKUP($A176,data!$BY$9:$CN$396,2+(CC$9*2),FALSE)</f>
        <v>21067</v>
      </c>
      <c r="CE176" s="27">
        <f t="shared" si="153"/>
        <v>65.341545352743566</v>
      </c>
      <c r="CF176" s="27">
        <f t="shared" si="154"/>
        <v>65.868191151012525</v>
      </c>
      <c r="CG176" s="27">
        <f t="shared" si="155"/>
        <v>66.710307069745298</v>
      </c>
      <c r="CH176" s="27">
        <f t="shared" si="156"/>
        <v>65.187928453234576</v>
      </c>
      <c r="CI176" s="27">
        <f t="shared" si="157"/>
        <v>61.794218960611055</v>
      </c>
      <c r="CJ176" s="27">
        <f t="shared" si="188"/>
        <v>61.865584732709721</v>
      </c>
      <c r="CK176" s="27">
        <f t="shared" si="189"/>
        <v>70.383620842336441</v>
      </c>
      <c r="CL176" s="27">
        <f t="shared" si="190"/>
        <v>70.858699673741214</v>
      </c>
      <c r="CO176">
        <f>VLOOKUP($A176,data!$CR$9:$DB$396,2+(CO$9*2),FALSE)</f>
        <v>8666</v>
      </c>
      <c r="CP176">
        <f>VLOOKUP($A176,data!$CR$9:$DB$396,2+(CP$9*2),FALSE)</f>
        <v>8478</v>
      </c>
      <c r="CQ176">
        <f>VLOOKUP($A176,data!$CR$9:$DB$396,2+(CQ$9*2),FALSE)</f>
        <v>8391</v>
      </c>
      <c r="CR176">
        <f>VLOOKUP($A176,data!$CR$9:$DB$396,2+(CR$9*2),FALSE)</f>
        <v>8836</v>
      </c>
      <c r="CS176">
        <f>VLOOKUP($A176,data!$CR$9:$DB$396,2+(CS$9*2),FALSE)</f>
        <v>10204</v>
      </c>
      <c r="CT176">
        <f>VLOOKUP($A176,data!$CR$9:$DG$396,2+(CT$9*2),FALSE)</f>
        <v>10151</v>
      </c>
      <c r="CU176">
        <f>VLOOKUP($A176,data!$CR$9:$DG$396,2+(CU$9*2),FALSE)</f>
        <v>8361</v>
      </c>
      <c r="CV176">
        <f>VLOOKUP($A176,data!$CR$9:$DG$396,2+(CV$9*2),FALSE)</f>
        <v>8664</v>
      </c>
      <c r="CX176" s="27">
        <f t="shared" si="158"/>
        <v>34.658454647256441</v>
      </c>
      <c r="CY176" s="27">
        <f t="shared" si="159"/>
        <v>34.131808848987482</v>
      </c>
      <c r="CZ176" s="27">
        <f t="shared" si="160"/>
        <v>33.289692930254702</v>
      </c>
      <c r="DA176" s="27">
        <f t="shared" si="161"/>
        <v>34.812071546765424</v>
      </c>
      <c r="DB176" s="27">
        <f t="shared" si="162"/>
        <v>38.205781039388945</v>
      </c>
      <c r="DC176" s="27">
        <f t="shared" si="191"/>
        <v>38.134415267290279</v>
      </c>
      <c r="DD176" s="27">
        <f t="shared" si="192"/>
        <v>29.616379157663562</v>
      </c>
      <c r="DE176" s="27">
        <f t="shared" si="193"/>
        <v>29.141300326258786</v>
      </c>
      <c r="DH176">
        <f>VLOOKUP($A176,data!$DK$9:$DU$396,2+(DH$9*2),FALSE)</f>
        <v>57877</v>
      </c>
      <c r="DI176">
        <f>VLOOKUP($A176,data!$DK$9:$DU$396,2+(DI$9*2),FALSE)</f>
        <v>58136</v>
      </c>
      <c r="DJ176">
        <f>VLOOKUP($A176,data!$DK$9:$DU$396,2+(DJ$9*2),FALSE)</f>
        <v>62125</v>
      </c>
      <c r="DK176">
        <f>VLOOKUP($A176,data!$DK$9:$DU$396,2+(DK$9*2),FALSE)</f>
        <v>63096</v>
      </c>
      <c r="DL176">
        <f>VLOOKUP($A176,data!$DK$9:$DU$396,2+(DL$9*2),FALSE)</f>
        <v>64317</v>
      </c>
      <c r="DM176">
        <f>VLOOKUP($A176,data!$DK$9:$DZ$396,2+(DM$9*2),FALSE)</f>
        <v>62463</v>
      </c>
      <c r="DN176">
        <f>VLOOKUP($A176,data!$DK$9:$DZ$396,2+(DN$9*2),FALSE)</f>
        <v>62810</v>
      </c>
      <c r="DO176">
        <f>VLOOKUP($A176,data!$DK$9:$DZ$396,2+(DO$9*2),FALSE)</f>
        <v>66878</v>
      </c>
      <c r="DQ176" s="27">
        <f t="shared" si="163"/>
        <v>69.831445083915497</v>
      </c>
      <c r="DR176" s="27">
        <f t="shared" si="164"/>
        <v>70.064477252184389</v>
      </c>
      <c r="DS176" s="27">
        <f t="shared" si="165"/>
        <v>71.137396800677877</v>
      </c>
      <c r="DT176" s="27">
        <f t="shared" si="166"/>
        <v>71.312642690838402</v>
      </c>
      <c r="DU176" s="27">
        <f t="shared" si="167"/>
        <v>70.65938653541923</v>
      </c>
      <c r="DV176" s="27">
        <f t="shared" si="194"/>
        <v>70.118542466491547</v>
      </c>
      <c r="DW176" s="27">
        <f t="shared" si="195"/>
        <v>68.990894212497665</v>
      </c>
      <c r="DX176" s="27">
        <f t="shared" si="196"/>
        <v>69.225434483329707</v>
      </c>
      <c r="EA176">
        <f>VLOOKUP($A176,data!$ED$9:$EN$396,2+(EA$9*2),FALSE)</f>
        <v>40400</v>
      </c>
      <c r="EB176">
        <f>VLOOKUP($A176,data!$ED$9:$EN$396,2+(EB$9*2),FALSE)</f>
        <v>40224</v>
      </c>
      <c r="EC176">
        <f>VLOOKUP($A176,data!$ED$9:$EN$396,2+(EC$9*2),FALSE)</f>
        <v>42836</v>
      </c>
      <c r="ED176">
        <f>VLOOKUP($A176,data!$ED$9:$EN$396,2+(ED$9*2),FALSE)</f>
        <v>43838</v>
      </c>
      <c r="EE176">
        <f>VLOOKUP($A176,data!$ED$9:$EN$396,2+(EE$9*2),FALSE)</f>
        <v>44290</v>
      </c>
      <c r="EF176">
        <f>VLOOKUP($A176,data!$ED$9:$ES$396,2+(EF$9*2),FALSE)</f>
        <v>43653</v>
      </c>
      <c r="EG176">
        <f>VLOOKUP($A176,data!$ED$9:$ES$396,2+(EG$9*2),FALSE)</f>
        <v>43667</v>
      </c>
      <c r="EH176">
        <f>VLOOKUP($A176,data!$ED$9:$ES$396,2+(EH$9*2),FALSE)</f>
        <v>46732</v>
      </c>
      <c r="EJ176" s="27">
        <f t="shared" si="168"/>
        <v>69.803203345024798</v>
      </c>
      <c r="EK176" s="27">
        <f t="shared" si="169"/>
        <v>69.18948672079263</v>
      </c>
      <c r="EL176" s="27">
        <f t="shared" si="170"/>
        <v>68.951307847082489</v>
      </c>
      <c r="EM176" s="27">
        <f t="shared" si="171"/>
        <v>69.478255356916449</v>
      </c>
      <c r="EN176" s="27">
        <f t="shared" si="172"/>
        <v>68.862042694777429</v>
      </c>
      <c r="EO176" s="27">
        <f t="shared" si="197"/>
        <v>69.886172614187601</v>
      </c>
      <c r="EP176" s="27">
        <f t="shared" si="198"/>
        <v>69.52236904951441</v>
      </c>
      <c r="EQ176" s="27">
        <f t="shared" si="199"/>
        <v>69.87649152187565</v>
      </c>
      <c r="ET176">
        <f>VLOOKUP($A176,data!$EW$9:$FG$396,2+(ET$9*2),FALSE)</f>
        <v>17477</v>
      </c>
      <c r="EU176">
        <f>VLOOKUP($A176,data!$EW$9:$FG$396,2+(EU$9*2),FALSE)</f>
        <v>17912</v>
      </c>
      <c r="EV176">
        <f>VLOOKUP($A176,data!$EW$9:$FG$396,2+(EV$9*2),FALSE)</f>
        <v>19289</v>
      </c>
      <c r="EW176">
        <f>VLOOKUP($A176,data!$EW$9:$FG$396,2+(EW$9*2),FALSE)</f>
        <v>19258</v>
      </c>
      <c r="EX176">
        <f>VLOOKUP($A176,data!$EW$9:$FG$396,2+(EX$9*2),FALSE)</f>
        <v>20027</v>
      </c>
      <c r="EY176">
        <f>VLOOKUP($A176,data!$EW$9:$FL$396,2+(EY$9*2),FALSE)</f>
        <v>18810</v>
      </c>
      <c r="EZ176">
        <f>VLOOKUP($A176,data!$EW$9:$FL$396,2+(EZ$9*2),FALSE)</f>
        <v>19144</v>
      </c>
      <c r="FA176">
        <f>VLOOKUP($A176,data!$EW$9:$FL$396,2+(FA$9*2),FALSE)</f>
        <v>20149</v>
      </c>
      <c r="FC176" s="27">
        <f t="shared" si="173"/>
        <v>30.196796654975206</v>
      </c>
      <c r="FD176" s="27">
        <f t="shared" si="174"/>
        <v>30.810513279207377</v>
      </c>
      <c r="FE176" s="27">
        <f t="shared" si="175"/>
        <v>31.048692152917504</v>
      </c>
      <c r="FF176" s="27">
        <f t="shared" si="176"/>
        <v>30.521744643083554</v>
      </c>
      <c r="FG176" s="27">
        <f t="shared" si="177"/>
        <v>31.137957305222571</v>
      </c>
      <c r="FH176" s="27">
        <f t="shared" si="200"/>
        <v>30.113827385812399</v>
      </c>
      <c r="FI176" s="27">
        <f t="shared" si="201"/>
        <v>30.479223053653875</v>
      </c>
      <c r="FJ176" s="27">
        <f t="shared" si="202"/>
        <v>30.1279942582015</v>
      </c>
    </row>
    <row r="177" spans="1:166" x14ac:dyDescent="0.3">
      <c r="A177" t="s">
        <v>108</v>
      </c>
      <c r="B177" s="24" t="str">
        <f>IFERROR(VLOOKUP($A177,class!$A$1:$B$455,2,FALSE),"")</f>
        <v>Shire District</v>
      </c>
      <c r="C177" s="24" t="str">
        <f>IFERROR(IFERROR(VLOOKUP($A177,classifications!$A$3:$C$336,3,FALSE),VLOOKUP($A177,classifications!$I$2:$K$28,3,FALSE)),"")</f>
        <v>Predominantly Rural</v>
      </c>
      <c r="D177">
        <f>VLOOKUP($A177,data!$A$9:$K$396,2+(D$9*2),FALSE)</f>
        <v>27430</v>
      </c>
      <c r="E177">
        <f>VLOOKUP($A177,data!$A$9:$K$396,2+(E$9*2),FALSE)</f>
        <v>27952</v>
      </c>
      <c r="F177">
        <f>VLOOKUP($A177,data!$A$9:$K$396,2+(F$9*2),FALSE)</f>
        <v>27257</v>
      </c>
      <c r="G177">
        <f>VLOOKUP($A177,data!$A$9:$K$396,2+(G$9*2),FALSE)</f>
        <v>27025</v>
      </c>
      <c r="H177">
        <f>VLOOKUP($A177,data!$A$9:$K$396,2+(H$9*2),FALSE)</f>
        <v>28879</v>
      </c>
      <c r="I177">
        <f>VLOOKUP($A177,data!$A$9:$Q$396,2+(I$9*2),FALSE)</f>
        <v>28091</v>
      </c>
      <c r="J177">
        <f>VLOOKUP($A177,data!$A$9:$Q$396,2+(J$9*2),FALSE)</f>
        <v>28846</v>
      </c>
      <c r="K177">
        <f>VLOOKUP($A177,data!$A$9:$Q$396,2+(K$9*2),FALSE)</f>
        <v>29353</v>
      </c>
      <c r="L177" t="str">
        <f t="shared" si="178"/>
        <v>Shire District</v>
      </c>
      <c r="Q177">
        <f>VLOOKUP($A177,data!$T$9:$AD$396,2+(Q$9*2),FALSE)</f>
        <v>20031</v>
      </c>
      <c r="R177">
        <f>VLOOKUP($A177,data!$T$9:$AD$396,2+(R$9*2),FALSE)</f>
        <v>19422</v>
      </c>
      <c r="S177">
        <f>VLOOKUP($A177,data!$T$9:$AD$396,2+(S$9*2),FALSE)</f>
        <v>18774</v>
      </c>
      <c r="T177">
        <f>VLOOKUP($A177,data!$T$9:$AD$396,2+(T$9*2),FALSE)</f>
        <v>19122</v>
      </c>
      <c r="U177">
        <f>VLOOKUP($A177,data!$T$9:$AD$396,2+(U$9*2),FALSE)</f>
        <v>20424</v>
      </c>
      <c r="V177">
        <f>VLOOKUP($A177,data!$T$9:$AI$396,2+(V$9*2),FALSE)</f>
        <v>19984</v>
      </c>
      <c r="W177">
        <f>VLOOKUP($A177,data!$T$9:$AI$396,2+(W$9*2),FALSE)</f>
        <v>20959</v>
      </c>
      <c r="X177">
        <f>VLOOKUP($A177,data!$T$9:$AI$396,2+(X$9*2),FALSE)</f>
        <v>20930</v>
      </c>
      <c r="Z177" s="27">
        <f t="shared" si="138"/>
        <v>73.02588406853809</v>
      </c>
      <c r="AA177" s="27">
        <f t="shared" si="139"/>
        <v>69.483400114481967</v>
      </c>
      <c r="AB177" s="27">
        <f t="shared" si="140"/>
        <v>68.877719484902954</v>
      </c>
      <c r="AC177" s="27">
        <f t="shared" si="141"/>
        <v>70.756706753006469</v>
      </c>
      <c r="AD177" s="27">
        <f t="shared" si="142"/>
        <v>70.722670452578001</v>
      </c>
      <c r="AE177" s="27">
        <f t="shared" si="179"/>
        <v>71.140222847175252</v>
      </c>
      <c r="AF177" s="27">
        <f t="shared" si="180"/>
        <v>72.658254177355616</v>
      </c>
      <c r="AG177" s="27">
        <f t="shared" si="181"/>
        <v>71.304466323714777</v>
      </c>
      <c r="AJ177">
        <f>VLOOKUP($A177,data!$AM$9:$AW$396,2+(AJ$9*2),FALSE)</f>
        <v>7399</v>
      </c>
      <c r="AK177">
        <f>VLOOKUP($A177,data!$AM$9:$AW$396,2+(AK$9*2),FALSE)</f>
        <v>8530</v>
      </c>
      <c r="AL177">
        <f>VLOOKUP($A177,data!$AM$9:$AW$396,2+(AL$9*2),FALSE)</f>
        <v>8483</v>
      </c>
      <c r="AM177">
        <f>VLOOKUP($A177,data!$AM$9:$AW$396,2+(AM$9*2),FALSE)</f>
        <v>7903</v>
      </c>
      <c r="AN177">
        <f>VLOOKUP($A177,data!$AM$9:$AW$396,2+(AN$9*2),FALSE)</f>
        <v>8454</v>
      </c>
      <c r="AO177">
        <f>VLOOKUP($A177,data!$AM$9:$BB$396,2+(AO$9*2),FALSE)</f>
        <v>8107</v>
      </c>
      <c r="AP177">
        <f>VLOOKUP($A177,data!$AM$9:$BB$396,2+(AP$9*2),FALSE)</f>
        <v>7887</v>
      </c>
      <c r="AQ177">
        <f>VLOOKUP($A177,data!$AM$9:$BB$396,2+(AQ$9*2),FALSE)</f>
        <v>8418</v>
      </c>
      <c r="AS177" s="27">
        <f t="shared" si="143"/>
        <v>26.974115931461903</v>
      </c>
      <c r="AT177" s="27">
        <f t="shared" si="144"/>
        <v>30.51659988551803</v>
      </c>
      <c r="AU177" s="27">
        <f t="shared" si="145"/>
        <v>31.122280515097039</v>
      </c>
      <c r="AV177" s="27">
        <f t="shared" si="146"/>
        <v>29.243293246993524</v>
      </c>
      <c r="AW177" s="27">
        <f t="shared" si="147"/>
        <v>29.273866823643477</v>
      </c>
      <c r="AX177" s="27">
        <f t="shared" si="182"/>
        <v>28.859777152824748</v>
      </c>
      <c r="AY177" s="27">
        <f t="shared" si="183"/>
        <v>27.341745822644388</v>
      </c>
      <c r="AZ177" s="27">
        <f t="shared" si="184"/>
        <v>28.678499642285285</v>
      </c>
      <c r="BC177">
        <f>VLOOKUP($A177,data!$BF$9:$BP$396,2+(BC$9*2),FALSE)</f>
        <v>3957</v>
      </c>
      <c r="BD177">
        <f>VLOOKUP($A177,data!$BF$9:$BP$396,2+(BD$9*2),FALSE)</f>
        <v>3932</v>
      </c>
      <c r="BE177">
        <f>VLOOKUP($A177,data!$BF$9:$BP$396,2+(BE$9*2),FALSE)</f>
        <v>3557</v>
      </c>
      <c r="BF177">
        <f>VLOOKUP($A177,data!$BF$9:$BP$396,2+(BF$9*2),FALSE)</f>
        <v>3532</v>
      </c>
      <c r="BG177">
        <f>VLOOKUP($A177,data!$BF$9:$BP$396,2+(BG$9*2),FALSE)</f>
        <v>3640</v>
      </c>
      <c r="BH177">
        <f>VLOOKUP($A177,data!$BF$9:$BU$396,2+(BH$9*2),FALSE)</f>
        <v>3594</v>
      </c>
      <c r="BI177">
        <f>VLOOKUP($A177,data!$BF$9:$BU$396,2+(BI$9*2),FALSE)</f>
        <v>3360</v>
      </c>
      <c r="BJ177">
        <f>VLOOKUP($A177,data!$BF$9:$BU$396,2+(BJ$9*2),FALSE)</f>
        <v>3320</v>
      </c>
      <c r="BL177" s="27">
        <f t="shared" si="148"/>
        <v>14.425811155668976</v>
      </c>
      <c r="BM177" s="27">
        <f t="shared" si="149"/>
        <v>14.066971951917573</v>
      </c>
      <c r="BN177" s="27">
        <f t="shared" si="150"/>
        <v>13.049858751880251</v>
      </c>
      <c r="BO177" s="27">
        <f t="shared" si="151"/>
        <v>13.069380203515264</v>
      </c>
      <c r="BP177" s="27">
        <f t="shared" si="152"/>
        <v>12.604314553828042</v>
      </c>
      <c r="BQ177" s="27">
        <f t="shared" si="185"/>
        <v>12.794133352319248</v>
      </c>
      <c r="BR177" s="27">
        <f t="shared" si="186"/>
        <v>11.64806212299799</v>
      </c>
      <c r="BS177" s="27">
        <f t="shared" si="187"/>
        <v>11.310598575954758</v>
      </c>
      <c r="BV177">
        <f>VLOOKUP($A177,data!$BY$9:$CI$396,2+(BV$9*2),FALSE)</f>
        <v>2598</v>
      </c>
      <c r="BW177">
        <f>VLOOKUP($A177,data!$BY$9:$CI$396,2+(BW$9*2),FALSE)</f>
        <v>2517</v>
      </c>
      <c r="BX177">
        <f>VLOOKUP($A177,data!$BY$9:$CI$396,2+(BX$9*2),FALSE)</f>
        <v>2046</v>
      </c>
      <c r="BY177">
        <f>VLOOKUP($A177,data!$BY$9:$CI$396,2+(BY$9*2),FALSE)</f>
        <v>2085</v>
      </c>
      <c r="BZ177">
        <f>VLOOKUP($A177,data!$BY$9:$CI$396,2+(BZ$9*2),FALSE)</f>
        <v>1938</v>
      </c>
      <c r="CA177">
        <f>VLOOKUP($A177,data!$BY$9:$CN$396,2+(CA$9*2),FALSE)</f>
        <v>1906</v>
      </c>
      <c r="CB177">
        <f>VLOOKUP($A177,data!$BY$9:$CN$396,2+(CB$9*2),FALSE)</f>
        <v>2037</v>
      </c>
      <c r="CC177">
        <f>VLOOKUP($A177,data!$BY$9:$CN$396,2+(CC$9*2),FALSE)</f>
        <v>1888</v>
      </c>
      <c r="CE177" s="27">
        <f t="shared" si="153"/>
        <v>65.655799848369981</v>
      </c>
      <c r="CF177" s="27">
        <f t="shared" si="154"/>
        <v>64.013224821973552</v>
      </c>
      <c r="CG177" s="27">
        <f t="shared" si="155"/>
        <v>57.520382344672477</v>
      </c>
      <c r="CH177" s="27">
        <f t="shared" si="156"/>
        <v>59.0317100792752</v>
      </c>
      <c r="CI177" s="27">
        <f t="shared" si="157"/>
        <v>53.241758241758241</v>
      </c>
      <c r="CJ177" s="27">
        <f t="shared" si="188"/>
        <v>53.032832498608791</v>
      </c>
      <c r="CK177" s="27">
        <f t="shared" si="189"/>
        <v>60.625</v>
      </c>
      <c r="CL177" s="27">
        <f t="shared" si="190"/>
        <v>56.867469879518069</v>
      </c>
      <c r="CO177">
        <f>VLOOKUP($A177,data!$CR$9:$DB$396,2+(CO$9*2),FALSE)</f>
        <v>1359</v>
      </c>
      <c r="CP177">
        <f>VLOOKUP($A177,data!$CR$9:$DB$396,2+(CP$9*2),FALSE)</f>
        <v>1415</v>
      </c>
      <c r="CQ177">
        <f>VLOOKUP($A177,data!$CR$9:$DB$396,2+(CQ$9*2),FALSE)</f>
        <v>1510</v>
      </c>
      <c r="CR177">
        <f>VLOOKUP($A177,data!$CR$9:$DB$396,2+(CR$9*2),FALSE)</f>
        <v>1447</v>
      </c>
      <c r="CS177">
        <f>VLOOKUP($A177,data!$CR$9:$DB$396,2+(CS$9*2),FALSE)</f>
        <v>1702</v>
      </c>
      <c r="CT177">
        <f>VLOOKUP($A177,data!$CR$9:$DG$396,2+(CT$9*2),FALSE)</f>
        <v>1688</v>
      </c>
      <c r="CU177">
        <f>VLOOKUP($A177,data!$CR$9:$DG$396,2+(CU$9*2),FALSE)</f>
        <v>1323</v>
      </c>
      <c r="CV177">
        <f>VLOOKUP($A177,data!$CR$9:$DG$396,2+(CV$9*2),FALSE)</f>
        <v>1432</v>
      </c>
      <c r="CX177" s="27">
        <f t="shared" si="158"/>
        <v>34.344200151630019</v>
      </c>
      <c r="CY177" s="27">
        <f t="shared" si="159"/>
        <v>35.986775178026448</v>
      </c>
      <c r="CZ177" s="27">
        <f t="shared" si="160"/>
        <v>42.451504076468936</v>
      </c>
      <c r="DA177" s="27">
        <f t="shared" si="161"/>
        <v>40.9682899207248</v>
      </c>
      <c r="DB177" s="27">
        <f t="shared" si="162"/>
        <v>46.758241758241759</v>
      </c>
      <c r="DC177" s="27">
        <f t="shared" si="191"/>
        <v>46.967167501391209</v>
      </c>
      <c r="DD177" s="27">
        <f t="shared" si="192"/>
        <v>39.375</v>
      </c>
      <c r="DE177" s="27">
        <f t="shared" si="193"/>
        <v>43.132530120481931</v>
      </c>
      <c r="DH177">
        <f>VLOOKUP($A177,data!$DK$9:$DU$396,2+(DH$9*2),FALSE)</f>
        <v>23473</v>
      </c>
      <c r="DI177">
        <f>VLOOKUP($A177,data!$DK$9:$DU$396,2+(DI$9*2),FALSE)</f>
        <v>24020</v>
      </c>
      <c r="DJ177">
        <f>VLOOKUP($A177,data!$DK$9:$DU$396,2+(DJ$9*2),FALSE)</f>
        <v>23700</v>
      </c>
      <c r="DK177">
        <f>VLOOKUP($A177,data!$DK$9:$DU$396,2+(DK$9*2),FALSE)</f>
        <v>23493</v>
      </c>
      <c r="DL177">
        <f>VLOOKUP($A177,data!$DK$9:$DU$396,2+(DL$9*2),FALSE)</f>
        <v>25238</v>
      </c>
      <c r="DM177">
        <f>VLOOKUP($A177,data!$DK$9:$DZ$396,2+(DM$9*2),FALSE)</f>
        <v>24497</v>
      </c>
      <c r="DN177">
        <f>VLOOKUP($A177,data!$DK$9:$DZ$396,2+(DN$9*2),FALSE)</f>
        <v>25485</v>
      </c>
      <c r="DO177">
        <f>VLOOKUP($A177,data!$DK$9:$DZ$396,2+(DO$9*2),FALSE)</f>
        <v>26033</v>
      </c>
      <c r="DQ177" s="27">
        <f t="shared" si="163"/>
        <v>85.574188844331019</v>
      </c>
      <c r="DR177" s="27">
        <f t="shared" si="164"/>
        <v>85.93302804808242</v>
      </c>
      <c r="DS177" s="27">
        <f t="shared" si="165"/>
        <v>86.950141248119749</v>
      </c>
      <c r="DT177" s="27">
        <f t="shared" si="166"/>
        <v>86.930619796484734</v>
      </c>
      <c r="DU177" s="27">
        <f t="shared" si="167"/>
        <v>87.392222722393441</v>
      </c>
      <c r="DV177" s="27">
        <f t="shared" si="194"/>
        <v>87.20586664768075</v>
      </c>
      <c r="DW177" s="27">
        <f t="shared" si="195"/>
        <v>88.348471191846357</v>
      </c>
      <c r="DX177" s="27">
        <f t="shared" si="196"/>
        <v>88.689401424045244</v>
      </c>
      <c r="EA177">
        <f>VLOOKUP($A177,data!$ED$9:$EN$396,2+(EA$9*2),FALSE)</f>
        <v>17433</v>
      </c>
      <c r="EB177">
        <f>VLOOKUP($A177,data!$ED$9:$EN$396,2+(EB$9*2),FALSE)</f>
        <v>16904</v>
      </c>
      <c r="EC177">
        <f>VLOOKUP($A177,data!$ED$9:$EN$396,2+(EC$9*2),FALSE)</f>
        <v>16728</v>
      </c>
      <c r="ED177">
        <f>VLOOKUP($A177,data!$ED$9:$EN$396,2+(ED$9*2),FALSE)</f>
        <v>17037</v>
      </c>
      <c r="EE177">
        <f>VLOOKUP($A177,data!$ED$9:$EN$396,2+(EE$9*2),FALSE)</f>
        <v>18486</v>
      </c>
      <c r="EF177">
        <f>VLOOKUP($A177,data!$ED$9:$ES$396,2+(EF$9*2),FALSE)</f>
        <v>18078</v>
      </c>
      <c r="EG177">
        <f>VLOOKUP($A177,data!$ED$9:$ES$396,2+(EG$9*2),FALSE)</f>
        <v>18922</v>
      </c>
      <c r="EH177">
        <f>VLOOKUP($A177,data!$ED$9:$ES$396,2+(EH$9*2),FALSE)</f>
        <v>19042</v>
      </c>
      <c r="EJ177" s="27">
        <f t="shared" si="168"/>
        <v>74.268308269075106</v>
      </c>
      <c r="EK177" s="27">
        <f t="shared" si="169"/>
        <v>70.374687760199834</v>
      </c>
      <c r="EL177" s="27">
        <f t="shared" si="170"/>
        <v>70.582278481012665</v>
      </c>
      <c r="EM177" s="27">
        <f t="shared" si="171"/>
        <v>72.519473885838337</v>
      </c>
      <c r="EN177" s="27">
        <f t="shared" si="172"/>
        <v>73.24669149694904</v>
      </c>
      <c r="EO177" s="27">
        <f t="shared" si="197"/>
        <v>73.796791443850267</v>
      </c>
      <c r="EP177" s="27">
        <f t="shared" si="198"/>
        <v>74.24759662546596</v>
      </c>
      <c r="EQ177" s="27">
        <f t="shared" si="199"/>
        <v>73.145622863288907</v>
      </c>
      <c r="ET177">
        <f>VLOOKUP($A177,data!$EW$9:$FG$396,2+(ET$9*2),FALSE)</f>
        <v>6040</v>
      </c>
      <c r="EU177">
        <f>VLOOKUP($A177,data!$EW$9:$FG$396,2+(EU$9*2),FALSE)</f>
        <v>7115</v>
      </c>
      <c r="EV177">
        <f>VLOOKUP($A177,data!$EW$9:$FG$396,2+(EV$9*2),FALSE)</f>
        <v>6972</v>
      </c>
      <c r="EW177">
        <f>VLOOKUP($A177,data!$EW$9:$FG$396,2+(EW$9*2),FALSE)</f>
        <v>6455</v>
      </c>
      <c r="EX177">
        <f>VLOOKUP($A177,data!$EW$9:$FG$396,2+(EX$9*2),FALSE)</f>
        <v>6752</v>
      </c>
      <c r="EY177">
        <f>VLOOKUP($A177,data!$EW$9:$FL$396,2+(EY$9*2),FALSE)</f>
        <v>6419</v>
      </c>
      <c r="EZ177">
        <f>VLOOKUP($A177,data!$EW$9:$FL$396,2+(EZ$9*2),FALSE)</f>
        <v>6563</v>
      </c>
      <c r="FA177">
        <f>VLOOKUP($A177,data!$EW$9:$FL$396,2+(FA$9*2),FALSE)</f>
        <v>6986</v>
      </c>
      <c r="FC177" s="27">
        <f t="shared" si="173"/>
        <v>25.731691730924894</v>
      </c>
      <c r="FD177" s="27">
        <f t="shared" si="174"/>
        <v>29.621149042464612</v>
      </c>
      <c r="FE177" s="27">
        <f t="shared" si="175"/>
        <v>29.417721518987342</v>
      </c>
      <c r="FF177" s="27">
        <f t="shared" si="176"/>
        <v>27.476269527093176</v>
      </c>
      <c r="FG177" s="27">
        <f t="shared" si="177"/>
        <v>26.753308503050956</v>
      </c>
      <c r="FH177" s="27">
        <f t="shared" si="200"/>
        <v>26.203208556149733</v>
      </c>
      <c r="FI177" s="27">
        <f t="shared" si="201"/>
        <v>25.75240337453404</v>
      </c>
      <c r="FJ177" s="27">
        <f t="shared" si="202"/>
        <v>26.835170744823877</v>
      </c>
    </row>
    <row r="178" spans="1:166" x14ac:dyDescent="0.3">
      <c r="A178" t="s">
        <v>123</v>
      </c>
      <c r="B178" s="24" t="str">
        <f>IFERROR(VLOOKUP($A178,class!$A$1:$B$455,2,FALSE),"")</f>
        <v>Shire District</v>
      </c>
      <c r="C178" s="24" t="str">
        <f>IFERROR(IFERROR(VLOOKUP($A178,classifications!$A$3:$C$336,3,FALSE),VLOOKUP($A178,classifications!$I$2:$K$28,3,FALSE)),"")</f>
        <v>Predominantly Urban</v>
      </c>
      <c r="D178">
        <f>VLOOKUP($A178,data!$A$9:$K$396,2+(D$9*2),FALSE)</f>
        <v>23761</v>
      </c>
      <c r="E178">
        <f>VLOOKUP($A178,data!$A$9:$K$396,2+(E$9*2),FALSE)</f>
        <v>21608</v>
      </c>
      <c r="F178">
        <f>VLOOKUP($A178,data!$A$9:$K$396,2+(F$9*2),FALSE)</f>
        <v>19900</v>
      </c>
      <c r="G178">
        <f>VLOOKUP($A178,data!$A$9:$K$396,2+(G$9*2),FALSE)</f>
        <v>21844</v>
      </c>
      <c r="H178">
        <f>VLOOKUP($A178,data!$A$9:$K$396,2+(H$9*2),FALSE)</f>
        <v>19826</v>
      </c>
      <c r="I178">
        <f>VLOOKUP($A178,data!$A$9:$Q$396,2+(I$9*2),FALSE)</f>
        <v>19135</v>
      </c>
      <c r="J178">
        <f>VLOOKUP($A178,data!$A$9:$Q$396,2+(J$9*2),FALSE)</f>
        <v>21531</v>
      </c>
      <c r="K178">
        <f>VLOOKUP($A178,data!$A$9:$Q$396,2+(K$9*2),FALSE)</f>
        <v>20399</v>
      </c>
      <c r="L178" t="str">
        <f t="shared" si="178"/>
        <v>Shire District</v>
      </c>
      <c r="Q178">
        <f>VLOOKUP($A178,data!$T$9:$AD$396,2+(Q$9*2),FALSE)</f>
        <v>17238</v>
      </c>
      <c r="R178">
        <f>VLOOKUP($A178,data!$T$9:$AD$396,2+(R$9*2),FALSE)</f>
        <v>14992</v>
      </c>
      <c r="S178">
        <f>VLOOKUP($A178,data!$T$9:$AD$396,2+(S$9*2),FALSE)</f>
        <v>13746</v>
      </c>
      <c r="T178">
        <f>VLOOKUP($A178,data!$T$9:$AD$396,2+(T$9*2),FALSE)</f>
        <v>15341</v>
      </c>
      <c r="U178">
        <f>VLOOKUP($A178,data!$T$9:$AD$396,2+(U$9*2),FALSE)</f>
        <v>13464</v>
      </c>
      <c r="V178">
        <f>VLOOKUP($A178,data!$T$9:$AI$396,2+(V$9*2),FALSE)</f>
        <v>12944</v>
      </c>
      <c r="W178">
        <f>VLOOKUP($A178,data!$T$9:$AI$396,2+(W$9*2),FALSE)</f>
        <v>14811</v>
      </c>
      <c r="X178">
        <f>VLOOKUP($A178,data!$T$9:$AI$396,2+(X$9*2),FALSE)</f>
        <v>14489</v>
      </c>
      <c r="Z178" s="27">
        <f t="shared" si="138"/>
        <v>72.547451706578002</v>
      </c>
      <c r="AA178" s="27">
        <f t="shared" si="139"/>
        <v>69.38171047760089</v>
      </c>
      <c r="AB178" s="27">
        <f t="shared" si="140"/>
        <v>69.075376884422113</v>
      </c>
      <c r="AC178" s="27">
        <f t="shared" si="141"/>
        <v>70.229811389855342</v>
      </c>
      <c r="AD178" s="27">
        <f t="shared" si="142"/>
        <v>67.910824170281444</v>
      </c>
      <c r="AE178" s="27">
        <f t="shared" si="179"/>
        <v>67.645675463809766</v>
      </c>
      <c r="AF178" s="27">
        <f t="shared" si="180"/>
        <v>68.789187682875848</v>
      </c>
      <c r="AG178" s="27">
        <f t="shared" si="181"/>
        <v>71.027991568214134</v>
      </c>
      <c r="AJ178">
        <f>VLOOKUP($A178,data!$AM$9:$AW$396,2+(AJ$9*2),FALSE)</f>
        <v>6523</v>
      </c>
      <c r="AK178">
        <f>VLOOKUP($A178,data!$AM$9:$AW$396,2+(AK$9*2),FALSE)</f>
        <v>6616</v>
      </c>
      <c r="AL178">
        <f>VLOOKUP($A178,data!$AM$9:$AW$396,2+(AL$9*2),FALSE)</f>
        <v>6154</v>
      </c>
      <c r="AM178">
        <f>VLOOKUP($A178,data!$AM$9:$AW$396,2+(AM$9*2),FALSE)</f>
        <v>6504</v>
      </c>
      <c r="AN178">
        <f>VLOOKUP($A178,data!$AM$9:$AW$396,2+(AN$9*2),FALSE)</f>
        <v>6361</v>
      </c>
      <c r="AO178">
        <f>VLOOKUP($A178,data!$AM$9:$BB$396,2+(AO$9*2),FALSE)</f>
        <v>6191</v>
      </c>
      <c r="AP178">
        <f>VLOOKUP($A178,data!$AM$9:$BB$396,2+(AP$9*2),FALSE)</f>
        <v>6720</v>
      </c>
      <c r="AQ178">
        <f>VLOOKUP($A178,data!$AM$9:$BB$396,2+(AQ$9*2),FALSE)</f>
        <v>5911</v>
      </c>
      <c r="AS178" s="27">
        <f t="shared" si="143"/>
        <v>27.452548293421994</v>
      </c>
      <c r="AT178" s="27">
        <f t="shared" si="144"/>
        <v>30.618289522399113</v>
      </c>
      <c r="AU178" s="27">
        <f t="shared" si="145"/>
        <v>30.924623115577891</v>
      </c>
      <c r="AV178" s="27">
        <f t="shared" si="146"/>
        <v>29.77476652627724</v>
      </c>
      <c r="AW178" s="27">
        <f t="shared" si="147"/>
        <v>32.084131947947142</v>
      </c>
      <c r="AX178" s="27">
        <f t="shared" si="182"/>
        <v>32.354324536190227</v>
      </c>
      <c r="AY178" s="27">
        <f t="shared" si="183"/>
        <v>31.210812317124148</v>
      </c>
      <c r="AZ178" s="27">
        <f t="shared" si="184"/>
        <v>28.976910632874162</v>
      </c>
      <c r="BC178">
        <f>VLOOKUP($A178,data!$BF$9:$BP$396,2+(BC$9*2),FALSE)</f>
        <v>2890</v>
      </c>
      <c r="BD178">
        <f>VLOOKUP($A178,data!$BF$9:$BP$396,2+(BD$9*2),FALSE)</f>
        <v>2857</v>
      </c>
      <c r="BE178">
        <f>VLOOKUP($A178,data!$BF$9:$BP$396,2+(BE$9*2),FALSE)</f>
        <v>2674</v>
      </c>
      <c r="BF178">
        <f>VLOOKUP($A178,data!$BF$9:$BP$396,2+(BF$9*2),FALSE)</f>
        <v>2392</v>
      </c>
      <c r="BG178">
        <f>VLOOKUP($A178,data!$BF$9:$BP$396,2+(BG$9*2),FALSE)</f>
        <v>2492</v>
      </c>
      <c r="BH178">
        <f>VLOOKUP($A178,data!$BF$9:$BU$396,2+(BH$9*2),FALSE)</f>
        <v>2301</v>
      </c>
      <c r="BI178">
        <f>VLOOKUP($A178,data!$BF$9:$BU$396,2+(BI$9*2),FALSE)</f>
        <v>2265</v>
      </c>
      <c r="BJ178">
        <f>VLOOKUP($A178,data!$BF$9:$BU$396,2+(BJ$9*2),FALSE)</f>
        <v>2468</v>
      </c>
      <c r="BL178" s="27">
        <f t="shared" si="148"/>
        <v>12.162787761457851</v>
      </c>
      <c r="BM178" s="27">
        <f t="shared" si="149"/>
        <v>13.221954831543872</v>
      </c>
      <c r="BN178" s="27">
        <f t="shared" si="150"/>
        <v>13.437185929648241</v>
      </c>
      <c r="BO178" s="27">
        <f t="shared" si="151"/>
        <v>10.950375389122872</v>
      </c>
      <c r="BP178" s="27">
        <f t="shared" si="152"/>
        <v>12.569353374356906</v>
      </c>
      <c r="BQ178" s="27">
        <f t="shared" si="185"/>
        <v>12.025084922916122</v>
      </c>
      <c r="BR178" s="27">
        <f t="shared" si="186"/>
        <v>10.51971575867354</v>
      </c>
      <c r="BS178" s="27">
        <f t="shared" si="187"/>
        <v>12.098632285896368</v>
      </c>
      <c r="BV178">
        <f>VLOOKUP($A178,data!$BY$9:$CI$396,2+(BV$9*2),FALSE)</f>
        <v>1861</v>
      </c>
      <c r="BW178">
        <f>VLOOKUP($A178,data!$BY$9:$CI$396,2+(BW$9*2),FALSE)</f>
        <v>1732</v>
      </c>
      <c r="BX178">
        <f>VLOOKUP($A178,data!$BY$9:$CI$396,2+(BX$9*2),FALSE)</f>
        <v>1590</v>
      </c>
      <c r="BY178">
        <f>VLOOKUP($A178,data!$BY$9:$CI$396,2+(BY$9*2),FALSE)</f>
        <v>1441</v>
      </c>
      <c r="BZ178">
        <f>VLOOKUP($A178,data!$BY$9:$CI$396,2+(BZ$9*2),FALSE)</f>
        <v>1152</v>
      </c>
      <c r="CA178">
        <f>VLOOKUP($A178,data!$BY$9:$CN$396,2+(CA$9*2),FALSE)</f>
        <v>1124</v>
      </c>
      <c r="CB178">
        <f>VLOOKUP($A178,data!$BY$9:$CN$396,2+(CB$9*2),FALSE)</f>
        <v>1316</v>
      </c>
      <c r="CC178">
        <f>VLOOKUP($A178,data!$BY$9:$CN$396,2+(CC$9*2),FALSE)</f>
        <v>1501</v>
      </c>
      <c r="CE178" s="27">
        <f t="shared" si="153"/>
        <v>64.394463667820062</v>
      </c>
      <c r="CF178" s="27">
        <f t="shared" si="154"/>
        <v>60.623031151557576</v>
      </c>
      <c r="CG178" s="27">
        <f t="shared" si="155"/>
        <v>59.461480927449514</v>
      </c>
      <c r="CH178" s="27">
        <f t="shared" si="156"/>
        <v>60.242474916387962</v>
      </c>
      <c r="CI178" s="27">
        <f t="shared" si="157"/>
        <v>46.227929373996787</v>
      </c>
      <c r="CJ178" s="27">
        <f t="shared" si="188"/>
        <v>48.848326814428511</v>
      </c>
      <c r="CK178" s="27">
        <f t="shared" si="189"/>
        <v>58.101545253863137</v>
      </c>
      <c r="CL178" s="27">
        <f t="shared" si="190"/>
        <v>60.818476499189629</v>
      </c>
      <c r="CO178">
        <f>VLOOKUP($A178,data!$CR$9:$DB$396,2+(CO$9*2),FALSE)</f>
        <v>1029</v>
      </c>
      <c r="CP178">
        <f>VLOOKUP($A178,data!$CR$9:$DB$396,2+(CP$9*2),FALSE)</f>
        <v>1125</v>
      </c>
      <c r="CQ178">
        <f>VLOOKUP($A178,data!$CR$9:$DB$396,2+(CQ$9*2),FALSE)</f>
        <v>1084</v>
      </c>
      <c r="CR178">
        <f>VLOOKUP($A178,data!$CR$9:$DB$396,2+(CR$9*2),FALSE)</f>
        <v>951</v>
      </c>
      <c r="CS178">
        <f>VLOOKUP($A178,data!$CR$9:$DB$396,2+(CS$9*2),FALSE)</f>
        <v>1341</v>
      </c>
      <c r="CT178">
        <f>VLOOKUP($A178,data!$CR$9:$DG$396,2+(CT$9*2),FALSE)</f>
        <v>1177</v>
      </c>
      <c r="CU178">
        <f>VLOOKUP($A178,data!$CR$9:$DG$396,2+(CU$9*2),FALSE)</f>
        <v>949</v>
      </c>
      <c r="CV178">
        <f>VLOOKUP($A178,data!$CR$9:$DG$396,2+(CV$9*2),FALSE)</f>
        <v>967</v>
      </c>
      <c r="CX178" s="27">
        <f t="shared" si="158"/>
        <v>35.605536332179931</v>
      </c>
      <c r="CY178" s="27">
        <f t="shared" si="159"/>
        <v>39.376968848442424</v>
      </c>
      <c r="CZ178" s="27">
        <f t="shared" si="160"/>
        <v>40.538519072550486</v>
      </c>
      <c r="DA178" s="27">
        <f t="shared" si="161"/>
        <v>39.757525083612038</v>
      </c>
      <c r="DB178" s="27">
        <f t="shared" si="162"/>
        <v>53.812199036918138</v>
      </c>
      <c r="DC178" s="27">
        <f t="shared" si="191"/>
        <v>51.151673185571489</v>
      </c>
      <c r="DD178" s="27">
        <f t="shared" si="192"/>
        <v>41.898454746136863</v>
      </c>
      <c r="DE178" s="27">
        <f t="shared" si="193"/>
        <v>39.181523500810371</v>
      </c>
      <c r="DH178">
        <f>VLOOKUP($A178,data!$DK$9:$DU$396,2+(DH$9*2),FALSE)</f>
        <v>20871</v>
      </c>
      <c r="DI178">
        <f>VLOOKUP($A178,data!$DK$9:$DU$396,2+(DI$9*2),FALSE)</f>
        <v>18751</v>
      </c>
      <c r="DJ178">
        <f>VLOOKUP($A178,data!$DK$9:$DU$396,2+(DJ$9*2),FALSE)</f>
        <v>17226</v>
      </c>
      <c r="DK178">
        <f>VLOOKUP($A178,data!$DK$9:$DU$396,2+(DK$9*2),FALSE)</f>
        <v>19452</v>
      </c>
      <c r="DL178">
        <f>VLOOKUP($A178,data!$DK$9:$DU$396,2+(DL$9*2),FALSE)</f>
        <v>17333</v>
      </c>
      <c r="DM178">
        <f>VLOOKUP($A178,data!$DK$9:$DZ$396,2+(DM$9*2),FALSE)</f>
        <v>16833</v>
      </c>
      <c r="DN178">
        <f>VLOOKUP($A178,data!$DK$9:$DZ$396,2+(DN$9*2),FALSE)</f>
        <v>19266</v>
      </c>
      <c r="DO178">
        <f>VLOOKUP($A178,data!$DK$9:$DZ$396,2+(DO$9*2),FALSE)</f>
        <v>17930</v>
      </c>
      <c r="DQ178" s="27">
        <f t="shared" si="163"/>
        <v>87.837212238542151</v>
      </c>
      <c r="DR178" s="27">
        <f t="shared" si="164"/>
        <v>86.778045168456131</v>
      </c>
      <c r="DS178" s="27">
        <f t="shared" si="165"/>
        <v>86.562814070351763</v>
      </c>
      <c r="DT178" s="27">
        <f t="shared" si="166"/>
        <v>89.049624610877132</v>
      </c>
      <c r="DU178" s="27">
        <f t="shared" si="167"/>
        <v>87.425602743871679</v>
      </c>
      <c r="DV178" s="27">
        <f t="shared" si="194"/>
        <v>87.969689051476351</v>
      </c>
      <c r="DW178" s="27">
        <f t="shared" si="195"/>
        <v>89.480284241326459</v>
      </c>
      <c r="DX178" s="27">
        <f t="shared" si="196"/>
        <v>87.896465513015343</v>
      </c>
      <c r="EA178">
        <f>VLOOKUP($A178,data!$ED$9:$EN$396,2+(EA$9*2),FALSE)</f>
        <v>15377</v>
      </c>
      <c r="EB178">
        <f>VLOOKUP($A178,data!$ED$9:$EN$396,2+(EB$9*2),FALSE)</f>
        <v>13260</v>
      </c>
      <c r="EC178">
        <f>VLOOKUP($A178,data!$ED$9:$EN$396,2+(EC$9*2),FALSE)</f>
        <v>12155</v>
      </c>
      <c r="ED178">
        <f>VLOOKUP($A178,data!$ED$9:$EN$396,2+(ED$9*2),FALSE)</f>
        <v>13900</v>
      </c>
      <c r="EE178">
        <f>VLOOKUP($A178,data!$ED$9:$EN$396,2+(EE$9*2),FALSE)</f>
        <v>12313</v>
      </c>
      <c r="EF178">
        <f>VLOOKUP($A178,data!$ED$9:$ES$396,2+(EF$9*2),FALSE)</f>
        <v>11819</v>
      </c>
      <c r="EG178">
        <f>VLOOKUP($A178,data!$ED$9:$ES$396,2+(EG$9*2),FALSE)</f>
        <v>13495</v>
      </c>
      <c r="EH178">
        <f>VLOOKUP($A178,data!$ED$9:$ES$396,2+(EH$9*2),FALSE)</f>
        <v>12988</v>
      </c>
      <c r="EJ178" s="27">
        <f t="shared" si="168"/>
        <v>73.676393081308987</v>
      </c>
      <c r="EK178" s="27">
        <f t="shared" si="169"/>
        <v>70.716228467815043</v>
      </c>
      <c r="EL178" s="27">
        <f t="shared" si="170"/>
        <v>70.561941251596423</v>
      </c>
      <c r="EM178" s="27">
        <f t="shared" si="171"/>
        <v>71.457947768866958</v>
      </c>
      <c r="EN178" s="27">
        <f t="shared" si="172"/>
        <v>71.037904575087978</v>
      </c>
      <c r="EO178" s="27">
        <f t="shared" si="197"/>
        <v>70.213271549931676</v>
      </c>
      <c r="EP178" s="27">
        <f t="shared" si="198"/>
        <v>70.045676320979965</v>
      </c>
      <c r="EQ178" s="27">
        <f t="shared" si="199"/>
        <v>72.437255995538209</v>
      </c>
      <c r="ET178">
        <f>VLOOKUP($A178,data!$EW$9:$FG$396,2+(ET$9*2),FALSE)</f>
        <v>5494</v>
      </c>
      <c r="EU178">
        <f>VLOOKUP($A178,data!$EW$9:$FG$396,2+(EU$9*2),FALSE)</f>
        <v>5491</v>
      </c>
      <c r="EV178">
        <f>VLOOKUP($A178,data!$EW$9:$FG$396,2+(EV$9*2),FALSE)</f>
        <v>5070</v>
      </c>
      <c r="EW178">
        <f>VLOOKUP($A178,data!$EW$9:$FG$396,2+(EW$9*2),FALSE)</f>
        <v>5552</v>
      </c>
      <c r="EX178">
        <f>VLOOKUP($A178,data!$EW$9:$FG$396,2+(EX$9*2),FALSE)</f>
        <v>5021</v>
      </c>
      <c r="EY178">
        <f>VLOOKUP($A178,data!$EW$9:$FL$396,2+(EY$9*2),FALSE)</f>
        <v>5014</v>
      </c>
      <c r="EZ178">
        <f>VLOOKUP($A178,data!$EW$9:$FL$396,2+(EZ$9*2),FALSE)</f>
        <v>5771</v>
      </c>
      <c r="FA178">
        <f>VLOOKUP($A178,data!$EW$9:$FL$396,2+(FA$9*2),FALSE)</f>
        <v>4944</v>
      </c>
      <c r="FC178" s="27">
        <f t="shared" si="173"/>
        <v>26.323606918691006</v>
      </c>
      <c r="FD178" s="27">
        <f t="shared" si="174"/>
        <v>29.28377153218495</v>
      </c>
      <c r="FE178" s="27">
        <f t="shared" si="175"/>
        <v>29.432253570184606</v>
      </c>
      <c r="FF178" s="27">
        <f t="shared" si="176"/>
        <v>28.542052231133045</v>
      </c>
      <c r="FG178" s="27">
        <f t="shared" si="177"/>
        <v>28.967864766630129</v>
      </c>
      <c r="FH178" s="27">
        <f t="shared" si="200"/>
        <v>29.786728450068317</v>
      </c>
      <c r="FI178" s="27">
        <f t="shared" si="201"/>
        <v>29.954323679020035</v>
      </c>
      <c r="FJ178" s="27">
        <f t="shared" si="202"/>
        <v>27.573898494143894</v>
      </c>
    </row>
    <row r="179" spans="1:166" x14ac:dyDescent="0.3">
      <c r="A179" t="s">
        <v>129</v>
      </c>
      <c r="B179" s="24" t="str">
        <f>IFERROR(VLOOKUP($A179,class!$A$1:$B$455,2,FALSE),"")</f>
        <v>Shire District</v>
      </c>
      <c r="C179" s="24" t="str">
        <f>IFERROR(IFERROR(VLOOKUP($A179,classifications!$A$3:$C$336,3,FALSE),VLOOKUP($A179,classifications!$I$2:$K$28,3,FALSE)),"")</f>
        <v>Predominantly Urban</v>
      </c>
      <c r="D179">
        <f>VLOOKUP($A179,data!$A$9:$K$396,2+(D$9*2),FALSE)</f>
        <v>54831</v>
      </c>
      <c r="E179">
        <f>VLOOKUP($A179,data!$A$9:$K$396,2+(E$9*2),FALSE)</f>
        <v>56252</v>
      </c>
      <c r="F179">
        <f>VLOOKUP($A179,data!$A$9:$K$396,2+(F$9*2),FALSE)</f>
        <v>54745</v>
      </c>
      <c r="G179">
        <f>VLOOKUP($A179,data!$A$9:$K$396,2+(G$9*2),FALSE)</f>
        <v>54175</v>
      </c>
      <c r="H179">
        <f>VLOOKUP($A179,data!$A$9:$K$396,2+(H$9*2),FALSE)</f>
        <v>57426</v>
      </c>
      <c r="I179">
        <f>VLOOKUP($A179,data!$A$9:$Q$396,2+(I$9*2),FALSE)</f>
        <v>55459</v>
      </c>
      <c r="J179">
        <f>VLOOKUP($A179,data!$A$9:$Q$396,2+(J$9*2),FALSE)</f>
        <v>48816</v>
      </c>
      <c r="K179">
        <f>VLOOKUP($A179,data!$A$9:$Q$396,2+(K$9*2),FALSE)</f>
        <v>48680</v>
      </c>
      <c r="L179" t="str">
        <f t="shared" si="178"/>
        <v>Shire District</v>
      </c>
      <c r="Q179">
        <f>VLOOKUP($A179,data!$T$9:$AD$396,2+(Q$9*2),FALSE)</f>
        <v>41584</v>
      </c>
      <c r="R179">
        <f>VLOOKUP($A179,data!$T$9:$AD$396,2+(R$9*2),FALSE)</f>
        <v>41729</v>
      </c>
      <c r="S179">
        <f>VLOOKUP($A179,data!$T$9:$AD$396,2+(S$9*2),FALSE)</f>
        <v>41231</v>
      </c>
      <c r="T179">
        <f>VLOOKUP($A179,data!$T$9:$AD$396,2+(T$9*2),FALSE)</f>
        <v>41523</v>
      </c>
      <c r="U179">
        <f>VLOOKUP($A179,data!$T$9:$AD$396,2+(U$9*2),FALSE)</f>
        <v>43255</v>
      </c>
      <c r="V179">
        <f>VLOOKUP($A179,data!$T$9:$AI$396,2+(V$9*2),FALSE)</f>
        <v>41953</v>
      </c>
      <c r="W179">
        <f>VLOOKUP($A179,data!$T$9:$AI$396,2+(W$9*2),FALSE)</f>
        <v>35071</v>
      </c>
      <c r="X179">
        <f>VLOOKUP($A179,data!$T$9:$AI$396,2+(X$9*2),FALSE)</f>
        <v>35516</v>
      </c>
      <c r="Z179" s="27">
        <f t="shared" si="138"/>
        <v>75.840309314074162</v>
      </c>
      <c r="AA179" s="27">
        <f t="shared" si="139"/>
        <v>74.182251297731639</v>
      </c>
      <c r="AB179" s="27">
        <f t="shared" si="140"/>
        <v>75.31464060644808</v>
      </c>
      <c r="AC179" s="27">
        <f t="shared" si="141"/>
        <v>76.646054453161057</v>
      </c>
      <c r="AD179" s="27">
        <f t="shared" si="142"/>
        <v>75.323024414028495</v>
      </c>
      <c r="AE179" s="27">
        <f t="shared" si="179"/>
        <v>75.646874267476875</v>
      </c>
      <c r="AF179" s="27">
        <f t="shared" si="180"/>
        <v>71.843248115372006</v>
      </c>
      <c r="AG179" s="27">
        <f t="shared" si="181"/>
        <v>72.958093672966314</v>
      </c>
      <c r="AJ179">
        <f>VLOOKUP($A179,data!$AM$9:$AW$396,2+(AJ$9*2),FALSE)</f>
        <v>13247</v>
      </c>
      <c r="AK179">
        <f>VLOOKUP($A179,data!$AM$9:$AW$396,2+(AK$9*2),FALSE)</f>
        <v>14523</v>
      </c>
      <c r="AL179">
        <f>VLOOKUP($A179,data!$AM$9:$AW$396,2+(AL$9*2),FALSE)</f>
        <v>13513</v>
      </c>
      <c r="AM179">
        <f>VLOOKUP($A179,data!$AM$9:$AW$396,2+(AM$9*2),FALSE)</f>
        <v>12652</v>
      </c>
      <c r="AN179">
        <f>VLOOKUP($A179,data!$AM$9:$AW$396,2+(AN$9*2),FALSE)</f>
        <v>14171</v>
      </c>
      <c r="AO179">
        <f>VLOOKUP($A179,data!$AM$9:$BB$396,2+(AO$9*2),FALSE)</f>
        <v>13506</v>
      </c>
      <c r="AP179">
        <f>VLOOKUP($A179,data!$AM$9:$BB$396,2+(AP$9*2),FALSE)</f>
        <v>13745</v>
      </c>
      <c r="AQ179">
        <f>VLOOKUP($A179,data!$AM$9:$BB$396,2+(AQ$9*2),FALSE)</f>
        <v>13164</v>
      </c>
      <c r="AS179" s="27">
        <f t="shared" si="143"/>
        <v>24.159690685925845</v>
      </c>
      <c r="AT179" s="27">
        <f t="shared" si="144"/>
        <v>25.817748702268364</v>
      </c>
      <c r="AU179" s="27">
        <f t="shared" si="145"/>
        <v>24.683532742716231</v>
      </c>
      <c r="AV179" s="27">
        <f t="shared" si="146"/>
        <v>23.353945546838947</v>
      </c>
      <c r="AW179" s="27">
        <f t="shared" si="147"/>
        <v>24.676975585971512</v>
      </c>
      <c r="AX179" s="27">
        <f t="shared" si="182"/>
        <v>24.353125732523125</v>
      </c>
      <c r="AY179" s="27">
        <f t="shared" si="183"/>
        <v>28.15675188462799</v>
      </c>
      <c r="AZ179" s="27">
        <f t="shared" si="184"/>
        <v>27.04190632703369</v>
      </c>
      <c r="BC179">
        <f>VLOOKUP($A179,data!$BF$9:$BP$396,2+(BC$9*2),FALSE)</f>
        <v>7001</v>
      </c>
      <c r="BD179">
        <f>VLOOKUP($A179,data!$BF$9:$BP$396,2+(BD$9*2),FALSE)</f>
        <v>6907</v>
      </c>
      <c r="BE179">
        <f>VLOOKUP($A179,data!$BF$9:$BP$396,2+(BE$9*2),FALSE)</f>
        <v>6700</v>
      </c>
      <c r="BF179">
        <f>VLOOKUP($A179,data!$BF$9:$BP$396,2+(BF$9*2),FALSE)</f>
        <v>6561</v>
      </c>
      <c r="BG179">
        <f>VLOOKUP($A179,data!$BF$9:$BP$396,2+(BG$9*2),FALSE)</f>
        <v>6873</v>
      </c>
      <c r="BH179">
        <f>VLOOKUP($A179,data!$BF$9:$BU$396,2+(BH$9*2),FALSE)</f>
        <v>6179</v>
      </c>
      <c r="BI179">
        <f>VLOOKUP($A179,data!$BF$9:$BU$396,2+(BI$9*2),FALSE)</f>
        <v>6326</v>
      </c>
      <c r="BJ179">
        <f>VLOOKUP($A179,data!$BF$9:$BU$396,2+(BJ$9*2),FALSE)</f>
        <v>7296</v>
      </c>
      <c r="BL179" s="27">
        <f t="shared" si="148"/>
        <v>12.768324487972132</v>
      </c>
      <c r="BM179" s="27">
        <f t="shared" si="149"/>
        <v>12.278674536016497</v>
      </c>
      <c r="BN179" s="27">
        <f t="shared" si="150"/>
        <v>12.238560599141474</v>
      </c>
      <c r="BO179" s="27">
        <f t="shared" si="151"/>
        <v>12.110752191970466</v>
      </c>
      <c r="BP179" s="27">
        <f t="shared" si="152"/>
        <v>11.968446348343956</v>
      </c>
      <c r="BQ179" s="27">
        <f t="shared" si="185"/>
        <v>11.141564038298563</v>
      </c>
      <c r="BR179" s="27">
        <f t="shared" si="186"/>
        <v>12.95886594559161</v>
      </c>
      <c r="BS179" s="27">
        <f t="shared" si="187"/>
        <v>14.987674609695974</v>
      </c>
      <c r="BV179">
        <f>VLOOKUP($A179,data!$BY$9:$CI$396,2+(BV$9*2),FALSE)</f>
        <v>4728</v>
      </c>
      <c r="BW179">
        <f>VLOOKUP($A179,data!$BY$9:$CI$396,2+(BW$9*2),FALSE)</f>
        <v>4375</v>
      </c>
      <c r="BX179">
        <f>VLOOKUP($A179,data!$BY$9:$CI$396,2+(BX$9*2),FALSE)</f>
        <v>4372</v>
      </c>
      <c r="BY179">
        <f>VLOOKUP($A179,data!$BY$9:$CI$396,2+(BY$9*2),FALSE)</f>
        <v>4494</v>
      </c>
      <c r="BZ179">
        <f>VLOOKUP($A179,data!$BY$9:$CI$396,2+(BZ$9*2),FALSE)</f>
        <v>4144</v>
      </c>
      <c r="CA179">
        <f>VLOOKUP($A179,data!$BY$9:$CN$396,2+(CA$9*2),FALSE)</f>
        <v>3822</v>
      </c>
      <c r="CB179">
        <f>VLOOKUP($A179,data!$BY$9:$CN$396,2+(CB$9*2),FALSE)</f>
        <v>4380</v>
      </c>
      <c r="CC179">
        <f>VLOOKUP($A179,data!$BY$9:$CN$396,2+(CC$9*2),FALSE)</f>
        <v>5057</v>
      </c>
      <c r="CE179" s="27">
        <f t="shared" si="153"/>
        <v>67.533209541494074</v>
      </c>
      <c r="CF179" s="27">
        <f t="shared" si="154"/>
        <v>63.34153757058057</v>
      </c>
      <c r="CG179" s="27">
        <f t="shared" si="155"/>
        <v>65.253731343283576</v>
      </c>
      <c r="CH179" s="27">
        <f t="shared" si="156"/>
        <v>68.495656149977137</v>
      </c>
      <c r="CI179" s="27">
        <f t="shared" si="157"/>
        <v>60.293903681070859</v>
      </c>
      <c r="CJ179" s="27">
        <f t="shared" si="188"/>
        <v>61.854669040297786</v>
      </c>
      <c r="CK179" s="27">
        <f t="shared" si="189"/>
        <v>69.23806512804299</v>
      </c>
      <c r="CL179" s="27">
        <f t="shared" si="190"/>
        <v>69.311951754385959</v>
      </c>
      <c r="CO179">
        <f>VLOOKUP($A179,data!$CR$9:$DB$396,2+(CO$9*2),FALSE)</f>
        <v>2273</v>
      </c>
      <c r="CP179">
        <f>VLOOKUP($A179,data!$CR$9:$DB$396,2+(CP$9*2),FALSE)</f>
        <v>2533</v>
      </c>
      <c r="CQ179">
        <f>VLOOKUP($A179,data!$CR$9:$DB$396,2+(CQ$9*2),FALSE)</f>
        <v>2328</v>
      </c>
      <c r="CR179">
        <f>VLOOKUP($A179,data!$CR$9:$DB$396,2+(CR$9*2),FALSE)</f>
        <v>2066</v>
      </c>
      <c r="CS179">
        <f>VLOOKUP($A179,data!$CR$9:$DB$396,2+(CS$9*2),FALSE)</f>
        <v>2729</v>
      </c>
      <c r="CT179">
        <f>VLOOKUP($A179,data!$CR$9:$DG$396,2+(CT$9*2),FALSE)</f>
        <v>2357</v>
      </c>
      <c r="CU179">
        <f>VLOOKUP($A179,data!$CR$9:$DG$396,2+(CU$9*2),FALSE)</f>
        <v>1946</v>
      </c>
      <c r="CV179">
        <f>VLOOKUP($A179,data!$CR$9:$DG$396,2+(CV$9*2),FALSE)</f>
        <v>2239</v>
      </c>
      <c r="CX179" s="27">
        <f t="shared" si="158"/>
        <v>32.466790458505926</v>
      </c>
      <c r="CY179" s="27">
        <f t="shared" si="159"/>
        <v>36.672940495149845</v>
      </c>
      <c r="CZ179" s="27">
        <f t="shared" si="160"/>
        <v>34.746268656716417</v>
      </c>
      <c r="DA179" s="27">
        <f t="shared" si="161"/>
        <v>31.489102270995275</v>
      </c>
      <c r="DB179" s="27">
        <f t="shared" si="162"/>
        <v>39.706096318929141</v>
      </c>
      <c r="DC179" s="27">
        <f t="shared" si="191"/>
        <v>38.145330959702214</v>
      </c>
      <c r="DD179" s="27">
        <f t="shared" si="192"/>
        <v>30.761934871957003</v>
      </c>
      <c r="DE179" s="27">
        <f t="shared" si="193"/>
        <v>30.688048245614034</v>
      </c>
      <c r="DH179">
        <f>VLOOKUP($A179,data!$DK$9:$DU$396,2+(DH$9*2),FALSE)</f>
        <v>47830</v>
      </c>
      <c r="DI179">
        <f>VLOOKUP($A179,data!$DK$9:$DU$396,2+(DI$9*2),FALSE)</f>
        <v>49344</v>
      </c>
      <c r="DJ179">
        <f>VLOOKUP($A179,data!$DK$9:$DU$396,2+(DJ$9*2),FALSE)</f>
        <v>48045</v>
      </c>
      <c r="DK179">
        <f>VLOOKUP($A179,data!$DK$9:$DU$396,2+(DK$9*2),FALSE)</f>
        <v>47615</v>
      </c>
      <c r="DL179">
        <f>VLOOKUP($A179,data!$DK$9:$DU$396,2+(DL$9*2),FALSE)</f>
        <v>50553</v>
      </c>
      <c r="DM179">
        <f>VLOOKUP($A179,data!$DK$9:$DZ$396,2+(DM$9*2),FALSE)</f>
        <v>49280</v>
      </c>
      <c r="DN179">
        <f>VLOOKUP($A179,data!$DK$9:$DZ$396,2+(DN$9*2),FALSE)</f>
        <v>42490</v>
      </c>
      <c r="DO179">
        <f>VLOOKUP($A179,data!$DK$9:$DZ$396,2+(DO$9*2),FALSE)</f>
        <v>41384</v>
      </c>
      <c r="DQ179" s="27">
        <f t="shared" si="163"/>
        <v>87.231675512027863</v>
      </c>
      <c r="DR179" s="27">
        <f t="shared" si="164"/>
        <v>87.719547749413351</v>
      </c>
      <c r="DS179" s="27">
        <f t="shared" si="165"/>
        <v>87.761439400858521</v>
      </c>
      <c r="DT179" s="27">
        <f t="shared" si="166"/>
        <v>87.891093677895711</v>
      </c>
      <c r="DU179" s="27">
        <f t="shared" si="167"/>
        <v>88.03155365165604</v>
      </c>
      <c r="DV179" s="27">
        <f t="shared" si="194"/>
        <v>88.858435961701431</v>
      </c>
      <c r="DW179" s="27">
        <f t="shared" si="195"/>
        <v>87.041134054408388</v>
      </c>
      <c r="DX179" s="27">
        <f t="shared" si="196"/>
        <v>85.012325390304028</v>
      </c>
      <c r="EA179">
        <f>VLOOKUP($A179,data!$ED$9:$EN$396,2+(EA$9*2),FALSE)</f>
        <v>36856</v>
      </c>
      <c r="EB179">
        <f>VLOOKUP($A179,data!$ED$9:$EN$396,2+(EB$9*2),FALSE)</f>
        <v>37355</v>
      </c>
      <c r="EC179">
        <f>VLOOKUP($A179,data!$ED$9:$EN$396,2+(EC$9*2),FALSE)</f>
        <v>36859</v>
      </c>
      <c r="ED179">
        <f>VLOOKUP($A179,data!$ED$9:$EN$396,2+(ED$9*2),FALSE)</f>
        <v>37029</v>
      </c>
      <c r="EE179">
        <f>VLOOKUP($A179,data!$ED$9:$EN$396,2+(EE$9*2),FALSE)</f>
        <v>39110</v>
      </c>
      <c r="EF179">
        <f>VLOOKUP($A179,data!$ED$9:$ES$396,2+(EF$9*2),FALSE)</f>
        <v>38131</v>
      </c>
      <c r="EG179">
        <f>VLOOKUP($A179,data!$ED$9:$ES$396,2+(EG$9*2),FALSE)</f>
        <v>30692</v>
      </c>
      <c r="EH179">
        <f>VLOOKUP($A179,data!$ED$9:$ES$396,2+(EH$9*2),FALSE)</f>
        <v>30460</v>
      </c>
      <c r="EJ179" s="27">
        <f t="shared" si="168"/>
        <v>77.056240853021123</v>
      </c>
      <c r="EK179" s="27">
        <f t="shared" si="169"/>
        <v>75.703226329442288</v>
      </c>
      <c r="EL179" s="27">
        <f t="shared" si="170"/>
        <v>76.717660526589654</v>
      </c>
      <c r="EM179" s="27">
        <f t="shared" si="171"/>
        <v>77.767510238370264</v>
      </c>
      <c r="EN179" s="27">
        <f t="shared" si="172"/>
        <v>77.364350285838626</v>
      </c>
      <c r="EO179" s="27">
        <f t="shared" si="197"/>
        <v>77.376217532467535</v>
      </c>
      <c r="EP179" s="27">
        <f t="shared" si="198"/>
        <v>72.233466698046598</v>
      </c>
      <c r="EQ179" s="27">
        <f t="shared" si="199"/>
        <v>73.603324956504935</v>
      </c>
      <c r="ET179">
        <f>VLOOKUP($A179,data!$EW$9:$FG$396,2+(ET$9*2),FALSE)</f>
        <v>10974</v>
      </c>
      <c r="EU179">
        <f>VLOOKUP($A179,data!$EW$9:$FG$396,2+(EU$9*2),FALSE)</f>
        <v>11990</v>
      </c>
      <c r="EV179">
        <f>VLOOKUP($A179,data!$EW$9:$FG$396,2+(EV$9*2),FALSE)</f>
        <v>11185</v>
      </c>
      <c r="EW179">
        <f>VLOOKUP($A179,data!$EW$9:$FG$396,2+(EW$9*2),FALSE)</f>
        <v>10586</v>
      </c>
      <c r="EX179">
        <f>VLOOKUP($A179,data!$EW$9:$FG$396,2+(EX$9*2),FALSE)</f>
        <v>11442</v>
      </c>
      <c r="EY179">
        <f>VLOOKUP($A179,data!$EW$9:$FL$396,2+(EY$9*2),FALSE)</f>
        <v>11149</v>
      </c>
      <c r="EZ179">
        <f>VLOOKUP($A179,data!$EW$9:$FL$396,2+(EZ$9*2),FALSE)</f>
        <v>11798</v>
      </c>
      <c r="FA179">
        <f>VLOOKUP($A179,data!$EW$9:$FL$396,2+(FA$9*2),FALSE)</f>
        <v>10925</v>
      </c>
      <c r="FC179" s="27">
        <f t="shared" si="173"/>
        <v>22.943759146978884</v>
      </c>
      <c r="FD179" s="27">
        <f t="shared" si="174"/>
        <v>24.298800259403372</v>
      </c>
      <c r="FE179" s="27">
        <f t="shared" si="175"/>
        <v>23.280258091372673</v>
      </c>
      <c r="FF179" s="27">
        <f t="shared" si="176"/>
        <v>22.23248976162974</v>
      </c>
      <c r="FG179" s="27">
        <f t="shared" si="177"/>
        <v>22.633671592190375</v>
      </c>
      <c r="FH179" s="27">
        <f t="shared" si="200"/>
        <v>22.623782467532468</v>
      </c>
      <c r="FI179" s="27">
        <f t="shared" si="201"/>
        <v>27.766533301953402</v>
      </c>
      <c r="FJ179" s="27">
        <f t="shared" si="202"/>
        <v>26.399091436303884</v>
      </c>
    </row>
    <row r="180" spans="1:166" x14ac:dyDescent="0.3">
      <c r="A180" t="s">
        <v>139</v>
      </c>
      <c r="B180" s="24" t="str">
        <f>IFERROR(VLOOKUP($A180,class!$A$1:$B$455,2,FALSE),"")</f>
        <v>Shire District</v>
      </c>
      <c r="C180" s="24" t="str">
        <f>IFERROR(IFERROR(VLOOKUP($A180,classifications!$A$3:$C$336,3,FALSE),VLOOKUP($A180,classifications!$I$2:$K$28,3,FALSE)),"")</f>
        <v>Urban with Significant Rural</v>
      </c>
      <c r="D180">
        <f>VLOOKUP($A180,data!$A$9:$K$396,2+(D$9*2),FALSE)</f>
        <v>48108</v>
      </c>
      <c r="E180">
        <f>VLOOKUP($A180,data!$A$9:$K$396,2+(E$9*2),FALSE)</f>
        <v>49734</v>
      </c>
      <c r="F180">
        <f>VLOOKUP($A180,data!$A$9:$K$396,2+(F$9*2),FALSE)</f>
        <v>48872</v>
      </c>
      <c r="G180">
        <f>VLOOKUP($A180,data!$A$9:$K$396,2+(G$9*2),FALSE)</f>
        <v>49505</v>
      </c>
      <c r="H180">
        <f>VLOOKUP($A180,data!$A$9:$K$396,2+(H$9*2),FALSE)</f>
        <v>49300</v>
      </c>
      <c r="I180">
        <f>VLOOKUP($A180,data!$A$9:$Q$396,2+(I$9*2),FALSE)</f>
        <v>47446</v>
      </c>
      <c r="J180">
        <f>VLOOKUP($A180,data!$A$9:$Q$396,2+(J$9*2),FALSE)</f>
        <v>49733</v>
      </c>
      <c r="K180">
        <f>VLOOKUP($A180,data!$A$9:$Q$396,2+(K$9*2),FALSE)</f>
        <v>50474</v>
      </c>
      <c r="L180" t="str">
        <f t="shared" si="178"/>
        <v>Shire District</v>
      </c>
      <c r="Q180">
        <f>VLOOKUP($A180,data!$T$9:$AD$396,2+(Q$9*2),FALSE)</f>
        <v>33982</v>
      </c>
      <c r="R180">
        <f>VLOOKUP($A180,data!$T$9:$AD$396,2+(R$9*2),FALSE)</f>
        <v>33824</v>
      </c>
      <c r="S180">
        <f>VLOOKUP($A180,data!$T$9:$AD$396,2+(S$9*2),FALSE)</f>
        <v>32634</v>
      </c>
      <c r="T180">
        <f>VLOOKUP($A180,data!$T$9:$AD$396,2+(T$9*2),FALSE)</f>
        <v>33659</v>
      </c>
      <c r="U180">
        <f>VLOOKUP($A180,data!$T$9:$AD$396,2+(U$9*2),FALSE)</f>
        <v>32292</v>
      </c>
      <c r="V180">
        <f>VLOOKUP($A180,data!$T$9:$AI$396,2+(V$9*2),FALSE)</f>
        <v>31521</v>
      </c>
      <c r="W180">
        <f>VLOOKUP($A180,data!$T$9:$AI$396,2+(W$9*2),FALSE)</f>
        <v>34337</v>
      </c>
      <c r="X180">
        <f>VLOOKUP($A180,data!$T$9:$AI$396,2+(X$9*2),FALSE)</f>
        <v>34715</v>
      </c>
      <c r="Z180" s="27">
        <f t="shared" si="138"/>
        <v>70.636900307641142</v>
      </c>
      <c r="AA180" s="27">
        <f t="shared" si="139"/>
        <v>68.00981220090884</v>
      </c>
      <c r="AB180" s="27">
        <f t="shared" si="140"/>
        <v>66.774431167130459</v>
      </c>
      <c r="AC180" s="27">
        <f t="shared" si="141"/>
        <v>67.991112008887995</v>
      </c>
      <c r="AD180" s="27">
        <f t="shared" si="142"/>
        <v>65.501014198782968</v>
      </c>
      <c r="AE180" s="27">
        <f t="shared" si="179"/>
        <v>66.435526704042488</v>
      </c>
      <c r="AF180" s="27">
        <f t="shared" si="180"/>
        <v>69.042687953672612</v>
      </c>
      <c r="AG180" s="27">
        <f t="shared" si="181"/>
        <v>68.777984704996626</v>
      </c>
      <c r="AJ180">
        <f>VLOOKUP($A180,data!$AM$9:$AW$396,2+(AJ$9*2),FALSE)</f>
        <v>14126</v>
      </c>
      <c r="AK180">
        <f>VLOOKUP($A180,data!$AM$9:$AW$396,2+(AK$9*2),FALSE)</f>
        <v>15911</v>
      </c>
      <c r="AL180">
        <f>VLOOKUP($A180,data!$AM$9:$AW$396,2+(AL$9*2),FALSE)</f>
        <v>16238</v>
      </c>
      <c r="AM180">
        <f>VLOOKUP($A180,data!$AM$9:$AW$396,2+(AM$9*2),FALSE)</f>
        <v>15846</v>
      </c>
      <c r="AN180">
        <f>VLOOKUP($A180,data!$AM$9:$AW$396,2+(AN$9*2),FALSE)</f>
        <v>17008</v>
      </c>
      <c r="AO180">
        <f>VLOOKUP($A180,data!$AM$9:$BB$396,2+(AO$9*2),FALSE)</f>
        <v>15926</v>
      </c>
      <c r="AP180">
        <f>VLOOKUP($A180,data!$AM$9:$BB$396,2+(AP$9*2),FALSE)</f>
        <v>15397</v>
      </c>
      <c r="AQ180">
        <f>VLOOKUP($A180,data!$AM$9:$BB$396,2+(AQ$9*2),FALSE)</f>
        <v>15794</v>
      </c>
      <c r="AS180" s="27">
        <f t="shared" si="143"/>
        <v>29.363099692358858</v>
      </c>
      <c r="AT180" s="27">
        <f t="shared" si="144"/>
        <v>31.992198495998714</v>
      </c>
      <c r="AU180" s="27">
        <f t="shared" si="145"/>
        <v>33.225568832869534</v>
      </c>
      <c r="AV180" s="27">
        <f t="shared" si="146"/>
        <v>32.008887991112012</v>
      </c>
      <c r="AW180" s="27">
        <f t="shared" si="147"/>
        <v>34.498985801217039</v>
      </c>
      <c r="AX180" s="27">
        <f t="shared" si="182"/>
        <v>33.566580955191164</v>
      </c>
      <c r="AY180" s="27">
        <f t="shared" si="183"/>
        <v>30.959322783664771</v>
      </c>
      <c r="AZ180" s="27">
        <f t="shared" si="184"/>
        <v>31.291357926853429</v>
      </c>
      <c r="BC180">
        <f>VLOOKUP($A180,data!$BF$9:$BP$396,2+(BC$9*2),FALSE)</f>
        <v>7285</v>
      </c>
      <c r="BD180">
        <f>VLOOKUP($A180,data!$BF$9:$BP$396,2+(BD$9*2),FALSE)</f>
        <v>8158</v>
      </c>
      <c r="BE180">
        <f>VLOOKUP($A180,data!$BF$9:$BP$396,2+(BE$9*2),FALSE)</f>
        <v>7146</v>
      </c>
      <c r="BF180">
        <f>VLOOKUP($A180,data!$BF$9:$BP$396,2+(BF$9*2),FALSE)</f>
        <v>6755</v>
      </c>
      <c r="BG180">
        <f>VLOOKUP($A180,data!$BF$9:$BP$396,2+(BG$9*2),FALSE)</f>
        <v>6444</v>
      </c>
      <c r="BH180">
        <f>VLOOKUP($A180,data!$BF$9:$BU$396,2+(BH$9*2),FALSE)</f>
        <v>6999</v>
      </c>
      <c r="BI180">
        <f>VLOOKUP($A180,data!$BF$9:$BU$396,2+(BI$9*2),FALSE)</f>
        <v>6506</v>
      </c>
      <c r="BJ180">
        <f>VLOOKUP($A180,data!$BF$9:$BU$396,2+(BJ$9*2),FALSE)</f>
        <v>6507</v>
      </c>
      <c r="BL180" s="27">
        <f t="shared" si="148"/>
        <v>15.143011557329343</v>
      </c>
      <c r="BM180" s="27">
        <f t="shared" si="149"/>
        <v>16.403265371777859</v>
      </c>
      <c r="BN180" s="27">
        <f t="shared" si="150"/>
        <v>14.621869373056146</v>
      </c>
      <c r="BO180" s="27">
        <f t="shared" si="151"/>
        <v>13.645086354913644</v>
      </c>
      <c r="BP180" s="27">
        <f t="shared" si="152"/>
        <v>13.070993914807302</v>
      </c>
      <c r="BQ180" s="27">
        <f t="shared" si="185"/>
        <v>14.751506976352063</v>
      </c>
      <c r="BR180" s="27">
        <f t="shared" si="186"/>
        <v>13.081857117004805</v>
      </c>
      <c r="BS180" s="27">
        <f t="shared" si="187"/>
        <v>12.891785869952846</v>
      </c>
      <c r="BV180">
        <f>VLOOKUP($A180,data!$BY$9:$CI$396,2+(BV$9*2),FALSE)</f>
        <v>4304</v>
      </c>
      <c r="BW180">
        <f>VLOOKUP($A180,data!$BY$9:$CI$396,2+(BW$9*2),FALSE)</f>
        <v>4621</v>
      </c>
      <c r="BX180">
        <f>VLOOKUP($A180,data!$BY$9:$CI$396,2+(BX$9*2),FALSE)</f>
        <v>3645</v>
      </c>
      <c r="BY180">
        <f>VLOOKUP($A180,data!$BY$9:$CI$396,2+(BY$9*2),FALSE)</f>
        <v>3665</v>
      </c>
      <c r="BZ180">
        <f>VLOOKUP($A180,data!$BY$9:$CI$396,2+(BZ$9*2),FALSE)</f>
        <v>3088</v>
      </c>
      <c r="CA180">
        <f>VLOOKUP($A180,data!$BY$9:$CN$396,2+(CA$9*2),FALSE)</f>
        <v>3624</v>
      </c>
      <c r="CB180">
        <f>VLOOKUP($A180,data!$BY$9:$CN$396,2+(CB$9*2),FALSE)</f>
        <v>3887</v>
      </c>
      <c r="CC180">
        <f>VLOOKUP($A180,data!$BY$9:$CN$396,2+(CC$9*2),FALSE)</f>
        <v>3949</v>
      </c>
      <c r="CE180" s="27">
        <f t="shared" si="153"/>
        <v>59.080301990391213</v>
      </c>
      <c r="CF180" s="27">
        <f t="shared" si="154"/>
        <v>56.643785241480757</v>
      </c>
      <c r="CG180" s="27">
        <f t="shared" si="155"/>
        <v>51.007556675062972</v>
      </c>
      <c r="CH180" s="27">
        <f t="shared" si="156"/>
        <v>54.256106587712807</v>
      </c>
      <c r="CI180" s="27">
        <f t="shared" si="157"/>
        <v>47.920546244568591</v>
      </c>
      <c r="CJ180" s="27">
        <f t="shared" si="188"/>
        <v>51.778825546506646</v>
      </c>
      <c r="CK180" s="27">
        <f t="shared" si="189"/>
        <v>59.744850906855213</v>
      </c>
      <c r="CL180" s="27">
        <f t="shared" si="190"/>
        <v>60.688489319194716</v>
      </c>
      <c r="CO180">
        <f>VLOOKUP($A180,data!$CR$9:$DB$396,2+(CO$9*2),FALSE)</f>
        <v>2982</v>
      </c>
      <c r="CP180">
        <f>VLOOKUP($A180,data!$CR$9:$DB$396,2+(CP$9*2),FALSE)</f>
        <v>3538</v>
      </c>
      <c r="CQ180">
        <f>VLOOKUP($A180,data!$CR$9:$DB$396,2+(CQ$9*2),FALSE)</f>
        <v>3501</v>
      </c>
      <c r="CR180">
        <f>VLOOKUP($A180,data!$CR$9:$DB$396,2+(CR$9*2),FALSE)</f>
        <v>3090</v>
      </c>
      <c r="CS180">
        <f>VLOOKUP($A180,data!$CR$9:$DB$396,2+(CS$9*2),FALSE)</f>
        <v>3355</v>
      </c>
      <c r="CT180">
        <f>VLOOKUP($A180,data!$CR$9:$DG$396,2+(CT$9*2),FALSE)</f>
        <v>3375</v>
      </c>
      <c r="CU180">
        <f>VLOOKUP($A180,data!$CR$9:$DG$396,2+(CU$9*2),FALSE)</f>
        <v>2619</v>
      </c>
      <c r="CV180">
        <f>VLOOKUP($A180,data!$CR$9:$DG$396,2+(CV$9*2),FALSE)</f>
        <v>2558</v>
      </c>
      <c r="CX180" s="27">
        <f t="shared" si="158"/>
        <v>40.933424845573093</v>
      </c>
      <c r="CY180" s="27">
        <f t="shared" si="159"/>
        <v>43.36847266486884</v>
      </c>
      <c r="CZ180" s="27">
        <f t="shared" si="160"/>
        <v>48.992443324937028</v>
      </c>
      <c r="DA180" s="27">
        <f t="shared" si="161"/>
        <v>45.743893412287193</v>
      </c>
      <c r="DB180" s="27">
        <f t="shared" si="162"/>
        <v>52.063935443823709</v>
      </c>
      <c r="DC180" s="27">
        <f t="shared" si="191"/>
        <v>48.221174453493354</v>
      </c>
      <c r="DD180" s="27">
        <f t="shared" si="192"/>
        <v>40.255149093144787</v>
      </c>
      <c r="DE180" s="27">
        <f t="shared" si="193"/>
        <v>39.311510680805284</v>
      </c>
      <c r="DH180">
        <f>VLOOKUP($A180,data!$DK$9:$DU$396,2+(DH$9*2),FALSE)</f>
        <v>40823</v>
      </c>
      <c r="DI180">
        <f>VLOOKUP($A180,data!$DK$9:$DU$396,2+(DI$9*2),FALSE)</f>
        <v>41576</v>
      </c>
      <c r="DJ180">
        <f>VLOOKUP($A180,data!$DK$9:$DU$396,2+(DJ$9*2),FALSE)</f>
        <v>41726</v>
      </c>
      <c r="DK180">
        <f>VLOOKUP($A180,data!$DK$9:$DU$396,2+(DK$9*2),FALSE)</f>
        <v>42750</v>
      </c>
      <c r="DL180">
        <f>VLOOKUP($A180,data!$DK$9:$DU$396,2+(DL$9*2),FALSE)</f>
        <v>42857</v>
      </c>
      <c r="DM180">
        <f>VLOOKUP($A180,data!$DK$9:$DZ$396,2+(DM$9*2),FALSE)</f>
        <v>40448</v>
      </c>
      <c r="DN180">
        <f>VLOOKUP($A180,data!$DK$9:$DZ$396,2+(DN$9*2),FALSE)</f>
        <v>43227</v>
      </c>
      <c r="DO180">
        <f>VLOOKUP($A180,data!$DK$9:$DZ$396,2+(DO$9*2),FALSE)</f>
        <v>43967</v>
      </c>
      <c r="DQ180" s="27">
        <f t="shared" si="163"/>
        <v>84.856988442670655</v>
      </c>
      <c r="DR180" s="27">
        <f t="shared" si="164"/>
        <v>83.596734628222137</v>
      </c>
      <c r="DS180" s="27">
        <f t="shared" si="165"/>
        <v>85.378130626943857</v>
      </c>
      <c r="DT180" s="27">
        <f t="shared" si="166"/>
        <v>86.354913645086356</v>
      </c>
      <c r="DU180" s="27">
        <f t="shared" si="167"/>
        <v>86.931034482758619</v>
      </c>
      <c r="DV180" s="27">
        <f t="shared" si="194"/>
        <v>85.250600682881597</v>
      </c>
      <c r="DW180" s="27">
        <f t="shared" si="195"/>
        <v>86.918142882995198</v>
      </c>
      <c r="DX180" s="27">
        <f t="shared" si="196"/>
        <v>87.108214130047159</v>
      </c>
      <c r="EA180">
        <f>VLOOKUP($A180,data!$ED$9:$EN$396,2+(EA$9*2),FALSE)</f>
        <v>29678</v>
      </c>
      <c r="EB180">
        <f>VLOOKUP($A180,data!$ED$9:$EN$396,2+(EB$9*2),FALSE)</f>
        <v>29203</v>
      </c>
      <c r="EC180">
        <f>VLOOKUP($A180,data!$ED$9:$EN$396,2+(EC$9*2),FALSE)</f>
        <v>28989</v>
      </c>
      <c r="ED180">
        <f>VLOOKUP($A180,data!$ED$9:$EN$396,2+(ED$9*2),FALSE)</f>
        <v>29994</v>
      </c>
      <c r="EE180">
        <f>VLOOKUP($A180,data!$ED$9:$EN$396,2+(EE$9*2),FALSE)</f>
        <v>29204</v>
      </c>
      <c r="EF180">
        <f>VLOOKUP($A180,data!$ED$9:$ES$396,2+(EF$9*2),FALSE)</f>
        <v>27897</v>
      </c>
      <c r="EG180">
        <f>VLOOKUP($A180,data!$ED$9:$ES$396,2+(EG$9*2),FALSE)</f>
        <v>30450</v>
      </c>
      <c r="EH180">
        <f>VLOOKUP($A180,data!$ED$9:$ES$396,2+(EH$9*2),FALSE)</f>
        <v>30766</v>
      </c>
      <c r="EJ180" s="27">
        <f t="shared" si="168"/>
        <v>72.699213678563552</v>
      </c>
      <c r="EK180" s="27">
        <f t="shared" si="169"/>
        <v>70.240042332114683</v>
      </c>
      <c r="EL180" s="27">
        <f t="shared" si="170"/>
        <v>69.474668072664528</v>
      </c>
      <c r="EM180" s="27">
        <f t="shared" si="171"/>
        <v>70.161403508771926</v>
      </c>
      <c r="EN180" s="27">
        <f t="shared" si="172"/>
        <v>68.142893809646026</v>
      </c>
      <c r="EO180" s="27">
        <f t="shared" si="197"/>
        <v>68.97003560126582</v>
      </c>
      <c r="EP180" s="27">
        <f t="shared" si="198"/>
        <v>70.442084808106046</v>
      </c>
      <c r="EQ180" s="27">
        <f t="shared" si="199"/>
        <v>69.975208679236701</v>
      </c>
      <c r="ET180">
        <f>VLOOKUP($A180,data!$EW$9:$FG$396,2+(ET$9*2),FALSE)</f>
        <v>11145</v>
      </c>
      <c r="EU180">
        <f>VLOOKUP($A180,data!$EW$9:$FG$396,2+(EU$9*2),FALSE)</f>
        <v>12373</v>
      </c>
      <c r="EV180">
        <f>VLOOKUP($A180,data!$EW$9:$FG$396,2+(EV$9*2),FALSE)</f>
        <v>12737</v>
      </c>
      <c r="EW180">
        <f>VLOOKUP($A180,data!$EW$9:$FG$396,2+(EW$9*2),FALSE)</f>
        <v>12756</v>
      </c>
      <c r="EX180">
        <f>VLOOKUP($A180,data!$EW$9:$FG$396,2+(EX$9*2),FALSE)</f>
        <v>13653</v>
      </c>
      <c r="EY180">
        <f>VLOOKUP($A180,data!$EW$9:$FL$396,2+(EY$9*2),FALSE)</f>
        <v>12550</v>
      </c>
      <c r="EZ180">
        <f>VLOOKUP($A180,data!$EW$9:$FL$396,2+(EZ$9*2),FALSE)</f>
        <v>12777</v>
      </c>
      <c r="FA180">
        <f>VLOOKUP($A180,data!$EW$9:$FL$396,2+(FA$9*2),FALSE)</f>
        <v>13236</v>
      </c>
      <c r="FC180" s="27">
        <f t="shared" si="173"/>
        <v>27.300786321436444</v>
      </c>
      <c r="FD180" s="27">
        <f t="shared" si="174"/>
        <v>29.759957667885317</v>
      </c>
      <c r="FE180" s="27">
        <f t="shared" si="175"/>
        <v>30.525331927335476</v>
      </c>
      <c r="FF180" s="27">
        <f t="shared" si="176"/>
        <v>29.838596491228071</v>
      </c>
      <c r="FG180" s="27">
        <f t="shared" si="177"/>
        <v>31.857106190353967</v>
      </c>
      <c r="FH180" s="27">
        <f t="shared" si="200"/>
        <v>31.027492088607595</v>
      </c>
      <c r="FI180" s="27">
        <f t="shared" si="201"/>
        <v>29.557915191893954</v>
      </c>
      <c r="FJ180" s="27">
        <f t="shared" si="202"/>
        <v>30.104396479177566</v>
      </c>
    </row>
    <row r="181" spans="1:166" x14ac:dyDescent="0.3">
      <c r="A181" t="s">
        <v>143</v>
      </c>
      <c r="B181" s="24" t="str">
        <f>IFERROR(VLOOKUP($A181,class!$A$1:$B$455,2,FALSE),"")</f>
        <v>Shire District</v>
      </c>
      <c r="C181" s="24" t="str">
        <f>IFERROR(IFERROR(VLOOKUP($A181,classifications!$A$3:$C$336,3,FALSE),VLOOKUP($A181,classifications!$I$2:$K$28,3,FALSE)),"")</f>
        <v>Predominantly Rural</v>
      </c>
      <c r="D181">
        <f>VLOOKUP($A181,data!$A$9:$K$396,2+(D$9*2),FALSE)</f>
        <v>30570</v>
      </c>
      <c r="E181">
        <f>VLOOKUP($A181,data!$A$9:$K$396,2+(E$9*2),FALSE)</f>
        <v>31173</v>
      </c>
      <c r="F181">
        <f>VLOOKUP($A181,data!$A$9:$K$396,2+(F$9*2),FALSE)</f>
        <v>31120</v>
      </c>
      <c r="G181">
        <f>VLOOKUP($A181,data!$A$9:$K$396,2+(G$9*2),FALSE)</f>
        <v>30593</v>
      </c>
      <c r="H181">
        <f>VLOOKUP($A181,data!$A$9:$K$396,2+(H$9*2),FALSE)</f>
        <v>31461</v>
      </c>
      <c r="I181">
        <f>VLOOKUP($A181,data!$A$9:$Q$396,2+(I$9*2),FALSE)</f>
        <v>31747</v>
      </c>
      <c r="J181">
        <f>VLOOKUP($A181,data!$A$9:$Q$396,2+(J$9*2),FALSE)</f>
        <v>32733</v>
      </c>
      <c r="K181">
        <f>VLOOKUP($A181,data!$A$9:$Q$396,2+(K$9*2),FALSE)</f>
        <v>32472</v>
      </c>
      <c r="L181" t="str">
        <f t="shared" si="178"/>
        <v>Shire District</v>
      </c>
      <c r="Q181">
        <f>VLOOKUP($A181,data!$T$9:$AD$396,2+(Q$9*2),FALSE)</f>
        <v>19930</v>
      </c>
      <c r="R181">
        <f>VLOOKUP($A181,data!$T$9:$AD$396,2+(R$9*2),FALSE)</f>
        <v>19707</v>
      </c>
      <c r="S181">
        <f>VLOOKUP($A181,data!$T$9:$AD$396,2+(S$9*2),FALSE)</f>
        <v>19512</v>
      </c>
      <c r="T181">
        <f>VLOOKUP($A181,data!$T$9:$AD$396,2+(T$9*2),FALSE)</f>
        <v>19225</v>
      </c>
      <c r="U181">
        <f>VLOOKUP($A181,data!$T$9:$AD$396,2+(U$9*2),FALSE)</f>
        <v>19648</v>
      </c>
      <c r="V181">
        <f>VLOOKUP($A181,data!$T$9:$AI$396,2+(V$9*2),FALSE)</f>
        <v>19865</v>
      </c>
      <c r="W181">
        <f>VLOOKUP($A181,data!$T$9:$AI$396,2+(W$9*2),FALSE)</f>
        <v>20882</v>
      </c>
      <c r="X181">
        <f>VLOOKUP($A181,data!$T$9:$AI$396,2+(X$9*2),FALSE)</f>
        <v>20798</v>
      </c>
      <c r="Z181" s="27">
        <f t="shared" si="138"/>
        <v>65.194635263330056</v>
      </c>
      <c r="AA181" s="27">
        <f t="shared" si="139"/>
        <v>63.218169569820034</v>
      </c>
      <c r="AB181" s="27">
        <f t="shared" si="140"/>
        <v>62.699228791773777</v>
      </c>
      <c r="AC181" s="27">
        <f t="shared" si="141"/>
        <v>62.841172817311147</v>
      </c>
      <c r="AD181" s="27">
        <f t="shared" si="142"/>
        <v>62.451924605066587</v>
      </c>
      <c r="AE181" s="27">
        <f t="shared" si="179"/>
        <v>62.572841528333385</v>
      </c>
      <c r="AF181" s="27">
        <f t="shared" si="180"/>
        <v>63.794946995386915</v>
      </c>
      <c r="AG181" s="27">
        <f t="shared" si="181"/>
        <v>64.049026853904905</v>
      </c>
      <c r="AJ181">
        <f>VLOOKUP($A181,data!$AM$9:$AW$396,2+(AJ$9*2),FALSE)</f>
        <v>10641</v>
      </c>
      <c r="AK181">
        <f>VLOOKUP($A181,data!$AM$9:$AW$396,2+(AK$9*2),FALSE)</f>
        <v>11466</v>
      </c>
      <c r="AL181">
        <f>VLOOKUP($A181,data!$AM$9:$AW$396,2+(AL$9*2),FALSE)</f>
        <v>11608</v>
      </c>
      <c r="AM181">
        <f>VLOOKUP($A181,data!$AM$9:$AW$396,2+(AM$9*2),FALSE)</f>
        <v>11368</v>
      </c>
      <c r="AN181">
        <f>VLOOKUP($A181,data!$AM$9:$AW$396,2+(AN$9*2),FALSE)</f>
        <v>11813</v>
      </c>
      <c r="AO181">
        <f>VLOOKUP($A181,data!$AM$9:$BB$396,2+(AO$9*2),FALSE)</f>
        <v>11883</v>
      </c>
      <c r="AP181">
        <f>VLOOKUP($A181,data!$AM$9:$BB$396,2+(AP$9*2),FALSE)</f>
        <v>11851</v>
      </c>
      <c r="AQ181">
        <f>VLOOKUP($A181,data!$AM$9:$BB$396,2+(AQ$9*2),FALSE)</f>
        <v>11670</v>
      </c>
      <c r="AS181" s="27">
        <f t="shared" si="143"/>
        <v>34.808635917566242</v>
      </c>
      <c r="AT181" s="27">
        <f t="shared" si="144"/>
        <v>36.781830430179966</v>
      </c>
      <c r="AU181" s="27">
        <f t="shared" si="145"/>
        <v>37.300771208226223</v>
      </c>
      <c r="AV181" s="27">
        <f t="shared" si="146"/>
        <v>37.158827182688853</v>
      </c>
      <c r="AW181" s="27">
        <f t="shared" si="147"/>
        <v>37.548075394933413</v>
      </c>
      <c r="AX181" s="27">
        <f t="shared" si="182"/>
        <v>37.430308375594542</v>
      </c>
      <c r="AY181" s="27">
        <f t="shared" si="183"/>
        <v>36.205053004613085</v>
      </c>
      <c r="AZ181" s="27">
        <f t="shared" si="184"/>
        <v>35.938654841093864</v>
      </c>
      <c r="BC181">
        <f>VLOOKUP($A181,data!$BF$9:$BP$396,2+(BC$9*2),FALSE)</f>
        <v>4457</v>
      </c>
      <c r="BD181">
        <f>VLOOKUP($A181,data!$BF$9:$BP$396,2+(BD$9*2),FALSE)</f>
        <v>4533</v>
      </c>
      <c r="BE181">
        <f>VLOOKUP($A181,data!$BF$9:$BP$396,2+(BE$9*2),FALSE)</f>
        <v>4511</v>
      </c>
      <c r="BF181">
        <f>VLOOKUP($A181,data!$BF$9:$BP$396,2+(BF$9*2),FALSE)</f>
        <v>4143</v>
      </c>
      <c r="BG181">
        <f>VLOOKUP($A181,data!$BF$9:$BP$396,2+(BG$9*2),FALSE)</f>
        <v>4351</v>
      </c>
      <c r="BH181">
        <f>VLOOKUP($A181,data!$BF$9:$BU$396,2+(BH$9*2),FALSE)</f>
        <v>4310</v>
      </c>
      <c r="BI181">
        <f>VLOOKUP($A181,data!$BF$9:$BU$396,2+(BI$9*2),FALSE)</f>
        <v>4260</v>
      </c>
      <c r="BJ181">
        <f>VLOOKUP($A181,data!$BF$9:$BU$396,2+(BJ$9*2),FALSE)</f>
        <v>4555</v>
      </c>
      <c r="BL181" s="27">
        <f t="shared" si="148"/>
        <v>14.579653254824992</v>
      </c>
      <c r="BM181" s="27">
        <f t="shared" si="149"/>
        <v>14.541430083726302</v>
      </c>
      <c r="BN181" s="27">
        <f t="shared" si="150"/>
        <v>14.495501285347043</v>
      </c>
      <c r="BO181" s="27">
        <f t="shared" si="151"/>
        <v>13.542313601150591</v>
      </c>
      <c r="BP181" s="27">
        <f t="shared" si="152"/>
        <v>13.829821048282</v>
      </c>
      <c r="BQ181" s="27">
        <f t="shared" si="185"/>
        <v>13.576085929379154</v>
      </c>
      <c r="BR181" s="27">
        <f t="shared" si="186"/>
        <v>13.014389148565668</v>
      </c>
      <c r="BS181" s="27">
        <f t="shared" si="187"/>
        <v>14.027469820152747</v>
      </c>
      <c r="BV181">
        <f>VLOOKUP($A181,data!$BY$9:$CI$396,2+(BV$9*2),FALSE)</f>
        <v>2798</v>
      </c>
      <c r="BW181">
        <f>VLOOKUP($A181,data!$BY$9:$CI$396,2+(BW$9*2),FALSE)</f>
        <v>2745</v>
      </c>
      <c r="BX181">
        <f>VLOOKUP($A181,data!$BY$9:$CI$396,2+(BX$9*2),FALSE)</f>
        <v>2528</v>
      </c>
      <c r="BY181">
        <f>VLOOKUP($A181,data!$BY$9:$CI$396,2+(BY$9*2),FALSE)</f>
        <v>2303</v>
      </c>
      <c r="BZ181">
        <f>VLOOKUP($A181,data!$BY$9:$CI$396,2+(BZ$9*2),FALSE)</f>
        <v>2254</v>
      </c>
      <c r="CA181">
        <f>VLOOKUP($A181,data!$BY$9:$CN$396,2+(CA$9*2),FALSE)</f>
        <v>2241</v>
      </c>
      <c r="CB181">
        <f>VLOOKUP($A181,data!$BY$9:$CN$396,2+(CB$9*2),FALSE)</f>
        <v>2507</v>
      </c>
      <c r="CC181">
        <f>VLOOKUP($A181,data!$BY$9:$CN$396,2+(CC$9*2),FALSE)</f>
        <v>2725</v>
      </c>
      <c r="CE181" s="27">
        <f t="shared" si="153"/>
        <v>62.77765312990801</v>
      </c>
      <c r="CF181" s="27">
        <f t="shared" si="154"/>
        <v>60.555923229649238</v>
      </c>
      <c r="CG181" s="27">
        <f t="shared" si="155"/>
        <v>56.040789181999557</v>
      </c>
      <c r="CH181" s="27">
        <f t="shared" si="156"/>
        <v>55.587738353849865</v>
      </c>
      <c r="CI181" s="27">
        <f t="shared" si="157"/>
        <v>51.804182946449089</v>
      </c>
      <c r="CJ181" s="27">
        <f t="shared" si="188"/>
        <v>51.995359628770302</v>
      </c>
      <c r="CK181" s="27">
        <f t="shared" si="189"/>
        <v>58.84976525821596</v>
      </c>
      <c r="CL181" s="27">
        <f t="shared" si="190"/>
        <v>59.824368825466522</v>
      </c>
      <c r="CO181">
        <f>VLOOKUP($A181,data!$CR$9:$DB$396,2+(CO$9*2),FALSE)</f>
        <v>1658</v>
      </c>
      <c r="CP181">
        <f>VLOOKUP($A181,data!$CR$9:$DB$396,2+(CP$9*2),FALSE)</f>
        <v>1788</v>
      </c>
      <c r="CQ181">
        <f>VLOOKUP($A181,data!$CR$9:$DB$396,2+(CQ$9*2),FALSE)</f>
        <v>1983</v>
      </c>
      <c r="CR181">
        <f>VLOOKUP($A181,data!$CR$9:$DB$396,2+(CR$9*2),FALSE)</f>
        <v>1840</v>
      </c>
      <c r="CS181">
        <f>VLOOKUP($A181,data!$CR$9:$DB$396,2+(CS$9*2),FALSE)</f>
        <v>2097</v>
      </c>
      <c r="CT181">
        <f>VLOOKUP($A181,data!$CR$9:$DG$396,2+(CT$9*2),FALSE)</f>
        <v>2069</v>
      </c>
      <c r="CU181">
        <f>VLOOKUP($A181,data!$CR$9:$DG$396,2+(CU$9*2),FALSE)</f>
        <v>1753</v>
      </c>
      <c r="CV181">
        <f>VLOOKUP($A181,data!$CR$9:$DG$396,2+(CV$9*2),FALSE)</f>
        <v>1829</v>
      </c>
      <c r="CX181" s="27">
        <f t="shared" si="158"/>
        <v>37.199910253533766</v>
      </c>
      <c r="CY181" s="27">
        <f t="shared" si="159"/>
        <v>39.444076770350762</v>
      </c>
      <c r="CZ181" s="27">
        <f t="shared" si="160"/>
        <v>43.959210818000443</v>
      </c>
      <c r="DA181" s="27">
        <f t="shared" si="161"/>
        <v>44.412261646150135</v>
      </c>
      <c r="DB181" s="27">
        <f t="shared" si="162"/>
        <v>48.195817053550911</v>
      </c>
      <c r="DC181" s="27">
        <f t="shared" si="191"/>
        <v>48.004640371229698</v>
      </c>
      <c r="DD181" s="27">
        <f t="shared" si="192"/>
        <v>41.15023474178404</v>
      </c>
      <c r="DE181" s="27">
        <f t="shared" si="193"/>
        <v>40.153677277716795</v>
      </c>
      <c r="DH181">
        <f>VLOOKUP($A181,data!$DK$9:$DU$396,2+(DH$9*2),FALSE)</f>
        <v>26114</v>
      </c>
      <c r="DI181">
        <f>VLOOKUP($A181,data!$DK$9:$DU$396,2+(DI$9*2),FALSE)</f>
        <v>26640</v>
      </c>
      <c r="DJ181">
        <f>VLOOKUP($A181,data!$DK$9:$DU$396,2+(DJ$9*2),FALSE)</f>
        <v>26609</v>
      </c>
      <c r="DK181">
        <f>VLOOKUP($A181,data!$DK$9:$DU$396,2+(DK$9*2),FALSE)</f>
        <v>26450</v>
      </c>
      <c r="DL181">
        <f>VLOOKUP($A181,data!$DK$9:$DU$396,2+(DL$9*2),FALSE)</f>
        <v>27109</v>
      </c>
      <c r="DM181">
        <f>VLOOKUP($A181,data!$DK$9:$DZ$396,2+(DM$9*2),FALSE)</f>
        <v>27437</v>
      </c>
      <c r="DN181">
        <f>VLOOKUP($A181,data!$DK$9:$DZ$396,2+(DN$9*2),FALSE)</f>
        <v>28473</v>
      </c>
      <c r="DO181">
        <f>VLOOKUP($A181,data!$DK$9:$DZ$396,2+(DO$9*2),FALSE)</f>
        <v>27918</v>
      </c>
      <c r="DQ181" s="27">
        <f t="shared" si="163"/>
        <v>85.423617926071316</v>
      </c>
      <c r="DR181" s="27">
        <f t="shared" si="164"/>
        <v>85.458569916273703</v>
      </c>
      <c r="DS181" s="27">
        <f t="shared" si="165"/>
        <v>85.504498714652954</v>
      </c>
      <c r="DT181" s="27">
        <f t="shared" si="166"/>
        <v>86.457686398849404</v>
      </c>
      <c r="DU181" s="27">
        <f t="shared" si="167"/>
        <v>86.167000413210005</v>
      </c>
      <c r="DV181" s="27">
        <f t="shared" si="194"/>
        <v>86.423914070620853</v>
      </c>
      <c r="DW181" s="27">
        <f t="shared" si="195"/>
        <v>86.98561085143433</v>
      </c>
      <c r="DX181" s="27">
        <f t="shared" si="196"/>
        <v>85.975609756097555</v>
      </c>
      <c r="EA181">
        <f>VLOOKUP($A181,data!$ED$9:$EN$396,2+(EA$9*2),FALSE)</f>
        <v>17131</v>
      </c>
      <c r="EB181">
        <f>VLOOKUP($A181,data!$ED$9:$EN$396,2+(EB$9*2),FALSE)</f>
        <v>16962</v>
      </c>
      <c r="EC181">
        <f>VLOOKUP($A181,data!$ED$9:$EN$396,2+(EC$9*2),FALSE)</f>
        <v>16984</v>
      </c>
      <c r="ED181">
        <f>VLOOKUP($A181,data!$ED$9:$EN$396,2+(ED$9*2),FALSE)</f>
        <v>16922</v>
      </c>
      <c r="EE181">
        <f>VLOOKUP($A181,data!$ED$9:$EN$396,2+(EE$9*2),FALSE)</f>
        <v>17394</v>
      </c>
      <c r="EF181">
        <f>VLOOKUP($A181,data!$ED$9:$ES$396,2+(EF$9*2),FALSE)</f>
        <v>17624</v>
      </c>
      <c r="EG181">
        <f>VLOOKUP($A181,data!$ED$9:$ES$396,2+(EG$9*2),FALSE)</f>
        <v>18375</v>
      </c>
      <c r="EH181">
        <f>VLOOKUP($A181,data!$ED$9:$ES$396,2+(EH$9*2),FALSE)</f>
        <v>18073</v>
      </c>
      <c r="EJ181" s="27">
        <f t="shared" si="168"/>
        <v>65.600827142528914</v>
      </c>
      <c r="EK181" s="27">
        <f t="shared" si="169"/>
        <v>63.671171171171174</v>
      </c>
      <c r="EL181" s="27">
        <f t="shared" si="170"/>
        <v>63.828028110789582</v>
      </c>
      <c r="EM181" s="27">
        <f t="shared" si="171"/>
        <v>63.977315689981097</v>
      </c>
      <c r="EN181" s="27">
        <f t="shared" si="172"/>
        <v>64.163193035523264</v>
      </c>
      <c r="EO181" s="27">
        <f t="shared" si="197"/>
        <v>64.234427962240773</v>
      </c>
      <c r="EP181" s="27">
        <f t="shared" si="198"/>
        <v>64.534822463386362</v>
      </c>
      <c r="EQ181" s="27">
        <f t="shared" si="199"/>
        <v>64.736012608353036</v>
      </c>
      <c r="ET181">
        <f>VLOOKUP($A181,data!$EW$9:$FG$396,2+(ET$9*2),FALSE)</f>
        <v>8982</v>
      </c>
      <c r="EU181">
        <f>VLOOKUP($A181,data!$EW$9:$FG$396,2+(EU$9*2),FALSE)</f>
        <v>9678</v>
      </c>
      <c r="EV181">
        <f>VLOOKUP($A181,data!$EW$9:$FG$396,2+(EV$9*2),FALSE)</f>
        <v>9625</v>
      </c>
      <c r="EW181">
        <f>VLOOKUP($A181,data!$EW$9:$FG$396,2+(EW$9*2),FALSE)</f>
        <v>9528</v>
      </c>
      <c r="EX181">
        <f>VLOOKUP($A181,data!$EW$9:$FG$396,2+(EX$9*2),FALSE)</f>
        <v>9716</v>
      </c>
      <c r="EY181">
        <f>VLOOKUP($A181,data!$EW$9:$FL$396,2+(EY$9*2),FALSE)</f>
        <v>9814</v>
      </c>
      <c r="EZ181">
        <f>VLOOKUP($A181,data!$EW$9:$FL$396,2+(EZ$9*2),FALSE)</f>
        <v>10098</v>
      </c>
      <c r="FA181">
        <f>VLOOKUP($A181,data!$EW$9:$FL$396,2+(FA$9*2),FALSE)</f>
        <v>9840</v>
      </c>
      <c r="FC181" s="27">
        <f t="shared" si="173"/>
        <v>34.395343493911312</v>
      </c>
      <c r="FD181" s="27">
        <f t="shared" si="174"/>
        <v>36.328828828828826</v>
      </c>
      <c r="FE181" s="27">
        <f t="shared" si="175"/>
        <v>36.171971889210418</v>
      </c>
      <c r="FF181" s="27">
        <f t="shared" si="176"/>
        <v>36.022684310018903</v>
      </c>
      <c r="FG181" s="27">
        <f t="shared" si="177"/>
        <v>35.840495776310448</v>
      </c>
      <c r="FH181" s="27">
        <f t="shared" si="200"/>
        <v>35.769216751102526</v>
      </c>
      <c r="FI181" s="27">
        <f t="shared" si="201"/>
        <v>35.465177536613631</v>
      </c>
      <c r="FJ181" s="27">
        <f t="shared" si="202"/>
        <v>35.246077799269287</v>
      </c>
    </row>
    <row r="182" spans="1:166" x14ac:dyDescent="0.3">
      <c r="A182" t="s">
        <v>322</v>
      </c>
      <c r="B182" s="24" t="str">
        <f>IFERROR(VLOOKUP($A182,class!$A$1:$B$455,2,FALSE),"")</f>
        <v>Shire District</v>
      </c>
      <c r="C182" s="24" t="str">
        <f>IFERROR(IFERROR(VLOOKUP($A182,classifications!$A$3:$C$336,3,FALSE),VLOOKUP($A182,classifications!$I$2:$K$28,3,FALSE)),"")</f>
        <v>Predominantly Rural</v>
      </c>
      <c r="D182">
        <f>VLOOKUP($A182,data!$A$9:$K$396,2+(D$9*2),FALSE)</f>
        <v>30401</v>
      </c>
      <c r="E182">
        <f>VLOOKUP($A182,data!$A$9:$K$396,2+(E$9*2),FALSE)</f>
        <v>30906</v>
      </c>
      <c r="F182">
        <f>VLOOKUP($A182,data!$A$9:$K$396,2+(F$9*2),FALSE)</f>
        <v>30843</v>
      </c>
      <c r="G182">
        <f>VLOOKUP($A182,data!$A$9:$K$396,2+(G$9*2),FALSE)</f>
        <v>29860</v>
      </c>
      <c r="H182">
        <f>VLOOKUP($A182,data!$A$9:$K$396,2+(H$9*2),FALSE)</f>
        <v>29976</v>
      </c>
      <c r="I182">
        <f>VLOOKUP($A182,data!$A$9:$Q$396,2+(I$9*2),FALSE)</f>
        <v>29976</v>
      </c>
      <c r="J182">
        <f>VLOOKUP($A182,data!$A$9:$Q$396,2+(J$9*2),FALSE)</f>
        <v>31306</v>
      </c>
      <c r="K182">
        <f>VLOOKUP($A182,data!$A$9:$Q$396,2+(K$9*2),FALSE)</f>
        <v>31846</v>
      </c>
      <c r="L182" t="str">
        <f t="shared" si="178"/>
        <v>Shire District</v>
      </c>
      <c r="Q182">
        <f>VLOOKUP($A182,data!$T$9:$AD$396,2+(Q$9*2),FALSE)</f>
        <v>18314</v>
      </c>
      <c r="R182">
        <f>VLOOKUP($A182,data!$T$9:$AD$396,2+(R$9*2),FALSE)</f>
        <v>18296</v>
      </c>
      <c r="S182">
        <f>VLOOKUP($A182,data!$T$9:$AD$396,2+(S$9*2),FALSE)</f>
        <v>18799</v>
      </c>
      <c r="T182">
        <f>VLOOKUP($A182,data!$T$9:$AD$396,2+(T$9*2),FALSE)</f>
        <v>17496</v>
      </c>
      <c r="U182">
        <f>VLOOKUP($A182,data!$T$9:$AD$396,2+(U$9*2),FALSE)</f>
        <v>17700</v>
      </c>
      <c r="V182">
        <f>VLOOKUP($A182,data!$T$9:$AI$396,2+(V$9*2),FALSE)</f>
        <v>18527</v>
      </c>
      <c r="W182">
        <f>VLOOKUP($A182,data!$T$9:$AI$396,2+(W$9*2),FALSE)</f>
        <v>21334</v>
      </c>
      <c r="X182">
        <f>VLOOKUP($A182,data!$T$9:$AI$396,2+(X$9*2),FALSE)</f>
        <v>19864</v>
      </c>
      <c r="Z182" s="27">
        <f t="shared" si="138"/>
        <v>60.241439426334658</v>
      </c>
      <c r="AA182" s="27">
        <f t="shared" si="139"/>
        <v>59.198861062576846</v>
      </c>
      <c r="AB182" s="27">
        <f t="shared" si="140"/>
        <v>60.950620886424794</v>
      </c>
      <c r="AC182" s="27">
        <f t="shared" si="141"/>
        <v>58.593436034829203</v>
      </c>
      <c r="AD182" s="27">
        <f t="shared" si="142"/>
        <v>59.047237790232188</v>
      </c>
      <c r="AE182" s="27">
        <f t="shared" si="179"/>
        <v>61.806111555911393</v>
      </c>
      <c r="AF182" s="27">
        <f t="shared" si="180"/>
        <v>68.146681147383887</v>
      </c>
      <c r="AG182" s="27">
        <f t="shared" si="181"/>
        <v>62.375180556427807</v>
      </c>
      <c r="AJ182">
        <f>VLOOKUP($A182,data!$AM$9:$AW$396,2+(AJ$9*2),FALSE)</f>
        <v>12087</v>
      </c>
      <c r="AK182">
        <f>VLOOKUP($A182,data!$AM$9:$AW$396,2+(AK$9*2),FALSE)</f>
        <v>12610</v>
      </c>
      <c r="AL182">
        <f>VLOOKUP($A182,data!$AM$9:$AW$396,2+(AL$9*2),FALSE)</f>
        <v>12045</v>
      </c>
      <c r="AM182">
        <f>VLOOKUP($A182,data!$AM$9:$AW$396,2+(AM$9*2),FALSE)</f>
        <v>12364</v>
      </c>
      <c r="AN182">
        <f>VLOOKUP($A182,data!$AM$9:$AW$396,2+(AN$9*2),FALSE)</f>
        <v>12276</v>
      </c>
      <c r="AO182">
        <f>VLOOKUP($A182,data!$AM$9:$BB$396,2+(AO$9*2),FALSE)</f>
        <v>11449</v>
      </c>
      <c r="AP182">
        <f>VLOOKUP($A182,data!$AM$9:$BB$396,2+(AP$9*2),FALSE)</f>
        <v>9972</v>
      </c>
      <c r="AQ182">
        <f>VLOOKUP($A182,data!$AM$9:$BB$396,2+(AQ$9*2),FALSE)</f>
        <v>11978</v>
      </c>
      <c r="AS182" s="27">
        <f t="shared" si="143"/>
        <v>39.758560573665342</v>
      </c>
      <c r="AT182" s="27">
        <f t="shared" si="144"/>
        <v>40.801138937423154</v>
      </c>
      <c r="AU182" s="27">
        <f t="shared" si="145"/>
        <v>39.052621340336543</v>
      </c>
      <c r="AV182" s="27">
        <f t="shared" si="146"/>
        <v>41.406563965170797</v>
      </c>
      <c r="AW182" s="27">
        <f t="shared" si="147"/>
        <v>40.952762209767812</v>
      </c>
      <c r="AX182" s="27">
        <f t="shared" si="182"/>
        <v>38.193888444088607</v>
      </c>
      <c r="AY182" s="27">
        <f t="shared" si="183"/>
        <v>31.853318852616113</v>
      </c>
      <c r="AZ182" s="27">
        <f t="shared" si="184"/>
        <v>37.612258996420273</v>
      </c>
      <c r="BC182">
        <f>VLOOKUP($A182,data!$BF$9:$BP$396,2+(BC$9*2),FALSE)</f>
        <v>2994</v>
      </c>
      <c r="BD182">
        <f>VLOOKUP($A182,data!$BF$9:$BP$396,2+(BD$9*2),FALSE)</f>
        <v>2989</v>
      </c>
      <c r="BE182">
        <f>VLOOKUP($A182,data!$BF$9:$BP$396,2+(BE$9*2),FALSE)</f>
        <v>2744</v>
      </c>
      <c r="BF182">
        <f>VLOOKUP($A182,data!$BF$9:$BP$396,2+(BF$9*2),FALSE)</f>
        <v>2776</v>
      </c>
      <c r="BG182">
        <f>VLOOKUP($A182,data!$BF$9:$BP$396,2+(BG$9*2),FALSE)</f>
        <v>2476</v>
      </c>
      <c r="BH182">
        <f>VLOOKUP($A182,data!$BF$9:$BU$396,2+(BH$9*2),FALSE)</f>
        <v>2469</v>
      </c>
      <c r="BI182">
        <f>VLOOKUP($A182,data!$BF$9:$BU$396,2+(BI$9*2),FALSE)</f>
        <v>2703</v>
      </c>
      <c r="BJ182">
        <f>VLOOKUP($A182,data!$BF$9:$BU$396,2+(BJ$9*2),FALSE)</f>
        <v>2560</v>
      </c>
      <c r="BL182" s="27">
        <f t="shared" si="148"/>
        <v>9.8483602513075219</v>
      </c>
      <c r="BM182" s="27">
        <f t="shared" si="149"/>
        <v>9.6712612437714363</v>
      </c>
      <c r="BN182" s="27">
        <f t="shared" si="150"/>
        <v>8.8966702331161045</v>
      </c>
      <c r="BO182" s="27">
        <f t="shared" si="151"/>
        <v>9.2967180174146016</v>
      </c>
      <c r="BP182" s="27">
        <f t="shared" si="152"/>
        <v>8.2599412863624231</v>
      </c>
      <c r="BQ182" s="27">
        <f t="shared" si="185"/>
        <v>8.2365892714171345</v>
      </c>
      <c r="BR182" s="27">
        <f t="shared" si="186"/>
        <v>8.6341276432632714</v>
      </c>
      <c r="BS182" s="27">
        <f t="shared" si="187"/>
        <v>8.038686177227909</v>
      </c>
      <c r="BV182">
        <f>VLOOKUP($A182,data!$BY$9:$CI$396,2+(BV$9*2),FALSE)</f>
        <v>1165</v>
      </c>
      <c r="BW182">
        <f>VLOOKUP($A182,data!$BY$9:$CI$396,2+(BW$9*2),FALSE)</f>
        <v>1319</v>
      </c>
      <c r="BX182">
        <f>VLOOKUP($A182,data!$BY$9:$CI$396,2+(BX$9*2),FALSE)</f>
        <v>1181</v>
      </c>
      <c r="BY182">
        <f>VLOOKUP($A182,data!$BY$9:$CI$396,2+(BY$9*2),FALSE)</f>
        <v>1218</v>
      </c>
      <c r="BZ182">
        <f>VLOOKUP($A182,data!$BY$9:$CI$396,2+(BZ$9*2),FALSE)</f>
        <v>1116</v>
      </c>
      <c r="CA182">
        <f>VLOOKUP($A182,data!$BY$9:$CN$396,2+(CA$9*2),FALSE)</f>
        <v>1222</v>
      </c>
      <c r="CB182">
        <f>VLOOKUP($A182,data!$BY$9:$CN$396,2+(CB$9*2),FALSE)</f>
        <v>1541</v>
      </c>
      <c r="CC182">
        <f>VLOOKUP($A182,data!$BY$9:$CN$396,2+(CC$9*2),FALSE)</f>
        <v>1339</v>
      </c>
      <c r="CE182" s="27">
        <f t="shared" si="153"/>
        <v>38.911155644622582</v>
      </c>
      <c r="CF182" s="27">
        <f t="shared" si="154"/>
        <v>44.12847106055537</v>
      </c>
      <c r="CG182" s="27">
        <f t="shared" si="155"/>
        <v>43.039358600583093</v>
      </c>
      <c r="CH182" s="27">
        <f t="shared" si="156"/>
        <v>43.876080691642649</v>
      </c>
      <c r="CI182" s="27">
        <f t="shared" si="157"/>
        <v>45.072697899838452</v>
      </c>
      <c r="CJ182" s="27">
        <f t="shared" si="188"/>
        <v>49.493722154718512</v>
      </c>
      <c r="CK182" s="27">
        <f t="shared" si="189"/>
        <v>57.010728819829822</v>
      </c>
      <c r="CL182" s="27">
        <f t="shared" si="190"/>
        <v>52.3046875</v>
      </c>
      <c r="CO182">
        <f>VLOOKUP($A182,data!$CR$9:$DB$396,2+(CO$9*2),FALSE)</f>
        <v>1829</v>
      </c>
      <c r="CP182">
        <f>VLOOKUP($A182,data!$CR$9:$DB$396,2+(CP$9*2),FALSE)</f>
        <v>1670</v>
      </c>
      <c r="CQ182">
        <f>VLOOKUP($A182,data!$CR$9:$DB$396,2+(CQ$9*2),FALSE)</f>
        <v>1563</v>
      </c>
      <c r="CR182">
        <f>VLOOKUP($A182,data!$CR$9:$DB$396,2+(CR$9*2),FALSE)</f>
        <v>1558</v>
      </c>
      <c r="CS182">
        <f>VLOOKUP($A182,data!$CR$9:$DB$396,2+(CS$9*2),FALSE)</f>
        <v>1361</v>
      </c>
      <c r="CT182">
        <f>VLOOKUP($A182,data!$CR$9:$DG$396,2+(CT$9*2),FALSE)</f>
        <v>1247</v>
      </c>
      <c r="CU182">
        <f>VLOOKUP($A182,data!$CR$9:$DG$396,2+(CU$9*2),FALSE)</f>
        <v>1162</v>
      </c>
      <c r="CV182">
        <f>VLOOKUP($A182,data!$CR$9:$DG$396,2+(CV$9*2),FALSE)</f>
        <v>1221</v>
      </c>
      <c r="CX182" s="27">
        <f t="shared" si="158"/>
        <v>61.088844355377418</v>
      </c>
      <c r="CY182" s="27">
        <f t="shared" si="159"/>
        <v>55.87152893944463</v>
      </c>
      <c r="CZ182" s="27">
        <f t="shared" si="160"/>
        <v>56.960641399416907</v>
      </c>
      <c r="DA182" s="27">
        <f t="shared" si="161"/>
        <v>56.123919308357351</v>
      </c>
      <c r="DB182" s="27">
        <f t="shared" si="162"/>
        <v>54.96768982229402</v>
      </c>
      <c r="DC182" s="27">
        <f t="shared" si="191"/>
        <v>50.506277845281488</v>
      </c>
      <c r="DD182" s="27">
        <f t="shared" si="192"/>
        <v>42.989271180170178</v>
      </c>
      <c r="DE182" s="27">
        <f t="shared" si="193"/>
        <v>47.6953125</v>
      </c>
      <c r="DH182">
        <f>VLOOKUP($A182,data!$DK$9:$DU$396,2+(DH$9*2),FALSE)</f>
        <v>27407</v>
      </c>
      <c r="DI182">
        <f>VLOOKUP($A182,data!$DK$9:$DU$396,2+(DI$9*2),FALSE)</f>
        <v>27917</v>
      </c>
      <c r="DJ182">
        <f>VLOOKUP($A182,data!$DK$9:$DU$396,2+(DJ$9*2),FALSE)</f>
        <v>28099</v>
      </c>
      <c r="DK182">
        <f>VLOOKUP($A182,data!$DK$9:$DU$396,2+(DK$9*2),FALSE)</f>
        <v>27083</v>
      </c>
      <c r="DL182">
        <f>VLOOKUP($A182,data!$DK$9:$DU$396,2+(DL$9*2),FALSE)</f>
        <v>27500</v>
      </c>
      <c r="DM182">
        <f>VLOOKUP($A182,data!$DK$9:$DZ$396,2+(DM$9*2),FALSE)</f>
        <v>27507</v>
      </c>
      <c r="DN182">
        <f>VLOOKUP($A182,data!$DK$9:$DZ$396,2+(DN$9*2),FALSE)</f>
        <v>28603</v>
      </c>
      <c r="DO182">
        <f>VLOOKUP($A182,data!$DK$9:$DZ$396,2+(DO$9*2),FALSE)</f>
        <v>29286</v>
      </c>
      <c r="DQ182" s="27">
        <f t="shared" si="163"/>
        <v>90.151639748692475</v>
      </c>
      <c r="DR182" s="27">
        <f t="shared" si="164"/>
        <v>90.32873875622856</v>
      </c>
      <c r="DS182" s="27">
        <f t="shared" si="165"/>
        <v>91.103329766883903</v>
      </c>
      <c r="DT182" s="27">
        <f t="shared" si="166"/>
        <v>90.699933020763567</v>
      </c>
      <c r="DU182" s="27">
        <f t="shared" si="167"/>
        <v>91.74005871363758</v>
      </c>
      <c r="DV182" s="27">
        <f t="shared" si="194"/>
        <v>91.763410728582869</v>
      </c>
      <c r="DW182" s="27">
        <f t="shared" si="195"/>
        <v>91.36587235673673</v>
      </c>
      <c r="DX182" s="27">
        <f t="shared" si="196"/>
        <v>91.961313822772084</v>
      </c>
      <c r="EA182">
        <f>VLOOKUP($A182,data!$ED$9:$EN$396,2+(EA$9*2),FALSE)</f>
        <v>17149</v>
      </c>
      <c r="EB182">
        <f>VLOOKUP($A182,data!$ED$9:$EN$396,2+(EB$9*2),FALSE)</f>
        <v>16978</v>
      </c>
      <c r="EC182">
        <f>VLOOKUP($A182,data!$ED$9:$EN$396,2+(EC$9*2),FALSE)</f>
        <v>17618</v>
      </c>
      <c r="ED182">
        <f>VLOOKUP($A182,data!$ED$9:$EN$396,2+(ED$9*2),FALSE)</f>
        <v>16278</v>
      </c>
      <c r="EE182">
        <f>VLOOKUP($A182,data!$ED$9:$EN$396,2+(EE$9*2),FALSE)</f>
        <v>16585</v>
      </c>
      <c r="EF182">
        <f>VLOOKUP($A182,data!$ED$9:$ES$396,2+(EF$9*2),FALSE)</f>
        <v>17305</v>
      </c>
      <c r="EG182">
        <f>VLOOKUP($A182,data!$ED$9:$ES$396,2+(EG$9*2),FALSE)</f>
        <v>19794</v>
      </c>
      <c r="EH182">
        <f>VLOOKUP($A182,data!$ED$9:$ES$396,2+(EH$9*2),FALSE)</f>
        <v>18525</v>
      </c>
      <c r="EJ182" s="27">
        <f t="shared" si="168"/>
        <v>62.571605794140183</v>
      </c>
      <c r="EK182" s="27">
        <f t="shared" si="169"/>
        <v>60.815990256832755</v>
      </c>
      <c r="EL182" s="27">
        <f t="shared" si="170"/>
        <v>62.699740204277731</v>
      </c>
      <c r="EM182" s="27">
        <f t="shared" si="171"/>
        <v>60.104124358453646</v>
      </c>
      <c r="EN182" s="27">
        <f t="shared" si="172"/>
        <v>60.309090909090912</v>
      </c>
      <c r="EO182" s="27">
        <f t="shared" si="197"/>
        <v>62.911258952266692</v>
      </c>
      <c r="EP182" s="27">
        <f t="shared" si="198"/>
        <v>69.202531203020669</v>
      </c>
      <c r="EQ182" s="27">
        <f t="shared" si="199"/>
        <v>63.255480434337223</v>
      </c>
      <c r="ET182">
        <f>VLOOKUP($A182,data!$EW$9:$FG$396,2+(ET$9*2),FALSE)</f>
        <v>10258</v>
      </c>
      <c r="EU182">
        <f>VLOOKUP($A182,data!$EW$9:$FG$396,2+(EU$9*2),FALSE)</f>
        <v>10940</v>
      </c>
      <c r="EV182">
        <f>VLOOKUP($A182,data!$EW$9:$FG$396,2+(EV$9*2),FALSE)</f>
        <v>10482</v>
      </c>
      <c r="EW182">
        <f>VLOOKUP($A182,data!$EW$9:$FG$396,2+(EW$9*2),FALSE)</f>
        <v>10806</v>
      </c>
      <c r="EX182">
        <f>VLOOKUP($A182,data!$EW$9:$FG$396,2+(EX$9*2),FALSE)</f>
        <v>10915</v>
      </c>
      <c r="EY182">
        <f>VLOOKUP($A182,data!$EW$9:$FL$396,2+(EY$9*2),FALSE)</f>
        <v>10202</v>
      </c>
      <c r="EZ182">
        <f>VLOOKUP($A182,data!$EW$9:$FL$396,2+(EZ$9*2),FALSE)</f>
        <v>8809</v>
      </c>
      <c r="FA182">
        <f>VLOOKUP($A182,data!$EW$9:$FL$396,2+(FA$9*2),FALSE)</f>
        <v>10757</v>
      </c>
      <c r="FC182" s="27">
        <f t="shared" si="173"/>
        <v>37.428394205859817</v>
      </c>
      <c r="FD182" s="27">
        <f t="shared" si="174"/>
        <v>39.187591789948776</v>
      </c>
      <c r="FE182" s="27">
        <f t="shared" si="175"/>
        <v>37.303818641232787</v>
      </c>
      <c r="FF182" s="27">
        <f t="shared" si="176"/>
        <v>39.899567994683011</v>
      </c>
      <c r="FG182" s="27">
        <f t="shared" si="177"/>
        <v>39.690909090909088</v>
      </c>
      <c r="FH182" s="27">
        <f t="shared" si="200"/>
        <v>37.088741047733308</v>
      </c>
      <c r="FI182" s="27">
        <f t="shared" si="201"/>
        <v>30.797468796979338</v>
      </c>
      <c r="FJ182" s="27">
        <f t="shared" si="202"/>
        <v>36.730861162330122</v>
      </c>
    </row>
    <row r="183" spans="1:166" x14ac:dyDescent="0.3">
      <c r="A183" t="s">
        <v>327</v>
      </c>
      <c r="B183" s="24" t="str">
        <f>IFERROR(VLOOKUP($A183,class!$A$1:$B$455,2,FALSE),"")</f>
        <v>Shire District</v>
      </c>
      <c r="C183" s="24" t="str">
        <f>IFERROR(IFERROR(VLOOKUP($A183,classifications!$A$3:$C$336,3,FALSE),VLOOKUP($A183,classifications!$I$2:$K$28,3,FALSE)),"")</f>
        <v>Predominantly Rural</v>
      </c>
      <c r="D183">
        <f>VLOOKUP($A183,data!$A$9:$K$396,2+(D$9*2),FALSE)</f>
        <v>41291</v>
      </c>
      <c r="E183">
        <f>VLOOKUP($A183,data!$A$9:$K$396,2+(E$9*2),FALSE)</f>
        <v>40077</v>
      </c>
      <c r="F183">
        <f>VLOOKUP($A183,data!$A$9:$K$396,2+(F$9*2),FALSE)</f>
        <v>41440</v>
      </c>
      <c r="G183">
        <f>VLOOKUP($A183,data!$A$9:$K$396,2+(G$9*2),FALSE)</f>
        <v>40022</v>
      </c>
      <c r="H183">
        <f>VLOOKUP($A183,data!$A$9:$K$396,2+(H$9*2),FALSE)</f>
        <v>40272</v>
      </c>
      <c r="I183">
        <f>VLOOKUP($A183,data!$A$9:$Q$396,2+(I$9*2),FALSE)</f>
        <v>37324</v>
      </c>
      <c r="J183">
        <f>VLOOKUP($A183,data!$A$9:$Q$396,2+(J$9*2),FALSE)</f>
        <v>36878</v>
      </c>
      <c r="K183">
        <f>VLOOKUP($A183,data!$A$9:$Q$396,2+(K$9*2),FALSE)</f>
        <v>40487</v>
      </c>
      <c r="L183" t="str">
        <f t="shared" si="178"/>
        <v>Shire District</v>
      </c>
      <c r="Q183">
        <f>VLOOKUP($A183,data!$T$9:$AD$396,2+(Q$9*2),FALSE)</f>
        <v>26911</v>
      </c>
      <c r="R183">
        <f>VLOOKUP($A183,data!$T$9:$AD$396,2+(R$9*2),FALSE)</f>
        <v>26163</v>
      </c>
      <c r="S183">
        <f>VLOOKUP($A183,data!$T$9:$AD$396,2+(S$9*2),FALSE)</f>
        <v>26790</v>
      </c>
      <c r="T183">
        <f>VLOOKUP($A183,data!$T$9:$AD$396,2+(T$9*2),FALSE)</f>
        <v>26313</v>
      </c>
      <c r="U183">
        <f>VLOOKUP($A183,data!$T$9:$AD$396,2+(U$9*2),FALSE)</f>
        <v>25564</v>
      </c>
      <c r="V183">
        <f>VLOOKUP($A183,data!$T$9:$AI$396,2+(V$9*2),FALSE)</f>
        <v>24793</v>
      </c>
      <c r="W183">
        <f>VLOOKUP($A183,data!$T$9:$AI$396,2+(W$9*2),FALSE)</f>
        <v>24410</v>
      </c>
      <c r="X183">
        <f>VLOOKUP($A183,data!$T$9:$AI$396,2+(X$9*2),FALSE)</f>
        <v>26726</v>
      </c>
      <c r="Z183" s="27">
        <f t="shared" si="138"/>
        <v>65.174008863917081</v>
      </c>
      <c r="AA183" s="27">
        <f t="shared" si="139"/>
        <v>65.28183247249045</v>
      </c>
      <c r="AB183" s="27">
        <f t="shared" si="140"/>
        <v>64.647683397683394</v>
      </c>
      <c r="AC183" s="27">
        <f t="shared" si="141"/>
        <v>65.746339513267699</v>
      </c>
      <c r="AD183" s="27">
        <f t="shared" si="142"/>
        <v>63.478347238776323</v>
      </c>
      <c r="AE183" s="27">
        <f t="shared" si="179"/>
        <v>66.426428035580329</v>
      </c>
      <c r="AF183" s="27">
        <f t="shared" si="180"/>
        <v>66.19122512066815</v>
      </c>
      <c r="AG183" s="27">
        <f t="shared" si="181"/>
        <v>66.011312273075305</v>
      </c>
      <c r="AJ183">
        <f>VLOOKUP($A183,data!$AM$9:$AW$396,2+(AJ$9*2),FALSE)</f>
        <v>14380</v>
      </c>
      <c r="AK183">
        <f>VLOOKUP($A183,data!$AM$9:$AW$396,2+(AK$9*2),FALSE)</f>
        <v>13914</v>
      </c>
      <c r="AL183">
        <f>VLOOKUP($A183,data!$AM$9:$AW$396,2+(AL$9*2),FALSE)</f>
        <v>14650</v>
      </c>
      <c r="AM183">
        <f>VLOOKUP($A183,data!$AM$9:$AW$396,2+(AM$9*2),FALSE)</f>
        <v>13708</v>
      </c>
      <c r="AN183">
        <f>VLOOKUP($A183,data!$AM$9:$AW$396,2+(AN$9*2),FALSE)</f>
        <v>14708</v>
      </c>
      <c r="AO183">
        <f>VLOOKUP($A183,data!$AM$9:$BB$396,2+(AO$9*2),FALSE)</f>
        <v>12531</v>
      </c>
      <c r="AP183">
        <f>VLOOKUP($A183,data!$AM$9:$BB$396,2+(AP$9*2),FALSE)</f>
        <v>12468</v>
      </c>
      <c r="AQ183">
        <f>VLOOKUP($A183,data!$AM$9:$BB$396,2+(AQ$9*2),FALSE)</f>
        <v>13759</v>
      </c>
      <c r="AS183" s="27">
        <f t="shared" si="143"/>
        <v>34.825991136082926</v>
      </c>
      <c r="AT183" s="27">
        <f t="shared" si="144"/>
        <v>34.718167527509543</v>
      </c>
      <c r="AU183" s="27">
        <f t="shared" si="145"/>
        <v>35.352316602316606</v>
      </c>
      <c r="AV183" s="27">
        <f t="shared" si="146"/>
        <v>34.25116186097646</v>
      </c>
      <c r="AW183" s="27">
        <f t="shared" si="147"/>
        <v>36.521652761223677</v>
      </c>
      <c r="AX183" s="27">
        <f t="shared" si="182"/>
        <v>33.573571964419678</v>
      </c>
      <c r="AY183" s="27">
        <f t="shared" si="183"/>
        <v>33.80877487933185</v>
      </c>
      <c r="AZ183" s="27">
        <f t="shared" si="184"/>
        <v>33.983747869686567</v>
      </c>
      <c r="BC183">
        <f>VLOOKUP($A183,data!$BF$9:$BP$396,2+(BC$9*2),FALSE)</f>
        <v>9124</v>
      </c>
      <c r="BD183">
        <f>VLOOKUP($A183,data!$BF$9:$BP$396,2+(BD$9*2),FALSE)</f>
        <v>9251</v>
      </c>
      <c r="BE183">
        <f>VLOOKUP($A183,data!$BF$9:$BP$396,2+(BE$9*2),FALSE)</f>
        <v>9452</v>
      </c>
      <c r="BF183">
        <f>VLOOKUP($A183,data!$BF$9:$BP$396,2+(BF$9*2),FALSE)</f>
        <v>9061</v>
      </c>
      <c r="BG183">
        <f>VLOOKUP($A183,data!$BF$9:$BP$396,2+(BG$9*2),FALSE)</f>
        <v>8656</v>
      </c>
      <c r="BH183">
        <f>VLOOKUP($A183,data!$BF$9:$BU$396,2+(BH$9*2),FALSE)</f>
        <v>6684</v>
      </c>
      <c r="BI183">
        <f>VLOOKUP($A183,data!$BF$9:$BU$396,2+(BI$9*2),FALSE)</f>
        <v>6759</v>
      </c>
      <c r="BJ183">
        <f>VLOOKUP($A183,data!$BF$9:$BU$396,2+(BJ$9*2),FALSE)</f>
        <v>8547</v>
      </c>
      <c r="BL183" s="27">
        <f t="shared" si="148"/>
        <v>22.096824973965269</v>
      </c>
      <c r="BM183" s="27">
        <f t="shared" si="149"/>
        <v>23.083065099683111</v>
      </c>
      <c r="BN183" s="27">
        <f t="shared" si="150"/>
        <v>22.808880308880308</v>
      </c>
      <c r="BO183" s="27">
        <f t="shared" si="151"/>
        <v>22.640047973614511</v>
      </c>
      <c r="BP183" s="27">
        <f t="shared" si="152"/>
        <v>21.493841875248311</v>
      </c>
      <c r="BQ183" s="27">
        <f t="shared" si="185"/>
        <v>17.908048440681601</v>
      </c>
      <c r="BR183" s="27">
        <f t="shared" si="186"/>
        <v>18.328000433863007</v>
      </c>
      <c r="BS183" s="27">
        <f t="shared" si="187"/>
        <v>21.110479907130685</v>
      </c>
      <c r="BV183">
        <f>VLOOKUP($A183,data!$BY$9:$CI$396,2+(BV$9*2),FALSE)</f>
        <v>4876</v>
      </c>
      <c r="BW183">
        <f>VLOOKUP($A183,data!$BY$9:$CI$396,2+(BW$9*2),FALSE)</f>
        <v>5169</v>
      </c>
      <c r="BX183">
        <f>VLOOKUP($A183,data!$BY$9:$CI$396,2+(BX$9*2),FALSE)</f>
        <v>5368</v>
      </c>
      <c r="BY183">
        <f>VLOOKUP($A183,data!$BY$9:$CI$396,2+(BY$9*2),FALSE)</f>
        <v>5244</v>
      </c>
      <c r="BZ183">
        <f>VLOOKUP($A183,data!$BY$9:$CI$396,2+(BZ$9*2),FALSE)</f>
        <v>4119</v>
      </c>
      <c r="CA183">
        <f>VLOOKUP($A183,data!$BY$9:$CN$396,2+(CA$9*2),FALSE)</f>
        <v>3761</v>
      </c>
      <c r="CB183">
        <f>VLOOKUP($A183,data!$BY$9:$CN$396,2+(CB$9*2),FALSE)</f>
        <v>4019</v>
      </c>
      <c r="CC183">
        <f>VLOOKUP($A183,data!$BY$9:$CN$396,2+(CC$9*2),FALSE)</f>
        <v>5287</v>
      </c>
      <c r="CE183" s="27">
        <f t="shared" si="153"/>
        <v>53.441473038141169</v>
      </c>
      <c r="CF183" s="27">
        <f t="shared" si="154"/>
        <v>55.875040536158252</v>
      </c>
      <c r="CG183" s="27">
        <f t="shared" si="155"/>
        <v>56.792213288192976</v>
      </c>
      <c r="CH183" s="27">
        <f t="shared" si="156"/>
        <v>57.874406798366628</v>
      </c>
      <c r="CI183" s="27">
        <f t="shared" si="157"/>
        <v>47.585489833641404</v>
      </c>
      <c r="CJ183" s="27">
        <f t="shared" si="188"/>
        <v>56.268701376421305</v>
      </c>
      <c r="CK183" s="27">
        <f t="shared" si="189"/>
        <v>59.461458795679832</v>
      </c>
      <c r="CL183" s="27">
        <f t="shared" si="190"/>
        <v>61.857961857961861</v>
      </c>
      <c r="CO183">
        <f>VLOOKUP($A183,data!$CR$9:$DB$396,2+(CO$9*2),FALSE)</f>
        <v>4249</v>
      </c>
      <c r="CP183">
        <f>VLOOKUP($A183,data!$CR$9:$DB$396,2+(CP$9*2),FALSE)</f>
        <v>4082</v>
      </c>
      <c r="CQ183">
        <f>VLOOKUP($A183,data!$CR$9:$DB$396,2+(CQ$9*2),FALSE)</f>
        <v>4085</v>
      </c>
      <c r="CR183">
        <f>VLOOKUP($A183,data!$CR$9:$DB$396,2+(CR$9*2),FALSE)</f>
        <v>3816</v>
      </c>
      <c r="CS183">
        <f>VLOOKUP($A183,data!$CR$9:$DB$396,2+(CS$9*2),FALSE)</f>
        <v>4537</v>
      </c>
      <c r="CT183">
        <f>VLOOKUP($A183,data!$CR$9:$DG$396,2+(CT$9*2),FALSE)</f>
        <v>2923</v>
      </c>
      <c r="CU183">
        <f>VLOOKUP($A183,data!$CR$9:$DG$396,2+(CU$9*2),FALSE)</f>
        <v>2739</v>
      </c>
      <c r="CV183">
        <f>VLOOKUP($A183,data!$CR$9:$DG$396,2+(CV$9*2),FALSE)</f>
        <v>3260</v>
      </c>
      <c r="CX183" s="27">
        <f t="shared" si="158"/>
        <v>46.569487067075841</v>
      </c>
      <c r="CY183" s="27">
        <f t="shared" si="159"/>
        <v>44.124959463841748</v>
      </c>
      <c r="CZ183" s="27">
        <f t="shared" si="160"/>
        <v>43.218366483283958</v>
      </c>
      <c r="DA183" s="27">
        <f t="shared" si="161"/>
        <v>42.114556892175258</v>
      </c>
      <c r="DB183" s="27">
        <f t="shared" si="162"/>
        <v>52.414510166358596</v>
      </c>
      <c r="DC183" s="27">
        <f t="shared" si="191"/>
        <v>43.731298623578695</v>
      </c>
      <c r="DD183" s="27">
        <f t="shared" si="192"/>
        <v>40.523746116289395</v>
      </c>
      <c r="DE183" s="27">
        <f t="shared" si="193"/>
        <v>38.142038142038139</v>
      </c>
      <c r="DH183">
        <f>VLOOKUP($A183,data!$DK$9:$DU$396,2+(DH$9*2),FALSE)</f>
        <v>32167</v>
      </c>
      <c r="DI183">
        <f>VLOOKUP($A183,data!$DK$9:$DU$396,2+(DI$9*2),FALSE)</f>
        <v>30826</v>
      </c>
      <c r="DJ183">
        <f>VLOOKUP($A183,data!$DK$9:$DU$396,2+(DJ$9*2),FALSE)</f>
        <v>31987</v>
      </c>
      <c r="DK183">
        <f>VLOOKUP($A183,data!$DK$9:$DU$396,2+(DK$9*2),FALSE)</f>
        <v>30961</v>
      </c>
      <c r="DL183">
        <f>VLOOKUP($A183,data!$DK$9:$DU$396,2+(DL$9*2),FALSE)</f>
        <v>31616</v>
      </c>
      <c r="DM183">
        <f>VLOOKUP($A183,data!$DK$9:$DZ$396,2+(DM$9*2),FALSE)</f>
        <v>30640</v>
      </c>
      <c r="DN183">
        <f>VLOOKUP($A183,data!$DK$9:$DZ$396,2+(DN$9*2),FALSE)</f>
        <v>30119</v>
      </c>
      <c r="DO183">
        <f>VLOOKUP($A183,data!$DK$9:$DZ$396,2+(DO$9*2),FALSE)</f>
        <v>31940</v>
      </c>
      <c r="DQ183" s="27">
        <f t="shared" si="163"/>
        <v>77.903175026034731</v>
      </c>
      <c r="DR183" s="27">
        <f t="shared" si="164"/>
        <v>76.916934900316889</v>
      </c>
      <c r="DS183" s="27">
        <f t="shared" si="165"/>
        <v>77.18870656370656</v>
      </c>
      <c r="DT183" s="27">
        <f t="shared" si="166"/>
        <v>77.359952026385486</v>
      </c>
      <c r="DU183" s="27">
        <f t="shared" si="167"/>
        <v>78.506158124751693</v>
      </c>
      <c r="DV183" s="27">
        <f t="shared" si="194"/>
        <v>82.091951559318403</v>
      </c>
      <c r="DW183" s="27">
        <f t="shared" si="195"/>
        <v>81.671999566136989</v>
      </c>
      <c r="DX183" s="27">
        <f t="shared" si="196"/>
        <v>78.889520092869319</v>
      </c>
      <c r="EA183">
        <f>VLOOKUP($A183,data!$ED$9:$EN$396,2+(EA$9*2),FALSE)</f>
        <v>22035</v>
      </c>
      <c r="EB183">
        <f>VLOOKUP($A183,data!$ED$9:$EN$396,2+(EB$9*2),FALSE)</f>
        <v>20993</v>
      </c>
      <c r="EC183">
        <f>VLOOKUP($A183,data!$ED$9:$EN$396,2+(EC$9*2),FALSE)</f>
        <v>21422</v>
      </c>
      <c r="ED183">
        <f>VLOOKUP($A183,data!$ED$9:$EN$396,2+(ED$9*2),FALSE)</f>
        <v>21069</v>
      </c>
      <c r="EE183">
        <f>VLOOKUP($A183,data!$ED$9:$EN$396,2+(EE$9*2),FALSE)</f>
        <v>21444</v>
      </c>
      <c r="EF183">
        <f>VLOOKUP($A183,data!$ED$9:$ES$396,2+(EF$9*2),FALSE)</f>
        <v>21032</v>
      </c>
      <c r="EG183">
        <f>VLOOKUP($A183,data!$ED$9:$ES$396,2+(EG$9*2),FALSE)</f>
        <v>20390</v>
      </c>
      <c r="EH183">
        <f>VLOOKUP($A183,data!$ED$9:$ES$396,2+(EH$9*2),FALSE)</f>
        <v>21439</v>
      </c>
      <c r="EJ183" s="27">
        <f t="shared" si="168"/>
        <v>68.501880809525289</v>
      </c>
      <c r="EK183" s="27">
        <f t="shared" si="169"/>
        <v>68.101602543307592</v>
      </c>
      <c r="EL183" s="27">
        <f t="shared" si="170"/>
        <v>66.970956951261456</v>
      </c>
      <c r="EM183" s="27">
        <f t="shared" si="171"/>
        <v>68.050127579858525</v>
      </c>
      <c r="EN183" s="27">
        <f t="shared" si="172"/>
        <v>67.826417004048579</v>
      </c>
      <c r="EO183" s="27">
        <f t="shared" si="197"/>
        <v>68.642297650130544</v>
      </c>
      <c r="EP183" s="27">
        <f t="shared" si="198"/>
        <v>67.69813074803281</v>
      </c>
      <c r="EQ183" s="27">
        <f t="shared" si="199"/>
        <v>67.122730118973081</v>
      </c>
      <c r="ET183">
        <f>VLOOKUP($A183,data!$EW$9:$FG$396,2+(ET$9*2),FALSE)</f>
        <v>10132</v>
      </c>
      <c r="EU183">
        <f>VLOOKUP($A183,data!$EW$9:$FG$396,2+(EU$9*2),FALSE)</f>
        <v>9832</v>
      </c>
      <c r="EV183">
        <f>VLOOKUP($A183,data!$EW$9:$FG$396,2+(EV$9*2),FALSE)</f>
        <v>10565</v>
      </c>
      <c r="EW183">
        <f>VLOOKUP($A183,data!$EW$9:$FG$396,2+(EW$9*2),FALSE)</f>
        <v>9892</v>
      </c>
      <c r="EX183">
        <f>VLOOKUP($A183,data!$EW$9:$FG$396,2+(EX$9*2),FALSE)</f>
        <v>10171</v>
      </c>
      <c r="EY183">
        <f>VLOOKUP($A183,data!$EW$9:$FL$396,2+(EY$9*2),FALSE)</f>
        <v>9608</v>
      </c>
      <c r="EZ183">
        <f>VLOOKUP($A183,data!$EW$9:$FL$396,2+(EZ$9*2),FALSE)</f>
        <v>9729</v>
      </c>
      <c r="FA183">
        <f>VLOOKUP($A183,data!$EW$9:$FL$396,2+(FA$9*2),FALSE)</f>
        <v>10498</v>
      </c>
      <c r="FC183" s="27">
        <f t="shared" si="173"/>
        <v>31.498119190474711</v>
      </c>
      <c r="FD183" s="27">
        <f t="shared" si="174"/>
        <v>31.895153441899694</v>
      </c>
      <c r="FE183" s="27">
        <f t="shared" si="175"/>
        <v>33.029043048738551</v>
      </c>
      <c r="FF183" s="27">
        <f t="shared" si="176"/>
        <v>31.949872420141467</v>
      </c>
      <c r="FG183" s="27">
        <f t="shared" si="177"/>
        <v>32.17042004048583</v>
      </c>
      <c r="FH183" s="27">
        <f t="shared" si="200"/>
        <v>31.357702349869452</v>
      </c>
      <c r="FI183" s="27">
        <f t="shared" si="201"/>
        <v>32.301869251967197</v>
      </c>
      <c r="FJ183" s="27">
        <f t="shared" si="202"/>
        <v>32.867877269881028</v>
      </c>
    </row>
    <row r="184" spans="1:166" x14ac:dyDescent="0.3">
      <c r="A184" t="s">
        <v>331</v>
      </c>
      <c r="B184" s="24" t="str">
        <f>IFERROR(VLOOKUP($A184,class!$A$1:$B$455,2,FALSE),"")</f>
        <v>Shire District</v>
      </c>
      <c r="C184" s="24" t="str">
        <f>IFERROR(IFERROR(VLOOKUP($A184,classifications!$A$3:$C$336,3,FALSE),VLOOKUP($A184,classifications!$I$2:$K$28,3,FALSE)),"")</f>
        <v>Urban with Significant Rural</v>
      </c>
      <c r="D184">
        <f>VLOOKUP($A184,data!$A$9:$K$396,2+(D$9*2),FALSE)</f>
        <v>79222</v>
      </c>
      <c r="E184">
        <f>VLOOKUP($A184,data!$A$9:$K$396,2+(E$9*2),FALSE)</f>
        <v>81568</v>
      </c>
      <c r="F184">
        <f>VLOOKUP($A184,data!$A$9:$K$396,2+(F$9*2),FALSE)</f>
        <v>79413</v>
      </c>
      <c r="G184">
        <f>VLOOKUP($A184,data!$A$9:$K$396,2+(G$9*2),FALSE)</f>
        <v>79137</v>
      </c>
      <c r="H184">
        <f>VLOOKUP($A184,data!$A$9:$K$396,2+(H$9*2),FALSE)</f>
        <v>77108</v>
      </c>
      <c r="I184">
        <f>VLOOKUP($A184,data!$A$9:$Q$396,2+(I$9*2),FALSE)</f>
        <v>74564</v>
      </c>
      <c r="J184">
        <f>VLOOKUP($A184,data!$A$9:$Q$396,2+(J$9*2),FALSE)</f>
        <v>79407</v>
      </c>
      <c r="K184">
        <f>VLOOKUP($A184,data!$A$9:$Q$396,2+(K$9*2),FALSE)</f>
        <v>77686</v>
      </c>
      <c r="L184" t="str">
        <f t="shared" si="178"/>
        <v>Shire District</v>
      </c>
      <c r="Q184">
        <f>VLOOKUP($A184,data!$T$9:$AD$396,2+(Q$9*2),FALSE)</f>
        <v>49414</v>
      </c>
      <c r="R184">
        <f>VLOOKUP($A184,data!$T$9:$AD$396,2+(R$9*2),FALSE)</f>
        <v>51354</v>
      </c>
      <c r="S184">
        <f>VLOOKUP($A184,data!$T$9:$AD$396,2+(S$9*2),FALSE)</f>
        <v>49289</v>
      </c>
      <c r="T184">
        <f>VLOOKUP($A184,data!$T$9:$AD$396,2+(T$9*2),FALSE)</f>
        <v>50138</v>
      </c>
      <c r="U184">
        <f>VLOOKUP($A184,data!$T$9:$AD$396,2+(U$9*2),FALSE)</f>
        <v>48546</v>
      </c>
      <c r="V184">
        <f>VLOOKUP($A184,data!$T$9:$AI$396,2+(V$9*2),FALSE)</f>
        <v>48228</v>
      </c>
      <c r="W184">
        <f>VLOOKUP($A184,data!$T$9:$AI$396,2+(W$9*2),FALSE)</f>
        <v>50085</v>
      </c>
      <c r="X184">
        <f>VLOOKUP($A184,data!$T$9:$AI$396,2+(X$9*2),FALSE)</f>
        <v>50287</v>
      </c>
      <c r="Z184" s="27">
        <f t="shared" si="138"/>
        <v>62.374088005856962</v>
      </c>
      <c r="AA184" s="27">
        <f t="shared" si="139"/>
        <v>62.95851314240879</v>
      </c>
      <c r="AB184" s="27">
        <f t="shared" si="140"/>
        <v>62.066664148187321</v>
      </c>
      <c r="AC184" s="27">
        <f t="shared" si="141"/>
        <v>63.355952335822685</v>
      </c>
      <c r="AD184" s="27">
        <f t="shared" si="142"/>
        <v>62.958447891269387</v>
      </c>
      <c r="AE184" s="27">
        <f t="shared" si="179"/>
        <v>64.68000643742289</v>
      </c>
      <c r="AF184" s="27">
        <f t="shared" si="180"/>
        <v>63.073784427065625</v>
      </c>
      <c r="AG184" s="27">
        <f t="shared" si="181"/>
        <v>64.731096980150866</v>
      </c>
      <c r="AJ184">
        <f>VLOOKUP($A184,data!$AM$9:$AW$396,2+(AJ$9*2),FALSE)</f>
        <v>29808</v>
      </c>
      <c r="AK184">
        <f>VLOOKUP($A184,data!$AM$9:$AW$396,2+(AK$9*2),FALSE)</f>
        <v>30214</v>
      </c>
      <c r="AL184">
        <f>VLOOKUP($A184,data!$AM$9:$AW$396,2+(AL$9*2),FALSE)</f>
        <v>30124</v>
      </c>
      <c r="AM184">
        <f>VLOOKUP($A184,data!$AM$9:$AW$396,2+(AM$9*2),FALSE)</f>
        <v>28999</v>
      </c>
      <c r="AN184">
        <f>VLOOKUP($A184,data!$AM$9:$AW$396,2+(AN$9*2),FALSE)</f>
        <v>28562</v>
      </c>
      <c r="AO184">
        <f>VLOOKUP($A184,data!$AM$9:$BB$396,2+(AO$9*2),FALSE)</f>
        <v>26336</v>
      </c>
      <c r="AP184">
        <f>VLOOKUP($A184,data!$AM$9:$BB$396,2+(AP$9*2),FALSE)</f>
        <v>29322</v>
      </c>
      <c r="AQ184">
        <f>VLOOKUP($A184,data!$AM$9:$BB$396,2+(AQ$9*2),FALSE)</f>
        <v>27399</v>
      </c>
      <c r="AS184" s="27">
        <f t="shared" si="143"/>
        <v>37.625911994143038</v>
      </c>
      <c r="AT184" s="27">
        <f t="shared" si="144"/>
        <v>37.04148685759121</v>
      </c>
      <c r="AU184" s="27">
        <f t="shared" si="145"/>
        <v>37.933335851812679</v>
      </c>
      <c r="AV184" s="27">
        <f t="shared" si="146"/>
        <v>36.644047664177315</v>
      </c>
      <c r="AW184" s="27">
        <f t="shared" si="147"/>
        <v>37.041552108730613</v>
      </c>
      <c r="AX184" s="27">
        <f t="shared" si="182"/>
        <v>35.319993562577118</v>
      </c>
      <c r="AY184" s="27">
        <f t="shared" si="183"/>
        <v>36.926215572934375</v>
      </c>
      <c r="AZ184" s="27">
        <f t="shared" si="184"/>
        <v>35.268903019849134</v>
      </c>
      <c r="BC184">
        <f>VLOOKUP($A184,data!$BF$9:$BP$396,2+(BC$9*2),FALSE)</f>
        <v>11663</v>
      </c>
      <c r="BD184">
        <f>VLOOKUP($A184,data!$BF$9:$BP$396,2+(BD$9*2),FALSE)</f>
        <v>12240</v>
      </c>
      <c r="BE184">
        <f>VLOOKUP($A184,data!$BF$9:$BP$396,2+(BE$9*2),FALSE)</f>
        <v>11921</v>
      </c>
      <c r="BF184">
        <f>VLOOKUP($A184,data!$BF$9:$BP$396,2+(BF$9*2),FALSE)</f>
        <v>11754</v>
      </c>
      <c r="BG184">
        <f>VLOOKUP($A184,data!$BF$9:$BP$396,2+(BG$9*2),FALSE)</f>
        <v>11548</v>
      </c>
      <c r="BH184">
        <f>VLOOKUP($A184,data!$BF$9:$BU$396,2+(BH$9*2),FALSE)</f>
        <v>11488</v>
      </c>
      <c r="BI184">
        <f>VLOOKUP($A184,data!$BF$9:$BU$396,2+(BI$9*2),FALSE)</f>
        <v>11948</v>
      </c>
      <c r="BJ184">
        <f>VLOOKUP($A184,data!$BF$9:$BU$396,2+(BJ$9*2),FALSE)</f>
        <v>11076</v>
      </c>
      <c r="BL184" s="27">
        <f t="shared" si="148"/>
        <v>14.721920678599378</v>
      </c>
      <c r="BM184" s="27">
        <f t="shared" si="149"/>
        <v>15.005884660651235</v>
      </c>
      <c r="BN184" s="27">
        <f t="shared" si="150"/>
        <v>15.011396119023333</v>
      </c>
      <c r="BO184" s="27">
        <f t="shared" si="151"/>
        <v>14.852723757534402</v>
      </c>
      <c r="BP184" s="27">
        <f t="shared" si="152"/>
        <v>14.976396742231675</v>
      </c>
      <c r="BQ184" s="27">
        <f t="shared" si="185"/>
        <v>15.406898771525134</v>
      </c>
      <c r="BR184" s="27">
        <f t="shared" si="186"/>
        <v>15.046532421574923</v>
      </c>
      <c r="BS184" s="27">
        <f t="shared" si="187"/>
        <v>14.257395154854157</v>
      </c>
      <c r="BV184">
        <f>VLOOKUP($A184,data!$BY$9:$CI$396,2+(BV$9*2),FALSE)</f>
        <v>6247</v>
      </c>
      <c r="BW184">
        <f>VLOOKUP($A184,data!$BY$9:$CI$396,2+(BW$9*2),FALSE)</f>
        <v>6885</v>
      </c>
      <c r="BX184">
        <f>VLOOKUP($A184,data!$BY$9:$CI$396,2+(BX$9*2),FALSE)</f>
        <v>6430</v>
      </c>
      <c r="BY184">
        <f>VLOOKUP($A184,data!$BY$9:$CI$396,2+(BY$9*2),FALSE)</f>
        <v>6587</v>
      </c>
      <c r="BZ184">
        <f>VLOOKUP($A184,data!$BY$9:$CI$396,2+(BZ$9*2),FALSE)</f>
        <v>5978</v>
      </c>
      <c r="CA184">
        <f>VLOOKUP($A184,data!$BY$9:$CN$396,2+(CA$9*2),FALSE)</f>
        <v>6620</v>
      </c>
      <c r="CB184">
        <f>VLOOKUP($A184,data!$BY$9:$CN$396,2+(CB$9*2),FALSE)</f>
        <v>6817</v>
      </c>
      <c r="CC184">
        <f>VLOOKUP($A184,data!$BY$9:$CN$396,2+(CC$9*2),FALSE)</f>
        <v>6652</v>
      </c>
      <c r="CE184" s="27">
        <f t="shared" si="153"/>
        <v>53.562548229443543</v>
      </c>
      <c r="CF184" s="27">
        <f t="shared" si="154"/>
        <v>56.25</v>
      </c>
      <c r="CG184" s="27">
        <f t="shared" si="155"/>
        <v>53.938427984229513</v>
      </c>
      <c r="CH184" s="27">
        <f t="shared" si="156"/>
        <v>56.040496852135441</v>
      </c>
      <c r="CI184" s="27">
        <f t="shared" si="157"/>
        <v>51.766539660547281</v>
      </c>
      <c r="CJ184" s="27">
        <f t="shared" si="188"/>
        <v>57.625348189415043</v>
      </c>
      <c r="CK184" s="27">
        <f t="shared" si="189"/>
        <v>57.055574154670239</v>
      </c>
      <c r="CL184" s="27">
        <f t="shared" si="190"/>
        <v>60.05778259299386</v>
      </c>
      <c r="CO184">
        <f>VLOOKUP($A184,data!$CR$9:$DB$396,2+(CO$9*2),FALSE)</f>
        <v>5416</v>
      </c>
      <c r="CP184">
        <f>VLOOKUP($A184,data!$CR$9:$DB$396,2+(CP$9*2),FALSE)</f>
        <v>5355</v>
      </c>
      <c r="CQ184">
        <f>VLOOKUP($A184,data!$CR$9:$DB$396,2+(CQ$9*2),FALSE)</f>
        <v>5491</v>
      </c>
      <c r="CR184">
        <f>VLOOKUP($A184,data!$CR$9:$DB$396,2+(CR$9*2),FALSE)</f>
        <v>5167</v>
      </c>
      <c r="CS184">
        <f>VLOOKUP($A184,data!$CR$9:$DB$396,2+(CS$9*2),FALSE)</f>
        <v>5569</v>
      </c>
      <c r="CT184">
        <f>VLOOKUP($A184,data!$CR$9:$DG$396,2+(CT$9*2),FALSE)</f>
        <v>4868</v>
      </c>
      <c r="CU184">
        <f>VLOOKUP($A184,data!$CR$9:$DG$396,2+(CU$9*2),FALSE)</f>
        <v>5130</v>
      </c>
      <c r="CV184">
        <f>VLOOKUP($A184,data!$CR$9:$DG$396,2+(CV$9*2),FALSE)</f>
        <v>4424</v>
      </c>
      <c r="CX184" s="27">
        <f t="shared" si="158"/>
        <v>46.437451770556457</v>
      </c>
      <c r="CY184" s="27">
        <f t="shared" si="159"/>
        <v>43.75</v>
      </c>
      <c r="CZ184" s="27">
        <f t="shared" si="160"/>
        <v>46.061572015770487</v>
      </c>
      <c r="DA184" s="27">
        <f t="shared" si="161"/>
        <v>43.959503147864559</v>
      </c>
      <c r="DB184" s="27">
        <f t="shared" si="162"/>
        <v>48.224800831312784</v>
      </c>
      <c r="DC184" s="27">
        <f t="shared" si="191"/>
        <v>42.374651810584957</v>
      </c>
      <c r="DD184" s="27">
        <f t="shared" si="192"/>
        <v>42.936056243722796</v>
      </c>
      <c r="DE184" s="27">
        <f t="shared" si="193"/>
        <v>39.94221740700614</v>
      </c>
      <c r="DH184">
        <f>VLOOKUP($A184,data!$DK$9:$DU$396,2+(DH$9*2),FALSE)</f>
        <v>67560</v>
      </c>
      <c r="DI184">
        <f>VLOOKUP($A184,data!$DK$9:$DU$396,2+(DI$9*2),FALSE)</f>
        <v>69329</v>
      </c>
      <c r="DJ184">
        <f>VLOOKUP($A184,data!$DK$9:$DU$396,2+(DJ$9*2),FALSE)</f>
        <v>67492</v>
      </c>
      <c r="DK184">
        <f>VLOOKUP($A184,data!$DK$9:$DU$396,2+(DK$9*2),FALSE)</f>
        <v>67383</v>
      </c>
      <c r="DL184">
        <f>VLOOKUP($A184,data!$DK$9:$DU$396,2+(DL$9*2),FALSE)</f>
        <v>65560</v>
      </c>
      <c r="DM184">
        <f>VLOOKUP($A184,data!$DK$9:$DZ$396,2+(DM$9*2),FALSE)</f>
        <v>63076</v>
      </c>
      <c r="DN184">
        <f>VLOOKUP($A184,data!$DK$9:$DZ$396,2+(DN$9*2),FALSE)</f>
        <v>67459</v>
      </c>
      <c r="DO184">
        <f>VLOOKUP($A184,data!$DK$9:$DZ$396,2+(DO$9*2),FALSE)</f>
        <v>66610</v>
      </c>
      <c r="DQ184" s="27">
        <f t="shared" si="163"/>
        <v>85.279341597031134</v>
      </c>
      <c r="DR184" s="27">
        <f t="shared" si="164"/>
        <v>84.99534131031777</v>
      </c>
      <c r="DS184" s="27">
        <f t="shared" si="165"/>
        <v>84.988603880976669</v>
      </c>
      <c r="DT184" s="27">
        <f t="shared" si="166"/>
        <v>85.147276242465594</v>
      </c>
      <c r="DU184" s="27">
        <f t="shared" si="167"/>
        <v>85.023603257768329</v>
      </c>
      <c r="DV184" s="27">
        <f t="shared" si="194"/>
        <v>84.593101228474865</v>
      </c>
      <c r="DW184" s="27">
        <f t="shared" si="195"/>
        <v>84.953467578425077</v>
      </c>
      <c r="DX184" s="27">
        <f t="shared" si="196"/>
        <v>85.742604845145848</v>
      </c>
      <c r="EA184">
        <f>VLOOKUP($A184,data!$ED$9:$EN$396,2+(EA$9*2),FALSE)</f>
        <v>43168</v>
      </c>
      <c r="EB184">
        <f>VLOOKUP($A184,data!$ED$9:$EN$396,2+(EB$9*2),FALSE)</f>
        <v>44469</v>
      </c>
      <c r="EC184">
        <f>VLOOKUP($A184,data!$ED$9:$EN$396,2+(EC$9*2),FALSE)</f>
        <v>42859</v>
      </c>
      <c r="ED184">
        <f>VLOOKUP($A184,data!$ED$9:$EN$396,2+(ED$9*2),FALSE)</f>
        <v>43551</v>
      </c>
      <c r="EE184">
        <f>VLOOKUP($A184,data!$ED$9:$EN$396,2+(EE$9*2),FALSE)</f>
        <v>42567</v>
      </c>
      <c r="EF184">
        <f>VLOOKUP($A184,data!$ED$9:$ES$396,2+(EF$9*2),FALSE)</f>
        <v>41608</v>
      </c>
      <c r="EG184">
        <f>VLOOKUP($A184,data!$ED$9:$ES$396,2+(EG$9*2),FALSE)</f>
        <v>43268</v>
      </c>
      <c r="EH184">
        <f>VLOOKUP($A184,data!$ED$9:$ES$396,2+(EH$9*2),FALSE)</f>
        <v>43635</v>
      </c>
      <c r="EJ184" s="27">
        <f t="shared" si="168"/>
        <v>63.895796329188869</v>
      </c>
      <c r="EK184" s="27">
        <f t="shared" si="169"/>
        <v>64.1419896435835</v>
      </c>
      <c r="EL184" s="27">
        <f t="shared" si="170"/>
        <v>63.502341018194748</v>
      </c>
      <c r="EM184" s="27">
        <f t="shared" si="171"/>
        <v>64.632028850006677</v>
      </c>
      <c r="EN184" s="27">
        <f t="shared" si="172"/>
        <v>64.928309945088472</v>
      </c>
      <c r="EO184" s="27">
        <f t="shared" si="197"/>
        <v>65.964867778552858</v>
      </c>
      <c r="EP184" s="27">
        <f t="shared" si="198"/>
        <v>64.139699669428836</v>
      </c>
      <c r="EQ184" s="27">
        <f t="shared" si="199"/>
        <v>65.508181954661467</v>
      </c>
      <c r="ET184">
        <f>VLOOKUP($A184,data!$EW$9:$FG$396,2+(ET$9*2),FALSE)</f>
        <v>24392</v>
      </c>
      <c r="EU184">
        <f>VLOOKUP($A184,data!$EW$9:$FG$396,2+(EU$9*2),FALSE)</f>
        <v>24860</v>
      </c>
      <c r="EV184">
        <f>VLOOKUP($A184,data!$EW$9:$FG$396,2+(EV$9*2),FALSE)</f>
        <v>24633</v>
      </c>
      <c r="EW184">
        <f>VLOOKUP($A184,data!$EW$9:$FG$396,2+(EW$9*2),FALSE)</f>
        <v>23832</v>
      </c>
      <c r="EX184">
        <f>VLOOKUP($A184,data!$EW$9:$FG$396,2+(EX$9*2),FALSE)</f>
        <v>22993</v>
      </c>
      <c r="EY184">
        <f>VLOOKUP($A184,data!$EW$9:$FL$396,2+(EY$9*2),FALSE)</f>
        <v>21468</v>
      </c>
      <c r="EZ184">
        <f>VLOOKUP($A184,data!$EW$9:$FL$396,2+(EZ$9*2),FALSE)</f>
        <v>24192</v>
      </c>
      <c r="FA184">
        <f>VLOOKUP($A184,data!$EW$9:$FL$396,2+(FA$9*2),FALSE)</f>
        <v>22975</v>
      </c>
      <c r="FC184" s="27">
        <f t="shared" si="173"/>
        <v>36.104203670811131</v>
      </c>
      <c r="FD184" s="27">
        <f t="shared" si="174"/>
        <v>35.858010356416507</v>
      </c>
      <c r="FE184" s="27">
        <f t="shared" si="175"/>
        <v>36.497658981805252</v>
      </c>
      <c r="FF184" s="27">
        <f t="shared" si="176"/>
        <v>35.367971149993323</v>
      </c>
      <c r="FG184" s="27">
        <f t="shared" si="177"/>
        <v>35.071690054911528</v>
      </c>
      <c r="FH184" s="27">
        <f t="shared" si="200"/>
        <v>34.035132221447142</v>
      </c>
      <c r="FI184" s="27">
        <f t="shared" si="201"/>
        <v>35.861782712462386</v>
      </c>
      <c r="FJ184" s="27">
        <f t="shared" si="202"/>
        <v>34.49181804533854</v>
      </c>
    </row>
    <row r="185" spans="1:166" x14ac:dyDescent="0.3">
      <c r="A185" t="s">
        <v>337</v>
      </c>
      <c r="B185" s="24" t="str">
        <f>IFERROR(VLOOKUP($A185,class!$A$1:$B$455,2,FALSE),"")</f>
        <v>Shire District</v>
      </c>
      <c r="C185" s="24" t="str">
        <f>IFERROR(IFERROR(VLOOKUP($A185,classifications!$A$3:$C$336,3,FALSE),VLOOKUP($A185,classifications!$I$2:$K$28,3,FALSE)),"")</f>
        <v>Predominantly Rural</v>
      </c>
      <c r="D185">
        <f>VLOOKUP($A185,data!$A$9:$K$396,2+(D$9*2),FALSE)</f>
        <v>16891</v>
      </c>
      <c r="E185">
        <f>VLOOKUP($A185,data!$A$9:$K$396,2+(E$9*2),FALSE)</f>
        <v>17682</v>
      </c>
      <c r="F185">
        <f>VLOOKUP($A185,data!$A$9:$K$396,2+(F$9*2),FALSE)</f>
        <v>17864</v>
      </c>
      <c r="G185">
        <f>VLOOKUP($A185,data!$A$9:$K$396,2+(G$9*2),FALSE)</f>
        <v>17690</v>
      </c>
      <c r="H185">
        <f>VLOOKUP($A185,data!$A$9:$K$396,2+(H$9*2),FALSE)</f>
        <v>17601</v>
      </c>
      <c r="I185">
        <f>VLOOKUP($A185,data!$A$9:$Q$396,2+(I$9*2),FALSE)</f>
        <v>17419</v>
      </c>
      <c r="J185">
        <f>VLOOKUP($A185,data!$A$9:$Q$396,2+(J$9*2),FALSE)</f>
        <v>17786</v>
      </c>
      <c r="K185">
        <f>VLOOKUP($A185,data!$A$9:$Q$396,2+(K$9*2),FALSE)</f>
        <v>17469</v>
      </c>
      <c r="L185" t="str">
        <f t="shared" si="178"/>
        <v>Shire District</v>
      </c>
      <c r="Q185">
        <f>VLOOKUP($A185,data!$T$9:$AD$396,2+(Q$9*2),FALSE)</f>
        <v>10318</v>
      </c>
      <c r="R185">
        <f>VLOOKUP($A185,data!$T$9:$AD$396,2+(R$9*2),FALSE)</f>
        <v>10683</v>
      </c>
      <c r="S185">
        <f>VLOOKUP($A185,data!$T$9:$AD$396,2+(S$9*2),FALSE)</f>
        <v>10848</v>
      </c>
      <c r="T185">
        <f>VLOOKUP($A185,data!$T$9:$AD$396,2+(T$9*2),FALSE)</f>
        <v>10808</v>
      </c>
      <c r="U185">
        <f>VLOOKUP($A185,data!$T$9:$AD$396,2+(U$9*2),FALSE)</f>
        <v>10867</v>
      </c>
      <c r="V185">
        <f>VLOOKUP($A185,data!$T$9:$AI$396,2+(V$9*2),FALSE)</f>
        <v>11081</v>
      </c>
      <c r="W185">
        <f>VLOOKUP($A185,data!$T$9:$AI$396,2+(W$9*2),FALSE)</f>
        <v>11006</v>
      </c>
      <c r="X185">
        <f>VLOOKUP($A185,data!$T$9:$AI$396,2+(X$9*2),FALSE)</f>
        <v>10848</v>
      </c>
      <c r="Z185" s="27">
        <f t="shared" si="138"/>
        <v>61.085785329465395</v>
      </c>
      <c r="AA185" s="27">
        <f t="shared" si="139"/>
        <v>60.417373600271461</v>
      </c>
      <c r="AB185" s="27">
        <f t="shared" si="140"/>
        <v>60.725481415136585</v>
      </c>
      <c r="AC185" s="27">
        <f t="shared" si="141"/>
        <v>61.096664782362915</v>
      </c>
      <c r="AD185" s="27">
        <f t="shared" si="142"/>
        <v>61.740810181239702</v>
      </c>
      <c r="AE185" s="27">
        <f t="shared" si="179"/>
        <v>63.614443997933293</v>
      </c>
      <c r="AF185" s="27">
        <f t="shared" si="180"/>
        <v>61.880130439671653</v>
      </c>
      <c r="AG185" s="27">
        <f t="shared" si="181"/>
        <v>62.098574617894556</v>
      </c>
      <c r="AJ185">
        <f>VLOOKUP($A185,data!$AM$9:$AW$396,2+(AJ$9*2),FALSE)</f>
        <v>6573</v>
      </c>
      <c r="AK185">
        <f>VLOOKUP($A185,data!$AM$9:$AW$396,2+(AK$9*2),FALSE)</f>
        <v>7000</v>
      </c>
      <c r="AL185">
        <f>VLOOKUP($A185,data!$AM$9:$AW$396,2+(AL$9*2),FALSE)</f>
        <v>7016</v>
      </c>
      <c r="AM185">
        <f>VLOOKUP($A185,data!$AM$9:$AW$396,2+(AM$9*2),FALSE)</f>
        <v>6882</v>
      </c>
      <c r="AN185">
        <f>VLOOKUP($A185,data!$AM$9:$AW$396,2+(AN$9*2),FALSE)</f>
        <v>6734</v>
      </c>
      <c r="AO185">
        <f>VLOOKUP($A185,data!$AM$9:$BB$396,2+(AO$9*2),FALSE)</f>
        <v>6337</v>
      </c>
      <c r="AP185">
        <f>VLOOKUP($A185,data!$AM$9:$BB$396,2+(AP$9*2),FALSE)</f>
        <v>6779</v>
      </c>
      <c r="AQ185">
        <f>VLOOKUP($A185,data!$AM$9:$BB$396,2+(AQ$9*2),FALSE)</f>
        <v>6618</v>
      </c>
      <c r="AS185" s="27">
        <f t="shared" si="143"/>
        <v>38.914214670534605</v>
      </c>
      <c r="AT185" s="27">
        <f t="shared" si="144"/>
        <v>39.588281868566902</v>
      </c>
      <c r="AU185" s="27">
        <f t="shared" si="145"/>
        <v>39.274518584863415</v>
      </c>
      <c r="AV185" s="27">
        <f t="shared" si="146"/>
        <v>38.903335217637085</v>
      </c>
      <c r="AW185" s="27">
        <f t="shared" si="147"/>
        <v>38.259189818760298</v>
      </c>
      <c r="AX185" s="27">
        <f t="shared" si="182"/>
        <v>36.379815144382569</v>
      </c>
      <c r="AY185" s="27">
        <f t="shared" si="183"/>
        <v>38.11424716068818</v>
      </c>
      <c r="AZ185" s="27">
        <f t="shared" si="184"/>
        <v>37.884252103726602</v>
      </c>
      <c r="BC185">
        <f>VLOOKUP($A185,data!$BF$9:$BP$396,2+(BC$9*2),FALSE)</f>
        <v>2882</v>
      </c>
      <c r="BD185">
        <f>VLOOKUP($A185,data!$BF$9:$BP$396,2+(BD$9*2),FALSE)</f>
        <v>2817</v>
      </c>
      <c r="BE185">
        <f>VLOOKUP($A185,data!$BF$9:$BP$396,2+(BE$9*2),FALSE)</f>
        <v>2742</v>
      </c>
      <c r="BF185">
        <f>VLOOKUP($A185,data!$BF$9:$BP$396,2+(BF$9*2),FALSE)</f>
        <v>2751</v>
      </c>
      <c r="BG185">
        <f>VLOOKUP($A185,data!$BF$9:$BP$396,2+(BG$9*2),FALSE)</f>
        <v>2508</v>
      </c>
      <c r="BH185">
        <f>VLOOKUP($A185,data!$BF$9:$BU$396,2+(BH$9*2),FALSE)</f>
        <v>2450</v>
      </c>
      <c r="BI185">
        <f>VLOOKUP($A185,data!$BF$9:$BU$396,2+(BI$9*2),FALSE)</f>
        <v>2789</v>
      </c>
      <c r="BJ185">
        <f>VLOOKUP($A185,data!$BF$9:$BU$396,2+(BJ$9*2),FALSE)</f>
        <v>2511</v>
      </c>
      <c r="BL185" s="27">
        <f t="shared" si="148"/>
        <v>17.062340891599078</v>
      </c>
      <c r="BM185" s="27">
        <f t="shared" si="149"/>
        <v>15.931455717678995</v>
      </c>
      <c r="BN185" s="27">
        <f t="shared" si="150"/>
        <v>15.349305866547246</v>
      </c>
      <c r="BO185" s="27">
        <f t="shared" si="151"/>
        <v>15.551158846806105</v>
      </c>
      <c r="BP185" s="27">
        <f t="shared" si="152"/>
        <v>14.249190386909834</v>
      </c>
      <c r="BQ185" s="27">
        <f t="shared" si="185"/>
        <v>14.065101326138125</v>
      </c>
      <c r="BR185" s="27">
        <f t="shared" si="186"/>
        <v>15.680872596424154</v>
      </c>
      <c r="BS185" s="27">
        <f t="shared" si="187"/>
        <v>14.37403400309119</v>
      </c>
      <c r="BV185">
        <f>VLOOKUP($A185,data!$BY$9:$CI$396,2+(BV$9*2),FALSE)</f>
        <v>1561</v>
      </c>
      <c r="BW185">
        <f>VLOOKUP($A185,data!$BY$9:$CI$396,2+(BW$9*2),FALSE)</f>
        <v>1633</v>
      </c>
      <c r="BX185">
        <f>VLOOKUP($A185,data!$BY$9:$CI$396,2+(BX$9*2),FALSE)</f>
        <v>1557</v>
      </c>
      <c r="BY185">
        <f>VLOOKUP($A185,data!$BY$9:$CI$396,2+(BY$9*2),FALSE)</f>
        <v>1652</v>
      </c>
      <c r="BZ185">
        <f>VLOOKUP($A185,data!$BY$9:$CI$396,2+(BZ$9*2),FALSE)</f>
        <v>1444</v>
      </c>
      <c r="CA185">
        <f>VLOOKUP($A185,data!$BY$9:$CN$396,2+(CA$9*2),FALSE)</f>
        <v>1457</v>
      </c>
      <c r="CB185">
        <f>VLOOKUP($A185,data!$BY$9:$CN$396,2+(CB$9*2),FALSE)</f>
        <v>1679</v>
      </c>
      <c r="CC185">
        <f>VLOOKUP($A185,data!$BY$9:$CN$396,2+(CC$9*2),FALSE)</f>
        <v>1632</v>
      </c>
      <c r="CE185" s="27">
        <f t="shared" si="153"/>
        <v>54.163775156141568</v>
      </c>
      <c r="CF185" s="27">
        <f t="shared" si="154"/>
        <v>57.969471068512604</v>
      </c>
      <c r="CG185" s="27">
        <f t="shared" si="155"/>
        <v>56.783369803063458</v>
      </c>
      <c r="CH185" s="27">
        <f t="shared" si="156"/>
        <v>60.050890585241731</v>
      </c>
      <c r="CI185" s="27">
        <f t="shared" si="157"/>
        <v>57.575757575757578</v>
      </c>
      <c r="CJ185" s="27">
        <f t="shared" si="188"/>
        <v>59.469387755102041</v>
      </c>
      <c r="CK185" s="27">
        <f t="shared" si="189"/>
        <v>60.200788813194691</v>
      </c>
      <c r="CL185" s="27">
        <f t="shared" si="190"/>
        <v>64.994026284348863</v>
      </c>
      <c r="CO185">
        <f>VLOOKUP($A185,data!$CR$9:$DB$396,2+(CO$9*2),FALSE)</f>
        <v>1321</v>
      </c>
      <c r="CP185">
        <f>VLOOKUP($A185,data!$CR$9:$DB$396,2+(CP$9*2),FALSE)</f>
        <v>1184</v>
      </c>
      <c r="CQ185">
        <f>VLOOKUP($A185,data!$CR$9:$DB$396,2+(CQ$9*2),FALSE)</f>
        <v>1185</v>
      </c>
      <c r="CR185">
        <f>VLOOKUP($A185,data!$CR$9:$DB$396,2+(CR$9*2),FALSE)</f>
        <v>1099</v>
      </c>
      <c r="CS185">
        <f>VLOOKUP($A185,data!$CR$9:$DB$396,2+(CS$9*2),FALSE)</f>
        <v>1064</v>
      </c>
      <c r="CT185">
        <f>VLOOKUP($A185,data!$CR$9:$DG$396,2+(CT$9*2),FALSE)</f>
        <v>993</v>
      </c>
      <c r="CU185">
        <f>VLOOKUP($A185,data!$CR$9:$DG$396,2+(CU$9*2),FALSE)</f>
        <v>1110</v>
      </c>
      <c r="CV185">
        <f>VLOOKUP($A185,data!$CR$9:$DG$396,2+(CV$9*2),FALSE)</f>
        <v>879</v>
      </c>
      <c r="CX185" s="27">
        <f t="shared" si="158"/>
        <v>45.836224843858432</v>
      </c>
      <c r="CY185" s="27">
        <f t="shared" si="159"/>
        <v>42.030528931487396</v>
      </c>
      <c r="CZ185" s="27">
        <f t="shared" si="160"/>
        <v>43.216630196936542</v>
      </c>
      <c r="DA185" s="27">
        <f t="shared" si="161"/>
        <v>39.949109414758269</v>
      </c>
      <c r="DB185" s="27">
        <f t="shared" si="162"/>
        <v>42.424242424242422</v>
      </c>
      <c r="DC185" s="27">
        <f t="shared" si="191"/>
        <v>40.530612244897959</v>
      </c>
      <c r="DD185" s="27">
        <f t="shared" si="192"/>
        <v>39.799211186805309</v>
      </c>
      <c r="DE185" s="27">
        <f t="shared" si="193"/>
        <v>35.005973715651137</v>
      </c>
      <c r="DH185">
        <f>VLOOKUP($A185,data!$DK$9:$DU$396,2+(DH$9*2),FALSE)</f>
        <v>14010</v>
      </c>
      <c r="DI185">
        <f>VLOOKUP($A185,data!$DK$9:$DU$396,2+(DI$9*2),FALSE)</f>
        <v>14865</v>
      </c>
      <c r="DJ185">
        <f>VLOOKUP($A185,data!$DK$9:$DU$396,2+(DJ$9*2),FALSE)</f>
        <v>15122</v>
      </c>
      <c r="DK185">
        <f>VLOOKUP($A185,data!$DK$9:$DU$396,2+(DK$9*2),FALSE)</f>
        <v>14938</v>
      </c>
      <c r="DL185">
        <f>VLOOKUP($A185,data!$DK$9:$DU$396,2+(DL$9*2),FALSE)</f>
        <v>15093</v>
      </c>
      <c r="DM185">
        <f>VLOOKUP($A185,data!$DK$9:$DZ$396,2+(DM$9*2),FALSE)</f>
        <v>14969</v>
      </c>
      <c r="DN185">
        <f>VLOOKUP($A185,data!$DK$9:$DZ$396,2+(DN$9*2),FALSE)</f>
        <v>14997</v>
      </c>
      <c r="DO185">
        <f>VLOOKUP($A185,data!$DK$9:$DZ$396,2+(DO$9*2),FALSE)</f>
        <v>14958</v>
      </c>
      <c r="DQ185" s="27">
        <f t="shared" si="163"/>
        <v>82.94357942099343</v>
      </c>
      <c r="DR185" s="27">
        <f t="shared" si="164"/>
        <v>84.068544282321</v>
      </c>
      <c r="DS185" s="27">
        <f t="shared" si="165"/>
        <v>84.65069413345276</v>
      </c>
      <c r="DT185" s="27">
        <f t="shared" si="166"/>
        <v>84.443188241944597</v>
      </c>
      <c r="DU185" s="27">
        <f t="shared" si="167"/>
        <v>85.750809613090169</v>
      </c>
      <c r="DV185" s="27">
        <f t="shared" si="194"/>
        <v>85.934898673861881</v>
      </c>
      <c r="DW185" s="27">
        <f t="shared" si="195"/>
        <v>84.319127403575848</v>
      </c>
      <c r="DX185" s="27">
        <f t="shared" si="196"/>
        <v>85.625965996908803</v>
      </c>
      <c r="EA185">
        <f>VLOOKUP($A185,data!$ED$9:$EN$396,2+(EA$9*2),FALSE)</f>
        <v>8757</v>
      </c>
      <c r="EB185">
        <f>VLOOKUP($A185,data!$ED$9:$EN$396,2+(EB$9*2),FALSE)</f>
        <v>9050</v>
      </c>
      <c r="EC185">
        <f>VLOOKUP($A185,data!$ED$9:$EN$396,2+(EC$9*2),FALSE)</f>
        <v>9291</v>
      </c>
      <c r="ED185">
        <f>VLOOKUP($A185,data!$ED$9:$EN$396,2+(ED$9*2),FALSE)</f>
        <v>9156</v>
      </c>
      <c r="EE185">
        <f>VLOOKUP($A185,data!$ED$9:$EN$396,2+(EE$9*2),FALSE)</f>
        <v>9423</v>
      </c>
      <c r="EF185">
        <f>VLOOKUP($A185,data!$ED$9:$ES$396,2+(EF$9*2),FALSE)</f>
        <v>9624</v>
      </c>
      <c r="EG185">
        <f>VLOOKUP($A185,data!$ED$9:$ES$396,2+(EG$9*2),FALSE)</f>
        <v>9328</v>
      </c>
      <c r="EH185">
        <f>VLOOKUP($A185,data!$ED$9:$ES$396,2+(EH$9*2),FALSE)</f>
        <v>9217</v>
      </c>
      <c r="EJ185" s="27">
        <f t="shared" si="168"/>
        <v>62.505353319057818</v>
      </c>
      <c r="EK185" s="27">
        <f t="shared" si="169"/>
        <v>60.881264715775309</v>
      </c>
      <c r="EL185" s="27">
        <f t="shared" si="170"/>
        <v>61.440285676497815</v>
      </c>
      <c r="EM185" s="27">
        <f t="shared" si="171"/>
        <v>61.293345829428304</v>
      </c>
      <c r="EN185" s="27">
        <f t="shared" si="172"/>
        <v>62.432915921288014</v>
      </c>
      <c r="EO185" s="27">
        <f t="shared" si="197"/>
        <v>64.292871935333025</v>
      </c>
      <c r="EP185" s="27">
        <f t="shared" si="198"/>
        <v>62.199106487964258</v>
      </c>
      <c r="EQ185" s="27">
        <f t="shared" si="199"/>
        <v>61.619200427864691</v>
      </c>
      <c r="ET185">
        <f>VLOOKUP($A185,data!$EW$9:$FG$396,2+(ET$9*2),FALSE)</f>
        <v>5252</v>
      </c>
      <c r="EU185">
        <f>VLOOKUP($A185,data!$EW$9:$FG$396,2+(EU$9*2),FALSE)</f>
        <v>5815</v>
      </c>
      <c r="EV185">
        <f>VLOOKUP($A185,data!$EW$9:$FG$396,2+(EV$9*2),FALSE)</f>
        <v>5831</v>
      </c>
      <c r="EW185">
        <f>VLOOKUP($A185,data!$EW$9:$FG$396,2+(EW$9*2),FALSE)</f>
        <v>5782</v>
      </c>
      <c r="EX185">
        <f>VLOOKUP($A185,data!$EW$9:$FG$396,2+(EX$9*2),FALSE)</f>
        <v>5670</v>
      </c>
      <c r="EY185">
        <f>VLOOKUP($A185,data!$EW$9:$FL$396,2+(EY$9*2),FALSE)</f>
        <v>5344</v>
      </c>
      <c r="EZ185">
        <f>VLOOKUP($A185,data!$EW$9:$FL$396,2+(EZ$9*2),FALSE)</f>
        <v>5669</v>
      </c>
      <c r="FA185">
        <f>VLOOKUP($A185,data!$EW$9:$FL$396,2+(FA$9*2),FALSE)</f>
        <v>5739</v>
      </c>
      <c r="FC185" s="27">
        <f t="shared" si="173"/>
        <v>37.48750892219843</v>
      </c>
      <c r="FD185" s="27">
        <f t="shared" si="174"/>
        <v>39.118735284224691</v>
      </c>
      <c r="FE185" s="27">
        <f t="shared" si="175"/>
        <v>38.559714323502185</v>
      </c>
      <c r="FF185" s="27">
        <f t="shared" si="176"/>
        <v>38.706654170571696</v>
      </c>
      <c r="FG185" s="27">
        <f t="shared" si="177"/>
        <v>37.567084078711986</v>
      </c>
      <c r="FH185" s="27">
        <f t="shared" si="200"/>
        <v>35.700447591689489</v>
      </c>
      <c r="FI185" s="27">
        <f t="shared" si="201"/>
        <v>37.800893512035742</v>
      </c>
      <c r="FJ185" s="27">
        <f t="shared" si="202"/>
        <v>38.367428800641797</v>
      </c>
    </row>
    <row r="186" spans="1:166" x14ac:dyDescent="0.3">
      <c r="A186" t="s">
        <v>340</v>
      </c>
      <c r="B186" s="24" t="str">
        <f>IFERROR(VLOOKUP($A186,class!$A$1:$B$455,2,FALSE),"")</f>
        <v>Shire District</v>
      </c>
      <c r="C186" s="24" t="str">
        <f>IFERROR(IFERROR(VLOOKUP($A186,classifications!$A$3:$C$336,3,FALSE),VLOOKUP($A186,classifications!$I$2:$K$28,3,FALSE)),"")</f>
        <v>Predominantly Rural</v>
      </c>
      <c r="D186">
        <f>VLOOKUP($A186,data!$A$9:$K$396,2+(D$9*2),FALSE)</f>
        <v>24477</v>
      </c>
      <c r="E186">
        <f>VLOOKUP($A186,data!$A$9:$K$396,2+(E$9*2),FALSE)</f>
        <v>24880</v>
      </c>
      <c r="F186">
        <f>VLOOKUP($A186,data!$A$9:$K$396,2+(F$9*2),FALSE)</f>
        <v>26089</v>
      </c>
      <c r="G186">
        <f>VLOOKUP($A186,data!$A$9:$K$396,2+(G$9*2),FALSE)</f>
        <v>24408</v>
      </c>
      <c r="H186">
        <f>VLOOKUP($A186,data!$A$9:$K$396,2+(H$9*2),FALSE)</f>
        <v>25263</v>
      </c>
      <c r="I186">
        <f>VLOOKUP($A186,data!$A$9:$Q$396,2+(I$9*2),FALSE)</f>
        <v>25208</v>
      </c>
      <c r="J186">
        <f>VLOOKUP($A186,data!$A$9:$Q$396,2+(J$9*2),FALSE)</f>
        <v>25331</v>
      </c>
      <c r="K186">
        <f>VLOOKUP($A186,data!$A$9:$Q$396,2+(K$9*2),FALSE)</f>
        <v>25386</v>
      </c>
      <c r="L186" t="str">
        <f t="shared" si="178"/>
        <v>Shire District</v>
      </c>
      <c r="Q186">
        <f>VLOOKUP($A186,data!$T$9:$AD$396,2+(Q$9*2),FALSE)</f>
        <v>16557</v>
      </c>
      <c r="R186">
        <f>VLOOKUP($A186,data!$T$9:$AD$396,2+(R$9*2),FALSE)</f>
        <v>16401</v>
      </c>
      <c r="S186">
        <f>VLOOKUP($A186,data!$T$9:$AD$396,2+(S$9*2),FALSE)</f>
        <v>17366</v>
      </c>
      <c r="T186">
        <f>VLOOKUP($A186,data!$T$9:$AD$396,2+(T$9*2),FALSE)</f>
        <v>16487</v>
      </c>
      <c r="U186">
        <f>VLOOKUP($A186,data!$T$9:$AD$396,2+(U$9*2),FALSE)</f>
        <v>16990</v>
      </c>
      <c r="V186">
        <f>VLOOKUP($A186,data!$T$9:$AI$396,2+(V$9*2),FALSE)</f>
        <v>17477</v>
      </c>
      <c r="W186">
        <f>VLOOKUP($A186,data!$T$9:$AI$396,2+(W$9*2),FALSE)</f>
        <v>17247</v>
      </c>
      <c r="X186">
        <f>VLOOKUP($A186,data!$T$9:$AI$396,2+(X$9*2),FALSE)</f>
        <v>17147</v>
      </c>
      <c r="Z186" s="27">
        <f t="shared" si="138"/>
        <v>67.643093516362299</v>
      </c>
      <c r="AA186" s="27">
        <f t="shared" si="139"/>
        <v>65.920418006430864</v>
      </c>
      <c r="AB186" s="27">
        <f t="shared" si="140"/>
        <v>66.564452451224653</v>
      </c>
      <c r="AC186" s="27">
        <f t="shared" si="141"/>
        <v>67.547525401507698</v>
      </c>
      <c r="AD186" s="27">
        <f t="shared" si="142"/>
        <v>67.252503661481214</v>
      </c>
      <c r="AE186" s="27">
        <f t="shared" si="179"/>
        <v>69.33116470961599</v>
      </c>
      <c r="AF186" s="27">
        <f t="shared" si="180"/>
        <v>68.086534286052668</v>
      </c>
      <c r="AG186" s="27">
        <f t="shared" si="181"/>
        <v>67.545103600409675</v>
      </c>
      <c r="AJ186">
        <f>VLOOKUP($A186,data!$AM$9:$AW$396,2+(AJ$9*2),FALSE)</f>
        <v>7920</v>
      </c>
      <c r="AK186">
        <f>VLOOKUP($A186,data!$AM$9:$AW$396,2+(AK$9*2),FALSE)</f>
        <v>8481</v>
      </c>
      <c r="AL186">
        <f>VLOOKUP($A186,data!$AM$9:$AW$396,2+(AL$9*2),FALSE)</f>
        <v>8723</v>
      </c>
      <c r="AM186">
        <f>VLOOKUP($A186,data!$AM$9:$AW$396,2+(AM$9*2),FALSE)</f>
        <v>7921</v>
      </c>
      <c r="AN186">
        <f>VLOOKUP($A186,data!$AM$9:$AW$396,2+(AN$9*2),FALSE)</f>
        <v>8274</v>
      </c>
      <c r="AO186">
        <f>VLOOKUP($A186,data!$AM$9:$BB$396,2+(AO$9*2),FALSE)</f>
        <v>7731</v>
      </c>
      <c r="AP186">
        <f>VLOOKUP($A186,data!$AM$9:$BB$396,2+(AP$9*2),FALSE)</f>
        <v>8085</v>
      </c>
      <c r="AQ186">
        <f>VLOOKUP($A186,data!$AM$9:$BB$396,2+(AQ$9*2),FALSE)</f>
        <v>8238</v>
      </c>
      <c r="AS186" s="27">
        <f t="shared" si="143"/>
        <v>32.356906483637701</v>
      </c>
      <c r="AT186" s="27">
        <f t="shared" si="144"/>
        <v>34.087620578778136</v>
      </c>
      <c r="AU186" s="27">
        <f t="shared" si="145"/>
        <v>33.435547548775347</v>
      </c>
      <c r="AV186" s="27">
        <f t="shared" si="146"/>
        <v>32.452474598492294</v>
      </c>
      <c r="AW186" s="27">
        <f t="shared" si="147"/>
        <v>32.751454696591857</v>
      </c>
      <c r="AX186" s="27">
        <f t="shared" si="182"/>
        <v>30.668835290384006</v>
      </c>
      <c r="AY186" s="27">
        <f t="shared" si="183"/>
        <v>31.917413445975289</v>
      </c>
      <c r="AZ186" s="27">
        <f t="shared" si="184"/>
        <v>32.450957220515242</v>
      </c>
      <c r="BC186">
        <f>VLOOKUP($A186,data!$BF$9:$BP$396,2+(BC$9*2),FALSE)</f>
        <v>3201</v>
      </c>
      <c r="BD186">
        <f>VLOOKUP($A186,data!$BF$9:$BP$396,2+(BD$9*2),FALSE)</f>
        <v>3010</v>
      </c>
      <c r="BE186">
        <f>VLOOKUP($A186,data!$BF$9:$BP$396,2+(BE$9*2),FALSE)</f>
        <v>2949</v>
      </c>
      <c r="BF186">
        <f>VLOOKUP($A186,data!$BF$9:$BP$396,2+(BF$9*2),FALSE)</f>
        <v>2921</v>
      </c>
      <c r="BG186">
        <f>VLOOKUP($A186,data!$BF$9:$BP$396,2+(BG$9*2),FALSE)</f>
        <v>2765</v>
      </c>
      <c r="BH186">
        <f>VLOOKUP($A186,data!$BF$9:$BU$396,2+(BH$9*2),FALSE)</f>
        <v>2822</v>
      </c>
      <c r="BI186">
        <f>VLOOKUP($A186,data!$BF$9:$BU$396,2+(BI$9*2),FALSE)</f>
        <v>3117</v>
      </c>
      <c r="BJ186">
        <f>VLOOKUP($A186,data!$BF$9:$BU$396,2+(BJ$9*2),FALSE)</f>
        <v>2830</v>
      </c>
      <c r="BL186" s="27">
        <f t="shared" si="148"/>
        <v>13.077583037136904</v>
      </c>
      <c r="BM186" s="27">
        <f t="shared" si="149"/>
        <v>12.09807073954984</v>
      </c>
      <c r="BN186" s="27">
        <f t="shared" si="150"/>
        <v>11.303614550193569</v>
      </c>
      <c r="BO186" s="27">
        <f t="shared" si="151"/>
        <v>11.967387741724025</v>
      </c>
      <c r="BP186" s="27">
        <f t="shared" si="152"/>
        <v>10.944860072042117</v>
      </c>
      <c r="BQ186" s="27">
        <f t="shared" si="185"/>
        <v>11.194858774992065</v>
      </c>
      <c r="BR186" s="27">
        <f t="shared" si="186"/>
        <v>12.305080731119972</v>
      </c>
      <c r="BS186" s="27">
        <f t="shared" si="187"/>
        <v>11.147876782478532</v>
      </c>
      <c r="BV186">
        <f>VLOOKUP($A186,data!$BY$9:$CI$396,2+(BV$9*2),FALSE)</f>
        <v>1517</v>
      </c>
      <c r="BW186">
        <f>VLOOKUP($A186,data!$BY$9:$CI$396,2+(BW$9*2),FALSE)</f>
        <v>1536</v>
      </c>
      <c r="BX186">
        <f>VLOOKUP($A186,data!$BY$9:$CI$396,2+(BX$9*2),FALSE)</f>
        <v>1436</v>
      </c>
      <c r="BY186">
        <f>VLOOKUP($A186,data!$BY$9:$CI$396,2+(BY$9*2),FALSE)</f>
        <v>1537</v>
      </c>
      <c r="BZ186">
        <f>VLOOKUP($A186,data!$BY$9:$CI$396,2+(BZ$9*2),FALSE)</f>
        <v>1372</v>
      </c>
      <c r="CA186">
        <f>VLOOKUP($A186,data!$BY$9:$CN$396,2+(CA$9*2),FALSE)</f>
        <v>1456</v>
      </c>
      <c r="CB186">
        <f>VLOOKUP($A186,data!$BY$9:$CN$396,2+(CB$9*2),FALSE)</f>
        <v>1764</v>
      </c>
      <c r="CC186">
        <f>VLOOKUP($A186,data!$BY$9:$CN$396,2+(CC$9*2),FALSE)</f>
        <v>1589</v>
      </c>
      <c r="CE186" s="27">
        <f t="shared" si="153"/>
        <v>47.39144017494533</v>
      </c>
      <c r="CF186" s="27">
        <f t="shared" si="154"/>
        <v>51.029900332225914</v>
      </c>
      <c r="CG186" s="27">
        <f t="shared" si="155"/>
        <v>48.694472702611051</v>
      </c>
      <c r="CH186" s="27">
        <f t="shared" si="156"/>
        <v>52.618966107497435</v>
      </c>
      <c r="CI186" s="27">
        <f t="shared" si="157"/>
        <v>49.620253164556964</v>
      </c>
      <c r="CJ186" s="27">
        <f t="shared" si="188"/>
        <v>51.594613749114103</v>
      </c>
      <c r="CK186" s="27">
        <f t="shared" si="189"/>
        <v>56.592877767083735</v>
      </c>
      <c r="CL186" s="27">
        <f t="shared" si="190"/>
        <v>56.148409893992934</v>
      </c>
      <c r="CO186">
        <f>VLOOKUP($A186,data!$CR$9:$DB$396,2+(CO$9*2),FALSE)</f>
        <v>1684</v>
      </c>
      <c r="CP186">
        <f>VLOOKUP($A186,data!$CR$9:$DB$396,2+(CP$9*2),FALSE)</f>
        <v>1474</v>
      </c>
      <c r="CQ186">
        <f>VLOOKUP($A186,data!$CR$9:$DB$396,2+(CQ$9*2),FALSE)</f>
        <v>1513</v>
      </c>
      <c r="CR186">
        <f>VLOOKUP($A186,data!$CR$9:$DB$396,2+(CR$9*2),FALSE)</f>
        <v>1384</v>
      </c>
      <c r="CS186">
        <f>VLOOKUP($A186,data!$CR$9:$DB$396,2+(CS$9*2),FALSE)</f>
        <v>1393</v>
      </c>
      <c r="CT186">
        <f>VLOOKUP($A186,data!$CR$9:$DG$396,2+(CT$9*2),FALSE)</f>
        <v>1366</v>
      </c>
      <c r="CU186">
        <f>VLOOKUP($A186,data!$CR$9:$DG$396,2+(CU$9*2),FALSE)</f>
        <v>1353</v>
      </c>
      <c r="CV186">
        <f>VLOOKUP($A186,data!$CR$9:$DG$396,2+(CV$9*2),FALSE)</f>
        <v>1241</v>
      </c>
      <c r="CX186" s="27">
        <f t="shared" si="158"/>
        <v>52.60855982505467</v>
      </c>
      <c r="CY186" s="27">
        <f t="shared" si="159"/>
        <v>48.970099667774086</v>
      </c>
      <c r="CZ186" s="27">
        <f t="shared" si="160"/>
        <v>51.305527297388949</v>
      </c>
      <c r="DA186" s="27">
        <f t="shared" si="161"/>
        <v>47.381033892502565</v>
      </c>
      <c r="DB186" s="27">
        <f t="shared" si="162"/>
        <v>50.379746835443036</v>
      </c>
      <c r="DC186" s="27">
        <f t="shared" si="191"/>
        <v>48.405386250885897</v>
      </c>
      <c r="DD186" s="27">
        <f t="shared" si="192"/>
        <v>43.407122232916265</v>
      </c>
      <c r="DE186" s="27">
        <f t="shared" si="193"/>
        <v>43.851590106007066</v>
      </c>
      <c r="DH186">
        <f>VLOOKUP($A186,data!$DK$9:$DU$396,2+(DH$9*2),FALSE)</f>
        <v>21276</v>
      </c>
      <c r="DI186">
        <f>VLOOKUP($A186,data!$DK$9:$DU$396,2+(DI$9*2),FALSE)</f>
        <v>21870</v>
      </c>
      <c r="DJ186">
        <f>VLOOKUP($A186,data!$DK$9:$DU$396,2+(DJ$9*2),FALSE)</f>
        <v>23141</v>
      </c>
      <c r="DK186">
        <f>VLOOKUP($A186,data!$DK$9:$DU$396,2+(DK$9*2),FALSE)</f>
        <v>21487</v>
      </c>
      <c r="DL186">
        <f>VLOOKUP($A186,data!$DK$9:$DU$396,2+(DL$9*2),FALSE)</f>
        <v>22499</v>
      </c>
      <c r="DM186">
        <f>VLOOKUP($A186,data!$DK$9:$DZ$396,2+(DM$9*2),FALSE)</f>
        <v>22386</v>
      </c>
      <c r="DN186">
        <f>VLOOKUP($A186,data!$DK$9:$DZ$396,2+(DN$9*2),FALSE)</f>
        <v>22214</v>
      </c>
      <c r="DO186">
        <f>VLOOKUP($A186,data!$DK$9:$DZ$396,2+(DO$9*2),FALSE)</f>
        <v>22556</v>
      </c>
      <c r="DQ186" s="27">
        <f t="shared" si="163"/>
        <v>86.922416962863096</v>
      </c>
      <c r="DR186" s="27">
        <f t="shared" si="164"/>
        <v>87.90192926045016</v>
      </c>
      <c r="DS186" s="27">
        <f t="shared" si="165"/>
        <v>88.700218482885504</v>
      </c>
      <c r="DT186" s="27">
        <f t="shared" si="166"/>
        <v>88.032612258275975</v>
      </c>
      <c r="DU186" s="27">
        <f t="shared" si="167"/>
        <v>89.059098286030959</v>
      </c>
      <c r="DV186" s="27">
        <f t="shared" si="194"/>
        <v>88.80514122500793</v>
      </c>
      <c r="DW186" s="27">
        <f t="shared" si="195"/>
        <v>87.694919268880028</v>
      </c>
      <c r="DX186" s="27">
        <f t="shared" si="196"/>
        <v>88.852123217521466</v>
      </c>
      <c r="EA186">
        <f>VLOOKUP($A186,data!$ED$9:$EN$396,2+(EA$9*2),FALSE)</f>
        <v>15040</v>
      </c>
      <c r="EB186">
        <f>VLOOKUP($A186,data!$ED$9:$EN$396,2+(EB$9*2),FALSE)</f>
        <v>14864</v>
      </c>
      <c r="EC186">
        <f>VLOOKUP($A186,data!$ED$9:$EN$396,2+(EC$9*2),FALSE)</f>
        <v>15931</v>
      </c>
      <c r="ED186">
        <f>VLOOKUP($A186,data!$ED$9:$EN$396,2+(ED$9*2),FALSE)</f>
        <v>14950</v>
      </c>
      <c r="EE186">
        <f>VLOOKUP($A186,data!$ED$9:$EN$396,2+(EE$9*2),FALSE)</f>
        <v>15618</v>
      </c>
      <c r="EF186">
        <f>VLOOKUP($A186,data!$ED$9:$ES$396,2+(EF$9*2),FALSE)</f>
        <v>16021</v>
      </c>
      <c r="EG186">
        <f>VLOOKUP($A186,data!$ED$9:$ES$396,2+(EG$9*2),FALSE)</f>
        <v>15483</v>
      </c>
      <c r="EH186">
        <f>VLOOKUP($A186,data!$ED$9:$ES$396,2+(EH$9*2),FALSE)</f>
        <v>15557</v>
      </c>
      <c r="EJ186" s="27">
        <f t="shared" si="168"/>
        <v>70.689979319420942</v>
      </c>
      <c r="EK186" s="27">
        <f t="shared" si="169"/>
        <v>67.965249199817094</v>
      </c>
      <c r="EL186" s="27">
        <f t="shared" si="170"/>
        <v>68.843178773605288</v>
      </c>
      <c r="EM186" s="27">
        <f t="shared" si="171"/>
        <v>69.576953506771531</v>
      </c>
      <c r="EN186" s="27">
        <f t="shared" si="172"/>
        <v>69.416418507489226</v>
      </c>
      <c r="EO186" s="27">
        <f t="shared" si="197"/>
        <v>71.567050835343522</v>
      </c>
      <c r="EP186" s="27">
        <f t="shared" si="198"/>
        <v>69.699288736832628</v>
      </c>
      <c r="EQ186" s="27">
        <f t="shared" si="199"/>
        <v>68.970562156410708</v>
      </c>
      <c r="ET186">
        <f>VLOOKUP($A186,data!$EW$9:$FG$396,2+(ET$9*2),FALSE)</f>
        <v>6236</v>
      </c>
      <c r="EU186">
        <f>VLOOKUP($A186,data!$EW$9:$FG$396,2+(EU$9*2),FALSE)</f>
        <v>7007</v>
      </c>
      <c r="EV186">
        <f>VLOOKUP($A186,data!$EW$9:$FG$396,2+(EV$9*2),FALSE)</f>
        <v>7210</v>
      </c>
      <c r="EW186">
        <f>VLOOKUP($A186,data!$EW$9:$FG$396,2+(EW$9*2),FALSE)</f>
        <v>6537</v>
      </c>
      <c r="EX186">
        <f>VLOOKUP($A186,data!$EW$9:$FG$396,2+(EX$9*2),FALSE)</f>
        <v>6881</v>
      </c>
      <c r="EY186">
        <f>VLOOKUP($A186,data!$EW$9:$FL$396,2+(EY$9*2),FALSE)</f>
        <v>6365</v>
      </c>
      <c r="EZ186">
        <f>VLOOKUP($A186,data!$EW$9:$FL$396,2+(EZ$9*2),FALSE)</f>
        <v>6732</v>
      </c>
      <c r="FA186">
        <f>VLOOKUP($A186,data!$EW$9:$FL$396,2+(FA$9*2),FALSE)</f>
        <v>6997</v>
      </c>
      <c r="FC186" s="27">
        <f t="shared" si="173"/>
        <v>29.310020680579058</v>
      </c>
      <c r="FD186" s="27">
        <f t="shared" si="174"/>
        <v>32.039323273891178</v>
      </c>
      <c r="FE186" s="27">
        <f t="shared" si="175"/>
        <v>31.156821226394712</v>
      </c>
      <c r="FF186" s="27">
        <f t="shared" si="176"/>
        <v>30.423046493228465</v>
      </c>
      <c r="FG186" s="27">
        <f t="shared" si="177"/>
        <v>30.583581492510778</v>
      </c>
      <c r="FH186" s="27">
        <f t="shared" si="200"/>
        <v>28.432949164656481</v>
      </c>
      <c r="FI186" s="27">
        <f t="shared" si="201"/>
        <v>30.30521292878365</v>
      </c>
      <c r="FJ186" s="27">
        <f t="shared" si="202"/>
        <v>31.020571023231071</v>
      </c>
    </row>
    <row r="187" spans="1:166" x14ac:dyDescent="0.3">
      <c r="A187" t="s">
        <v>343</v>
      </c>
      <c r="B187" s="24" t="str">
        <f>IFERROR(VLOOKUP($A187,class!$A$1:$B$455,2,FALSE),"")</f>
        <v>Shire District</v>
      </c>
      <c r="C187" s="24" t="str">
        <f>IFERROR(IFERROR(VLOOKUP($A187,classifications!$A$3:$C$336,3,FALSE),VLOOKUP($A187,classifications!$I$2:$K$28,3,FALSE)),"")</f>
        <v>Urban with Significant Rural</v>
      </c>
      <c r="D187">
        <f>VLOOKUP($A187,data!$A$9:$K$396,2+(D$9*2),FALSE)</f>
        <v>42224</v>
      </c>
      <c r="E187">
        <f>VLOOKUP($A187,data!$A$9:$K$396,2+(E$9*2),FALSE)</f>
        <v>43926</v>
      </c>
      <c r="F187">
        <f>VLOOKUP($A187,data!$A$9:$K$396,2+(F$9*2),FALSE)</f>
        <v>42765</v>
      </c>
      <c r="G187">
        <f>VLOOKUP($A187,data!$A$9:$K$396,2+(G$9*2),FALSE)</f>
        <v>42785</v>
      </c>
      <c r="H187">
        <f>VLOOKUP($A187,data!$A$9:$K$396,2+(H$9*2),FALSE)</f>
        <v>43445</v>
      </c>
      <c r="I187">
        <f>VLOOKUP($A187,data!$A$9:$Q$396,2+(I$9*2),FALSE)</f>
        <v>41686</v>
      </c>
      <c r="J187">
        <f>VLOOKUP($A187,data!$A$9:$Q$396,2+(J$9*2),FALSE)</f>
        <v>45336</v>
      </c>
      <c r="K187">
        <f>VLOOKUP($A187,data!$A$9:$Q$396,2+(K$9*2),FALSE)</f>
        <v>44616</v>
      </c>
      <c r="L187" t="str">
        <f t="shared" si="178"/>
        <v>Shire District</v>
      </c>
      <c r="Q187">
        <f>VLOOKUP($A187,data!$T$9:$AD$396,2+(Q$9*2),FALSE)</f>
        <v>24506</v>
      </c>
      <c r="R187">
        <f>VLOOKUP($A187,data!$T$9:$AD$396,2+(R$9*2),FALSE)</f>
        <v>25545</v>
      </c>
      <c r="S187">
        <f>VLOOKUP($A187,data!$T$9:$AD$396,2+(S$9*2),FALSE)</f>
        <v>24468</v>
      </c>
      <c r="T187">
        <f>VLOOKUP($A187,data!$T$9:$AD$396,2+(T$9*2),FALSE)</f>
        <v>24811</v>
      </c>
      <c r="U187">
        <f>VLOOKUP($A187,data!$T$9:$AD$396,2+(U$9*2),FALSE)</f>
        <v>25183</v>
      </c>
      <c r="V187">
        <f>VLOOKUP($A187,data!$T$9:$AI$396,2+(V$9*2),FALSE)</f>
        <v>24904</v>
      </c>
      <c r="W187">
        <f>VLOOKUP($A187,data!$T$9:$AI$396,2+(W$9*2),FALSE)</f>
        <v>26269</v>
      </c>
      <c r="X187">
        <f>VLOOKUP($A187,data!$T$9:$AI$396,2+(X$9*2),FALSE)</f>
        <v>25839</v>
      </c>
      <c r="Z187" s="27">
        <f t="shared" si="138"/>
        <v>58.038082607048125</v>
      </c>
      <c r="AA187" s="27">
        <f t="shared" si="139"/>
        <v>58.154623685288897</v>
      </c>
      <c r="AB187" s="27">
        <f t="shared" si="140"/>
        <v>57.215012276394248</v>
      </c>
      <c r="AC187" s="27">
        <f t="shared" si="141"/>
        <v>57.989949748743719</v>
      </c>
      <c r="AD187" s="27">
        <f t="shared" si="142"/>
        <v>57.965243411209578</v>
      </c>
      <c r="AE187" s="27">
        <f t="shared" si="179"/>
        <v>59.741879767787744</v>
      </c>
      <c r="AF187" s="27">
        <f t="shared" si="180"/>
        <v>57.942915122639846</v>
      </c>
      <c r="AG187" s="27">
        <f t="shared" si="181"/>
        <v>57.914201183431956</v>
      </c>
      <c r="AJ187">
        <f>VLOOKUP($A187,data!$AM$9:$AW$396,2+(AJ$9*2),FALSE)</f>
        <v>17718</v>
      </c>
      <c r="AK187">
        <f>VLOOKUP($A187,data!$AM$9:$AW$396,2+(AK$9*2),FALSE)</f>
        <v>18381</v>
      </c>
      <c r="AL187">
        <f>VLOOKUP($A187,data!$AM$9:$AW$396,2+(AL$9*2),FALSE)</f>
        <v>18298</v>
      </c>
      <c r="AM187">
        <f>VLOOKUP($A187,data!$AM$9:$AW$396,2+(AM$9*2),FALSE)</f>
        <v>17974</v>
      </c>
      <c r="AN187">
        <f>VLOOKUP($A187,data!$AM$9:$AW$396,2+(AN$9*2),FALSE)</f>
        <v>18262</v>
      </c>
      <c r="AO187">
        <f>VLOOKUP($A187,data!$AM$9:$BB$396,2+(AO$9*2),FALSE)</f>
        <v>16782</v>
      </c>
      <c r="AP187">
        <f>VLOOKUP($A187,data!$AM$9:$BB$396,2+(AP$9*2),FALSE)</f>
        <v>19066</v>
      </c>
      <c r="AQ187">
        <f>VLOOKUP($A187,data!$AM$9:$BB$396,2+(AQ$9*2),FALSE)</f>
        <v>18774</v>
      </c>
      <c r="AS187" s="27">
        <f t="shared" si="143"/>
        <v>41.961917392951875</v>
      </c>
      <c r="AT187" s="27">
        <f t="shared" si="144"/>
        <v>41.845376314711103</v>
      </c>
      <c r="AU187" s="27">
        <f t="shared" si="145"/>
        <v>42.787326084414822</v>
      </c>
      <c r="AV187" s="27">
        <f t="shared" si="146"/>
        <v>42.010050251256281</v>
      </c>
      <c r="AW187" s="27">
        <f t="shared" si="147"/>
        <v>42.034756588790422</v>
      </c>
      <c r="AX187" s="27">
        <f t="shared" si="182"/>
        <v>40.258120232212256</v>
      </c>
      <c r="AY187" s="27">
        <f t="shared" si="183"/>
        <v>42.05487912475737</v>
      </c>
      <c r="AZ187" s="27">
        <f t="shared" si="184"/>
        <v>42.079074771382466</v>
      </c>
      <c r="BC187">
        <f>VLOOKUP($A187,data!$BF$9:$BP$396,2+(BC$9*2),FALSE)</f>
        <v>8815</v>
      </c>
      <c r="BD187">
        <f>VLOOKUP($A187,data!$BF$9:$BP$396,2+(BD$9*2),FALSE)</f>
        <v>8814</v>
      </c>
      <c r="BE187">
        <f>VLOOKUP($A187,data!$BF$9:$BP$396,2+(BE$9*2),FALSE)</f>
        <v>8620</v>
      </c>
      <c r="BF187">
        <f>VLOOKUP($A187,data!$BF$9:$BP$396,2+(BF$9*2),FALSE)</f>
        <v>8763</v>
      </c>
      <c r="BG187">
        <f>VLOOKUP($A187,data!$BF$9:$BP$396,2+(BG$9*2),FALSE)</f>
        <v>8560</v>
      </c>
      <c r="BH187">
        <f>VLOOKUP($A187,data!$BF$9:$BU$396,2+(BH$9*2),FALSE)</f>
        <v>8388</v>
      </c>
      <c r="BI187">
        <f>VLOOKUP($A187,data!$BF$9:$BU$396,2+(BI$9*2),FALSE)</f>
        <v>8715</v>
      </c>
      <c r="BJ187">
        <f>VLOOKUP($A187,data!$BF$9:$BU$396,2+(BJ$9*2),FALSE)</f>
        <v>8491</v>
      </c>
      <c r="BL187" s="27">
        <f t="shared" si="148"/>
        <v>20.876752557787039</v>
      </c>
      <c r="BM187" s="27">
        <f t="shared" si="149"/>
        <v>20.065564813550061</v>
      </c>
      <c r="BN187" s="27">
        <f t="shared" si="150"/>
        <v>20.156670174207882</v>
      </c>
      <c r="BO187" s="27">
        <f t="shared" si="151"/>
        <v>20.481477153207901</v>
      </c>
      <c r="BP187" s="27">
        <f t="shared" si="152"/>
        <v>19.703072850730809</v>
      </c>
      <c r="BQ187" s="27">
        <f t="shared" si="185"/>
        <v>20.121863455356714</v>
      </c>
      <c r="BR187" s="27">
        <f t="shared" si="186"/>
        <v>19.22313393329804</v>
      </c>
      <c r="BS187" s="27">
        <f t="shared" si="187"/>
        <v>19.031289223596914</v>
      </c>
      <c r="BV187">
        <f>VLOOKUP($A187,data!$BY$9:$CI$396,2+(BV$9*2),FALSE)</f>
        <v>4436</v>
      </c>
      <c r="BW187">
        <f>VLOOKUP($A187,data!$BY$9:$CI$396,2+(BW$9*2),FALSE)</f>
        <v>5105</v>
      </c>
      <c r="BX187">
        <f>VLOOKUP($A187,data!$BY$9:$CI$396,2+(BX$9*2),FALSE)</f>
        <v>4378</v>
      </c>
      <c r="BY187">
        <f>VLOOKUP($A187,data!$BY$9:$CI$396,2+(BY$9*2),FALSE)</f>
        <v>4611</v>
      </c>
      <c r="BZ187">
        <f>VLOOKUP($A187,data!$BY$9:$CI$396,2+(BZ$9*2),FALSE)</f>
        <v>4260</v>
      </c>
      <c r="CA187">
        <f>VLOOKUP($A187,data!$BY$9:$CN$396,2+(CA$9*2),FALSE)</f>
        <v>4399</v>
      </c>
      <c r="CB187">
        <f>VLOOKUP($A187,data!$BY$9:$CN$396,2+(CB$9*2),FALSE)</f>
        <v>4695</v>
      </c>
      <c r="CC187">
        <f>VLOOKUP($A187,data!$BY$9:$CN$396,2+(CC$9*2),FALSE)</f>
        <v>4577</v>
      </c>
      <c r="CE187" s="27">
        <f t="shared" si="153"/>
        <v>50.323312535450938</v>
      </c>
      <c r="CF187" s="27">
        <f t="shared" si="154"/>
        <v>57.919219423644201</v>
      </c>
      <c r="CG187" s="27">
        <f t="shared" si="155"/>
        <v>50.788863109048727</v>
      </c>
      <c r="CH187" s="27">
        <f t="shared" si="156"/>
        <v>52.618966107497435</v>
      </c>
      <c r="CI187" s="27">
        <f t="shared" si="157"/>
        <v>49.766355140186917</v>
      </c>
      <c r="CJ187" s="27">
        <f t="shared" si="188"/>
        <v>52.44396757272294</v>
      </c>
      <c r="CK187" s="27">
        <f t="shared" si="189"/>
        <v>53.87263339070568</v>
      </c>
      <c r="CL187" s="27">
        <f t="shared" si="190"/>
        <v>53.904133788717466</v>
      </c>
      <c r="CO187">
        <f>VLOOKUP($A187,data!$CR$9:$DB$396,2+(CO$9*2),FALSE)</f>
        <v>4378</v>
      </c>
      <c r="CP187">
        <f>VLOOKUP($A187,data!$CR$9:$DB$396,2+(CP$9*2),FALSE)</f>
        <v>3709</v>
      </c>
      <c r="CQ187">
        <f>VLOOKUP($A187,data!$CR$9:$DB$396,2+(CQ$9*2),FALSE)</f>
        <v>4242</v>
      </c>
      <c r="CR187">
        <f>VLOOKUP($A187,data!$CR$9:$DB$396,2+(CR$9*2),FALSE)</f>
        <v>4152</v>
      </c>
      <c r="CS187">
        <f>VLOOKUP($A187,data!$CR$9:$DB$396,2+(CS$9*2),FALSE)</f>
        <v>4300</v>
      </c>
      <c r="CT187">
        <f>VLOOKUP($A187,data!$CR$9:$DG$396,2+(CT$9*2),FALSE)</f>
        <v>3989</v>
      </c>
      <c r="CU187">
        <f>VLOOKUP($A187,data!$CR$9:$DG$396,2+(CU$9*2),FALSE)</f>
        <v>4020</v>
      </c>
      <c r="CV187">
        <f>VLOOKUP($A187,data!$CR$9:$DG$396,2+(CV$9*2),FALSE)</f>
        <v>3914</v>
      </c>
      <c r="CX187" s="27">
        <f t="shared" si="158"/>
        <v>49.665343165059561</v>
      </c>
      <c r="CY187" s="27">
        <f t="shared" si="159"/>
        <v>42.080780576355799</v>
      </c>
      <c r="CZ187" s="27">
        <f t="shared" si="160"/>
        <v>49.211136890951273</v>
      </c>
      <c r="DA187" s="27">
        <f t="shared" si="161"/>
        <v>47.381033892502565</v>
      </c>
      <c r="DB187" s="27">
        <f t="shared" si="162"/>
        <v>50.233644859813083</v>
      </c>
      <c r="DC187" s="27">
        <f t="shared" si="191"/>
        <v>47.55603242727706</v>
      </c>
      <c r="DD187" s="27">
        <f t="shared" si="192"/>
        <v>46.12736660929432</v>
      </c>
      <c r="DE187" s="27">
        <f t="shared" si="193"/>
        <v>46.095866211282534</v>
      </c>
      <c r="DH187">
        <f>VLOOKUP($A187,data!$DK$9:$DU$396,2+(DH$9*2),FALSE)</f>
        <v>33409</v>
      </c>
      <c r="DI187">
        <f>VLOOKUP($A187,data!$DK$9:$DU$396,2+(DI$9*2),FALSE)</f>
        <v>35113</v>
      </c>
      <c r="DJ187">
        <f>VLOOKUP($A187,data!$DK$9:$DU$396,2+(DJ$9*2),FALSE)</f>
        <v>34146</v>
      </c>
      <c r="DK187">
        <f>VLOOKUP($A187,data!$DK$9:$DU$396,2+(DK$9*2),FALSE)</f>
        <v>34022</v>
      </c>
      <c r="DL187">
        <f>VLOOKUP($A187,data!$DK$9:$DU$396,2+(DL$9*2),FALSE)</f>
        <v>34885</v>
      </c>
      <c r="DM187">
        <f>VLOOKUP($A187,data!$DK$9:$DZ$396,2+(DM$9*2),FALSE)</f>
        <v>33298</v>
      </c>
      <c r="DN187">
        <f>VLOOKUP($A187,data!$DK$9:$DZ$396,2+(DN$9*2),FALSE)</f>
        <v>36620</v>
      </c>
      <c r="DO187">
        <f>VLOOKUP($A187,data!$DK$9:$DZ$396,2+(DO$9*2),FALSE)</f>
        <v>36125</v>
      </c>
      <c r="DQ187" s="27">
        <f t="shared" si="163"/>
        <v>79.123247442212957</v>
      </c>
      <c r="DR187" s="27">
        <f t="shared" si="164"/>
        <v>79.936711742475978</v>
      </c>
      <c r="DS187" s="27">
        <f t="shared" si="165"/>
        <v>79.845668186601188</v>
      </c>
      <c r="DT187" s="27">
        <f t="shared" si="166"/>
        <v>79.518522846792095</v>
      </c>
      <c r="DU187" s="27">
        <f t="shared" si="167"/>
        <v>80.296927149269195</v>
      </c>
      <c r="DV187" s="27">
        <f t="shared" si="194"/>
        <v>79.878136544643283</v>
      </c>
      <c r="DW187" s="27">
        <f t="shared" si="195"/>
        <v>80.774660314099165</v>
      </c>
      <c r="DX187" s="27">
        <f t="shared" si="196"/>
        <v>80.968710776403086</v>
      </c>
      <c r="EA187">
        <f>VLOOKUP($A187,data!$ED$9:$EN$396,2+(EA$9*2),FALSE)</f>
        <v>20069</v>
      </c>
      <c r="EB187">
        <f>VLOOKUP($A187,data!$ED$9:$EN$396,2+(EB$9*2),FALSE)</f>
        <v>20440</v>
      </c>
      <c r="EC187">
        <f>VLOOKUP($A187,data!$ED$9:$EN$396,2+(EC$9*2),FALSE)</f>
        <v>20089</v>
      </c>
      <c r="ED187">
        <f>VLOOKUP($A187,data!$ED$9:$EN$396,2+(ED$9*2),FALSE)</f>
        <v>20200</v>
      </c>
      <c r="EE187">
        <f>VLOOKUP($A187,data!$ED$9:$EN$396,2+(EE$9*2),FALSE)</f>
        <v>20923</v>
      </c>
      <c r="EF187">
        <f>VLOOKUP($A187,data!$ED$9:$ES$396,2+(EF$9*2),FALSE)</f>
        <v>20505</v>
      </c>
      <c r="EG187">
        <f>VLOOKUP($A187,data!$ED$9:$ES$396,2+(EG$9*2),FALSE)</f>
        <v>21574</v>
      </c>
      <c r="EH187">
        <f>VLOOKUP($A187,data!$ED$9:$ES$396,2+(EH$9*2),FALSE)</f>
        <v>21262</v>
      </c>
      <c r="EJ187" s="27">
        <f t="shared" si="168"/>
        <v>60.070639647999045</v>
      </c>
      <c r="EK187" s="27">
        <f t="shared" si="169"/>
        <v>58.21205821205821</v>
      </c>
      <c r="EL187" s="27">
        <f t="shared" si="170"/>
        <v>58.832659755168983</v>
      </c>
      <c r="EM187" s="27">
        <f t="shared" si="171"/>
        <v>59.373346658044795</v>
      </c>
      <c r="EN187" s="27">
        <f t="shared" si="172"/>
        <v>59.977067507524723</v>
      </c>
      <c r="EO187" s="27">
        <f t="shared" si="197"/>
        <v>61.580275091597095</v>
      </c>
      <c r="EP187" s="27">
        <f t="shared" si="198"/>
        <v>58.913162206444568</v>
      </c>
      <c r="EQ187" s="27">
        <f t="shared" si="199"/>
        <v>58.856747404844292</v>
      </c>
      <c r="ET187">
        <f>VLOOKUP($A187,data!$EW$9:$FG$396,2+(ET$9*2),FALSE)</f>
        <v>13340</v>
      </c>
      <c r="EU187">
        <f>VLOOKUP($A187,data!$EW$9:$FG$396,2+(EU$9*2),FALSE)</f>
        <v>14672</v>
      </c>
      <c r="EV187">
        <f>VLOOKUP($A187,data!$EW$9:$FG$396,2+(EV$9*2),FALSE)</f>
        <v>14056</v>
      </c>
      <c r="EW187">
        <f>VLOOKUP($A187,data!$EW$9:$FG$396,2+(EW$9*2),FALSE)</f>
        <v>13822</v>
      </c>
      <c r="EX187">
        <f>VLOOKUP($A187,data!$EW$9:$FG$396,2+(EX$9*2),FALSE)</f>
        <v>13962</v>
      </c>
      <c r="EY187">
        <f>VLOOKUP($A187,data!$EW$9:$FL$396,2+(EY$9*2),FALSE)</f>
        <v>12793</v>
      </c>
      <c r="EZ187">
        <f>VLOOKUP($A187,data!$EW$9:$FL$396,2+(EZ$9*2),FALSE)</f>
        <v>15047</v>
      </c>
      <c r="FA187">
        <f>VLOOKUP($A187,data!$EW$9:$FL$396,2+(FA$9*2),FALSE)</f>
        <v>14860</v>
      </c>
      <c r="FC187" s="27">
        <f t="shared" si="173"/>
        <v>39.929360352000955</v>
      </c>
      <c r="FD187" s="27">
        <f t="shared" si="174"/>
        <v>41.785093839888361</v>
      </c>
      <c r="FE187" s="27">
        <f t="shared" si="175"/>
        <v>41.164411644116441</v>
      </c>
      <c r="FF187" s="27">
        <f t="shared" si="176"/>
        <v>40.626653341955205</v>
      </c>
      <c r="FG187" s="27">
        <f t="shared" si="177"/>
        <v>40.022932492475277</v>
      </c>
      <c r="FH187" s="27">
        <f t="shared" si="200"/>
        <v>38.419724908402905</v>
      </c>
      <c r="FI187" s="27">
        <f t="shared" si="201"/>
        <v>41.089568541780444</v>
      </c>
      <c r="FJ187" s="27">
        <f t="shared" si="202"/>
        <v>41.134948096885815</v>
      </c>
    </row>
    <row r="188" spans="1:166" x14ac:dyDescent="0.3">
      <c r="A188" t="s">
        <v>346</v>
      </c>
      <c r="B188" s="24" t="str">
        <f>IFERROR(VLOOKUP($A188,class!$A$1:$B$455,2,FALSE),"")</f>
        <v>Shire District</v>
      </c>
      <c r="C188" s="24" t="str">
        <f>IFERROR(IFERROR(VLOOKUP($A188,classifications!$A$3:$C$336,3,FALSE),VLOOKUP($A188,classifications!$I$2:$K$28,3,FALSE)),"")</f>
        <v>Predominantly Rural</v>
      </c>
      <c r="D188">
        <f>VLOOKUP($A188,data!$A$9:$K$396,2+(D$9*2),FALSE)</f>
        <v>36280</v>
      </c>
      <c r="E188">
        <f>VLOOKUP($A188,data!$A$9:$K$396,2+(E$9*2),FALSE)</f>
        <v>36368</v>
      </c>
      <c r="F188">
        <f>VLOOKUP($A188,data!$A$9:$K$396,2+(F$9*2),FALSE)</f>
        <v>37067</v>
      </c>
      <c r="G188">
        <f>VLOOKUP($A188,data!$A$9:$K$396,2+(G$9*2),FALSE)</f>
        <v>36812</v>
      </c>
      <c r="H188">
        <f>VLOOKUP($A188,data!$A$9:$K$396,2+(H$9*2),FALSE)</f>
        <v>35972</v>
      </c>
      <c r="I188">
        <f>VLOOKUP($A188,data!$A$9:$Q$396,2+(I$9*2),FALSE)</f>
        <v>35026</v>
      </c>
      <c r="J188">
        <f>VLOOKUP($A188,data!$A$9:$Q$396,2+(J$9*2),FALSE)</f>
        <v>35545</v>
      </c>
      <c r="K188">
        <f>VLOOKUP($A188,data!$A$9:$Q$396,2+(K$9*2),FALSE)</f>
        <v>36593</v>
      </c>
      <c r="L188" t="str">
        <f t="shared" si="178"/>
        <v>Shire District</v>
      </c>
      <c r="Q188">
        <f>VLOOKUP($A188,data!$T$9:$AD$396,2+(Q$9*2),FALSE)</f>
        <v>25045</v>
      </c>
      <c r="R188">
        <f>VLOOKUP($A188,data!$T$9:$AD$396,2+(R$9*2),FALSE)</f>
        <v>25808</v>
      </c>
      <c r="S188">
        <f>VLOOKUP($A188,data!$T$9:$AD$396,2+(S$9*2),FALSE)</f>
        <v>26755</v>
      </c>
      <c r="T188">
        <f>VLOOKUP($A188,data!$T$9:$AD$396,2+(T$9*2),FALSE)</f>
        <v>26048</v>
      </c>
      <c r="U188">
        <f>VLOOKUP($A188,data!$T$9:$AD$396,2+(U$9*2),FALSE)</f>
        <v>25660</v>
      </c>
      <c r="V188">
        <f>VLOOKUP($A188,data!$T$9:$AI$396,2+(V$9*2),FALSE)</f>
        <v>25485</v>
      </c>
      <c r="W188">
        <f>VLOOKUP($A188,data!$T$9:$AI$396,2+(W$9*2),FALSE)</f>
        <v>25407</v>
      </c>
      <c r="X188">
        <f>VLOOKUP($A188,data!$T$9:$AI$396,2+(X$9*2),FALSE)</f>
        <v>26596</v>
      </c>
      <c r="Z188" s="27">
        <f t="shared" si="138"/>
        <v>69.032524807056234</v>
      </c>
      <c r="AA188" s="27">
        <f t="shared" si="139"/>
        <v>70.963484381874181</v>
      </c>
      <c r="AB188" s="27">
        <f t="shared" si="140"/>
        <v>72.180106294008141</v>
      </c>
      <c r="AC188" s="27">
        <f t="shared" si="141"/>
        <v>70.759534934260572</v>
      </c>
      <c r="AD188" s="27">
        <f t="shared" si="142"/>
        <v>71.333259201601251</v>
      </c>
      <c r="AE188" s="27">
        <f t="shared" si="179"/>
        <v>72.760235253811459</v>
      </c>
      <c r="AF188" s="27">
        <f t="shared" si="180"/>
        <v>71.47840765227177</v>
      </c>
      <c r="AG188" s="27">
        <f t="shared" si="181"/>
        <v>72.680567321618895</v>
      </c>
      <c r="AJ188">
        <f>VLOOKUP($A188,data!$AM$9:$AW$396,2+(AJ$9*2),FALSE)</f>
        <v>11236</v>
      </c>
      <c r="AK188">
        <f>VLOOKUP($A188,data!$AM$9:$AW$396,2+(AK$9*2),FALSE)</f>
        <v>10560</v>
      </c>
      <c r="AL188">
        <f>VLOOKUP($A188,data!$AM$9:$AW$396,2+(AL$9*2),FALSE)</f>
        <v>10312</v>
      </c>
      <c r="AM188">
        <f>VLOOKUP($A188,data!$AM$9:$AW$396,2+(AM$9*2),FALSE)</f>
        <v>10765</v>
      </c>
      <c r="AN188">
        <f>VLOOKUP($A188,data!$AM$9:$AW$396,2+(AN$9*2),FALSE)</f>
        <v>10311</v>
      </c>
      <c r="AO188">
        <f>VLOOKUP($A188,data!$AM$9:$BB$396,2+(AO$9*2),FALSE)</f>
        <v>9541</v>
      </c>
      <c r="AP188">
        <f>VLOOKUP($A188,data!$AM$9:$BB$396,2+(AP$9*2),FALSE)</f>
        <v>10138</v>
      </c>
      <c r="AQ188">
        <f>VLOOKUP($A188,data!$AM$9:$BB$396,2+(AQ$9*2),FALSE)</f>
        <v>9995</v>
      </c>
      <c r="AS188" s="27">
        <f t="shared" si="143"/>
        <v>30.970231532524807</v>
      </c>
      <c r="AT188" s="27">
        <f t="shared" si="144"/>
        <v>29.036515618125826</v>
      </c>
      <c r="AU188" s="27">
        <f t="shared" si="145"/>
        <v>27.819893705991852</v>
      </c>
      <c r="AV188" s="27">
        <f t="shared" si="146"/>
        <v>29.243181571226774</v>
      </c>
      <c r="AW188" s="27">
        <f t="shared" si="147"/>
        <v>28.663960858445456</v>
      </c>
      <c r="AX188" s="27">
        <f t="shared" si="182"/>
        <v>27.239764746188545</v>
      </c>
      <c r="AY188" s="27">
        <f t="shared" si="183"/>
        <v>28.52159234772823</v>
      </c>
      <c r="AZ188" s="27">
        <f t="shared" si="184"/>
        <v>27.313967152187576</v>
      </c>
      <c r="BC188">
        <f>VLOOKUP($A188,data!$BF$9:$BP$396,2+(BC$9*2),FALSE)</f>
        <v>3925</v>
      </c>
      <c r="BD188">
        <f>VLOOKUP($A188,data!$BF$9:$BP$396,2+(BD$9*2),FALSE)</f>
        <v>3450</v>
      </c>
      <c r="BE188">
        <f>VLOOKUP($A188,data!$BF$9:$BP$396,2+(BE$9*2),FALSE)</f>
        <v>3616</v>
      </c>
      <c r="BF188">
        <f>VLOOKUP($A188,data!$BF$9:$BP$396,2+(BF$9*2),FALSE)</f>
        <v>3814</v>
      </c>
      <c r="BG188">
        <f>VLOOKUP($A188,data!$BF$9:$BP$396,2+(BG$9*2),FALSE)</f>
        <v>3140</v>
      </c>
      <c r="BH188">
        <f>VLOOKUP($A188,data!$BF$9:$BU$396,2+(BH$9*2),FALSE)</f>
        <v>3072</v>
      </c>
      <c r="BI188">
        <f>VLOOKUP($A188,data!$BF$9:$BU$396,2+(BI$9*2),FALSE)</f>
        <v>3471</v>
      </c>
      <c r="BJ188">
        <f>VLOOKUP($A188,data!$BF$9:$BU$396,2+(BJ$9*2),FALSE)</f>
        <v>3076</v>
      </c>
      <c r="BL188" s="27">
        <f t="shared" si="148"/>
        <v>10.818632855567806</v>
      </c>
      <c r="BM188" s="27">
        <f t="shared" si="149"/>
        <v>9.4863616366036076</v>
      </c>
      <c r="BN188" s="27">
        <f t="shared" si="150"/>
        <v>9.7553079558637066</v>
      </c>
      <c r="BO188" s="27">
        <f t="shared" si="151"/>
        <v>10.360751928718896</v>
      </c>
      <c r="BP188" s="27">
        <f t="shared" si="152"/>
        <v>8.7290114533526069</v>
      </c>
      <c r="BQ188" s="27">
        <f t="shared" si="185"/>
        <v>8.7706275338320108</v>
      </c>
      <c r="BR188" s="27">
        <f t="shared" si="186"/>
        <v>9.7650865100576727</v>
      </c>
      <c r="BS188" s="27">
        <f t="shared" si="187"/>
        <v>8.4059792856557269</v>
      </c>
      <c r="BV188">
        <f>VLOOKUP($A188,data!$BY$9:$CI$396,2+(BV$9*2),FALSE)</f>
        <v>1522</v>
      </c>
      <c r="BW188">
        <f>VLOOKUP($A188,data!$BY$9:$CI$396,2+(BW$9*2),FALSE)</f>
        <v>1501</v>
      </c>
      <c r="BX188">
        <f>VLOOKUP($A188,data!$BY$9:$CI$396,2+(BX$9*2),FALSE)</f>
        <v>1626</v>
      </c>
      <c r="BY188">
        <f>VLOOKUP($A188,data!$BY$9:$CI$396,2+(BY$9*2),FALSE)</f>
        <v>1808</v>
      </c>
      <c r="BZ188">
        <f>VLOOKUP($A188,data!$BY$9:$CI$396,2+(BZ$9*2),FALSE)</f>
        <v>1474</v>
      </c>
      <c r="CA188">
        <f>VLOOKUP($A188,data!$BY$9:$CN$396,2+(CA$9*2),FALSE)</f>
        <v>1551</v>
      </c>
      <c r="CB188">
        <f>VLOOKUP($A188,data!$BY$9:$CN$396,2+(CB$9*2),FALSE)</f>
        <v>1786</v>
      </c>
      <c r="CC188">
        <f>VLOOKUP($A188,data!$BY$9:$CN$396,2+(CC$9*2),FALSE)</f>
        <v>1655</v>
      </c>
      <c r="CE188" s="27">
        <f t="shared" si="153"/>
        <v>38.777070063694268</v>
      </c>
      <c r="CF188" s="27">
        <f t="shared" si="154"/>
        <v>43.507246376811594</v>
      </c>
      <c r="CG188" s="27">
        <f t="shared" si="155"/>
        <v>44.966814159292035</v>
      </c>
      <c r="CH188" s="27">
        <f t="shared" si="156"/>
        <v>47.404299947561618</v>
      </c>
      <c r="CI188" s="27">
        <f t="shared" si="157"/>
        <v>46.942675159235669</v>
      </c>
      <c r="CJ188" s="27">
        <f t="shared" si="188"/>
        <v>50.48828125</v>
      </c>
      <c r="CK188" s="27">
        <f t="shared" si="189"/>
        <v>51.454912129069434</v>
      </c>
      <c r="CL188" s="27">
        <f t="shared" si="190"/>
        <v>53.803641092327702</v>
      </c>
      <c r="CO188">
        <f>VLOOKUP($A188,data!$CR$9:$DB$396,2+(CO$9*2),FALSE)</f>
        <v>2403</v>
      </c>
      <c r="CP188">
        <f>VLOOKUP($A188,data!$CR$9:$DB$396,2+(CP$9*2),FALSE)</f>
        <v>1950</v>
      </c>
      <c r="CQ188">
        <f>VLOOKUP($A188,data!$CR$9:$DB$396,2+(CQ$9*2),FALSE)</f>
        <v>1990</v>
      </c>
      <c r="CR188">
        <f>VLOOKUP($A188,data!$CR$9:$DB$396,2+(CR$9*2),FALSE)</f>
        <v>2006</v>
      </c>
      <c r="CS188">
        <f>VLOOKUP($A188,data!$CR$9:$DB$396,2+(CS$9*2),FALSE)</f>
        <v>1665</v>
      </c>
      <c r="CT188">
        <f>VLOOKUP($A188,data!$CR$9:$DG$396,2+(CT$9*2),FALSE)</f>
        <v>1521</v>
      </c>
      <c r="CU188">
        <f>VLOOKUP($A188,data!$CR$9:$DG$396,2+(CU$9*2),FALSE)</f>
        <v>1685</v>
      </c>
      <c r="CV188">
        <f>VLOOKUP($A188,data!$CR$9:$DG$396,2+(CV$9*2),FALSE)</f>
        <v>1421</v>
      </c>
      <c r="CX188" s="27">
        <f t="shared" si="158"/>
        <v>61.222929936305732</v>
      </c>
      <c r="CY188" s="27">
        <f t="shared" si="159"/>
        <v>56.521739130434781</v>
      </c>
      <c r="CZ188" s="27">
        <f t="shared" si="160"/>
        <v>55.033185840707965</v>
      </c>
      <c r="DA188" s="27">
        <f t="shared" si="161"/>
        <v>52.595700052438382</v>
      </c>
      <c r="DB188" s="27">
        <f t="shared" si="162"/>
        <v>53.025477707006367</v>
      </c>
      <c r="DC188" s="27">
        <f t="shared" si="191"/>
        <v>49.51171875</v>
      </c>
      <c r="DD188" s="27">
        <f t="shared" si="192"/>
        <v>48.545087870930566</v>
      </c>
      <c r="DE188" s="27">
        <f t="shared" si="193"/>
        <v>46.196358907672298</v>
      </c>
      <c r="DH188">
        <f>VLOOKUP($A188,data!$DK$9:$DU$396,2+(DH$9*2),FALSE)</f>
        <v>32355</v>
      </c>
      <c r="DI188">
        <f>VLOOKUP($A188,data!$DK$9:$DU$396,2+(DI$9*2),FALSE)</f>
        <v>32917</v>
      </c>
      <c r="DJ188">
        <f>VLOOKUP($A188,data!$DK$9:$DU$396,2+(DJ$9*2),FALSE)</f>
        <v>33451</v>
      </c>
      <c r="DK188">
        <f>VLOOKUP($A188,data!$DK$9:$DU$396,2+(DK$9*2),FALSE)</f>
        <v>32998</v>
      </c>
      <c r="DL188">
        <f>VLOOKUP($A188,data!$DK$9:$DU$396,2+(DL$9*2),FALSE)</f>
        <v>32832</v>
      </c>
      <c r="DM188">
        <f>VLOOKUP($A188,data!$DK$9:$DZ$396,2+(DM$9*2),FALSE)</f>
        <v>31954</v>
      </c>
      <c r="DN188">
        <f>VLOOKUP($A188,data!$DK$9:$DZ$396,2+(DN$9*2),FALSE)</f>
        <v>32074</v>
      </c>
      <c r="DO188">
        <f>VLOOKUP($A188,data!$DK$9:$DZ$396,2+(DO$9*2),FALSE)</f>
        <v>33517</v>
      </c>
      <c r="DQ188" s="27">
        <f t="shared" si="163"/>
        <v>89.181367144432201</v>
      </c>
      <c r="DR188" s="27">
        <f t="shared" si="164"/>
        <v>90.51088869335679</v>
      </c>
      <c r="DS188" s="27">
        <f t="shared" si="165"/>
        <v>90.244692044136301</v>
      </c>
      <c r="DT188" s="27">
        <f t="shared" si="166"/>
        <v>89.639248071281102</v>
      </c>
      <c r="DU188" s="27">
        <f t="shared" si="167"/>
        <v>91.270988546647388</v>
      </c>
      <c r="DV188" s="27">
        <f t="shared" si="194"/>
        <v>91.229372466167987</v>
      </c>
      <c r="DW188" s="27">
        <f t="shared" si="195"/>
        <v>90.234913489942329</v>
      </c>
      <c r="DX188" s="27">
        <f t="shared" si="196"/>
        <v>91.594020714344268</v>
      </c>
      <c r="EA188">
        <f>VLOOKUP($A188,data!$ED$9:$EN$396,2+(EA$9*2),FALSE)</f>
        <v>23523</v>
      </c>
      <c r="EB188">
        <f>VLOOKUP($A188,data!$ED$9:$EN$396,2+(EB$9*2),FALSE)</f>
        <v>24307</v>
      </c>
      <c r="EC188">
        <f>VLOOKUP($A188,data!$ED$9:$EN$396,2+(EC$9*2),FALSE)</f>
        <v>25129</v>
      </c>
      <c r="ED188">
        <f>VLOOKUP($A188,data!$ED$9:$EN$396,2+(ED$9*2),FALSE)</f>
        <v>24239</v>
      </c>
      <c r="EE188">
        <f>VLOOKUP($A188,data!$ED$9:$EN$396,2+(EE$9*2),FALSE)</f>
        <v>24186</v>
      </c>
      <c r="EF188">
        <f>VLOOKUP($A188,data!$ED$9:$ES$396,2+(EF$9*2),FALSE)</f>
        <v>23934</v>
      </c>
      <c r="EG188">
        <f>VLOOKUP($A188,data!$ED$9:$ES$396,2+(EG$9*2),FALSE)</f>
        <v>23621</v>
      </c>
      <c r="EH188">
        <f>VLOOKUP($A188,data!$ED$9:$ES$396,2+(EH$9*2),FALSE)</f>
        <v>24941</v>
      </c>
      <c r="EJ188" s="27">
        <f t="shared" si="168"/>
        <v>72.702828001854428</v>
      </c>
      <c r="EK188" s="27">
        <f t="shared" si="169"/>
        <v>73.843302852629336</v>
      </c>
      <c r="EL188" s="27">
        <f t="shared" si="170"/>
        <v>75.121819975486531</v>
      </c>
      <c r="EM188" s="27">
        <f t="shared" si="171"/>
        <v>73.455967028304741</v>
      </c>
      <c r="EN188" s="27">
        <f t="shared" si="172"/>
        <v>73.665935672514621</v>
      </c>
      <c r="EO188" s="27">
        <f t="shared" si="197"/>
        <v>74.901420792389061</v>
      </c>
      <c r="EP188" s="27">
        <f t="shared" si="198"/>
        <v>73.645320197044342</v>
      </c>
      <c r="EQ188" s="27">
        <f t="shared" si="199"/>
        <v>74.412984455649365</v>
      </c>
      <c r="ET188">
        <f>VLOOKUP($A188,data!$EW$9:$FG$396,2+(ET$9*2),FALSE)</f>
        <v>8832</v>
      </c>
      <c r="EU188">
        <f>VLOOKUP($A188,data!$EW$9:$FG$396,2+(EU$9*2),FALSE)</f>
        <v>8610</v>
      </c>
      <c r="EV188">
        <f>VLOOKUP($A188,data!$EW$9:$FG$396,2+(EV$9*2),FALSE)</f>
        <v>8323</v>
      </c>
      <c r="EW188">
        <f>VLOOKUP($A188,data!$EW$9:$FG$396,2+(EW$9*2),FALSE)</f>
        <v>8759</v>
      </c>
      <c r="EX188">
        <f>VLOOKUP($A188,data!$EW$9:$FG$396,2+(EX$9*2),FALSE)</f>
        <v>8646</v>
      </c>
      <c r="EY188">
        <f>VLOOKUP($A188,data!$EW$9:$FL$396,2+(EY$9*2),FALSE)</f>
        <v>8021</v>
      </c>
      <c r="EZ188">
        <f>VLOOKUP($A188,data!$EW$9:$FL$396,2+(EZ$9*2),FALSE)</f>
        <v>8453</v>
      </c>
      <c r="FA188">
        <f>VLOOKUP($A188,data!$EW$9:$FL$396,2+(FA$9*2),FALSE)</f>
        <v>8574</v>
      </c>
      <c r="FC188" s="27">
        <f t="shared" si="173"/>
        <v>27.297171998145572</v>
      </c>
      <c r="FD188" s="27">
        <f t="shared" si="174"/>
        <v>26.156697147370661</v>
      </c>
      <c r="FE188" s="27">
        <f t="shared" si="175"/>
        <v>24.881169471764672</v>
      </c>
      <c r="FF188" s="27">
        <f t="shared" si="176"/>
        <v>26.544032971695255</v>
      </c>
      <c r="FG188" s="27">
        <f t="shared" si="177"/>
        <v>26.334064327485379</v>
      </c>
      <c r="FH188" s="27">
        <f t="shared" si="200"/>
        <v>25.101708706265256</v>
      </c>
      <c r="FI188" s="27">
        <f t="shared" si="201"/>
        <v>26.354679802955665</v>
      </c>
      <c r="FJ188" s="27">
        <f t="shared" si="202"/>
        <v>25.581048423188232</v>
      </c>
    </row>
    <row r="189" spans="1:166" x14ac:dyDescent="0.3">
      <c r="A189" t="s">
        <v>212</v>
      </c>
      <c r="B189" s="24" t="str">
        <f>IFERROR(VLOOKUP($A189,class!$A$1:$B$455,2,FALSE),"")</f>
        <v>Shire District</v>
      </c>
      <c r="C189" s="24" t="str">
        <f>IFERROR(IFERROR(VLOOKUP($A189,classifications!$A$3:$C$336,3,FALSE),VLOOKUP($A189,classifications!$I$2:$K$28,3,FALSE)),"")</f>
        <v>Predominantly Urban</v>
      </c>
      <c r="D189">
        <f>VLOOKUP($A189,data!$A$9:$K$396,2+(D$9*2),FALSE)</f>
        <v>50171</v>
      </c>
      <c r="E189">
        <f>VLOOKUP($A189,data!$A$9:$K$396,2+(E$9*2),FALSE)</f>
        <v>49172</v>
      </c>
      <c r="F189">
        <f>VLOOKUP($A189,data!$A$9:$K$396,2+(F$9*2),FALSE)</f>
        <v>50080</v>
      </c>
      <c r="G189">
        <f>VLOOKUP($A189,data!$A$9:$K$396,2+(G$9*2),FALSE)</f>
        <v>49165</v>
      </c>
      <c r="H189">
        <f>VLOOKUP($A189,data!$A$9:$K$396,2+(H$9*2),FALSE)</f>
        <v>50399</v>
      </c>
      <c r="I189">
        <f>VLOOKUP($A189,data!$A$9:$Q$396,2+(I$9*2),FALSE)</f>
        <v>47410</v>
      </c>
      <c r="J189">
        <f>VLOOKUP($A189,data!$A$9:$Q$396,2+(J$9*2),FALSE)</f>
        <v>48572</v>
      </c>
      <c r="K189">
        <f>VLOOKUP($A189,data!$A$9:$Q$396,2+(K$9*2),FALSE)</f>
        <v>49339</v>
      </c>
      <c r="L189" t="str">
        <f t="shared" si="178"/>
        <v>Shire District</v>
      </c>
      <c r="Q189">
        <f>VLOOKUP($A189,data!$T$9:$AD$396,2+(Q$9*2),FALSE)</f>
        <v>35603</v>
      </c>
      <c r="R189">
        <f>VLOOKUP($A189,data!$T$9:$AD$396,2+(R$9*2),FALSE)</f>
        <v>34263</v>
      </c>
      <c r="S189">
        <f>VLOOKUP($A189,data!$T$9:$AD$396,2+(S$9*2),FALSE)</f>
        <v>35258</v>
      </c>
      <c r="T189">
        <f>VLOOKUP($A189,data!$T$9:$AD$396,2+(T$9*2),FALSE)</f>
        <v>34114</v>
      </c>
      <c r="U189">
        <f>VLOOKUP($A189,data!$T$9:$AD$396,2+(U$9*2),FALSE)</f>
        <v>35270</v>
      </c>
      <c r="V189">
        <f>VLOOKUP($A189,data!$T$9:$AI$396,2+(V$9*2),FALSE)</f>
        <v>31641</v>
      </c>
      <c r="W189">
        <f>VLOOKUP($A189,data!$T$9:$AI$396,2+(W$9*2),FALSE)</f>
        <v>32661</v>
      </c>
      <c r="X189">
        <f>VLOOKUP($A189,data!$T$9:$AI$396,2+(X$9*2),FALSE)</f>
        <v>33737</v>
      </c>
      <c r="Z189" s="27">
        <f t="shared" si="138"/>
        <v>70.963305495206399</v>
      </c>
      <c r="AA189" s="27">
        <f t="shared" si="139"/>
        <v>69.679899129585948</v>
      </c>
      <c r="AB189" s="27">
        <f t="shared" si="140"/>
        <v>70.403354632587863</v>
      </c>
      <c r="AC189" s="27">
        <f t="shared" si="141"/>
        <v>69.386758873182146</v>
      </c>
      <c r="AD189" s="27">
        <f t="shared" si="142"/>
        <v>69.981547252921686</v>
      </c>
      <c r="AE189" s="27">
        <f t="shared" si="179"/>
        <v>66.739084581311957</v>
      </c>
      <c r="AF189" s="27">
        <f t="shared" si="180"/>
        <v>67.24244420653875</v>
      </c>
      <c r="AG189" s="27">
        <f t="shared" si="181"/>
        <v>68.37795658606781</v>
      </c>
      <c r="AJ189">
        <f>VLOOKUP($A189,data!$AM$9:$AW$396,2+(AJ$9*2),FALSE)</f>
        <v>14567</v>
      </c>
      <c r="AK189">
        <f>VLOOKUP($A189,data!$AM$9:$AW$396,2+(AK$9*2),FALSE)</f>
        <v>14909</v>
      </c>
      <c r="AL189">
        <f>VLOOKUP($A189,data!$AM$9:$AW$396,2+(AL$9*2),FALSE)</f>
        <v>14821</v>
      </c>
      <c r="AM189">
        <f>VLOOKUP($A189,data!$AM$9:$AW$396,2+(AM$9*2),FALSE)</f>
        <v>15051</v>
      </c>
      <c r="AN189">
        <f>VLOOKUP($A189,data!$AM$9:$AW$396,2+(AN$9*2),FALSE)</f>
        <v>15130</v>
      </c>
      <c r="AO189">
        <f>VLOOKUP($A189,data!$AM$9:$BB$396,2+(AO$9*2),FALSE)</f>
        <v>15769</v>
      </c>
      <c r="AP189">
        <f>VLOOKUP($A189,data!$AM$9:$BB$396,2+(AP$9*2),FALSE)</f>
        <v>15911</v>
      </c>
      <c r="AQ189">
        <f>VLOOKUP($A189,data!$AM$9:$BB$396,2+(AQ$9*2),FALSE)</f>
        <v>15599</v>
      </c>
      <c r="AS189" s="27">
        <f t="shared" si="143"/>
        <v>29.034701321480537</v>
      </c>
      <c r="AT189" s="27">
        <f t="shared" si="144"/>
        <v>30.320100870414056</v>
      </c>
      <c r="AU189" s="27">
        <f t="shared" si="145"/>
        <v>29.594648562300321</v>
      </c>
      <c r="AV189" s="27">
        <f t="shared" si="146"/>
        <v>30.613241126817858</v>
      </c>
      <c r="AW189" s="27">
        <f t="shared" si="147"/>
        <v>30.020436913430821</v>
      </c>
      <c r="AX189" s="27">
        <f t="shared" si="182"/>
        <v>33.260915418688043</v>
      </c>
      <c r="AY189" s="27">
        <f t="shared" si="183"/>
        <v>32.75755579346125</v>
      </c>
      <c r="AZ189" s="27">
        <f t="shared" si="184"/>
        <v>31.615963031273434</v>
      </c>
      <c r="BC189">
        <f>VLOOKUP($A189,data!$BF$9:$BP$396,2+(BC$9*2),FALSE)</f>
        <v>8437</v>
      </c>
      <c r="BD189">
        <f>VLOOKUP($A189,data!$BF$9:$BP$396,2+(BD$9*2),FALSE)</f>
        <v>7841</v>
      </c>
      <c r="BE189">
        <f>VLOOKUP($A189,data!$BF$9:$BP$396,2+(BE$9*2),FALSE)</f>
        <v>8234</v>
      </c>
      <c r="BF189">
        <f>VLOOKUP($A189,data!$BF$9:$BP$396,2+(BF$9*2),FALSE)</f>
        <v>8167</v>
      </c>
      <c r="BG189">
        <f>VLOOKUP($A189,data!$BF$9:$BP$396,2+(BG$9*2),FALSE)</f>
        <v>7772</v>
      </c>
      <c r="BH189">
        <f>VLOOKUP($A189,data!$BF$9:$BU$396,2+(BH$9*2),FALSE)</f>
        <v>7954</v>
      </c>
      <c r="BI189">
        <f>VLOOKUP($A189,data!$BF$9:$BU$396,2+(BI$9*2),FALSE)</f>
        <v>8309</v>
      </c>
      <c r="BJ189">
        <f>VLOOKUP($A189,data!$BF$9:$BU$396,2+(BJ$9*2),FALSE)</f>
        <v>8240</v>
      </c>
      <c r="BL189" s="27">
        <f t="shared" si="148"/>
        <v>16.816487612365709</v>
      </c>
      <c r="BM189" s="27">
        <f t="shared" si="149"/>
        <v>15.946066867322866</v>
      </c>
      <c r="BN189" s="27">
        <f t="shared" si="150"/>
        <v>16.441693290734825</v>
      </c>
      <c r="BO189" s="27">
        <f t="shared" si="151"/>
        <v>16.611410556290043</v>
      </c>
      <c r="BP189" s="27">
        <f t="shared" si="152"/>
        <v>15.420940891684358</v>
      </c>
      <c r="BQ189" s="27">
        <f t="shared" si="185"/>
        <v>16.777051255009493</v>
      </c>
      <c r="BR189" s="27">
        <f t="shared" si="186"/>
        <v>17.106563452194681</v>
      </c>
      <c r="BS189" s="27">
        <f t="shared" si="187"/>
        <v>16.700784369362978</v>
      </c>
      <c r="BV189">
        <f>VLOOKUP($A189,data!$BY$9:$CI$396,2+(BV$9*2),FALSE)</f>
        <v>5096</v>
      </c>
      <c r="BW189">
        <f>VLOOKUP($A189,data!$BY$9:$CI$396,2+(BW$9*2),FALSE)</f>
        <v>4883</v>
      </c>
      <c r="BX189">
        <f>VLOOKUP($A189,data!$BY$9:$CI$396,2+(BX$9*2),FALSE)</f>
        <v>5292</v>
      </c>
      <c r="BY189">
        <f>VLOOKUP($A189,data!$BY$9:$CI$396,2+(BY$9*2),FALSE)</f>
        <v>5240</v>
      </c>
      <c r="BZ189">
        <f>VLOOKUP($A189,data!$BY$9:$CI$396,2+(BZ$9*2),FALSE)</f>
        <v>4368</v>
      </c>
      <c r="CA189">
        <f>VLOOKUP($A189,data!$BY$9:$CN$396,2+(CA$9*2),FALSE)</f>
        <v>4390</v>
      </c>
      <c r="CB189">
        <f>VLOOKUP($A189,data!$BY$9:$CN$396,2+(CB$9*2),FALSE)</f>
        <v>4624</v>
      </c>
      <c r="CC189">
        <f>VLOOKUP($A189,data!$BY$9:$CN$396,2+(CC$9*2),FALSE)</f>
        <v>5032</v>
      </c>
      <c r="CE189" s="27">
        <f t="shared" si="153"/>
        <v>60.400616332819723</v>
      </c>
      <c r="CF189" s="27">
        <f t="shared" si="154"/>
        <v>62.275219997449305</v>
      </c>
      <c r="CG189" s="27">
        <f t="shared" si="155"/>
        <v>64.270099587077965</v>
      </c>
      <c r="CH189" s="27">
        <f t="shared" si="156"/>
        <v>64.160646504224317</v>
      </c>
      <c r="CI189" s="27">
        <f t="shared" si="157"/>
        <v>56.201749871332993</v>
      </c>
      <c r="CJ189" s="27">
        <f t="shared" si="188"/>
        <v>55.192356047271815</v>
      </c>
      <c r="CK189" s="27">
        <f t="shared" si="189"/>
        <v>55.650499458418579</v>
      </c>
      <c r="CL189" s="27">
        <f t="shared" si="190"/>
        <v>61.067961165048544</v>
      </c>
      <c r="CO189">
        <f>VLOOKUP($A189,data!$CR$9:$DB$396,2+(CO$9*2),FALSE)</f>
        <v>3341</v>
      </c>
      <c r="CP189">
        <f>VLOOKUP($A189,data!$CR$9:$DB$396,2+(CP$9*2),FALSE)</f>
        <v>2958</v>
      </c>
      <c r="CQ189">
        <f>VLOOKUP($A189,data!$CR$9:$DB$396,2+(CQ$9*2),FALSE)</f>
        <v>2943</v>
      </c>
      <c r="CR189">
        <f>VLOOKUP($A189,data!$CR$9:$DB$396,2+(CR$9*2),FALSE)</f>
        <v>2927</v>
      </c>
      <c r="CS189">
        <f>VLOOKUP($A189,data!$CR$9:$DB$396,2+(CS$9*2),FALSE)</f>
        <v>3405</v>
      </c>
      <c r="CT189">
        <f>VLOOKUP($A189,data!$CR$9:$DG$396,2+(CT$9*2),FALSE)</f>
        <v>3564</v>
      </c>
      <c r="CU189">
        <f>VLOOKUP($A189,data!$CR$9:$DG$396,2+(CU$9*2),FALSE)</f>
        <v>3685</v>
      </c>
      <c r="CV189">
        <f>VLOOKUP($A189,data!$CR$9:$DG$396,2+(CV$9*2),FALSE)</f>
        <v>3208</v>
      </c>
      <c r="CX189" s="27">
        <f t="shared" si="158"/>
        <v>39.599383667180277</v>
      </c>
      <c r="CY189" s="27">
        <f t="shared" si="159"/>
        <v>37.724780002550695</v>
      </c>
      <c r="CZ189" s="27">
        <f t="shared" si="160"/>
        <v>35.742045178528052</v>
      </c>
      <c r="DA189" s="27">
        <f t="shared" si="161"/>
        <v>35.839353495775683</v>
      </c>
      <c r="DB189" s="27">
        <f t="shared" si="162"/>
        <v>43.811116829644881</v>
      </c>
      <c r="DC189" s="27">
        <f t="shared" si="191"/>
        <v>44.807643952728185</v>
      </c>
      <c r="DD189" s="27">
        <f t="shared" si="192"/>
        <v>44.349500541581421</v>
      </c>
      <c r="DE189" s="27">
        <f t="shared" si="193"/>
        <v>38.932038834951456</v>
      </c>
      <c r="DH189">
        <f>VLOOKUP($A189,data!$DK$9:$DU$396,2+(DH$9*2),FALSE)</f>
        <v>41734</v>
      </c>
      <c r="DI189">
        <f>VLOOKUP($A189,data!$DK$9:$DU$396,2+(DI$9*2),FALSE)</f>
        <v>41331</v>
      </c>
      <c r="DJ189">
        <f>VLOOKUP($A189,data!$DK$9:$DU$396,2+(DJ$9*2),FALSE)</f>
        <v>41845</v>
      </c>
      <c r="DK189">
        <f>VLOOKUP($A189,data!$DK$9:$DU$396,2+(DK$9*2),FALSE)</f>
        <v>40998</v>
      </c>
      <c r="DL189">
        <f>VLOOKUP($A189,data!$DK$9:$DU$396,2+(DL$9*2),FALSE)</f>
        <v>42627</v>
      </c>
      <c r="DM189">
        <f>VLOOKUP($A189,data!$DK$9:$DZ$396,2+(DM$9*2),FALSE)</f>
        <v>39456</v>
      </c>
      <c r="DN189">
        <f>VLOOKUP($A189,data!$DK$9:$DZ$396,2+(DN$9*2),FALSE)</f>
        <v>40263</v>
      </c>
      <c r="DO189">
        <f>VLOOKUP($A189,data!$DK$9:$DZ$396,2+(DO$9*2),FALSE)</f>
        <v>41099</v>
      </c>
      <c r="DQ189" s="27">
        <f t="shared" si="163"/>
        <v>83.183512387634295</v>
      </c>
      <c r="DR189" s="27">
        <f t="shared" si="164"/>
        <v>84.05393313267713</v>
      </c>
      <c r="DS189" s="27">
        <f t="shared" si="165"/>
        <v>83.556309904153352</v>
      </c>
      <c r="DT189" s="27">
        <f t="shared" si="166"/>
        <v>83.388589443709961</v>
      </c>
      <c r="DU189" s="27">
        <f t="shared" si="167"/>
        <v>84.579059108315647</v>
      </c>
      <c r="DV189" s="27">
        <f t="shared" si="194"/>
        <v>83.222948744990504</v>
      </c>
      <c r="DW189" s="27">
        <f t="shared" si="195"/>
        <v>82.893436547805322</v>
      </c>
      <c r="DX189" s="27">
        <f t="shared" si="196"/>
        <v>83.299215630637022</v>
      </c>
      <c r="EA189">
        <f>VLOOKUP($A189,data!$ED$9:$EN$396,2+(EA$9*2),FALSE)</f>
        <v>30507</v>
      </c>
      <c r="EB189">
        <f>VLOOKUP($A189,data!$ED$9:$EN$396,2+(EB$9*2),FALSE)</f>
        <v>29380</v>
      </c>
      <c r="EC189">
        <f>VLOOKUP($A189,data!$ED$9:$EN$396,2+(EC$9*2),FALSE)</f>
        <v>29967</v>
      </c>
      <c r="ED189">
        <f>VLOOKUP($A189,data!$ED$9:$EN$396,2+(ED$9*2),FALSE)</f>
        <v>28874</v>
      </c>
      <c r="EE189">
        <f>VLOOKUP($A189,data!$ED$9:$EN$396,2+(EE$9*2),FALSE)</f>
        <v>30902</v>
      </c>
      <c r="EF189">
        <f>VLOOKUP($A189,data!$ED$9:$ES$396,2+(EF$9*2),FALSE)</f>
        <v>27250</v>
      </c>
      <c r="EG189">
        <f>VLOOKUP($A189,data!$ED$9:$ES$396,2+(EG$9*2),FALSE)</f>
        <v>28037</v>
      </c>
      <c r="EH189">
        <f>VLOOKUP($A189,data!$ED$9:$ES$396,2+(EH$9*2),FALSE)</f>
        <v>28705</v>
      </c>
      <c r="EJ189" s="27">
        <f t="shared" si="168"/>
        <v>73.098672545167005</v>
      </c>
      <c r="EK189" s="27">
        <f t="shared" si="169"/>
        <v>71.084658004887373</v>
      </c>
      <c r="EL189" s="27">
        <f t="shared" si="170"/>
        <v>71.614290835225233</v>
      </c>
      <c r="EM189" s="27">
        <f t="shared" si="171"/>
        <v>70.427825747597439</v>
      </c>
      <c r="EN189" s="27">
        <f t="shared" si="172"/>
        <v>72.493959227719515</v>
      </c>
      <c r="EO189" s="27">
        <f t="shared" si="197"/>
        <v>69.064274128142742</v>
      </c>
      <c r="EP189" s="27">
        <f t="shared" si="198"/>
        <v>69.634652162034627</v>
      </c>
      <c r="EQ189" s="27">
        <f t="shared" si="199"/>
        <v>69.843548504829798</v>
      </c>
      <c r="ET189">
        <f>VLOOKUP($A189,data!$EW$9:$FG$396,2+(ET$9*2),FALSE)</f>
        <v>11227</v>
      </c>
      <c r="EU189">
        <f>VLOOKUP($A189,data!$EW$9:$FG$396,2+(EU$9*2),FALSE)</f>
        <v>11951</v>
      </c>
      <c r="EV189">
        <f>VLOOKUP($A189,data!$EW$9:$FG$396,2+(EV$9*2),FALSE)</f>
        <v>11878</v>
      </c>
      <c r="EW189">
        <f>VLOOKUP($A189,data!$EW$9:$FG$396,2+(EW$9*2),FALSE)</f>
        <v>12124</v>
      </c>
      <c r="EX189">
        <f>VLOOKUP($A189,data!$EW$9:$FG$396,2+(EX$9*2),FALSE)</f>
        <v>11725</v>
      </c>
      <c r="EY189">
        <f>VLOOKUP($A189,data!$EW$9:$FL$396,2+(EY$9*2),FALSE)</f>
        <v>12206</v>
      </c>
      <c r="EZ189">
        <f>VLOOKUP($A189,data!$EW$9:$FL$396,2+(EZ$9*2),FALSE)</f>
        <v>12226</v>
      </c>
      <c r="FA189">
        <f>VLOOKUP($A189,data!$EW$9:$FL$396,2+(FA$9*2),FALSE)</f>
        <v>12391</v>
      </c>
      <c r="FC189" s="27">
        <f t="shared" si="173"/>
        <v>26.901327454832991</v>
      </c>
      <c r="FD189" s="27">
        <f t="shared" si="174"/>
        <v>28.915341995112627</v>
      </c>
      <c r="FE189" s="27">
        <f t="shared" si="175"/>
        <v>28.385709164774763</v>
      </c>
      <c r="FF189" s="27">
        <f t="shared" si="176"/>
        <v>29.572174252402558</v>
      </c>
      <c r="FG189" s="27">
        <f t="shared" si="177"/>
        <v>27.506040772280478</v>
      </c>
      <c r="FH189" s="27">
        <f t="shared" si="200"/>
        <v>30.935725871857258</v>
      </c>
      <c r="FI189" s="27">
        <f t="shared" si="201"/>
        <v>30.365347837965377</v>
      </c>
      <c r="FJ189" s="27">
        <f t="shared" si="202"/>
        <v>30.149152047495072</v>
      </c>
    </row>
    <row r="190" spans="1:166" x14ac:dyDescent="0.3">
      <c r="A190" t="s">
        <v>220</v>
      </c>
      <c r="B190" s="24" t="str">
        <f>IFERROR(VLOOKUP($A190,class!$A$1:$B$455,2,FALSE),"")</f>
        <v>Shire District</v>
      </c>
      <c r="C190" s="24" t="str">
        <f>IFERROR(IFERROR(VLOOKUP($A190,classifications!$A$3:$C$336,3,FALSE),VLOOKUP($A190,classifications!$I$2:$K$28,3,FALSE)),"")</f>
        <v>Urban with Significant Rural</v>
      </c>
      <c r="D190">
        <f>VLOOKUP($A190,data!$A$9:$K$396,2+(D$9*2),FALSE)</f>
        <v>34949</v>
      </c>
      <c r="E190">
        <f>VLOOKUP($A190,data!$A$9:$K$396,2+(E$9*2),FALSE)</f>
        <v>32005</v>
      </c>
      <c r="F190">
        <f>VLOOKUP($A190,data!$A$9:$K$396,2+(F$9*2),FALSE)</f>
        <v>29666</v>
      </c>
      <c r="G190">
        <f>VLOOKUP($A190,data!$A$9:$K$396,2+(G$9*2),FALSE)</f>
        <v>28709</v>
      </c>
      <c r="H190">
        <f>VLOOKUP($A190,data!$A$9:$K$396,2+(H$9*2),FALSE)</f>
        <v>29017</v>
      </c>
      <c r="I190">
        <f>VLOOKUP($A190,data!$A$9:$Q$396,2+(I$9*2),FALSE)</f>
        <v>29115</v>
      </c>
      <c r="J190">
        <f>VLOOKUP($A190,data!$A$9:$Q$396,2+(J$9*2),FALSE)</f>
        <v>30956</v>
      </c>
      <c r="K190">
        <f>VLOOKUP($A190,data!$A$9:$Q$396,2+(K$9*2),FALSE)</f>
        <v>33193</v>
      </c>
      <c r="L190" t="str">
        <f t="shared" si="178"/>
        <v>Shire District</v>
      </c>
      <c r="Q190">
        <f>VLOOKUP($A190,data!$T$9:$AD$396,2+(Q$9*2),FALSE)</f>
        <v>25811</v>
      </c>
      <c r="R190">
        <f>VLOOKUP($A190,data!$T$9:$AD$396,2+(R$9*2),FALSE)</f>
        <v>22590</v>
      </c>
      <c r="S190">
        <f>VLOOKUP($A190,data!$T$9:$AD$396,2+(S$9*2),FALSE)</f>
        <v>21496</v>
      </c>
      <c r="T190">
        <f>VLOOKUP($A190,data!$T$9:$AD$396,2+(T$9*2),FALSE)</f>
        <v>20781</v>
      </c>
      <c r="U190">
        <f>VLOOKUP($A190,data!$T$9:$AD$396,2+(U$9*2),FALSE)</f>
        <v>20677</v>
      </c>
      <c r="V190">
        <f>VLOOKUP($A190,data!$T$9:$AI$396,2+(V$9*2),FALSE)</f>
        <v>20735</v>
      </c>
      <c r="W190">
        <f>VLOOKUP($A190,data!$T$9:$AI$396,2+(W$9*2),FALSE)</f>
        <v>21938</v>
      </c>
      <c r="X190">
        <f>VLOOKUP($A190,data!$T$9:$AI$396,2+(X$9*2),FALSE)</f>
        <v>23304</v>
      </c>
      <c r="Z190" s="27">
        <f t="shared" si="138"/>
        <v>73.853329136742104</v>
      </c>
      <c r="AA190" s="27">
        <f t="shared" si="139"/>
        <v>70.582721449773473</v>
      </c>
      <c r="AB190" s="27">
        <f t="shared" si="140"/>
        <v>72.46005528214117</v>
      </c>
      <c r="AC190" s="27">
        <f t="shared" si="141"/>
        <v>72.384966386847324</v>
      </c>
      <c r="AD190" s="27">
        <f t="shared" si="142"/>
        <v>71.258227935348245</v>
      </c>
      <c r="AE190" s="27">
        <f t="shared" si="179"/>
        <v>71.217585437059938</v>
      </c>
      <c r="AF190" s="27">
        <f t="shared" si="180"/>
        <v>70.868329241504071</v>
      </c>
      <c r="AG190" s="27">
        <f t="shared" si="181"/>
        <v>70.207573886060317</v>
      </c>
      <c r="AJ190">
        <f>VLOOKUP($A190,data!$AM$9:$AW$396,2+(AJ$9*2),FALSE)</f>
        <v>9138</v>
      </c>
      <c r="AK190">
        <f>VLOOKUP($A190,data!$AM$9:$AW$396,2+(AK$9*2),FALSE)</f>
        <v>9415</v>
      </c>
      <c r="AL190">
        <f>VLOOKUP($A190,data!$AM$9:$AW$396,2+(AL$9*2),FALSE)</f>
        <v>8170</v>
      </c>
      <c r="AM190">
        <f>VLOOKUP($A190,data!$AM$9:$AW$396,2+(AM$9*2),FALSE)</f>
        <v>7928</v>
      </c>
      <c r="AN190">
        <f>VLOOKUP($A190,data!$AM$9:$AW$396,2+(AN$9*2),FALSE)</f>
        <v>8340</v>
      </c>
      <c r="AO190">
        <f>VLOOKUP($A190,data!$AM$9:$BB$396,2+(AO$9*2),FALSE)</f>
        <v>8379</v>
      </c>
      <c r="AP190">
        <f>VLOOKUP($A190,data!$AM$9:$BB$396,2+(AP$9*2),FALSE)</f>
        <v>9018</v>
      </c>
      <c r="AQ190">
        <f>VLOOKUP($A190,data!$AM$9:$BB$396,2+(AQ$9*2),FALSE)</f>
        <v>9889</v>
      </c>
      <c r="AS190" s="27">
        <f t="shared" si="143"/>
        <v>26.146670863257889</v>
      </c>
      <c r="AT190" s="27">
        <f t="shared" si="144"/>
        <v>29.417278550226527</v>
      </c>
      <c r="AU190" s="27">
        <f t="shared" si="145"/>
        <v>27.539944717858827</v>
      </c>
      <c r="AV190" s="27">
        <f t="shared" si="146"/>
        <v>27.615033613152669</v>
      </c>
      <c r="AW190" s="27">
        <f t="shared" si="147"/>
        <v>28.741772064651755</v>
      </c>
      <c r="AX190" s="27">
        <f t="shared" si="182"/>
        <v>28.778979907264297</v>
      </c>
      <c r="AY190" s="27">
        <f t="shared" si="183"/>
        <v>29.131670758495929</v>
      </c>
      <c r="AZ190" s="27">
        <f t="shared" si="184"/>
        <v>29.792426113939687</v>
      </c>
      <c r="BC190">
        <f>VLOOKUP($A190,data!$BF$9:$BP$396,2+(BC$9*2),FALSE)</f>
        <v>4082</v>
      </c>
      <c r="BD190">
        <f>VLOOKUP($A190,data!$BF$9:$BP$396,2+(BD$9*2),FALSE)</f>
        <v>4228</v>
      </c>
      <c r="BE190">
        <f>VLOOKUP($A190,data!$BF$9:$BP$396,2+(BE$9*2),FALSE)</f>
        <v>3931</v>
      </c>
      <c r="BF190">
        <f>VLOOKUP($A190,data!$BF$9:$BP$396,2+(BF$9*2),FALSE)</f>
        <v>3989</v>
      </c>
      <c r="BG190">
        <f>VLOOKUP($A190,data!$BF$9:$BP$396,2+(BG$9*2),FALSE)</f>
        <v>3470</v>
      </c>
      <c r="BH190">
        <f>VLOOKUP($A190,data!$BF$9:$BU$396,2+(BH$9*2),FALSE)</f>
        <v>3041</v>
      </c>
      <c r="BI190">
        <f>VLOOKUP($A190,data!$BF$9:$BU$396,2+(BI$9*2),FALSE)</f>
        <v>3280</v>
      </c>
      <c r="BJ190">
        <f>VLOOKUP($A190,data!$BF$9:$BU$396,2+(BJ$9*2),FALSE)</f>
        <v>3116</v>
      </c>
      <c r="BL190" s="27">
        <f t="shared" si="148"/>
        <v>11.679876391313057</v>
      </c>
      <c r="BM190" s="27">
        <f t="shared" si="149"/>
        <v>13.210435869395408</v>
      </c>
      <c r="BN190" s="27">
        <f t="shared" si="150"/>
        <v>13.250859569877974</v>
      </c>
      <c r="BO190" s="27">
        <f t="shared" si="151"/>
        <v>13.894597512975025</v>
      </c>
      <c r="BP190" s="27">
        <f t="shared" si="152"/>
        <v>11.958507082055347</v>
      </c>
      <c r="BQ190" s="27">
        <f t="shared" si="185"/>
        <v>10.444787910012021</v>
      </c>
      <c r="BR190" s="27">
        <f t="shared" si="186"/>
        <v>10.595684196924667</v>
      </c>
      <c r="BS190" s="27">
        <f t="shared" si="187"/>
        <v>9.3875214653692041</v>
      </c>
      <c r="BV190">
        <f>VLOOKUP($A190,data!$BY$9:$CI$396,2+(BV$9*2),FALSE)</f>
        <v>2373</v>
      </c>
      <c r="BW190">
        <f>VLOOKUP($A190,data!$BY$9:$CI$396,2+(BW$9*2),FALSE)</f>
        <v>2485</v>
      </c>
      <c r="BX190">
        <f>VLOOKUP($A190,data!$BY$9:$CI$396,2+(BX$9*2),FALSE)</f>
        <v>2271</v>
      </c>
      <c r="BY190">
        <f>VLOOKUP($A190,data!$BY$9:$CI$396,2+(BY$9*2),FALSE)</f>
        <v>2501</v>
      </c>
      <c r="BZ190">
        <f>VLOOKUP($A190,data!$BY$9:$CI$396,2+(BZ$9*2),FALSE)</f>
        <v>1652</v>
      </c>
      <c r="CA190">
        <f>VLOOKUP($A190,data!$BY$9:$CN$396,2+(CA$9*2),FALSE)</f>
        <v>1465</v>
      </c>
      <c r="CB190">
        <f>VLOOKUP($A190,data!$BY$9:$CN$396,2+(CB$9*2),FALSE)</f>
        <v>1551</v>
      </c>
      <c r="CC190">
        <f>VLOOKUP($A190,data!$BY$9:$CN$396,2+(CC$9*2),FALSE)</f>
        <v>1522</v>
      </c>
      <c r="CE190" s="27">
        <f t="shared" si="153"/>
        <v>58.133268005879472</v>
      </c>
      <c r="CF190" s="27">
        <f t="shared" si="154"/>
        <v>58.774834437086092</v>
      </c>
      <c r="CG190" s="27">
        <f t="shared" si="155"/>
        <v>57.771559399643856</v>
      </c>
      <c r="CH190" s="27">
        <f t="shared" si="156"/>
        <v>62.697417899222863</v>
      </c>
      <c r="CI190" s="27">
        <f t="shared" si="157"/>
        <v>47.608069164265132</v>
      </c>
      <c r="CJ190" s="27">
        <f t="shared" si="188"/>
        <v>48.174942453140417</v>
      </c>
      <c r="CK190" s="27">
        <f t="shared" si="189"/>
        <v>47.286585365853661</v>
      </c>
      <c r="CL190" s="27">
        <f t="shared" si="190"/>
        <v>48.844672657252886</v>
      </c>
      <c r="CO190">
        <f>VLOOKUP($A190,data!$CR$9:$DB$396,2+(CO$9*2),FALSE)</f>
        <v>1709</v>
      </c>
      <c r="CP190">
        <f>VLOOKUP($A190,data!$CR$9:$DB$396,2+(CP$9*2),FALSE)</f>
        <v>1743</v>
      </c>
      <c r="CQ190">
        <f>VLOOKUP($A190,data!$CR$9:$DB$396,2+(CQ$9*2),FALSE)</f>
        <v>1660</v>
      </c>
      <c r="CR190">
        <f>VLOOKUP($A190,data!$CR$9:$DB$396,2+(CR$9*2),FALSE)</f>
        <v>1488</v>
      </c>
      <c r="CS190">
        <f>VLOOKUP($A190,data!$CR$9:$DB$396,2+(CS$9*2),FALSE)</f>
        <v>1818</v>
      </c>
      <c r="CT190">
        <f>VLOOKUP($A190,data!$CR$9:$DG$396,2+(CT$9*2),FALSE)</f>
        <v>1576</v>
      </c>
      <c r="CU190">
        <f>VLOOKUP($A190,data!$CR$9:$DG$396,2+(CU$9*2),FALSE)</f>
        <v>1729</v>
      </c>
      <c r="CV190">
        <f>VLOOKUP($A190,data!$CR$9:$DG$396,2+(CV$9*2),FALSE)</f>
        <v>1593</v>
      </c>
      <c r="CX190" s="27">
        <f t="shared" si="158"/>
        <v>41.866731994120528</v>
      </c>
      <c r="CY190" s="27">
        <f t="shared" si="159"/>
        <v>41.225165562913908</v>
      </c>
      <c r="CZ190" s="27">
        <f t="shared" si="160"/>
        <v>42.228440600356144</v>
      </c>
      <c r="DA190" s="27">
        <f t="shared" si="161"/>
        <v>37.302582100777137</v>
      </c>
      <c r="DB190" s="27">
        <f t="shared" si="162"/>
        <v>52.391930835734868</v>
      </c>
      <c r="DC190" s="27">
        <f t="shared" si="191"/>
        <v>51.825057546859583</v>
      </c>
      <c r="DD190" s="27">
        <f t="shared" si="192"/>
        <v>52.713414634146339</v>
      </c>
      <c r="DE190" s="27">
        <f t="shared" si="193"/>
        <v>51.123234916559689</v>
      </c>
      <c r="DH190">
        <f>VLOOKUP($A190,data!$DK$9:$DU$396,2+(DH$9*2),FALSE)</f>
        <v>30867</v>
      </c>
      <c r="DI190">
        <f>VLOOKUP($A190,data!$DK$9:$DU$396,2+(DI$9*2),FALSE)</f>
        <v>27777</v>
      </c>
      <c r="DJ190">
        <f>VLOOKUP($A190,data!$DK$9:$DU$396,2+(DJ$9*2),FALSE)</f>
        <v>25735</v>
      </c>
      <c r="DK190">
        <f>VLOOKUP($A190,data!$DK$9:$DU$396,2+(DK$9*2),FALSE)</f>
        <v>24720</v>
      </c>
      <c r="DL190">
        <f>VLOOKUP($A190,data!$DK$9:$DU$396,2+(DL$9*2),FALSE)</f>
        <v>25547</v>
      </c>
      <c r="DM190">
        <f>VLOOKUP($A190,data!$DK$9:$DZ$396,2+(DM$9*2),FALSE)</f>
        <v>26074</v>
      </c>
      <c r="DN190">
        <f>VLOOKUP($A190,data!$DK$9:$DZ$396,2+(DN$9*2),FALSE)</f>
        <v>27676</v>
      </c>
      <c r="DO190">
        <f>VLOOKUP($A190,data!$DK$9:$DZ$396,2+(DO$9*2),FALSE)</f>
        <v>30078</v>
      </c>
      <c r="DQ190" s="27">
        <f t="shared" si="163"/>
        <v>88.320123608686941</v>
      </c>
      <c r="DR190" s="27">
        <f t="shared" si="164"/>
        <v>86.789564130604589</v>
      </c>
      <c r="DS190" s="27">
        <f t="shared" si="165"/>
        <v>86.749140430122026</v>
      </c>
      <c r="DT190" s="27">
        <f t="shared" si="166"/>
        <v>86.105402487024975</v>
      </c>
      <c r="DU190" s="27">
        <f t="shared" si="167"/>
        <v>88.041492917944652</v>
      </c>
      <c r="DV190" s="27">
        <f t="shared" si="194"/>
        <v>89.555212089987975</v>
      </c>
      <c r="DW190" s="27">
        <f t="shared" si="195"/>
        <v>89.404315803075335</v>
      </c>
      <c r="DX190" s="27">
        <f t="shared" si="196"/>
        <v>90.615491218027898</v>
      </c>
      <c r="EA190">
        <f>VLOOKUP($A190,data!$ED$9:$EN$396,2+(EA$9*2),FALSE)</f>
        <v>23438</v>
      </c>
      <c r="EB190">
        <f>VLOOKUP($A190,data!$ED$9:$EN$396,2+(EB$9*2),FALSE)</f>
        <v>20105</v>
      </c>
      <c r="EC190">
        <f>VLOOKUP($A190,data!$ED$9:$EN$396,2+(EC$9*2),FALSE)</f>
        <v>19226</v>
      </c>
      <c r="ED190">
        <f>VLOOKUP($A190,data!$ED$9:$EN$396,2+(ED$9*2),FALSE)</f>
        <v>18279</v>
      </c>
      <c r="EE190">
        <f>VLOOKUP($A190,data!$ED$9:$EN$396,2+(EE$9*2),FALSE)</f>
        <v>19025</v>
      </c>
      <c r="EF190">
        <f>VLOOKUP($A190,data!$ED$9:$ES$396,2+(EF$9*2),FALSE)</f>
        <v>19271</v>
      </c>
      <c r="EG190">
        <f>VLOOKUP($A190,data!$ED$9:$ES$396,2+(EG$9*2),FALSE)</f>
        <v>20387</v>
      </c>
      <c r="EH190">
        <f>VLOOKUP($A190,data!$ED$9:$ES$396,2+(EH$9*2),FALSE)</f>
        <v>21782</v>
      </c>
      <c r="EJ190" s="27">
        <f t="shared" si="168"/>
        <v>75.932225353937866</v>
      </c>
      <c r="EK190" s="27">
        <f t="shared" si="169"/>
        <v>72.380026640745939</v>
      </c>
      <c r="EL190" s="27">
        <f t="shared" si="170"/>
        <v>74.707596658247525</v>
      </c>
      <c r="EM190" s="27">
        <f t="shared" si="171"/>
        <v>73.944174757281559</v>
      </c>
      <c r="EN190" s="27">
        <f t="shared" si="172"/>
        <v>74.470583630171845</v>
      </c>
      <c r="EO190" s="27">
        <f t="shared" si="197"/>
        <v>73.908874741121423</v>
      </c>
      <c r="EP190" s="27">
        <f t="shared" si="198"/>
        <v>73.663101604278069</v>
      </c>
      <c r="EQ190" s="27">
        <f t="shared" si="199"/>
        <v>72.418378881574569</v>
      </c>
      <c r="ET190">
        <f>VLOOKUP($A190,data!$EW$9:$FG$396,2+(ET$9*2),FALSE)</f>
        <v>7429</v>
      </c>
      <c r="EU190">
        <f>VLOOKUP($A190,data!$EW$9:$FG$396,2+(EU$9*2),FALSE)</f>
        <v>7672</v>
      </c>
      <c r="EV190">
        <f>VLOOKUP($A190,data!$EW$9:$FG$396,2+(EV$9*2),FALSE)</f>
        <v>6509</v>
      </c>
      <c r="EW190">
        <f>VLOOKUP($A190,data!$EW$9:$FG$396,2+(EW$9*2),FALSE)</f>
        <v>6440</v>
      </c>
      <c r="EX190">
        <f>VLOOKUP($A190,data!$EW$9:$FG$396,2+(EX$9*2),FALSE)</f>
        <v>6522</v>
      </c>
      <c r="EY190">
        <f>VLOOKUP($A190,data!$EW$9:$FL$396,2+(EY$9*2),FALSE)</f>
        <v>6803</v>
      </c>
      <c r="EZ190">
        <f>VLOOKUP($A190,data!$EW$9:$FL$396,2+(EZ$9*2),FALSE)</f>
        <v>7288</v>
      </c>
      <c r="FA190">
        <f>VLOOKUP($A190,data!$EW$9:$FL$396,2+(FA$9*2),FALSE)</f>
        <v>8296</v>
      </c>
      <c r="FC190" s="27">
        <f t="shared" si="173"/>
        <v>24.067774646062137</v>
      </c>
      <c r="FD190" s="27">
        <f t="shared" si="174"/>
        <v>27.619973359254057</v>
      </c>
      <c r="FE190" s="27">
        <f t="shared" si="175"/>
        <v>25.292403341752475</v>
      </c>
      <c r="FF190" s="27">
        <f t="shared" si="176"/>
        <v>26.051779935275082</v>
      </c>
      <c r="FG190" s="27">
        <f t="shared" si="177"/>
        <v>25.529416369828159</v>
      </c>
      <c r="FH190" s="27">
        <f t="shared" si="200"/>
        <v>26.091125258878577</v>
      </c>
      <c r="FI190" s="27">
        <f t="shared" si="201"/>
        <v>26.333285156814568</v>
      </c>
      <c r="FJ190" s="27">
        <f t="shared" si="202"/>
        <v>27.581621118425428</v>
      </c>
    </row>
    <row r="191" spans="1:166" x14ac:dyDescent="0.3">
      <c r="A191" t="s">
        <v>228</v>
      </c>
      <c r="B191" s="24" t="str">
        <f>IFERROR(VLOOKUP($A191,class!$A$1:$B$455,2,FALSE),"")</f>
        <v>Shire District</v>
      </c>
      <c r="C191" s="24" t="str">
        <f>IFERROR(IFERROR(VLOOKUP($A191,classifications!$A$3:$C$336,3,FALSE),VLOOKUP($A191,classifications!$I$2:$K$28,3,FALSE)),"")</f>
        <v>Predominantly Urban</v>
      </c>
      <c r="D191">
        <f>VLOOKUP($A191,data!$A$9:$K$396,2+(D$9*2),FALSE)</f>
        <v>49867</v>
      </c>
      <c r="E191">
        <f>VLOOKUP($A191,data!$A$9:$K$396,2+(E$9*2),FALSE)</f>
        <v>49872</v>
      </c>
      <c r="F191">
        <f>VLOOKUP($A191,data!$A$9:$K$396,2+(F$9*2),FALSE)</f>
        <v>49978</v>
      </c>
      <c r="G191">
        <f>VLOOKUP($A191,data!$A$9:$K$396,2+(G$9*2),FALSE)</f>
        <v>52068</v>
      </c>
      <c r="H191">
        <f>VLOOKUP($A191,data!$A$9:$K$396,2+(H$9*2),FALSE)</f>
        <v>50866</v>
      </c>
      <c r="I191">
        <f>VLOOKUP($A191,data!$A$9:$Q$396,2+(I$9*2),FALSE)</f>
        <v>50601</v>
      </c>
      <c r="J191">
        <f>VLOOKUP($A191,data!$A$9:$Q$396,2+(J$9*2),FALSE)</f>
        <v>50539</v>
      </c>
      <c r="K191">
        <f>VLOOKUP($A191,data!$A$9:$Q$396,2+(K$9*2),FALSE)</f>
        <v>50959</v>
      </c>
      <c r="L191" t="str">
        <f t="shared" si="178"/>
        <v>Shire District</v>
      </c>
      <c r="Q191">
        <f>VLOOKUP($A191,data!$T$9:$AD$396,2+(Q$9*2),FALSE)</f>
        <v>32609</v>
      </c>
      <c r="R191">
        <f>VLOOKUP($A191,data!$T$9:$AD$396,2+(R$9*2),FALSE)</f>
        <v>32177</v>
      </c>
      <c r="S191">
        <f>VLOOKUP($A191,data!$T$9:$AD$396,2+(S$9*2),FALSE)</f>
        <v>31917</v>
      </c>
      <c r="T191">
        <f>VLOOKUP($A191,data!$T$9:$AD$396,2+(T$9*2),FALSE)</f>
        <v>34312</v>
      </c>
      <c r="U191">
        <f>VLOOKUP($A191,data!$T$9:$AD$396,2+(U$9*2),FALSE)</f>
        <v>33932</v>
      </c>
      <c r="V191">
        <f>VLOOKUP($A191,data!$T$9:$AI$396,2+(V$9*2),FALSE)</f>
        <v>32470</v>
      </c>
      <c r="W191">
        <f>VLOOKUP($A191,data!$T$9:$AI$396,2+(W$9*2),FALSE)</f>
        <v>32584</v>
      </c>
      <c r="X191">
        <f>VLOOKUP($A191,data!$T$9:$AI$396,2+(X$9*2),FALSE)</f>
        <v>33815</v>
      </c>
      <c r="Z191" s="27">
        <f t="shared" si="138"/>
        <v>65.391942567228824</v>
      </c>
      <c r="AA191" s="27">
        <f t="shared" si="139"/>
        <v>64.519169072826429</v>
      </c>
      <c r="AB191" s="27">
        <f t="shared" si="140"/>
        <v>63.862099323702431</v>
      </c>
      <c r="AC191" s="27">
        <f t="shared" si="141"/>
        <v>65.898440500883467</v>
      </c>
      <c r="AD191" s="27">
        <f t="shared" si="142"/>
        <v>66.708606928006915</v>
      </c>
      <c r="AE191" s="27">
        <f t="shared" si="179"/>
        <v>64.168692318333626</v>
      </c>
      <c r="AF191" s="27">
        <f t="shared" si="180"/>
        <v>64.472981261995685</v>
      </c>
      <c r="AG191" s="27">
        <f t="shared" si="181"/>
        <v>66.357267607292144</v>
      </c>
      <c r="AJ191">
        <f>VLOOKUP($A191,data!$AM$9:$AW$396,2+(AJ$9*2),FALSE)</f>
        <v>17258</v>
      </c>
      <c r="AK191">
        <f>VLOOKUP($A191,data!$AM$9:$AW$396,2+(AK$9*2),FALSE)</f>
        <v>17695</v>
      </c>
      <c r="AL191">
        <f>VLOOKUP($A191,data!$AM$9:$AW$396,2+(AL$9*2),FALSE)</f>
        <v>18060</v>
      </c>
      <c r="AM191">
        <f>VLOOKUP($A191,data!$AM$9:$AW$396,2+(AM$9*2),FALSE)</f>
        <v>17755</v>
      </c>
      <c r="AN191">
        <f>VLOOKUP($A191,data!$AM$9:$AW$396,2+(AN$9*2),FALSE)</f>
        <v>16934</v>
      </c>
      <c r="AO191">
        <f>VLOOKUP($A191,data!$AM$9:$BB$396,2+(AO$9*2),FALSE)</f>
        <v>18131</v>
      </c>
      <c r="AP191">
        <f>VLOOKUP($A191,data!$AM$9:$BB$396,2+(AP$9*2),FALSE)</f>
        <v>17955</v>
      </c>
      <c r="AQ191">
        <f>VLOOKUP($A191,data!$AM$9:$BB$396,2+(AQ$9*2),FALSE)</f>
        <v>17144</v>
      </c>
      <c r="AS191" s="27">
        <f t="shared" si="143"/>
        <v>34.608057432771169</v>
      </c>
      <c r="AT191" s="27">
        <f t="shared" si="144"/>
        <v>35.480830927173564</v>
      </c>
      <c r="AU191" s="27">
        <f t="shared" si="145"/>
        <v>36.135899795910198</v>
      </c>
      <c r="AV191" s="27">
        <f t="shared" si="146"/>
        <v>34.099638933702082</v>
      </c>
      <c r="AW191" s="27">
        <f t="shared" si="147"/>
        <v>33.291393071993078</v>
      </c>
      <c r="AX191" s="27">
        <f t="shared" si="182"/>
        <v>35.831307681666367</v>
      </c>
      <c r="AY191" s="27">
        <f t="shared" si="183"/>
        <v>35.527018738004315</v>
      </c>
      <c r="AZ191" s="27">
        <f t="shared" si="184"/>
        <v>33.642732392707863</v>
      </c>
      <c r="BC191">
        <f>VLOOKUP($A191,data!$BF$9:$BP$396,2+(BC$9*2),FALSE)</f>
        <v>13201</v>
      </c>
      <c r="BD191">
        <f>VLOOKUP($A191,data!$BF$9:$BP$396,2+(BD$9*2),FALSE)</f>
        <v>12949</v>
      </c>
      <c r="BE191">
        <f>VLOOKUP($A191,data!$BF$9:$BP$396,2+(BE$9*2),FALSE)</f>
        <v>12423</v>
      </c>
      <c r="BF191">
        <f>VLOOKUP($A191,data!$BF$9:$BP$396,2+(BF$9*2),FALSE)</f>
        <v>13194</v>
      </c>
      <c r="BG191">
        <f>VLOOKUP($A191,data!$BF$9:$BP$396,2+(BG$9*2),FALSE)</f>
        <v>11545</v>
      </c>
      <c r="BH191">
        <f>VLOOKUP($A191,data!$BF$9:$BU$396,2+(BH$9*2),FALSE)</f>
        <v>11685</v>
      </c>
      <c r="BI191">
        <f>VLOOKUP($A191,data!$BF$9:$BU$396,2+(BI$9*2),FALSE)</f>
        <v>11946</v>
      </c>
      <c r="BJ191">
        <f>VLOOKUP($A191,data!$BF$9:$BU$396,2+(BJ$9*2),FALSE)</f>
        <v>12089</v>
      </c>
      <c r="BL191" s="27">
        <f t="shared" si="148"/>
        <v>26.472416628231095</v>
      </c>
      <c r="BM191" s="27">
        <f t="shared" si="149"/>
        <v>25.964469040744305</v>
      </c>
      <c r="BN191" s="27">
        <f t="shared" si="150"/>
        <v>24.856937052303014</v>
      </c>
      <c r="BO191" s="27">
        <f t="shared" si="151"/>
        <v>25.339940078359067</v>
      </c>
      <c r="BP191" s="27">
        <f t="shared" si="152"/>
        <v>22.696889867494988</v>
      </c>
      <c r="BQ191" s="27">
        <f t="shared" si="185"/>
        <v>23.09242900337938</v>
      </c>
      <c r="BR191" s="27">
        <f t="shared" si="186"/>
        <v>23.637191080155919</v>
      </c>
      <c r="BS191" s="27">
        <f t="shared" si="187"/>
        <v>23.72299299436802</v>
      </c>
      <c r="BV191">
        <f>VLOOKUP($A191,data!$BY$9:$CI$396,2+(BV$9*2),FALSE)</f>
        <v>7252</v>
      </c>
      <c r="BW191">
        <f>VLOOKUP($A191,data!$BY$9:$CI$396,2+(BW$9*2),FALSE)</f>
        <v>7386</v>
      </c>
      <c r="BX191">
        <f>VLOOKUP($A191,data!$BY$9:$CI$396,2+(BX$9*2),FALSE)</f>
        <v>6708</v>
      </c>
      <c r="BY191">
        <f>VLOOKUP($A191,data!$BY$9:$CI$396,2+(BY$9*2),FALSE)</f>
        <v>7604</v>
      </c>
      <c r="BZ191">
        <f>VLOOKUP($A191,data!$BY$9:$CI$396,2+(BZ$9*2),FALSE)</f>
        <v>6436</v>
      </c>
      <c r="CA191">
        <f>VLOOKUP($A191,data!$BY$9:$CN$396,2+(CA$9*2),FALSE)</f>
        <v>6264</v>
      </c>
      <c r="CB191">
        <f>VLOOKUP($A191,data!$BY$9:$CN$396,2+(CB$9*2),FALSE)</f>
        <v>6244</v>
      </c>
      <c r="CC191">
        <f>VLOOKUP($A191,data!$BY$9:$CN$396,2+(CC$9*2),FALSE)</f>
        <v>7033</v>
      </c>
      <c r="CE191" s="27">
        <f t="shared" si="153"/>
        <v>54.93523217938035</v>
      </c>
      <c r="CF191" s="27">
        <f t="shared" si="154"/>
        <v>57.039153602594794</v>
      </c>
      <c r="CG191" s="27">
        <f t="shared" si="155"/>
        <v>53.996619174112531</v>
      </c>
      <c r="CH191" s="27">
        <f t="shared" si="156"/>
        <v>57.632257086554496</v>
      </c>
      <c r="CI191" s="27">
        <f t="shared" si="157"/>
        <v>55.747076656561283</v>
      </c>
      <c r="CJ191" s="27">
        <f t="shared" si="188"/>
        <v>53.60718870346598</v>
      </c>
      <c r="CK191" s="27">
        <f t="shared" si="189"/>
        <v>52.2685417713042</v>
      </c>
      <c r="CL191" s="27">
        <f t="shared" si="190"/>
        <v>58.176854992141614</v>
      </c>
      <c r="CO191">
        <f>VLOOKUP($A191,data!$CR$9:$DB$396,2+(CO$9*2),FALSE)</f>
        <v>5949</v>
      </c>
      <c r="CP191">
        <f>VLOOKUP($A191,data!$CR$9:$DB$396,2+(CP$9*2),FALSE)</f>
        <v>5562</v>
      </c>
      <c r="CQ191">
        <f>VLOOKUP($A191,data!$CR$9:$DB$396,2+(CQ$9*2),FALSE)</f>
        <v>5716</v>
      </c>
      <c r="CR191">
        <f>VLOOKUP($A191,data!$CR$9:$DB$396,2+(CR$9*2),FALSE)</f>
        <v>5589</v>
      </c>
      <c r="CS191">
        <f>VLOOKUP($A191,data!$CR$9:$DB$396,2+(CS$9*2),FALSE)</f>
        <v>5109</v>
      </c>
      <c r="CT191">
        <f>VLOOKUP($A191,data!$CR$9:$DG$396,2+(CT$9*2),FALSE)</f>
        <v>5421</v>
      </c>
      <c r="CU191">
        <f>VLOOKUP($A191,data!$CR$9:$DG$396,2+(CU$9*2),FALSE)</f>
        <v>5703</v>
      </c>
      <c r="CV191">
        <f>VLOOKUP($A191,data!$CR$9:$DG$396,2+(CV$9*2),FALSE)</f>
        <v>5056</v>
      </c>
      <c r="CX191" s="27">
        <f t="shared" si="158"/>
        <v>45.06476782061965</v>
      </c>
      <c r="CY191" s="27">
        <f t="shared" si="159"/>
        <v>42.953123793343117</v>
      </c>
      <c r="CZ191" s="27">
        <f t="shared" si="160"/>
        <v>46.011430411333819</v>
      </c>
      <c r="DA191" s="27">
        <f t="shared" si="161"/>
        <v>42.360163710777627</v>
      </c>
      <c r="DB191" s="27">
        <f t="shared" si="162"/>
        <v>44.252923343438717</v>
      </c>
      <c r="DC191" s="27">
        <f t="shared" si="191"/>
        <v>46.39281129653402</v>
      </c>
      <c r="DD191" s="27">
        <f t="shared" si="192"/>
        <v>47.73982923154194</v>
      </c>
      <c r="DE191" s="27">
        <f t="shared" si="193"/>
        <v>41.823145007858386</v>
      </c>
      <c r="DH191">
        <f>VLOOKUP($A191,data!$DK$9:$DU$396,2+(DH$9*2),FALSE)</f>
        <v>36666</v>
      </c>
      <c r="DI191">
        <f>VLOOKUP($A191,data!$DK$9:$DU$396,2+(DI$9*2),FALSE)</f>
        <v>36923</v>
      </c>
      <c r="DJ191">
        <f>VLOOKUP($A191,data!$DK$9:$DU$396,2+(DJ$9*2),FALSE)</f>
        <v>37554</v>
      </c>
      <c r="DK191">
        <f>VLOOKUP($A191,data!$DK$9:$DU$396,2+(DK$9*2),FALSE)</f>
        <v>38874</v>
      </c>
      <c r="DL191">
        <f>VLOOKUP($A191,data!$DK$9:$DU$396,2+(DL$9*2),FALSE)</f>
        <v>39321</v>
      </c>
      <c r="DM191">
        <f>VLOOKUP($A191,data!$DK$9:$DZ$396,2+(DM$9*2),FALSE)</f>
        <v>38916</v>
      </c>
      <c r="DN191">
        <f>VLOOKUP($A191,data!$DK$9:$DZ$396,2+(DN$9*2),FALSE)</f>
        <v>38592</v>
      </c>
      <c r="DO191">
        <f>VLOOKUP($A191,data!$DK$9:$DZ$396,2+(DO$9*2),FALSE)</f>
        <v>38870</v>
      </c>
      <c r="DQ191" s="27">
        <f t="shared" si="163"/>
        <v>73.527583371768898</v>
      </c>
      <c r="DR191" s="27">
        <f t="shared" si="164"/>
        <v>74.035530959255695</v>
      </c>
      <c r="DS191" s="27">
        <f t="shared" si="165"/>
        <v>75.141062067309619</v>
      </c>
      <c r="DT191" s="27">
        <f t="shared" si="166"/>
        <v>74.660059921640936</v>
      </c>
      <c r="DU191" s="27">
        <f t="shared" si="167"/>
        <v>77.303110132505012</v>
      </c>
      <c r="DV191" s="27">
        <f t="shared" si="194"/>
        <v>76.90757099662062</v>
      </c>
      <c r="DW191" s="27">
        <f t="shared" si="195"/>
        <v>76.360830249906016</v>
      </c>
      <c r="DX191" s="27">
        <f t="shared" si="196"/>
        <v>76.277007005631972</v>
      </c>
      <c r="EA191">
        <f>VLOOKUP($A191,data!$ED$9:$EN$396,2+(EA$9*2),FALSE)</f>
        <v>25357</v>
      </c>
      <c r="EB191">
        <f>VLOOKUP($A191,data!$ED$9:$EN$396,2+(EB$9*2),FALSE)</f>
        <v>24791</v>
      </c>
      <c r="EC191">
        <f>VLOOKUP($A191,data!$ED$9:$EN$396,2+(EC$9*2),FALSE)</f>
        <v>25210</v>
      </c>
      <c r="ED191">
        <f>VLOOKUP($A191,data!$ED$9:$EN$396,2+(ED$9*2),FALSE)</f>
        <v>26708</v>
      </c>
      <c r="EE191">
        <f>VLOOKUP($A191,data!$ED$9:$EN$396,2+(EE$9*2),FALSE)</f>
        <v>27496</v>
      </c>
      <c r="EF191">
        <f>VLOOKUP($A191,data!$ED$9:$ES$396,2+(EF$9*2),FALSE)</f>
        <v>26206</v>
      </c>
      <c r="EG191">
        <f>VLOOKUP($A191,data!$ED$9:$ES$396,2+(EG$9*2),FALSE)</f>
        <v>26340</v>
      </c>
      <c r="EH191">
        <f>VLOOKUP($A191,data!$ED$9:$ES$396,2+(EH$9*2),FALSE)</f>
        <v>26782</v>
      </c>
      <c r="EJ191" s="27">
        <f t="shared" si="168"/>
        <v>69.156711940217093</v>
      </c>
      <c r="EK191" s="27">
        <f t="shared" si="169"/>
        <v>67.142431546732382</v>
      </c>
      <c r="EL191" s="27">
        <f t="shared" si="170"/>
        <v>67.129999467433564</v>
      </c>
      <c r="EM191" s="27">
        <f t="shared" si="171"/>
        <v>68.70401810979061</v>
      </c>
      <c r="EN191" s="27">
        <f t="shared" si="172"/>
        <v>69.927011011927462</v>
      </c>
      <c r="EO191" s="27">
        <f t="shared" si="197"/>
        <v>67.339911604481443</v>
      </c>
      <c r="EP191" s="27">
        <f t="shared" si="198"/>
        <v>68.25248756218906</v>
      </c>
      <c r="EQ191" s="27">
        <f t="shared" si="199"/>
        <v>68.901466426550044</v>
      </c>
      <c r="ET191">
        <f>VLOOKUP($A191,data!$EW$9:$FG$396,2+(ET$9*2),FALSE)</f>
        <v>11309</v>
      </c>
      <c r="EU191">
        <f>VLOOKUP($A191,data!$EW$9:$FG$396,2+(EU$9*2),FALSE)</f>
        <v>12132</v>
      </c>
      <c r="EV191">
        <f>VLOOKUP($A191,data!$EW$9:$FG$396,2+(EV$9*2),FALSE)</f>
        <v>12345</v>
      </c>
      <c r="EW191">
        <f>VLOOKUP($A191,data!$EW$9:$FG$396,2+(EW$9*2),FALSE)</f>
        <v>12166</v>
      </c>
      <c r="EX191">
        <f>VLOOKUP($A191,data!$EW$9:$FG$396,2+(EX$9*2),FALSE)</f>
        <v>11825</v>
      </c>
      <c r="EY191">
        <f>VLOOKUP($A191,data!$EW$9:$FL$396,2+(EY$9*2),FALSE)</f>
        <v>12710</v>
      </c>
      <c r="EZ191">
        <f>VLOOKUP($A191,data!$EW$9:$FL$396,2+(EZ$9*2),FALSE)</f>
        <v>12252</v>
      </c>
      <c r="FA191">
        <f>VLOOKUP($A191,data!$EW$9:$FL$396,2+(FA$9*2),FALSE)</f>
        <v>12088</v>
      </c>
      <c r="FC191" s="27">
        <f t="shared" si="173"/>
        <v>30.843288059782907</v>
      </c>
      <c r="FD191" s="27">
        <f t="shared" si="174"/>
        <v>32.857568453267611</v>
      </c>
      <c r="FE191" s="27">
        <f t="shared" si="175"/>
        <v>32.87266336475475</v>
      </c>
      <c r="FF191" s="27">
        <f t="shared" si="176"/>
        <v>31.295981890209394</v>
      </c>
      <c r="FG191" s="27">
        <f t="shared" si="177"/>
        <v>30.072988988072531</v>
      </c>
      <c r="FH191" s="27">
        <f t="shared" si="200"/>
        <v>32.660088395518549</v>
      </c>
      <c r="FI191" s="27">
        <f t="shared" si="201"/>
        <v>31.747512437810947</v>
      </c>
      <c r="FJ191" s="27">
        <f t="shared" si="202"/>
        <v>31.098533573449963</v>
      </c>
    </row>
    <row r="192" spans="1:166" x14ac:dyDescent="0.3">
      <c r="A192" t="s">
        <v>238</v>
      </c>
      <c r="B192" s="24" t="str">
        <f>IFERROR(VLOOKUP($A192,class!$A$1:$B$455,2,FALSE),"")</f>
        <v>Shire District</v>
      </c>
      <c r="C192" s="24" t="str">
        <f>IFERROR(IFERROR(VLOOKUP($A192,classifications!$A$3:$C$336,3,FALSE),VLOOKUP($A192,classifications!$I$2:$K$28,3,FALSE)),"")</f>
        <v>Predominantly Rural</v>
      </c>
      <c r="D192">
        <f>VLOOKUP($A192,data!$A$9:$K$396,2+(D$9*2),FALSE)</f>
        <v>29858</v>
      </c>
      <c r="E192">
        <f>VLOOKUP($A192,data!$A$9:$K$396,2+(E$9*2),FALSE)</f>
        <v>32959</v>
      </c>
      <c r="F192">
        <f>VLOOKUP($A192,data!$A$9:$K$396,2+(F$9*2),FALSE)</f>
        <v>32571</v>
      </c>
      <c r="G192">
        <f>VLOOKUP($A192,data!$A$9:$K$396,2+(G$9*2),FALSE)</f>
        <v>33733</v>
      </c>
      <c r="H192">
        <f>VLOOKUP($A192,data!$A$9:$K$396,2+(H$9*2),FALSE)</f>
        <v>32640</v>
      </c>
      <c r="I192">
        <f>VLOOKUP($A192,data!$A$9:$Q$396,2+(I$9*2),FALSE)</f>
        <v>31177</v>
      </c>
      <c r="J192">
        <f>VLOOKUP($A192,data!$A$9:$Q$396,2+(J$9*2),FALSE)</f>
        <v>32012</v>
      </c>
      <c r="K192">
        <f>VLOOKUP($A192,data!$A$9:$Q$396,2+(K$9*2),FALSE)</f>
        <v>33012</v>
      </c>
      <c r="L192" t="str">
        <f t="shared" si="178"/>
        <v>Shire District</v>
      </c>
      <c r="Q192">
        <f>VLOOKUP($A192,data!$T$9:$AD$396,2+(Q$9*2),FALSE)</f>
        <v>19332</v>
      </c>
      <c r="R192">
        <f>VLOOKUP($A192,data!$T$9:$AD$396,2+(R$9*2),FALSE)</f>
        <v>20527</v>
      </c>
      <c r="S192">
        <f>VLOOKUP($A192,data!$T$9:$AD$396,2+(S$9*2),FALSE)</f>
        <v>20343</v>
      </c>
      <c r="T192">
        <f>VLOOKUP($A192,data!$T$9:$AD$396,2+(T$9*2),FALSE)</f>
        <v>20592</v>
      </c>
      <c r="U192">
        <f>VLOOKUP($A192,data!$T$9:$AD$396,2+(U$9*2),FALSE)</f>
        <v>20545</v>
      </c>
      <c r="V192">
        <f>VLOOKUP($A192,data!$T$9:$AI$396,2+(V$9*2),FALSE)</f>
        <v>19667</v>
      </c>
      <c r="W192">
        <f>VLOOKUP($A192,data!$T$9:$AI$396,2+(W$9*2),FALSE)</f>
        <v>20058</v>
      </c>
      <c r="X192">
        <f>VLOOKUP($A192,data!$T$9:$AI$396,2+(X$9*2),FALSE)</f>
        <v>20522</v>
      </c>
      <c r="Z192" s="27">
        <f t="shared" si="138"/>
        <v>64.746466608614114</v>
      </c>
      <c r="AA192" s="27">
        <f t="shared" si="139"/>
        <v>62.280408992991291</v>
      </c>
      <c r="AB192" s="27">
        <f t="shared" si="140"/>
        <v>62.457400755273099</v>
      </c>
      <c r="AC192" s="27">
        <f t="shared" si="141"/>
        <v>61.044081463255566</v>
      </c>
      <c r="AD192" s="27">
        <f t="shared" si="142"/>
        <v>62.944240196078432</v>
      </c>
      <c r="AE192" s="27">
        <f t="shared" si="179"/>
        <v>63.081758988998303</v>
      </c>
      <c r="AF192" s="27">
        <f t="shared" si="180"/>
        <v>62.657753342496562</v>
      </c>
      <c r="AG192" s="27">
        <f t="shared" si="181"/>
        <v>62.165273233975526</v>
      </c>
      <c r="AJ192">
        <f>VLOOKUP($A192,data!$AM$9:$AW$396,2+(AJ$9*2),FALSE)</f>
        <v>10526</v>
      </c>
      <c r="AK192">
        <f>VLOOKUP($A192,data!$AM$9:$AW$396,2+(AK$9*2),FALSE)</f>
        <v>12432</v>
      </c>
      <c r="AL192">
        <f>VLOOKUP($A192,data!$AM$9:$AW$396,2+(AL$9*2),FALSE)</f>
        <v>12228</v>
      </c>
      <c r="AM192">
        <f>VLOOKUP($A192,data!$AM$9:$AW$396,2+(AM$9*2),FALSE)</f>
        <v>13141</v>
      </c>
      <c r="AN192">
        <f>VLOOKUP($A192,data!$AM$9:$AW$396,2+(AN$9*2),FALSE)</f>
        <v>12096</v>
      </c>
      <c r="AO192">
        <f>VLOOKUP($A192,data!$AM$9:$BB$396,2+(AO$9*2),FALSE)</f>
        <v>11511</v>
      </c>
      <c r="AP192">
        <f>VLOOKUP($A192,data!$AM$9:$BB$396,2+(AP$9*2),FALSE)</f>
        <v>11955</v>
      </c>
      <c r="AQ192">
        <f>VLOOKUP($A192,data!$AM$9:$BB$396,2+(AQ$9*2),FALSE)</f>
        <v>12481</v>
      </c>
      <c r="AS192" s="27">
        <f t="shared" si="143"/>
        <v>35.253533391385893</v>
      </c>
      <c r="AT192" s="27">
        <f t="shared" si="144"/>
        <v>37.719591007008709</v>
      </c>
      <c r="AU192" s="27">
        <f t="shared" si="145"/>
        <v>37.542599244726901</v>
      </c>
      <c r="AV192" s="27">
        <f t="shared" si="146"/>
        <v>38.955918536744434</v>
      </c>
      <c r="AW192" s="27">
        <f t="shared" si="147"/>
        <v>37.058823529411768</v>
      </c>
      <c r="AX192" s="27">
        <f t="shared" si="182"/>
        <v>36.921448503704653</v>
      </c>
      <c r="AY192" s="27">
        <f t="shared" si="183"/>
        <v>37.345370486067722</v>
      </c>
      <c r="AZ192" s="27">
        <f t="shared" si="184"/>
        <v>37.807463952502118</v>
      </c>
      <c r="BC192">
        <f>VLOOKUP($A192,data!$BF$9:$BP$396,2+(BC$9*2),FALSE)</f>
        <v>4844</v>
      </c>
      <c r="BD192">
        <f>VLOOKUP($A192,data!$BF$9:$BP$396,2+(BD$9*2),FALSE)</f>
        <v>6737</v>
      </c>
      <c r="BE192">
        <f>VLOOKUP($A192,data!$BF$9:$BP$396,2+(BE$9*2),FALSE)</f>
        <v>6578</v>
      </c>
      <c r="BF192">
        <f>VLOOKUP($A192,data!$BF$9:$BP$396,2+(BF$9*2),FALSE)</f>
        <v>7203</v>
      </c>
      <c r="BG192">
        <f>VLOOKUP($A192,data!$BF$9:$BP$396,2+(BG$9*2),FALSE)</f>
        <v>6326</v>
      </c>
      <c r="BH192">
        <f>VLOOKUP($A192,data!$BF$9:$BU$396,2+(BH$9*2),FALSE)</f>
        <v>6011</v>
      </c>
      <c r="BI192">
        <f>VLOOKUP($A192,data!$BF$9:$BU$396,2+(BI$9*2),FALSE)</f>
        <v>6477</v>
      </c>
      <c r="BJ192">
        <f>VLOOKUP($A192,data!$BF$9:$BU$396,2+(BJ$9*2),FALSE)</f>
        <v>6464</v>
      </c>
      <c r="BL192" s="27">
        <f t="shared" si="148"/>
        <v>16.223457699778955</v>
      </c>
      <c r="BM192" s="27">
        <f t="shared" si="149"/>
        <v>20.440547346703479</v>
      </c>
      <c r="BN192" s="27">
        <f t="shared" si="150"/>
        <v>20.195879770347855</v>
      </c>
      <c r="BO192" s="27">
        <f t="shared" si="151"/>
        <v>21.352977796223282</v>
      </c>
      <c r="BP192" s="27">
        <f t="shared" si="152"/>
        <v>19.381127450980394</v>
      </c>
      <c r="BQ192" s="27">
        <f t="shared" si="185"/>
        <v>19.280238637457099</v>
      </c>
      <c r="BR192" s="27">
        <f t="shared" si="186"/>
        <v>20.233037610895913</v>
      </c>
      <c r="BS192" s="27">
        <f t="shared" si="187"/>
        <v>19.580758512056221</v>
      </c>
      <c r="BV192">
        <f>VLOOKUP($A192,data!$BY$9:$CI$396,2+(BV$9*2),FALSE)</f>
        <v>2685</v>
      </c>
      <c r="BW192">
        <f>VLOOKUP($A192,data!$BY$9:$CI$396,2+(BW$9*2),FALSE)</f>
        <v>3857</v>
      </c>
      <c r="BX192">
        <f>VLOOKUP($A192,data!$BY$9:$CI$396,2+(BX$9*2),FALSE)</f>
        <v>3191</v>
      </c>
      <c r="BY192">
        <f>VLOOKUP($A192,data!$BY$9:$CI$396,2+(BY$9*2),FALSE)</f>
        <v>3627</v>
      </c>
      <c r="BZ192">
        <f>VLOOKUP($A192,data!$BY$9:$CI$396,2+(BZ$9*2),FALSE)</f>
        <v>3420</v>
      </c>
      <c r="CA192">
        <f>VLOOKUP($A192,data!$BY$9:$CN$396,2+(CA$9*2),FALSE)</f>
        <v>3346</v>
      </c>
      <c r="CB192">
        <f>VLOOKUP($A192,data!$BY$9:$CN$396,2+(CB$9*2),FALSE)</f>
        <v>3573</v>
      </c>
      <c r="CC192">
        <f>VLOOKUP($A192,data!$BY$9:$CN$396,2+(CC$9*2),FALSE)</f>
        <v>3656</v>
      </c>
      <c r="CE192" s="27">
        <f t="shared" si="153"/>
        <v>55.429397192402973</v>
      </c>
      <c r="CF192" s="27">
        <f t="shared" si="154"/>
        <v>57.251001929642271</v>
      </c>
      <c r="CG192" s="27">
        <f t="shared" si="155"/>
        <v>48.510185466707206</v>
      </c>
      <c r="CH192" s="27">
        <f t="shared" si="156"/>
        <v>50.354019158683883</v>
      </c>
      <c r="CI192" s="27">
        <f t="shared" si="157"/>
        <v>54.062598798608917</v>
      </c>
      <c r="CJ192" s="27">
        <f t="shared" si="188"/>
        <v>55.664614872733324</v>
      </c>
      <c r="CK192" s="27">
        <f t="shared" si="189"/>
        <v>55.164427975914776</v>
      </c>
      <c r="CL192" s="27">
        <f t="shared" si="190"/>
        <v>56.559405940594061</v>
      </c>
      <c r="CO192">
        <f>VLOOKUP($A192,data!$CR$9:$DB$396,2+(CO$9*2),FALSE)</f>
        <v>2159</v>
      </c>
      <c r="CP192">
        <f>VLOOKUP($A192,data!$CR$9:$DB$396,2+(CP$9*2),FALSE)</f>
        <v>2880</v>
      </c>
      <c r="CQ192">
        <f>VLOOKUP($A192,data!$CR$9:$DB$396,2+(CQ$9*2),FALSE)</f>
        <v>3387</v>
      </c>
      <c r="CR192">
        <f>VLOOKUP($A192,data!$CR$9:$DB$396,2+(CR$9*2),FALSE)</f>
        <v>3576</v>
      </c>
      <c r="CS192">
        <f>VLOOKUP($A192,data!$CR$9:$DB$396,2+(CS$9*2),FALSE)</f>
        <v>2906</v>
      </c>
      <c r="CT192">
        <f>VLOOKUP($A192,data!$CR$9:$DG$396,2+(CT$9*2),FALSE)</f>
        <v>2664</v>
      </c>
      <c r="CU192">
        <f>VLOOKUP($A192,data!$CR$9:$DG$396,2+(CU$9*2),FALSE)</f>
        <v>2905</v>
      </c>
      <c r="CV192">
        <f>VLOOKUP($A192,data!$CR$9:$DG$396,2+(CV$9*2),FALSE)</f>
        <v>2809</v>
      </c>
      <c r="CX192" s="27">
        <f t="shared" si="158"/>
        <v>44.570602807597027</v>
      </c>
      <c r="CY192" s="27">
        <f t="shared" si="159"/>
        <v>42.748998070357729</v>
      </c>
      <c r="CZ192" s="27">
        <f t="shared" si="160"/>
        <v>51.489814533292794</v>
      </c>
      <c r="DA192" s="27">
        <f t="shared" si="161"/>
        <v>49.645980841316117</v>
      </c>
      <c r="DB192" s="27">
        <f t="shared" si="162"/>
        <v>45.937401201391083</v>
      </c>
      <c r="DC192" s="27">
        <f t="shared" si="191"/>
        <v>44.31874896023956</v>
      </c>
      <c r="DD192" s="27">
        <f t="shared" si="192"/>
        <v>44.851011270649991</v>
      </c>
      <c r="DE192" s="27">
        <f t="shared" si="193"/>
        <v>43.456064356435647</v>
      </c>
      <c r="DH192">
        <f>VLOOKUP($A192,data!$DK$9:$DU$396,2+(DH$9*2),FALSE)</f>
        <v>25014</v>
      </c>
      <c r="DI192">
        <f>VLOOKUP($A192,data!$DK$9:$DU$396,2+(DI$9*2),FALSE)</f>
        <v>26222</v>
      </c>
      <c r="DJ192">
        <f>VLOOKUP($A192,data!$DK$9:$DU$396,2+(DJ$9*2),FALSE)</f>
        <v>25993</v>
      </c>
      <c r="DK192">
        <f>VLOOKUP($A192,data!$DK$9:$DU$396,2+(DK$9*2),FALSE)</f>
        <v>26530</v>
      </c>
      <c r="DL192">
        <f>VLOOKUP($A192,data!$DK$9:$DU$396,2+(DL$9*2),FALSE)</f>
        <v>26314</v>
      </c>
      <c r="DM192">
        <f>VLOOKUP($A192,data!$DK$9:$DZ$396,2+(DM$9*2),FALSE)</f>
        <v>25167</v>
      </c>
      <c r="DN192">
        <f>VLOOKUP($A192,data!$DK$9:$DZ$396,2+(DN$9*2),FALSE)</f>
        <v>25534</v>
      </c>
      <c r="DO192">
        <f>VLOOKUP($A192,data!$DK$9:$DZ$396,2+(DO$9*2),FALSE)</f>
        <v>26548</v>
      </c>
      <c r="DQ192" s="27">
        <f t="shared" si="163"/>
        <v>83.776542300221053</v>
      </c>
      <c r="DR192" s="27">
        <f t="shared" si="164"/>
        <v>79.559452653296518</v>
      </c>
      <c r="DS192" s="27">
        <f t="shared" si="165"/>
        <v>79.804120229652142</v>
      </c>
      <c r="DT192" s="27">
        <f t="shared" si="166"/>
        <v>78.647022203776714</v>
      </c>
      <c r="DU192" s="27">
        <f t="shared" si="167"/>
        <v>80.618872549019613</v>
      </c>
      <c r="DV192" s="27">
        <f t="shared" si="194"/>
        <v>80.722968855245853</v>
      </c>
      <c r="DW192" s="27">
        <f t="shared" si="195"/>
        <v>79.763838560539796</v>
      </c>
      <c r="DX192" s="27">
        <f t="shared" si="196"/>
        <v>80.419241487943779</v>
      </c>
      <c r="EA192">
        <f>VLOOKUP($A192,data!$ED$9:$EN$396,2+(EA$9*2),FALSE)</f>
        <v>16647</v>
      </c>
      <c r="EB192">
        <f>VLOOKUP($A192,data!$ED$9:$EN$396,2+(EB$9*2),FALSE)</f>
        <v>16669</v>
      </c>
      <c r="EC192">
        <f>VLOOKUP($A192,data!$ED$9:$EN$396,2+(EC$9*2),FALSE)</f>
        <v>17152</v>
      </c>
      <c r="ED192">
        <f>VLOOKUP($A192,data!$ED$9:$EN$396,2+(ED$9*2),FALSE)</f>
        <v>16965</v>
      </c>
      <c r="EE192">
        <f>VLOOKUP($A192,data!$ED$9:$EN$396,2+(EE$9*2),FALSE)</f>
        <v>17125</v>
      </c>
      <c r="EF192">
        <f>VLOOKUP($A192,data!$ED$9:$ES$396,2+(EF$9*2),FALSE)</f>
        <v>16321</v>
      </c>
      <c r="EG192">
        <f>VLOOKUP($A192,data!$ED$9:$ES$396,2+(EG$9*2),FALSE)</f>
        <v>16485</v>
      </c>
      <c r="EH192">
        <f>VLOOKUP($A192,data!$ED$9:$ES$396,2+(EH$9*2),FALSE)</f>
        <v>16866</v>
      </c>
      <c r="EJ192" s="27">
        <f t="shared" si="168"/>
        <v>66.550731590309425</v>
      </c>
      <c r="EK192" s="27">
        <f t="shared" si="169"/>
        <v>63.568759057280147</v>
      </c>
      <c r="EL192" s="27">
        <f t="shared" si="170"/>
        <v>65.98699649905744</v>
      </c>
      <c r="EM192" s="27">
        <f t="shared" si="171"/>
        <v>63.946475687900488</v>
      </c>
      <c r="EN192" s="27">
        <f t="shared" si="172"/>
        <v>65.079425400927263</v>
      </c>
      <c r="EO192" s="27">
        <f t="shared" si="197"/>
        <v>64.850796678189695</v>
      </c>
      <c r="EP192" s="27">
        <f t="shared" si="198"/>
        <v>64.560977520169189</v>
      </c>
      <c r="EQ192" s="27">
        <f t="shared" si="199"/>
        <v>63.530209431972274</v>
      </c>
      <c r="ET192">
        <f>VLOOKUP($A192,data!$EW$9:$FG$396,2+(ET$9*2),FALSE)</f>
        <v>8367</v>
      </c>
      <c r="EU192">
        <f>VLOOKUP($A192,data!$EW$9:$FG$396,2+(EU$9*2),FALSE)</f>
        <v>9552</v>
      </c>
      <c r="EV192">
        <f>VLOOKUP($A192,data!$EW$9:$FG$396,2+(EV$9*2),FALSE)</f>
        <v>8841</v>
      </c>
      <c r="EW192">
        <f>VLOOKUP($A192,data!$EW$9:$FG$396,2+(EW$9*2),FALSE)</f>
        <v>9565</v>
      </c>
      <c r="EX192">
        <f>VLOOKUP($A192,data!$EW$9:$FG$396,2+(EX$9*2),FALSE)</f>
        <v>9189</v>
      </c>
      <c r="EY192">
        <f>VLOOKUP($A192,data!$EW$9:$FL$396,2+(EY$9*2),FALSE)</f>
        <v>8846</v>
      </c>
      <c r="EZ192">
        <f>VLOOKUP($A192,data!$EW$9:$FL$396,2+(EZ$9*2),FALSE)</f>
        <v>9050</v>
      </c>
      <c r="FA192">
        <f>VLOOKUP($A192,data!$EW$9:$FL$396,2+(FA$9*2),FALSE)</f>
        <v>9672</v>
      </c>
      <c r="FC192" s="27">
        <f t="shared" si="173"/>
        <v>33.449268409690575</v>
      </c>
      <c r="FD192" s="27">
        <f t="shared" si="174"/>
        <v>36.427427351079245</v>
      </c>
      <c r="FE192" s="27">
        <f t="shared" si="175"/>
        <v>34.01300350094256</v>
      </c>
      <c r="FF192" s="27">
        <f t="shared" si="176"/>
        <v>36.053524312099512</v>
      </c>
      <c r="FG192" s="27">
        <f t="shared" si="177"/>
        <v>34.920574599072737</v>
      </c>
      <c r="FH192" s="27">
        <f t="shared" si="200"/>
        <v>35.149203321810305</v>
      </c>
      <c r="FI192" s="27">
        <f t="shared" si="201"/>
        <v>35.442938826662491</v>
      </c>
      <c r="FJ192" s="27">
        <f t="shared" si="202"/>
        <v>36.432122947114664</v>
      </c>
    </row>
    <row r="193" spans="1:166" x14ac:dyDescent="0.3">
      <c r="A193" t="s">
        <v>244</v>
      </c>
      <c r="B193" s="24" t="str">
        <f>IFERROR(VLOOKUP($A193,class!$A$1:$B$455,2,FALSE),"")</f>
        <v>Shire District</v>
      </c>
      <c r="C193" s="24" t="str">
        <f>IFERROR(IFERROR(VLOOKUP($A193,classifications!$A$3:$C$336,3,FALSE),VLOOKUP($A193,classifications!$I$2:$K$28,3,FALSE)),"")</f>
        <v>Predominantly Urban</v>
      </c>
      <c r="D193">
        <f>VLOOKUP($A193,data!$A$9:$K$396,2+(D$9*2),FALSE)</f>
        <v>36295</v>
      </c>
      <c r="E193">
        <f>VLOOKUP($A193,data!$A$9:$K$396,2+(E$9*2),FALSE)</f>
        <v>37681</v>
      </c>
      <c r="F193">
        <f>VLOOKUP($A193,data!$A$9:$K$396,2+(F$9*2),FALSE)</f>
        <v>38433</v>
      </c>
      <c r="G193">
        <f>VLOOKUP($A193,data!$A$9:$K$396,2+(G$9*2),FALSE)</f>
        <v>39545</v>
      </c>
      <c r="H193">
        <f>VLOOKUP($A193,data!$A$9:$K$396,2+(H$9*2),FALSE)</f>
        <v>38349</v>
      </c>
      <c r="I193">
        <f>VLOOKUP($A193,data!$A$9:$Q$396,2+(I$9*2),FALSE)</f>
        <v>36384</v>
      </c>
      <c r="J193">
        <f>VLOOKUP($A193,data!$A$9:$Q$396,2+(J$9*2),FALSE)</f>
        <v>36707</v>
      </c>
      <c r="K193">
        <f>VLOOKUP($A193,data!$A$9:$Q$396,2+(K$9*2),FALSE)</f>
        <v>39322</v>
      </c>
      <c r="L193" t="str">
        <f t="shared" si="178"/>
        <v>Shire District</v>
      </c>
      <c r="Q193">
        <f>VLOOKUP($A193,data!$T$9:$AD$396,2+(Q$9*2),FALSE)</f>
        <v>25266</v>
      </c>
      <c r="R193">
        <f>VLOOKUP($A193,data!$T$9:$AD$396,2+(R$9*2),FALSE)</f>
        <v>25581</v>
      </c>
      <c r="S193">
        <f>VLOOKUP($A193,data!$T$9:$AD$396,2+(S$9*2),FALSE)</f>
        <v>26400</v>
      </c>
      <c r="T193">
        <f>VLOOKUP($A193,data!$T$9:$AD$396,2+(T$9*2),FALSE)</f>
        <v>27189</v>
      </c>
      <c r="U193">
        <f>VLOOKUP($A193,data!$T$9:$AD$396,2+(U$9*2),FALSE)</f>
        <v>25598</v>
      </c>
      <c r="V193">
        <f>VLOOKUP($A193,data!$T$9:$AI$396,2+(V$9*2),FALSE)</f>
        <v>23481</v>
      </c>
      <c r="W193">
        <f>VLOOKUP($A193,data!$T$9:$AI$396,2+(W$9*2),FALSE)</f>
        <v>23951</v>
      </c>
      <c r="X193">
        <f>VLOOKUP($A193,data!$T$9:$AI$396,2+(X$9*2),FALSE)</f>
        <v>25815</v>
      </c>
      <c r="Z193" s="27">
        <f t="shared" si="138"/>
        <v>69.6128943380631</v>
      </c>
      <c r="AA193" s="27">
        <f t="shared" si="139"/>
        <v>67.888325681377879</v>
      </c>
      <c r="AB193" s="27">
        <f t="shared" si="140"/>
        <v>68.690968698774498</v>
      </c>
      <c r="AC193" s="27">
        <f t="shared" si="141"/>
        <v>68.754583386015938</v>
      </c>
      <c r="AD193" s="27">
        <f t="shared" si="142"/>
        <v>66.750110824271815</v>
      </c>
      <c r="AE193" s="27">
        <f t="shared" si="179"/>
        <v>64.536609498680733</v>
      </c>
      <c r="AF193" s="27">
        <f t="shared" si="180"/>
        <v>65.249135042362497</v>
      </c>
      <c r="AG193" s="27">
        <f t="shared" si="181"/>
        <v>65.65027211230354</v>
      </c>
      <c r="AJ193">
        <f>VLOOKUP($A193,data!$AM$9:$AW$396,2+(AJ$9*2),FALSE)</f>
        <v>11029</v>
      </c>
      <c r="AK193">
        <f>VLOOKUP($A193,data!$AM$9:$AW$396,2+(AK$9*2),FALSE)</f>
        <v>12099</v>
      </c>
      <c r="AL193">
        <f>VLOOKUP($A193,data!$AM$9:$AW$396,2+(AL$9*2),FALSE)</f>
        <v>12034</v>
      </c>
      <c r="AM193">
        <f>VLOOKUP($A193,data!$AM$9:$AW$396,2+(AM$9*2),FALSE)</f>
        <v>12357</v>
      </c>
      <c r="AN193">
        <f>VLOOKUP($A193,data!$AM$9:$AW$396,2+(AN$9*2),FALSE)</f>
        <v>12751</v>
      </c>
      <c r="AO193">
        <f>VLOOKUP($A193,data!$AM$9:$BB$396,2+(AO$9*2),FALSE)</f>
        <v>12903</v>
      </c>
      <c r="AP193">
        <f>VLOOKUP($A193,data!$AM$9:$BB$396,2+(AP$9*2),FALSE)</f>
        <v>12755</v>
      </c>
      <c r="AQ193">
        <f>VLOOKUP($A193,data!$AM$9:$BB$396,2+(AQ$9*2),FALSE)</f>
        <v>13507</v>
      </c>
      <c r="AS193" s="27">
        <f t="shared" si="143"/>
        <v>30.387105661936907</v>
      </c>
      <c r="AT193" s="27">
        <f t="shared" si="144"/>
        <v>32.109020461240412</v>
      </c>
      <c r="AU193" s="27">
        <f t="shared" si="145"/>
        <v>31.311633231858039</v>
      </c>
      <c r="AV193" s="27">
        <f t="shared" si="146"/>
        <v>31.247945378682513</v>
      </c>
      <c r="AW193" s="27">
        <f t="shared" si="147"/>
        <v>33.249889175728178</v>
      </c>
      <c r="AX193" s="27">
        <f t="shared" si="182"/>
        <v>35.46339050131926</v>
      </c>
      <c r="AY193" s="27">
        <f t="shared" si="183"/>
        <v>34.748140681613862</v>
      </c>
      <c r="AZ193" s="27">
        <f t="shared" si="184"/>
        <v>34.349727887696453</v>
      </c>
      <c r="BC193">
        <f>VLOOKUP($A193,data!$BF$9:$BP$396,2+(BC$9*2),FALSE)</f>
        <v>6139</v>
      </c>
      <c r="BD193">
        <f>VLOOKUP($A193,data!$BF$9:$BP$396,2+(BD$9*2),FALSE)</f>
        <v>6124</v>
      </c>
      <c r="BE193">
        <f>VLOOKUP($A193,data!$BF$9:$BP$396,2+(BE$9*2),FALSE)</f>
        <v>6058</v>
      </c>
      <c r="BF193">
        <f>VLOOKUP($A193,data!$BF$9:$BP$396,2+(BF$9*2),FALSE)</f>
        <v>5932</v>
      </c>
      <c r="BG193">
        <f>VLOOKUP($A193,data!$BF$9:$BP$396,2+(BG$9*2),FALSE)</f>
        <v>5155</v>
      </c>
      <c r="BH193">
        <f>VLOOKUP($A193,data!$BF$9:$BU$396,2+(BH$9*2),FALSE)</f>
        <v>5168</v>
      </c>
      <c r="BI193">
        <f>VLOOKUP($A193,data!$BF$9:$BU$396,2+(BI$9*2),FALSE)</f>
        <v>5141</v>
      </c>
      <c r="BJ193">
        <f>VLOOKUP($A193,data!$BF$9:$BU$396,2+(BJ$9*2),FALSE)</f>
        <v>5162</v>
      </c>
      <c r="BL193" s="27">
        <f t="shared" si="148"/>
        <v>16.91417550626808</v>
      </c>
      <c r="BM193" s="27">
        <f t="shared" si="149"/>
        <v>16.252222605557176</v>
      </c>
      <c r="BN193" s="27">
        <f t="shared" si="150"/>
        <v>15.762495771862723</v>
      </c>
      <c r="BO193" s="27">
        <f t="shared" si="151"/>
        <v>15.000632191174612</v>
      </c>
      <c r="BP193" s="27">
        <f t="shared" si="152"/>
        <v>13.442332264205064</v>
      </c>
      <c r="BQ193" s="27">
        <f t="shared" si="185"/>
        <v>14.204045734388743</v>
      </c>
      <c r="BR193" s="27">
        <f t="shared" si="186"/>
        <v>14.005503037567767</v>
      </c>
      <c r="BS193" s="27">
        <f t="shared" si="187"/>
        <v>13.127511316820101</v>
      </c>
      <c r="BV193">
        <f>VLOOKUP($A193,data!$BY$9:$CI$396,2+(BV$9*2),FALSE)</f>
        <v>3802</v>
      </c>
      <c r="BW193">
        <f>VLOOKUP($A193,data!$BY$9:$CI$396,2+(BW$9*2),FALSE)</f>
        <v>3596</v>
      </c>
      <c r="BX193">
        <f>VLOOKUP($A193,data!$BY$9:$CI$396,2+(BX$9*2),FALSE)</f>
        <v>3583</v>
      </c>
      <c r="BY193">
        <f>VLOOKUP($A193,data!$BY$9:$CI$396,2+(BY$9*2),FALSE)</f>
        <v>3565</v>
      </c>
      <c r="BZ193">
        <f>VLOOKUP($A193,data!$BY$9:$CI$396,2+(BZ$9*2),FALSE)</f>
        <v>2482</v>
      </c>
      <c r="CA193">
        <f>VLOOKUP($A193,data!$BY$9:$CN$396,2+(CA$9*2),FALSE)</f>
        <v>2479</v>
      </c>
      <c r="CB193">
        <f>VLOOKUP($A193,data!$BY$9:$CN$396,2+(CB$9*2),FALSE)</f>
        <v>2502</v>
      </c>
      <c r="CC193">
        <f>VLOOKUP($A193,data!$BY$9:$CN$396,2+(CC$9*2),FALSE)</f>
        <v>2681</v>
      </c>
      <c r="CE193" s="27">
        <f t="shared" si="153"/>
        <v>61.931910734647339</v>
      </c>
      <c r="CF193" s="27">
        <f t="shared" si="154"/>
        <v>58.719790986283478</v>
      </c>
      <c r="CG193" s="27">
        <f t="shared" si="155"/>
        <v>59.144932320897986</v>
      </c>
      <c r="CH193" s="27">
        <f t="shared" si="156"/>
        <v>60.097774780849626</v>
      </c>
      <c r="CI193" s="27">
        <f t="shared" si="157"/>
        <v>48.147429679922404</v>
      </c>
      <c r="CJ193" s="27">
        <f t="shared" si="188"/>
        <v>47.96826625386997</v>
      </c>
      <c r="CK193" s="27">
        <f t="shared" si="189"/>
        <v>48.667574401867341</v>
      </c>
      <c r="CL193" s="27">
        <f t="shared" si="190"/>
        <v>51.937233630375822</v>
      </c>
      <c r="CO193">
        <f>VLOOKUP($A193,data!$CR$9:$DB$396,2+(CO$9*2),FALSE)</f>
        <v>2338</v>
      </c>
      <c r="CP193">
        <f>VLOOKUP($A193,data!$CR$9:$DB$396,2+(CP$9*2),FALSE)</f>
        <v>2529</v>
      </c>
      <c r="CQ193">
        <f>VLOOKUP($A193,data!$CR$9:$DB$396,2+(CQ$9*2),FALSE)</f>
        <v>2476</v>
      </c>
      <c r="CR193">
        <f>VLOOKUP($A193,data!$CR$9:$DB$396,2+(CR$9*2),FALSE)</f>
        <v>2366</v>
      </c>
      <c r="CS193">
        <f>VLOOKUP($A193,data!$CR$9:$DB$396,2+(CS$9*2),FALSE)</f>
        <v>2674</v>
      </c>
      <c r="CT193">
        <f>VLOOKUP($A193,data!$CR$9:$DG$396,2+(CT$9*2),FALSE)</f>
        <v>2689</v>
      </c>
      <c r="CU193">
        <f>VLOOKUP($A193,data!$CR$9:$DG$396,2+(CU$9*2),FALSE)</f>
        <v>2639</v>
      </c>
      <c r="CV193">
        <f>VLOOKUP($A193,data!$CR$9:$DG$396,2+(CV$9*2),FALSE)</f>
        <v>2481</v>
      </c>
      <c r="CX193" s="27">
        <f t="shared" si="158"/>
        <v>38.08437856328392</v>
      </c>
      <c r="CY193" s="27">
        <f t="shared" si="159"/>
        <v>41.296538210320051</v>
      </c>
      <c r="CZ193" s="27">
        <f t="shared" si="160"/>
        <v>40.871574777154173</v>
      </c>
      <c r="DA193" s="27">
        <f t="shared" si="161"/>
        <v>39.885367498314231</v>
      </c>
      <c r="DB193" s="27">
        <f t="shared" si="162"/>
        <v>51.871968962172645</v>
      </c>
      <c r="DC193" s="27">
        <f t="shared" si="191"/>
        <v>52.03173374613003</v>
      </c>
      <c r="DD193" s="27">
        <f t="shared" si="192"/>
        <v>51.332425598132659</v>
      </c>
      <c r="DE193" s="27">
        <f t="shared" si="193"/>
        <v>48.062766369624178</v>
      </c>
      <c r="DH193">
        <f>VLOOKUP($A193,data!$DK$9:$DU$396,2+(DH$9*2),FALSE)</f>
        <v>30155</v>
      </c>
      <c r="DI193">
        <f>VLOOKUP($A193,data!$DK$9:$DU$396,2+(DI$9*2),FALSE)</f>
        <v>31556</v>
      </c>
      <c r="DJ193">
        <f>VLOOKUP($A193,data!$DK$9:$DU$396,2+(DJ$9*2),FALSE)</f>
        <v>32375</v>
      </c>
      <c r="DK193">
        <f>VLOOKUP($A193,data!$DK$9:$DU$396,2+(DK$9*2),FALSE)</f>
        <v>33613</v>
      </c>
      <c r="DL193">
        <f>VLOOKUP($A193,data!$DK$9:$DU$396,2+(DL$9*2),FALSE)</f>
        <v>33194</v>
      </c>
      <c r="DM193">
        <f>VLOOKUP($A193,data!$DK$9:$DZ$396,2+(DM$9*2),FALSE)</f>
        <v>31216</v>
      </c>
      <c r="DN193">
        <f>VLOOKUP($A193,data!$DK$9:$DZ$396,2+(DN$9*2),FALSE)</f>
        <v>31565</v>
      </c>
      <c r="DO193">
        <f>VLOOKUP($A193,data!$DK$9:$DZ$396,2+(DO$9*2),FALSE)</f>
        <v>34161</v>
      </c>
      <c r="DQ193" s="27">
        <f t="shared" si="163"/>
        <v>83.083069293291089</v>
      </c>
      <c r="DR193" s="27">
        <f t="shared" si="164"/>
        <v>83.745123537061119</v>
      </c>
      <c r="DS193" s="27">
        <f t="shared" si="165"/>
        <v>84.237504228137283</v>
      </c>
      <c r="DT193" s="27">
        <f t="shared" si="166"/>
        <v>84.999367808825383</v>
      </c>
      <c r="DU193" s="27">
        <f t="shared" si="167"/>
        <v>86.557667735794936</v>
      </c>
      <c r="DV193" s="27">
        <f t="shared" si="194"/>
        <v>85.795954265611257</v>
      </c>
      <c r="DW193" s="27">
        <f t="shared" si="195"/>
        <v>85.991772686408581</v>
      </c>
      <c r="DX193" s="27">
        <f t="shared" si="196"/>
        <v>86.875031788820507</v>
      </c>
      <c r="EA193">
        <f>VLOOKUP($A193,data!$ED$9:$EN$396,2+(EA$9*2),FALSE)</f>
        <v>21464</v>
      </c>
      <c r="EB193">
        <f>VLOOKUP($A193,data!$ED$9:$EN$396,2+(EB$9*2),FALSE)</f>
        <v>21986</v>
      </c>
      <c r="EC193">
        <f>VLOOKUP($A193,data!$ED$9:$EN$396,2+(EC$9*2),FALSE)</f>
        <v>22817</v>
      </c>
      <c r="ED193">
        <f>VLOOKUP($A193,data!$ED$9:$EN$396,2+(ED$9*2),FALSE)</f>
        <v>23623</v>
      </c>
      <c r="EE193">
        <f>VLOOKUP($A193,data!$ED$9:$EN$396,2+(EE$9*2),FALSE)</f>
        <v>23116</v>
      </c>
      <c r="EF193">
        <f>VLOOKUP($A193,data!$ED$9:$ES$396,2+(EF$9*2),FALSE)</f>
        <v>21002</v>
      </c>
      <c r="EG193">
        <f>VLOOKUP($A193,data!$ED$9:$ES$396,2+(EG$9*2),FALSE)</f>
        <v>21449</v>
      </c>
      <c r="EH193">
        <f>VLOOKUP($A193,data!$ED$9:$ES$396,2+(EH$9*2),FALSE)</f>
        <v>23134</v>
      </c>
      <c r="EJ193" s="27">
        <f t="shared" si="168"/>
        <v>71.178908970320009</v>
      </c>
      <c r="EK193" s="27">
        <f t="shared" si="169"/>
        <v>69.672962352642926</v>
      </c>
      <c r="EL193" s="27">
        <f t="shared" si="170"/>
        <v>70.477220077220082</v>
      </c>
      <c r="EM193" s="27">
        <f t="shared" si="171"/>
        <v>70.279356201469668</v>
      </c>
      <c r="EN193" s="27">
        <f t="shared" si="172"/>
        <v>69.639091402060615</v>
      </c>
      <c r="EO193" s="27">
        <f t="shared" si="197"/>
        <v>67.279600205023058</v>
      </c>
      <c r="EP193" s="27">
        <f t="shared" si="198"/>
        <v>67.951845398384293</v>
      </c>
      <c r="EQ193" s="27">
        <f t="shared" si="199"/>
        <v>67.720499985363432</v>
      </c>
      <c r="ET193">
        <f>VLOOKUP($A193,data!$EW$9:$FG$396,2+(ET$9*2),FALSE)</f>
        <v>8691</v>
      </c>
      <c r="EU193">
        <f>VLOOKUP($A193,data!$EW$9:$FG$396,2+(EU$9*2),FALSE)</f>
        <v>9571</v>
      </c>
      <c r="EV193">
        <f>VLOOKUP($A193,data!$EW$9:$FG$396,2+(EV$9*2),FALSE)</f>
        <v>9558</v>
      </c>
      <c r="EW193">
        <f>VLOOKUP($A193,data!$EW$9:$FG$396,2+(EW$9*2),FALSE)</f>
        <v>9990</v>
      </c>
      <c r="EX193">
        <f>VLOOKUP($A193,data!$EW$9:$FG$396,2+(EX$9*2),FALSE)</f>
        <v>10077</v>
      </c>
      <c r="EY193">
        <f>VLOOKUP($A193,data!$EW$9:$FL$396,2+(EY$9*2),FALSE)</f>
        <v>10214</v>
      </c>
      <c r="EZ193">
        <f>VLOOKUP($A193,data!$EW$9:$FL$396,2+(EZ$9*2),FALSE)</f>
        <v>10116</v>
      </c>
      <c r="FA193">
        <f>VLOOKUP($A193,data!$EW$9:$FL$396,2+(FA$9*2),FALSE)</f>
        <v>11026</v>
      </c>
      <c r="FC193" s="27">
        <f t="shared" si="173"/>
        <v>28.821091029679987</v>
      </c>
      <c r="FD193" s="27">
        <f t="shared" si="174"/>
        <v>30.330206616808216</v>
      </c>
      <c r="FE193" s="27">
        <f t="shared" si="175"/>
        <v>29.522779922779922</v>
      </c>
      <c r="FF193" s="27">
        <f t="shared" si="176"/>
        <v>29.720643798530329</v>
      </c>
      <c r="FG193" s="27">
        <f t="shared" si="177"/>
        <v>30.357896005302162</v>
      </c>
      <c r="FH193" s="27">
        <f t="shared" si="200"/>
        <v>32.720399794976935</v>
      </c>
      <c r="FI193" s="27">
        <f t="shared" si="201"/>
        <v>32.048154601615714</v>
      </c>
      <c r="FJ193" s="27">
        <f t="shared" si="202"/>
        <v>32.276572699862413</v>
      </c>
    </row>
    <row r="194" spans="1:166" x14ac:dyDescent="0.3">
      <c r="A194" t="s">
        <v>248</v>
      </c>
      <c r="B194" s="24" t="str">
        <f>IFERROR(VLOOKUP($A194,class!$A$1:$B$455,2,FALSE),"")</f>
        <v>Shire District</v>
      </c>
      <c r="C194" s="24" t="str">
        <f>IFERROR(IFERROR(VLOOKUP($A194,classifications!$A$3:$C$336,3,FALSE),VLOOKUP($A194,classifications!$I$2:$K$28,3,FALSE)),"")</f>
        <v>Predominantly Rural</v>
      </c>
      <c r="D194">
        <f>VLOOKUP($A194,data!$A$9:$K$396,2+(D$9*2),FALSE)</f>
        <v>31765</v>
      </c>
      <c r="E194">
        <f>VLOOKUP($A194,data!$A$9:$K$396,2+(E$9*2),FALSE)</f>
        <v>32165</v>
      </c>
      <c r="F194">
        <f>VLOOKUP($A194,data!$A$9:$K$396,2+(F$9*2),FALSE)</f>
        <v>31941</v>
      </c>
      <c r="G194">
        <f>VLOOKUP($A194,data!$A$9:$K$396,2+(G$9*2),FALSE)</f>
        <v>32537</v>
      </c>
      <c r="H194">
        <f>VLOOKUP($A194,data!$A$9:$K$396,2+(H$9*2),FALSE)</f>
        <v>31606</v>
      </c>
      <c r="I194">
        <f>VLOOKUP($A194,data!$A$9:$Q$396,2+(I$9*2),FALSE)</f>
        <v>30343</v>
      </c>
      <c r="J194">
        <f>VLOOKUP($A194,data!$A$9:$Q$396,2+(J$9*2),FALSE)</f>
        <v>31633</v>
      </c>
      <c r="K194">
        <f>VLOOKUP($A194,data!$A$9:$Q$396,2+(K$9*2),FALSE)</f>
        <v>33086</v>
      </c>
      <c r="L194" t="str">
        <f t="shared" si="178"/>
        <v>Shire District</v>
      </c>
      <c r="Q194">
        <f>VLOOKUP($A194,data!$T$9:$AD$396,2+(Q$9*2),FALSE)</f>
        <v>20896</v>
      </c>
      <c r="R194">
        <f>VLOOKUP($A194,data!$T$9:$AD$396,2+(R$9*2),FALSE)</f>
        <v>20990</v>
      </c>
      <c r="S194">
        <f>VLOOKUP($A194,data!$T$9:$AD$396,2+(S$9*2),FALSE)</f>
        <v>21181</v>
      </c>
      <c r="T194">
        <f>VLOOKUP($A194,data!$T$9:$AD$396,2+(T$9*2),FALSE)</f>
        <v>21543</v>
      </c>
      <c r="U194">
        <f>VLOOKUP($A194,data!$T$9:$AD$396,2+(U$9*2),FALSE)</f>
        <v>20192</v>
      </c>
      <c r="V194">
        <f>VLOOKUP($A194,data!$T$9:$AI$396,2+(V$9*2),FALSE)</f>
        <v>19491</v>
      </c>
      <c r="W194">
        <f>VLOOKUP($A194,data!$T$9:$AI$396,2+(W$9*2),FALSE)</f>
        <v>20281</v>
      </c>
      <c r="X194">
        <f>VLOOKUP($A194,data!$T$9:$AI$396,2+(X$9*2),FALSE)</f>
        <v>21382</v>
      </c>
      <c r="Z194" s="27">
        <f t="shared" si="138"/>
        <v>65.783094600975915</v>
      </c>
      <c r="AA194" s="27">
        <f t="shared" si="139"/>
        <v>65.257267215917921</v>
      </c>
      <c r="AB194" s="27">
        <f t="shared" si="140"/>
        <v>66.312889389812469</v>
      </c>
      <c r="AC194" s="27">
        <f t="shared" si="141"/>
        <v>66.210775424900888</v>
      </c>
      <c r="AD194" s="27">
        <f t="shared" si="142"/>
        <v>63.886603809403276</v>
      </c>
      <c r="AE194" s="27">
        <f t="shared" si="179"/>
        <v>64.235573278845209</v>
      </c>
      <c r="AF194" s="27">
        <f t="shared" si="180"/>
        <v>64.113425852748705</v>
      </c>
      <c r="AG194" s="27">
        <f t="shared" si="181"/>
        <v>64.625521368554672</v>
      </c>
      <c r="AJ194">
        <f>VLOOKUP($A194,data!$AM$9:$AW$396,2+(AJ$9*2),FALSE)</f>
        <v>10869</v>
      </c>
      <c r="AK194">
        <f>VLOOKUP($A194,data!$AM$9:$AW$396,2+(AK$9*2),FALSE)</f>
        <v>11175</v>
      </c>
      <c r="AL194">
        <f>VLOOKUP($A194,data!$AM$9:$AW$396,2+(AL$9*2),FALSE)</f>
        <v>10760</v>
      </c>
      <c r="AM194">
        <f>VLOOKUP($A194,data!$AM$9:$AW$396,2+(AM$9*2),FALSE)</f>
        <v>10994</v>
      </c>
      <c r="AN194">
        <f>VLOOKUP($A194,data!$AM$9:$AW$396,2+(AN$9*2),FALSE)</f>
        <v>11414</v>
      </c>
      <c r="AO194">
        <f>VLOOKUP($A194,data!$AM$9:$BB$396,2+(AO$9*2),FALSE)</f>
        <v>10852</v>
      </c>
      <c r="AP194">
        <f>VLOOKUP($A194,data!$AM$9:$BB$396,2+(AP$9*2),FALSE)</f>
        <v>11354</v>
      </c>
      <c r="AQ194">
        <f>VLOOKUP($A194,data!$AM$9:$BB$396,2+(AQ$9*2),FALSE)</f>
        <v>11702</v>
      </c>
      <c r="AS194" s="27">
        <f t="shared" si="143"/>
        <v>34.216905399024085</v>
      </c>
      <c r="AT194" s="27">
        <f t="shared" si="144"/>
        <v>34.742732784082079</v>
      </c>
      <c r="AU194" s="27">
        <f t="shared" si="145"/>
        <v>33.687110610187531</v>
      </c>
      <c r="AV194" s="27">
        <f t="shared" si="146"/>
        <v>33.789224575099119</v>
      </c>
      <c r="AW194" s="27">
        <f t="shared" si="147"/>
        <v>36.113396190596724</v>
      </c>
      <c r="AX194" s="27">
        <f t="shared" si="182"/>
        <v>35.764426721154798</v>
      </c>
      <c r="AY194" s="27">
        <f t="shared" si="183"/>
        <v>35.892896658552779</v>
      </c>
      <c r="AZ194" s="27">
        <f t="shared" si="184"/>
        <v>35.368433778637488</v>
      </c>
      <c r="BC194">
        <f>VLOOKUP($A194,data!$BF$9:$BP$396,2+(BC$9*2),FALSE)</f>
        <v>5577</v>
      </c>
      <c r="BD194">
        <f>VLOOKUP($A194,data!$BF$9:$BP$396,2+(BD$9*2),FALSE)</f>
        <v>5100</v>
      </c>
      <c r="BE194">
        <f>VLOOKUP($A194,data!$BF$9:$BP$396,2+(BE$9*2),FALSE)</f>
        <v>4879</v>
      </c>
      <c r="BF194">
        <f>VLOOKUP($A194,data!$BF$9:$BP$396,2+(BF$9*2),FALSE)</f>
        <v>5249</v>
      </c>
      <c r="BG194">
        <f>VLOOKUP($A194,data!$BF$9:$BP$396,2+(BG$9*2),FALSE)</f>
        <v>4448</v>
      </c>
      <c r="BH194">
        <f>VLOOKUP($A194,data!$BF$9:$BU$396,2+(BH$9*2),FALSE)</f>
        <v>4346</v>
      </c>
      <c r="BI194">
        <f>VLOOKUP($A194,data!$BF$9:$BU$396,2+(BI$9*2),FALSE)</f>
        <v>4805</v>
      </c>
      <c r="BJ194">
        <f>VLOOKUP($A194,data!$BF$9:$BU$396,2+(BJ$9*2),FALSE)</f>
        <v>4544</v>
      </c>
      <c r="BL194" s="27">
        <f t="shared" si="148"/>
        <v>17.557059656855028</v>
      </c>
      <c r="BM194" s="27">
        <f t="shared" si="149"/>
        <v>15.855743820923363</v>
      </c>
      <c r="BN194" s="27">
        <f t="shared" si="150"/>
        <v>15.275038351961429</v>
      </c>
      <c r="BO194" s="27">
        <f t="shared" si="151"/>
        <v>16.132403110305191</v>
      </c>
      <c r="BP194" s="27">
        <f t="shared" si="152"/>
        <v>14.073277225843194</v>
      </c>
      <c r="BQ194" s="27">
        <f t="shared" si="185"/>
        <v>14.322908084236891</v>
      </c>
      <c r="BR194" s="27">
        <f t="shared" si="186"/>
        <v>15.189833401827206</v>
      </c>
      <c r="BS194" s="27">
        <f t="shared" si="187"/>
        <v>13.733905579399142</v>
      </c>
      <c r="BV194">
        <f>VLOOKUP($A194,data!$BY$9:$CI$396,2+(BV$9*2),FALSE)</f>
        <v>3450</v>
      </c>
      <c r="BW194">
        <f>VLOOKUP($A194,data!$BY$9:$CI$396,2+(BW$9*2),FALSE)</f>
        <v>3011</v>
      </c>
      <c r="BX194">
        <f>VLOOKUP($A194,data!$BY$9:$CI$396,2+(BX$9*2),FALSE)</f>
        <v>3089</v>
      </c>
      <c r="BY194">
        <f>VLOOKUP($A194,data!$BY$9:$CI$396,2+(BY$9*2),FALSE)</f>
        <v>3301</v>
      </c>
      <c r="BZ194">
        <f>VLOOKUP($A194,data!$BY$9:$CI$396,2+(BZ$9*2),FALSE)</f>
        <v>2062</v>
      </c>
      <c r="CA194">
        <f>VLOOKUP($A194,data!$BY$9:$CN$396,2+(CA$9*2),FALSE)</f>
        <v>2061</v>
      </c>
      <c r="CB194">
        <f>VLOOKUP($A194,data!$BY$9:$CN$396,2+(CB$9*2),FALSE)</f>
        <v>2398</v>
      </c>
      <c r="CC194">
        <f>VLOOKUP($A194,data!$BY$9:$CN$396,2+(CC$9*2),FALSE)</f>
        <v>2125</v>
      </c>
      <c r="CE194" s="27">
        <f t="shared" si="153"/>
        <v>61.861215707369553</v>
      </c>
      <c r="CF194" s="27">
        <f t="shared" si="154"/>
        <v>59.03921568627451</v>
      </c>
      <c r="CG194" s="27">
        <f t="shared" si="155"/>
        <v>63.312154129944659</v>
      </c>
      <c r="CH194" s="27">
        <f t="shared" si="156"/>
        <v>62.888169175080968</v>
      </c>
      <c r="CI194" s="27">
        <f t="shared" si="157"/>
        <v>46.35791366906475</v>
      </c>
      <c r="CJ194" s="27">
        <f t="shared" si="188"/>
        <v>47.422917625402668</v>
      </c>
      <c r="CK194" s="27">
        <f t="shared" si="189"/>
        <v>49.906347554630592</v>
      </c>
      <c r="CL194" s="27">
        <f t="shared" si="190"/>
        <v>46.764964788732392</v>
      </c>
      <c r="CO194">
        <f>VLOOKUP($A194,data!$CR$9:$DB$396,2+(CO$9*2),FALSE)</f>
        <v>2127</v>
      </c>
      <c r="CP194">
        <f>VLOOKUP($A194,data!$CR$9:$DB$396,2+(CP$9*2),FALSE)</f>
        <v>2089</v>
      </c>
      <c r="CQ194">
        <f>VLOOKUP($A194,data!$CR$9:$DB$396,2+(CQ$9*2),FALSE)</f>
        <v>1790</v>
      </c>
      <c r="CR194">
        <f>VLOOKUP($A194,data!$CR$9:$DB$396,2+(CR$9*2),FALSE)</f>
        <v>1947</v>
      </c>
      <c r="CS194">
        <f>VLOOKUP($A194,data!$CR$9:$DB$396,2+(CS$9*2),FALSE)</f>
        <v>2386</v>
      </c>
      <c r="CT194">
        <f>VLOOKUP($A194,data!$CR$9:$DG$396,2+(CT$9*2),FALSE)</f>
        <v>2285</v>
      </c>
      <c r="CU194">
        <f>VLOOKUP($A194,data!$CR$9:$DG$396,2+(CU$9*2),FALSE)</f>
        <v>2407</v>
      </c>
      <c r="CV194">
        <f>VLOOKUP($A194,data!$CR$9:$DG$396,2+(CV$9*2),FALSE)</f>
        <v>2418</v>
      </c>
      <c r="CX194" s="27">
        <f t="shared" si="158"/>
        <v>38.138784292630447</v>
      </c>
      <c r="CY194" s="27">
        <f t="shared" si="159"/>
        <v>40.96078431372549</v>
      </c>
      <c r="CZ194" s="27">
        <f t="shared" si="160"/>
        <v>36.687845870055341</v>
      </c>
      <c r="DA194" s="27">
        <f t="shared" si="161"/>
        <v>37.092779577062295</v>
      </c>
      <c r="DB194" s="27">
        <f t="shared" si="162"/>
        <v>53.64208633093525</v>
      </c>
      <c r="DC194" s="27">
        <f t="shared" si="191"/>
        <v>52.577082374597332</v>
      </c>
      <c r="DD194" s="27">
        <f t="shared" si="192"/>
        <v>50.093652445369408</v>
      </c>
      <c r="DE194" s="27">
        <f t="shared" si="193"/>
        <v>53.213028169014088</v>
      </c>
      <c r="DH194">
        <f>VLOOKUP($A194,data!$DK$9:$DU$396,2+(DH$9*2),FALSE)</f>
        <v>26188</v>
      </c>
      <c r="DI194">
        <f>VLOOKUP($A194,data!$DK$9:$DU$396,2+(DI$9*2),FALSE)</f>
        <v>27065</v>
      </c>
      <c r="DJ194">
        <f>VLOOKUP($A194,data!$DK$9:$DU$396,2+(DJ$9*2),FALSE)</f>
        <v>27062</v>
      </c>
      <c r="DK194">
        <f>VLOOKUP($A194,data!$DK$9:$DU$396,2+(DK$9*2),FALSE)</f>
        <v>27288</v>
      </c>
      <c r="DL194">
        <f>VLOOKUP($A194,data!$DK$9:$DU$396,2+(DL$9*2),FALSE)</f>
        <v>27158</v>
      </c>
      <c r="DM194">
        <f>VLOOKUP($A194,data!$DK$9:$DZ$396,2+(DM$9*2),FALSE)</f>
        <v>25997</v>
      </c>
      <c r="DN194">
        <f>VLOOKUP($A194,data!$DK$9:$DZ$396,2+(DN$9*2),FALSE)</f>
        <v>26828</v>
      </c>
      <c r="DO194">
        <f>VLOOKUP($A194,data!$DK$9:$DZ$396,2+(DO$9*2),FALSE)</f>
        <v>28543</v>
      </c>
      <c r="DQ194" s="27">
        <f t="shared" si="163"/>
        <v>82.442940343144969</v>
      </c>
      <c r="DR194" s="27">
        <f t="shared" si="164"/>
        <v>84.144256179076635</v>
      </c>
      <c r="DS194" s="27">
        <f t="shared" si="165"/>
        <v>84.724961648038573</v>
      </c>
      <c r="DT194" s="27">
        <f t="shared" si="166"/>
        <v>83.867596889694809</v>
      </c>
      <c r="DU194" s="27">
        <f t="shared" si="167"/>
        <v>85.926722774156801</v>
      </c>
      <c r="DV194" s="27">
        <f t="shared" si="194"/>
        <v>85.677091915763114</v>
      </c>
      <c r="DW194" s="27">
        <f t="shared" si="195"/>
        <v>84.810166598172799</v>
      </c>
      <c r="DX194" s="27">
        <f t="shared" si="196"/>
        <v>86.269116847004781</v>
      </c>
      <c r="EA194">
        <f>VLOOKUP($A194,data!$ED$9:$EN$396,2+(EA$9*2),FALSE)</f>
        <v>17446</v>
      </c>
      <c r="EB194">
        <f>VLOOKUP($A194,data!$ED$9:$EN$396,2+(EB$9*2),FALSE)</f>
        <v>17979</v>
      </c>
      <c r="EC194">
        <f>VLOOKUP($A194,data!$ED$9:$EN$396,2+(EC$9*2),FALSE)</f>
        <v>18092</v>
      </c>
      <c r="ED194">
        <f>VLOOKUP($A194,data!$ED$9:$EN$396,2+(ED$9*2),FALSE)</f>
        <v>18242</v>
      </c>
      <c r="EE194">
        <f>VLOOKUP($A194,data!$ED$9:$EN$396,2+(EE$9*2),FALSE)</f>
        <v>18130</v>
      </c>
      <c r="EF194">
        <f>VLOOKUP($A194,data!$ED$9:$ES$396,2+(EF$9*2),FALSE)</f>
        <v>17430</v>
      </c>
      <c r="EG194">
        <f>VLOOKUP($A194,data!$ED$9:$ES$396,2+(EG$9*2),FALSE)</f>
        <v>17883</v>
      </c>
      <c r="EH194">
        <f>VLOOKUP($A194,data!$ED$9:$ES$396,2+(EH$9*2),FALSE)</f>
        <v>19257</v>
      </c>
      <c r="EJ194" s="27">
        <f t="shared" si="168"/>
        <v>66.618298457308697</v>
      </c>
      <c r="EK194" s="27">
        <f t="shared" si="169"/>
        <v>66.428967300942176</v>
      </c>
      <c r="EL194" s="27">
        <f t="shared" si="170"/>
        <v>66.853891064961942</v>
      </c>
      <c r="EM194" s="27">
        <f t="shared" si="171"/>
        <v>66.849897390794482</v>
      </c>
      <c r="EN194" s="27">
        <f t="shared" si="172"/>
        <v>66.757493188010898</v>
      </c>
      <c r="EO194" s="27">
        <f t="shared" si="197"/>
        <v>67.046197638189028</v>
      </c>
      <c r="EP194" s="27">
        <f t="shared" si="198"/>
        <v>66.657969285820784</v>
      </c>
      <c r="EQ194" s="27">
        <f t="shared" si="199"/>
        <v>67.466629296149662</v>
      </c>
      <c r="ET194">
        <f>VLOOKUP($A194,data!$EW$9:$FG$396,2+(ET$9*2),FALSE)</f>
        <v>8742</v>
      </c>
      <c r="EU194">
        <f>VLOOKUP($A194,data!$EW$9:$FG$396,2+(EU$9*2),FALSE)</f>
        <v>9086</v>
      </c>
      <c r="EV194">
        <f>VLOOKUP($A194,data!$EW$9:$FG$396,2+(EV$9*2),FALSE)</f>
        <v>8970</v>
      </c>
      <c r="EW194">
        <f>VLOOKUP($A194,data!$EW$9:$FG$396,2+(EW$9*2),FALSE)</f>
        <v>9046</v>
      </c>
      <c r="EX194">
        <f>VLOOKUP($A194,data!$EW$9:$FG$396,2+(EX$9*2),FALSE)</f>
        <v>9028</v>
      </c>
      <c r="EY194">
        <f>VLOOKUP($A194,data!$EW$9:$FL$396,2+(EY$9*2),FALSE)</f>
        <v>8567</v>
      </c>
      <c r="EZ194">
        <f>VLOOKUP($A194,data!$EW$9:$FL$396,2+(EZ$9*2),FALSE)</f>
        <v>8946</v>
      </c>
      <c r="FA194">
        <f>VLOOKUP($A194,data!$EW$9:$FL$396,2+(FA$9*2),FALSE)</f>
        <v>9284</v>
      </c>
      <c r="FC194" s="27">
        <f t="shared" si="173"/>
        <v>33.38170154269131</v>
      </c>
      <c r="FD194" s="27">
        <f t="shared" si="174"/>
        <v>33.571032699057824</v>
      </c>
      <c r="FE194" s="27">
        <f t="shared" si="175"/>
        <v>33.146108935038058</v>
      </c>
      <c r="FF194" s="27">
        <f t="shared" si="176"/>
        <v>33.150102609205511</v>
      </c>
      <c r="FG194" s="27">
        <f t="shared" si="177"/>
        <v>33.242506811989102</v>
      </c>
      <c r="FH194" s="27">
        <f t="shared" si="200"/>
        <v>32.953802361810979</v>
      </c>
      <c r="FI194" s="27">
        <f t="shared" si="201"/>
        <v>33.345758163113167</v>
      </c>
      <c r="FJ194" s="27">
        <f t="shared" si="202"/>
        <v>32.526363731913257</v>
      </c>
    </row>
    <row r="195" spans="1:166" x14ac:dyDescent="0.3">
      <c r="A195" t="s">
        <v>252</v>
      </c>
      <c r="B195" s="24" t="str">
        <f>IFERROR(VLOOKUP($A195,class!$A$1:$B$455,2,FALSE),"")</f>
        <v>Shire District</v>
      </c>
      <c r="C195" s="24" t="str">
        <f>IFERROR(IFERROR(VLOOKUP($A195,classifications!$A$3:$C$336,3,FALSE),VLOOKUP($A195,classifications!$I$2:$K$28,3,FALSE)),"")</f>
        <v>Predominantly Urban</v>
      </c>
      <c r="D195">
        <f>VLOOKUP($A195,data!$A$9:$K$396,2+(D$9*2),FALSE)</f>
        <v>27287</v>
      </c>
      <c r="E195">
        <f>VLOOKUP($A195,data!$A$9:$K$396,2+(E$9*2),FALSE)</f>
        <v>26733</v>
      </c>
      <c r="F195">
        <f>VLOOKUP($A195,data!$A$9:$K$396,2+(F$9*2),FALSE)</f>
        <v>26332</v>
      </c>
      <c r="G195">
        <f>VLOOKUP($A195,data!$A$9:$K$396,2+(G$9*2),FALSE)</f>
        <v>28599</v>
      </c>
      <c r="H195">
        <f>VLOOKUP($A195,data!$A$9:$K$396,2+(H$9*2),FALSE)</f>
        <v>28941</v>
      </c>
      <c r="I195">
        <f>VLOOKUP($A195,data!$A$9:$Q$396,2+(I$9*2),FALSE)</f>
        <v>27239</v>
      </c>
      <c r="J195">
        <f>VLOOKUP($A195,data!$A$9:$Q$396,2+(J$9*2),FALSE)</f>
        <v>27735</v>
      </c>
      <c r="K195">
        <f>VLOOKUP($A195,data!$A$9:$Q$396,2+(K$9*2),FALSE)</f>
        <v>28962</v>
      </c>
      <c r="L195" t="str">
        <f t="shared" si="178"/>
        <v>Shire District</v>
      </c>
      <c r="Q195">
        <f>VLOOKUP($A195,data!$T$9:$AD$396,2+(Q$9*2),FALSE)</f>
        <v>19324</v>
      </c>
      <c r="R195">
        <f>VLOOKUP($A195,data!$T$9:$AD$396,2+(R$9*2),FALSE)</f>
        <v>18162</v>
      </c>
      <c r="S195">
        <f>VLOOKUP($A195,data!$T$9:$AD$396,2+(S$9*2),FALSE)</f>
        <v>18151</v>
      </c>
      <c r="T195">
        <f>VLOOKUP($A195,data!$T$9:$AD$396,2+(T$9*2),FALSE)</f>
        <v>20057</v>
      </c>
      <c r="U195">
        <f>VLOOKUP($A195,data!$T$9:$AD$396,2+(U$9*2),FALSE)</f>
        <v>19779</v>
      </c>
      <c r="V195">
        <f>VLOOKUP($A195,data!$T$9:$AI$396,2+(V$9*2),FALSE)</f>
        <v>17825</v>
      </c>
      <c r="W195">
        <f>VLOOKUP($A195,data!$T$9:$AI$396,2+(W$9*2),FALSE)</f>
        <v>17550</v>
      </c>
      <c r="X195">
        <f>VLOOKUP($A195,data!$T$9:$AI$396,2+(X$9*2),FALSE)</f>
        <v>19505</v>
      </c>
      <c r="Z195" s="27">
        <f t="shared" si="138"/>
        <v>70.817605453146186</v>
      </c>
      <c r="AA195" s="27">
        <f t="shared" si="139"/>
        <v>67.938502973852536</v>
      </c>
      <c r="AB195" s="27">
        <f t="shared" si="140"/>
        <v>68.931338295609905</v>
      </c>
      <c r="AC195" s="27">
        <f t="shared" si="141"/>
        <v>70.131822791006684</v>
      </c>
      <c r="AD195" s="27">
        <f t="shared" si="142"/>
        <v>68.342489893231061</v>
      </c>
      <c r="AE195" s="27">
        <f t="shared" si="179"/>
        <v>65.439259884724109</v>
      </c>
      <c r="AF195" s="27">
        <f t="shared" si="180"/>
        <v>63.277447268793942</v>
      </c>
      <c r="AG195" s="27">
        <f t="shared" si="181"/>
        <v>67.346868310199568</v>
      </c>
      <c r="AJ195">
        <f>VLOOKUP($A195,data!$AM$9:$AW$396,2+(AJ$9*2),FALSE)</f>
        <v>7963</v>
      </c>
      <c r="AK195">
        <f>VLOOKUP($A195,data!$AM$9:$AW$396,2+(AK$9*2),FALSE)</f>
        <v>8571</v>
      </c>
      <c r="AL195">
        <f>VLOOKUP($A195,data!$AM$9:$AW$396,2+(AL$9*2),FALSE)</f>
        <v>8181</v>
      </c>
      <c r="AM195">
        <f>VLOOKUP($A195,data!$AM$9:$AW$396,2+(AM$9*2),FALSE)</f>
        <v>8542</v>
      </c>
      <c r="AN195">
        <f>VLOOKUP($A195,data!$AM$9:$AW$396,2+(AN$9*2),FALSE)</f>
        <v>9162</v>
      </c>
      <c r="AO195">
        <f>VLOOKUP($A195,data!$AM$9:$BB$396,2+(AO$9*2),FALSE)</f>
        <v>9414</v>
      </c>
      <c r="AP195">
        <f>VLOOKUP($A195,data!$AM$9:$BB$396,2+(AP$9*2),FALSE)</f>
        <v>10185</v>
      </c>
      <c r="AQ195">
        <f>VLOOKUP($A195,data!$AM$9:$BB$396,2+(AQ$9*2),FALSE)</f>
        <v>9456</v>
      </c>
      <c r="AS195" s="27">
        <f t="shared" si="143"/>
        <v>29.182394546853814</v>
      </c>
      <c r="AT195" s="27">
        <f t="shared" si="144"/>
        <v>32.061497026147457</v>
      </c>
      <c r="AU195" s="27">
        <f t="shared" si="145"/>
        <v>31.068661704390095</v>
      </c>
      <c r="AV195" s="27">
        <f t="shared" si="146"/>
        <v>29.86817720899332</v>
      </c>
      <c r="AW195" s="27">
        <f t="shared" si="147"/>
        <v>31.657510106768942</v>
      </c>
      <c r="AX195" s="27">
        <f t="shared" si="182"/>
        <v>34.560740115275891</v>
      </c>
      <c r="AY195" s="27">
        <f t="shared" si="183"/>
        <v>36.722552731206058</v>
      </c>
      <c r="AZ195" s="27">
        <f t="shared" si="184"/>
        <v>32.649678889579448</v>
      </c>
      <c r="BC195">
        <f>VLOOKUP($A195,data!$BF$9:$BP$396,2+(BC$9*2),FALSE)</f>
        <v>4435</v>
      </c>
      <c r="BD195">
        <f>VLOOKUP($A195,data!$BF$9:$BP$396,2+(BD$9*2),FALSE)</f>
        <v>4293</v>
      </c>
      <c r="BE195">
        <f>VLOOKUP($A195,data!$BF$9:$BP$396,2+(BE$9*2),FALSE)</f>
        <v>4237</v>
      </c>
      <c r="BF195">
        <f>VLOOKUP($A195,data!$BF$9:$BP$396,2+(BF$9*2),FALSE)</f>
        <v>4775</v>
      </c>
      <c r="BG195">
        <f>VLOOKUP($A195,data!$BF$9:$BP$396,2+(BG$9*2),FALSE)</f>
        <v>4221</v>
      </c>
      <c r="BH195">
        <f>VLOOKUP($A195,data!$BF$9:$BU$396,2+(BH$9*2),FALSE)</f>
        <v>4033</v>
      </c>
      <c r="BI195">
        <f>VLOOKUP($A195,data!$BF$9:$BU$396,2+(BI$9*2),FALSE)</f>
        <v>4489</v>
      </c>
      <c r="BJ195">
        <f>VLOOKUP($A195,data!$BF$9:$BU$396,2+(BJ$9*2),FALSE)</f>
        <v>4614</v>
      </c>
      <c r="BL195" s="27">
        <f t="shared" si="148"/>
        <v>16.25316084582402</v>
      </c>
      <c r="BM195" s="27">
        <f t="shared" si="149"/>
        <v>16.05880372573224</v>
      </c>
      <c r="BN195" s="27">
        <f t="shared" si="150"/>
        <v>16.090688136108156</v>
      </c>
      <c r="BO195" s="27">
        <f t="shared" si="151"/>
        <v>16.696387985593901</v>
      </c>
      <c r="BP195" s="27">
        <f t="shared" si="152"/>
        <v>14.584845029542864</v>
      </c>
      <c r="BQ195" s="27">
        <f t="shared" si="185"/>
        <v>14.805976724549359</v>
      </c>
      <c r="BR195" s="27">
        <f t="shared" si="186"/>
        <v>16.185325401117723</v>
      </c>
      <c r="BS195" s="27">
        <f t="shared" si="187"/>
        <v>15.931220219598094</v>
      </c>
      <c r="BV195">
        <f>VLOOKUP($A195,data!$BY$9:$CI$396,2+(BV$9*2),FALSE)</f>
        <v>2794</v>
      </c>
      <c r="BW195">
        <f>VLOOKUP($A195,data!$BY$9:$CI$396,2+(BW$9*2),FALSE)</f>
        <v>2659</v>
      </c>
      <c r="BX195">
        <f>VLOOKUP($A195,data!$BY$9:$CI$396,2+(BX$9*2),FALSE)</f>
        <v>2666</v>
      </c>
      <c r="BY195">
        <f>VLOOKUP($A195,data!$BY$9:$CI$396,2+(BY$9*2),FALSE)</f>
        <v>3105</v>
      </c>
      <c r="BZ195">
        <f>VLOOKUP($A195,data!$BY$9:$CI$396,2+(BZ$9*2),FALSE)</f>
        <v>2067</v>
      </c>
      <c r="CA195">
        <f>VLOOKUP($A195,data!$BY$9:$CN$396,2+(CA$9*2),FALSE)</f>
        <v>2052</v>
      </c>
      <c r="CB195">
        <f>VLOOKUP($A195,data!$BY$9:$CN$396,2+(CB$9*2),FALSE)</f>
        <v>2148</v>
      </c>
      <c r="CC195">
        <f>VLOOKUP($A195,data!$BY$9:$CN$396,2+(CC$9*2),FALSE)</f>
        <v>2390</v>
      </c>
      <c r="CE195" s="27">
        <f t="shared" si="153"/>
        <v>62.998872604284102</v>
      </c>
      <c r="CF195" s="27">
        <f t="shared" si="154"/>
        <v>61.938038667598413</v>
      </c>
      <c r="CG195" s="27">
        <f t="shared" si="155"/>
        <v>62.92187868775077</v>
      </c>
      <c r="CH195" s="27">
        <f t="shared" si="156"/>
        <v>65.026178010471199</v>
      </c>
      <c r="CI195" s="27">
        <f t="shared" si="157"/>
        <v>48.969438521677326</v>
      </c>
      <c r="CJ195" s="27">
        <f t="shared" si="188"/>
        <v>50.880238036201341</v>
      </c>
      <c r="CK195" s="27">
        <f t="shared" si="189"/>
        <v>47.850300735130318</v>
      </c>
      <c r="CL195" s="27">
        <f t="shared" si="190"/>
        <v>51.798872995231903</v>
      </c>
      <c r="CO195">
        <f>VLOOKUP($A195,data!$CR$9:$DB$396,2+(CO$9*2),FALSE)</f>
        <v>1641</v>
      </c>
      <c r="CP195">
        <f>VLOOKUP($A195,data!$CR$9:$DB$396,2+(CP$9*2),FALSE)</f>
        <v>1634</v>
      </c>
      <c r="CQ195">
        <f>VLOOKUP($A195,data!$CR$9:$DB$396,2+(CQ$9*2),FALSE)</f>
        <v>1571</v>
      </c>
      <c r="CR195">
        <f>VLOOKUP($A195,data!$CR$9:$DB$396,2+(CR$9*2),FALSE)</f>
        <v>1670</v>
      </c>
      <c r="CS195">
        <f>VLOOKUP($A195,data!$CR$9:$DB$396,2+(CS$9*2),FALSE)</f>
        <v>2155</v>
      </c>
      <c r="CT195">
        <f>VLOOKUP($A195,data!$CR$9:$DG$396,2+(CT$9*2),FALSE)</f>
        <v>1981</v>
      </c>
      <c r="CU195">
        <f>VLOOKUP($A195,data!$CR$9:$DG$396,2+(CU$9*2),FALSE)</f>
        <v>2341</v>
      </c>
      <c r="CV195">
        <f>VLOOKUP($A195,data!$CR$9:$DG$396,2+(CV$9*2),FALSE)</f>
        <v>2224</v>
      </c>
      <c r="CX195" s="27">
        <f t="shared" si="158"/>
        <v>37.001127395715898</v>
      </c>
      <c r="CY195" s="27">
        <f t="shared" si="159"/>
        <v>38.061961332401587</v>
      </c>
      <c r="CZ195" s="27">
        <f t="shared" si="160"/>
        <v>37.07812131224923</v>
      </c>
      <c r="DA195" s="27">
        <f t="shared" si="161"/>
        <v>34.973821989528794</v>
      </c>
      <c r="DB195" s="27">
        <f t="shared" si="162"/>
        <v>51.054252546789861</v>
      </c>
      <c r="DC195" s="27">
        <f t="shared" si="191"/>
        <v>49.119761963798659</v>
      </c>
      <c r="DD195" s="27">
        <f t="shared" si="192"/>
        <v>52.149699264869682</v>
      </c>
      <c r="DE195" s="27">
        <f t="shared" si="193"/>
        <v>48.201127004768097</v>
      </c>
      <c r="DH195">
        <f>VLOOKUP($A195,data!$DK$9:$DU$396,2+(DH$9*2),FALSE)</f>
        <v>22852</v>
      </c>
      <c r="DI195">
        <f>VLOOKUP($A195,data!$DK$9:$DU$396,2+(DI$9*2),FALSE)</f>
        <v>22440</v>
      </c>
      <c r="DJ195">
        <f>VLOOKUP($A195,data!$DK$9:$DU$396,2+(DJ$9*2),FALSE)</f>
        <v>22095</v>
      </c>
      <c r="DK195">
        <f>VLOOKUP($A195,data!$DK$9:$DU$396,2+(DK$9*2),FALSE)</f>
        <v>23824</v>
      </c>
      <c r="DL195">
        <f>VLOOKUP($A195,data!$DK$9:$DU$396,2+(DL$9*2),FALSE)</f>
        <v>24720</v>
      </c>
      <c r="DM195">
        <f>VLOOKUP($A195,data!$DK$9:$DZ$396,2+(DM$9*2),FALSE)</f>
        <v>23206</v>
      </c>
      <c r="DN195">
        <f>VLOOKUP($A195,data!$DK$9:$DZ$396,2+(DN$9*2),FALSE)</f>
        <v>23246</v>
      </c>
      <c r="DO195">
        <f>VLOOKUP($A195,data!$DK$9:$DZ$396,2+(DO$9*2),FALSE)</f>
        <v>24348</v>
      </c>
      <c r="DQ195" s="27">
        <f t="shared" si="163"/>
        <v>83.746839154175987</v>
      </c>
      <c r="DR195" s="27">
        <f t="shared" si="164"/>
        <v>83.941196274267753</v>
      </c>
      <c r="DS195" s="27">
        <f t="shared" si="165"/>
        <v>83.909311863891844</v>
      </c>
      <c r="DT195" s="27">
        <f t="shared" si="166"/>
        <v>83.303612014406099</v>
      </c>
      <c r="DU195" s="27">
        <f t="shared" si="167"/>
        <v>85.415154970457138</v>
      </c>
      <c r="DV195" s="27">
        <f t="shared" si="194"/>
        <v>85.194023275450647</v>
      </c>
      <c r="DW195" s="27">
        <f t="shared" si="195"/>
        <v>83.814674598882277</v>
      </c>
      <c r="DX195" s="27">
        <f t="shared" si="196"/>
        <v>84.068779780401911</v>
      </c>
      <c r="EA195">
        <f>VLOOKUP($A195,data!$ED$9:$EN$396,2+(EA$9*2),FALSE)</f>
        <v>16530</v>
      </c>
      <c r="EB195">
        <f>VLOOKUP($A195,data!$ED$9:$EN$396,2+(EB$9*2),FALSE)</f>
        <v>15503</v>
      </c>
      <c r="EC195">
        <f>VLOOKUP($A195,data!$ED$9:$EN$396,2+(EC$9*2),FALSE)</f>
        <v>15485</v>
      </c>
      <c r="ED195">
        <f>VLOOKUP($A195,data!$ED$9:$EN$396,2+(ED$9*2),FALSE)</f>
        <v>16952</v>
      </c>
      <c r="EE195">
        <f>VLOOKUP($A195,data!$ED$9:$EN$396,2+(EE$9*2),FALSE)</f>
        <v>17713</v>
      </c>
      <c r="EF195">
        <f>VLOOKUP($A195,data!$ED$9:$ES$396,2+(EF$9*2),FALSE)</f>
        <v>15773</v>
      </c>
      <c r="EG195">
        <f>VLOOKUP($A195,data!$ED$9:$ES$396,2+(EG$9*2),FALSE)</f>
        <v>15402</v>
      </c>
      <c r="EH195">
        <f>VLOOKUP($A195,data!$ED$9:$ES$396,2+(EH$9*2),FALSE)</f>
        <v>17115</v>
      </c>
      <c r="EJ195" s="27">
        <f t="shared" si="168"/>
        <v>72.335025380710661</v>
      </c>
      <c r="EK195" s="27">
        <f t="shared" si="169"/>
        <v>69.086452762923358</v>
      </c>
      <c r="EL195" s="27">
        <f t="shared" si="170"/>
        <v>70.083729350531797</v>
      </c>
      <c r="EM195" s="27">
        <f t="shared" si="171"/>
        <v>71.15513767629281</v>
      </c>
      <c r="EN195" s="27">
        <f t="shared" si="172"/>
        <v>71.654530744336569</v>
      </c>
      <c r="EO195" s="27">
        <f t="shared" si="197"/>
        <v>67.969490648970094</v>
      </c>
      <c r="EP195" s="27">
        <f t="shared" si="198"/>
        <v>66.256560268433276</v>
      </c>
      <c r="EQ195" s="27">
        <f t="shared" si="199"/>
        <v>70.293247905372098</v>
      </c>
      <c r="ET195">
        <f>VLOOKUP($A195,data!$EW$9:$FG$396,2+(ET$9*2),FALSE)</f>
        <v>6322</v>
      </c>
      <c r="EU195">
        <f>VLOOKUP($A195,data!$EW$9:$FG$396,2+(EU$9*2),FALSE)</f>
        <v>6937</v>
      </c>
      <c r="EV195">
        <f>VLOOKUP($A195,data!$EW$9:$FG$396,2+(EV$9*2),FALSE)</f>
        <v>6610</v>
      </c>
      <c r="EW195">
        <f>VLOOKUP($A195,data!$EW$9:$FG$396,2+(EW$9*2),FALSE)</f>
        <v>6872</v>
      </c>
      <c r="EX195">
        <f>VLOOKUP($A195,data!$EW$9:$FG$396,2+(EX$9*2),FALSE)</f>
        <v>7007</v>
      </c>
      <c r="EY195">
        <f>VLOOKUP($A195,data!$EW$9:$FL$396,2+(EY$9*2),FALSE)</f>
        <v>7433</v>
      </c>
      <c r="EZ195">
        <f>VLOOKUP($A195,data!$EW$9:$FL$396,2+(EZ$9*2),FALSE)</f>
        <v>7844</v>
      </c>
      <c r="FA195">
        <f>VLOOKUP($A195,data!$EW$9:$FL$396,2+(FA$9*2),FALSE)</f>
        <v>7231</v>
      </c>
      <c r="FC195" s="27">
        <f t="shared" si="173"/>
        <v>27.664974619289339</v>
      </c>
      <c r="FD195" s="27">
        <f t="shared" si="174"/>
        <v>30.913547237076649</v>
      </c>
      <c r="FE195" s="27">
        <f t="shared" si="175"/>
        <v>29.916270649468206</v>
      </c>
      <c r="FF195" s="27">
        <f t="shared" si="176"/>
        <v>28.844862323707186</v>
      </c>
      <c r="FG195" s="27">
        <f t="shared" si="177"/>
        <v>28.345469255663431</v>
      </c>
      <c r="FH195" s="27">
        <f t="shared" si="200"/>
        <v>32.030509351029906</v>
      </c>
      <c r="FI195" s="27">
        <f t="shared" si="201"/>
        <v>33.743439731566724</v>
      </c>
      <c r="FJ195" s="27">
        <f t="shared" si="202"/>
        <v>29.698537867586658</v>
      </c>
    </row>
    <row r="196" spans="1:166" x14ac:dyDescent="0.3">
      <c r="A196" t="s">
        <v>256</v>
      </c>
      <c r="B196" s="24" t="str">
        <f>IFERROR(VLOOKUP($A196,class!$A$1:$B$455,2,FALSE),"")</f>
        <v>Shire District</v>
      </c>
      <c r="C196" s="24" t="str">
        <f>IFERROR(IFERROR(VLOOKUP($A196,classifications!$A$3:$C$336,3,FALSE),VLOOKUP($A196,classifications!$I$2:$K$28,3,FALSE)),"")</f>
        <v>Urban with Significant Rural</v>
      </c>
      <c r="D196">
        <f>VLOOKUP($A196,data!$A$9:$K$396,2+(D$9*2),FALSE)</f>
        <v>29967</v>
      </c>
      <c r="E196">
        <f>VLOOKUP($A196,data!$A$9:$K$396,2+(E$9*2),FALSE)</f>
        <v>31045</v>
      </c>
      <c r="F196">
        <f>VLOOKUP($A196,data!$A$9:$K$396,2+(F$9*2),FALSE)</f>
        <v>31450</v>
      </c>
      <c r="G196">
        <f>VLOOKUP($A196,data!$A$9:$K$396,2+(G$9*2),FALSE)</f>
        <v>32723</v>
      </c>
      <c r="H196">
        <f>VLOOKUP($A196,data!$A$9:$K$396,2+(H$9*2),FALSE)</f>
        <v>32409</v>
      </c>
      <c r="I196">
        <f>VLOOKUP($A196,data!$A$9:$Q$396,2+(I$9*2),FALSE)</f>
        <v>31452</v>
      </c>
      <c r="J196">
        <f>VLOOKUP($A196,data!$A$9:$Q$396,2+(J$9*2),FALSE)</f>
        <v>33701</v>
      </c>
      <c r="K196">
        <f>VLOOKUP($A196,data!$A$9:$Q$396,2+(K$9*2),FALSE)</f>
        <v>34421</v>
      </c>
      <c r="L196" t="str">
        <f t="shared" si="178"/>
        <v>Shire District</v>
      </c>
      <c r="Q196">
        <f>VLOOKUP($A196,data!$T$9:$AD$396,2+(Q$9*2),FALSE)</f>
        <v>21812</v>
      </c>
      <c r="R196">
        <f>VLOOKUP($A196,data!$T$9:$AD$396,2+(R$9*2),FALSE)</f>
        <v>22242</v>
      </c>
      <c r="S196">
        <f>VLOOKUP($A196,data!$T$9:$AD$396,2+(S$9*2),FALSE)</f>
        <v>22770</v>
      </c>
      <c r="T196">
        <f>VLOOKUP($A196,data!$T$9:$AD$396,2+(T$9*2),FALSE)</f>
        <v>23596</v>
      </c>
      <c r="U196">
        <f>VLOOKUP($A196,data!$T$9:$AD$396,2+(U$9*2),FALSE)</f>
        <v>22763</v>
      </c>
      <c r="V196">
        <f>VLOOKUP($A196,data!$T$9:$AI$396,2+(V$9*2),FALSE)</f>
        <v>21246</v>
      </c>
      <c r="W196">
        <f>VLOOKUP($A196,data!$T$9:$AI$396,2+(W$9*2),FALSE)</f>
        <v>23047</v>
      </c>
      <c r="X196">
        <f>VLOOKUP($A196,data!$T$9:$AI$396,2+(X$9*2),FALSE)</f>
        <v>23417</v>
      </c>
      <c r="Z196" s="27">
        <f t="shared" si="138"/>
        <v>72.786732071945806</v>
      </c>
      <c r="AA196" s="27">
        <f t="shared" si="139"/>
        <v>71.64438717990015</v>
      </c>
      <c r="AB196" s="27">
        <f t="shared" si="140"/>
        <v>72.400635930047699</v>
      </c>
      <c r="AC196" s="27">
        <f t="shared" si="141"/>
        <v>72.108303028450933</v>
      </c>
      <c r="AD196" s="27">
        <f t="shared" si="142"/>
        <v>70.236662655435225</v>
      </c>
      <c r="AE196" s="27">
        <f t="shared" si="179"/>
        <v>67.550553223960321</v>
      </c>
      <c r="AF196" s="27">
        <f t="shared" si="180"/>
        <v>68.386694756832142</v>
      </c>
      <c r="AG196" s="27">
        <f t="shared" si="181"/>
        <v>68.0311437785073</v>
      </c>
      <c r="AJ196">
        <f>VLOOKUP($A196,data!$AM$9:$AW$396,2+(AJ$9*2),FALSE)</f>
        <v>8155</v>
      </c>
      <c r="AK196">
        <f>VLOOKUP($A196,data!$AM$9:$AW$396,2+(AK$9*2),FALSE)</f>
        <v>8803</v>
      </c>
      <c r="AL196">
        <f>VLOOKUP($A196,data!$AM$9:$AW$396,2+(AL$9*2),FALSE)</f>
        <v>8681</v>
      </c>
      <c r="AM196">
        <f>VLOOKUP($A196,data!$AM$9:$AW$396,2+(AM$9*2),FALSE)</f>
        <v>9127</v>
      </c>
      <c r="AN196">
        <f>VLOOKUP($A196,data!$AM$9:$AW$396,2+(AN$9*2),FALSE)</f>
        <v>9647</v>
      </c>
      <c r="AO196">
        <f>VLOOKUP($A196,data!$AM$9:$BB$396,2+(AO$9*2),FALSE)</f>
        <v>10206</v>
      </c>
      <c r="AP196">
        <f>VLOOKUP($A196,data!$AM$9:$BB$396,2+(AP$9*2),FALSE)</f>
        <v>10655</v>
      </c>
      <c r="AQ196">
        <f>VLOOKUP($A196,data!$AM$9:$BB$396,2+(AQ$9*2),FALSE)</f>
        <v>11002</v>
      </c>
      <c r="AS196" s="27">
        <f t="shared" si="143"/>
        <v>27.213267928054194</v>
      </c>
      <c r="AT196" s="27">
        <f t="shared" si="144"/>
        <v>28.355612820099854</v>
      </c>
      <c r="AU196" s="27">
        <f t="shared" si="145"/>
        <v>27.602543720190781</v>
      </c>
      <c r="AV196" s="27">
        <f t="shared" si="146"/>
        <v>27.891696971549063</v>
      </c>
      <c r="AW196" s="27">
        <f t="shared" si="147"/>
        <v>29.76642290721713</v>
      </c>
      <c r="AX196" s="27">
        <f t="shared" si="182"/>
        <v>32.449446776039679</v>
      </c>
      <c r="AY196" s="27">
        <f t="shared" si="183"/>
        <v>31.61627251416872</v>
      </c>
      <c r="AZ196" s="27">
        <f t="shared" si="184"/>
        <v>31.963045815054762</v>
      </c>
      <c r="BC196">
        <f>VLOOKUP($A196,data!$BF$9:$BP$396,2+(BC$9*2),FALSE)</f>
        <v>3671</v>
      </c>
      <c r="BD196">
        <f>VLOOKUP($A196,data!$BF$9:$BP$396,2+(BD$9*2),FALSE)</f>
        <v>3645</v>
      </c>
      <c r="BE196">
        <f>VLOOKUP($A196,data!$BF$9:$BP$396,2+(BE$9*2),FALSE)</f>
        <v>3636</v>
      </c>
      <c r="BF196">
        <f>VLOOKUP($A196,data!$BF$9:$BP$396,2+(BF$9*2),FALSE)</f>
        <v>3904</v>
      </c>
      <c r="BG196">
        <f>VLOOKUP($A196,data!$BF$9:$BP$396,2+(BG$9*2),FALSE)</f>
        <v>3547</v>
      </c>
      <c r="BH196">
        <f>VLOOKUP($A196,data!$BF$9:$BU$396,2+(BH$9*2),FALSE)</f>
        <v>3508</v>
      </c>
      <c r="BI196">
        <f>VLOOKUP($A196,data!$BF$9:$BU$396,2+(BI$9*2),FALSE)</f>
        <v>3717</v>
      </c>
      <c r="BJ196">
        <f>VLOOKUP($A196,data!$BF$9:$BU$396,2+(BJ$9*2),FALSE)</f>
        <v>3471</v>
      </c>
      <c r="BL196" s="27">
        <f t="shared" si="148"/>
        <v>12.250141822671605</v>
      </c>
      <c r="BM196" s="27">
        <f t="shared" si="149"/>
        <v>11.74102109840554</v>
      </c>
      <c r="BN196" s="27">
        <f t="shared" si="150"/>
        <v>11.56120826709062</v>
      </c>
      <c r="BO196" s="27">
        <f t="shared" si="151"/>
        <v>11.930446474956453</v>
      </c>
      <c r="BP196" s="27">
        <f t="shared" si="152"/>
        <v>10.944490727884229</v>
      </c>
      <c r="BQ196" s="27">
        <f t="shared" si="185"/>
        <v>11.153503751748696</v>
      </c>
      <c r="BR196" s="27">
        <f t="shared" si="186"/>
        <v>11.029346310198511</v>
      </c>
      <c r="BS196" s="27">
        <f t="shared" si="187"/>
        <v>10.083960373028093</v>
      </c>
      <c r="BV196">
        <f>VLOOKUP($A196,data!$BY$9:$CI$396,2+(BV$9*2),FALSE)</f>
        <v>2426</v>
      </c>
      <c r="BW196">
        <f>VLOOKUP($A196,data!$BY$9:$CI$396,2+(BW$9*2),FALSE)</f>
        <v>2266</v>
      </c>
      <c r="BX196">
        <f>VLOOKUP($A196,data!$BY$9:$CI$396,2+(BX$9*2),FALSE)</f>
        <v>2366</v>
      </c>
      <c r="BY196">
        <f>VLOOKUP($A196,data!$BY$9:$CI$396,2+(BY$9*2),FALSE)</f>
        <v>2589</v>
      </c>
      <c r="BZ196">
        <f>VLOOKUP($A196,data!$BY$9:$CI$396,2+(BZ$9*2),FALSE)</f>
        <v>1814</v>
      </c>
      <c r="CA196">
        <f>VLOOKUP($A196,data!$BY$9:$CN$396,2+(CA$9*2),FALSE)</f>
        <v>1674</v>
      </c>
      <c r="CB196">
        <f>VLOOKUP($A196,data!$BY$9:$CN$396,2+(CB$9*2),FALSE)</f>
        <v>1852</v>
      </c>
      <c r="CC196">
        <f>VLOOKUP($A196,data!$BY$9:$CN$396,2+(CC$9*2),FALSE)</f>
        <v>1709</v>
      </c>
      <c r="CE196" s="27">
        <f t="shared" si="153"/>
        <v>66.085535276491413</v>
      </c>
      <c r="CF196" s="27">
        <f t="shared" si="154"/>
        <v>62.167352537722905</v>
      </c>
      <c r="CG196" s="27">
        <f t="shared" si="155"/>
        <v>65.071507150715078</v>
      </c>
      <c r="CH196" s="27">
        <f t="shared" si="156"/>
        <v>66.316598360655732</v>
      </c>
      <c r="CI196" s="27">
        <f t="shared" si="157"/>
        <v>51.141809980265016</v>
      </c>
      <c r="CJ196" s="27">
        <f t="shared" si="188"/>
        <v>47.719498289623715</v>
      </c>
      <c r="CK196" s="27">
        <f t="shared" si="189"/>
        <v>49.825127791229484</v>
      </c>
      <c r="CL196" s="27">
        <f t="shared" si="190"/>
        <v>49.236531259003172</v>
      </c>
      <c r="CO196">
        <f>VLOOKUP($A196,data!$CR$9:$DB$396,2+(CO$9*2),FALSE)</f>
        <v>1245</v>
      </c>
      <c r="CP196">
        <f>VLOOKUP($A196,data!$CR$9:$DB$396,2+(CP$9*2),FALSE)</f>
        <v>1379</v>
      </c>
      <c r="CQ196">
        <f>VLOOKUP($A196,data!$CR$9:$DB$396,2+(CQ$9*2),FALSE)</f>
        <v>1270</v>
      </c>
      <c r="CR196">
        <f>VLOOKUP($A196,data!$CR$9:$DB$396,2+(CR$9*2),FALSE)</f>
        <v>1315</v>
      </c>
      <c r="CS196">
        <f>VLOOKUP($A196,data!$CR$9:$DB$396,2+(CS$9*2),FALSE)</f>
        <v>1732</v>
      </c>
      <c r="CT196">
        <f>VLOOKUP($A196,data!$CR$9:$DG$396,2+(CT$9*2),FALSE)</f>
        <v>1834</v>
      </c>
      <c r="CU196">
        <f>VLOOKUP($A196,data!$CR$9:$DG$396,2+(CU$9*2),FALSE)</f>
        <v>1866</v>
      </c>
      <c r="CV196">
        <f>VLOOKUP($A196,data!$CR$9:$DG$396,2+(CV$9*2),FALSE)</f>
        <v>1762</v>
      </c>
      <c r="CX196" s="27">
        <f t="shared" si="158"/>
        <v>33.91446472350858</v>
      </c>
      <c r="CY196" s="27">
        <f t="shared" si="159"/>
        <v>37.832647462277095</v>
      </c>
      <c r="CZ196" s="27">
        <f t="shared" si="160"/>
        <v>34.928492849284929</v>
      </c>
      <c r="DA196" s="27">
        <f t="shared" si="161"/>
        <v>33.683401639344261</v>
      </c>
      <c r="DB196" s="27">
        <f t="shared" si="162"/>
        <v>48.829997180716099</v>
      </c>
      <c r="DC196" s="27">
        <f t="shared" si="191"/>
        <v>52.280501710376285</v>
      </c>
      <c r="DD196" s="27">
        <f t="shared" si="192"/>
        <v>50.201775625504439</v>
      </c>
      <c r="DE196" s="27">
        <f t="shared" si="193"/>
        <v>50.763468740996828</v>
      </c>
      <c r="DH196">
        <f>VLOOKUP($A196,data!$DK$9:$DU$396,2+(DH$9*2),FALSE)</f>
        <v>26296</v>
      </c>
      <c r="DI196">
        <f>VLOOKUP($A196,data!$DK$9:$DU$396,2+(DI$9*2),FALSE)</f>
        <v>27401</v>
      </c>
      <c r="DJ196">
        <f>VLOOKUP($A196,data!$DK$9:$DU$396,2+(DJ$9*2),FALSE)</f>
        <v>27814</v>
      </c>
      <c r="DK196">
        <f>VLOOKUP($A196,data!$DK$9:$DU$396,2+(DK$9*2),FALSE)</f>
        <v>28819</v>
      </c>
      <c r="DL196">
        <f>VLOOKUP($A196,data!$DK$9:$DU$396,2+(DL$9*2),FALSE)</f>
        <v>28863</v>
      </c>
      <c r="DM196">
        <f>VLOOKUP($A196,data!$DK$9:$DZ$396,2+(DM$9*2),FALSE)</f>
        <v>27944</v>
      </c>
      <c r="DN196">
        <f>VLOOKUP($A196,data!$DK$9:$DZ$396,2+(DN$9*2),FALSE)</f>
        <v>29984</v>
      </c>
      <c r="DO196">
        <f>VLOOKUP($A196,data!$DK$9:$DZ$396,2+(DO$9*2),FALSE)</f>
        <v>30950</v>
      </c>
      <c r="DQ196" s="27">
        <f t="shared" si="163"/>
        <v>87.749858177328392</v>
      </c>
      <c r="DR196" s="27">
        <f t="shared" si="164"/>
        <v>88.262200032211311</v>
      </c>
      <c r="DS196" s="27">
        <f t="shared" si="165"/>
        <v>88.43879173290938</v>
      </c>
      <c r="DT196" s="27">
        <f t="shared" si="166"/>
        <v>88.069553525043546</v>
      </c>
      <c r="DU196" s="27">
        <f t="shared" si="167"/>
        <v>89.058594834768115</v>
      </c>
      <c r="DV196" s="27">
        <f t="shared" si="194"/>
        <v>88.846496248251299</v>
      </c>
      <c r="DW196" s="27">
        <f t="shared" si="195"/>
        <v>88.970653689801495</v>
      </c>
      <c r="DX196" s="27">
        <f t="shared" si="196"/>
        <v>89.916039626971909</v>
      </c>
      <c r="EA196">
        <f>VLOOKUP($A196,data!$ED$9:$EN$396,2+(EA$9*2),FALSE)</f>
        <v>19387</v>
      </c>
      <c r="EB196">
        <f>VLOOKUP($A196,data!$ED$9:$EN$396,2+(EB$9*2),FALSE)</f>
        <v>19976</v>
      </c>
      <c r="EC196">
        <f>VLOOKUP($A196,data!$ED$9:$EN$396,2+(EC$9*2),FALSE)</f>
        <v>20404</v>
      </c>
      <c r="ED196">
        <f>VLOOKUP($A196,data!$ED$9:$EN$396,2+(ED$9*2),FALSE)</f>
        <v>21007</v>
      </c>
      <c r="EE196">
        <f>VLOOKUP($A196,data!$ED$9:$EN$396,2+(EE$9*2),FALSE)</f>
        <v>20948</v>
      </c>
      <c r="EF196">
        <f>VLOOKUP($A196,data!$ED$9:$ES$396,2+(EF$9*2),FALSE)</f>
        <v>19572</v>
      </c>
      <c r="EG196">
        <f>VLOOKUP($A196,data!$ED$9:$ES$396,2+(EG$9*2),FALSE)</f>
        <v>21195</v>
      </c>
      <c r="EH196">
        <f>VLOOKUP($A196,data!$ED$9:$ES$396,2+(EH$9*2),FALSE)</f>
        <v>21707</v>
      </c>
      <c r="EJ196" s="27">
        <f t="shared" si="168"/>
        <v>73.726041983571648</v>
      </c>
      <c r="EK196" s="27">
        <f t="shared" si="169"/>
        <v>72.902448815736648</v>
      </c>
      <c r="EL196" s="27">
        <f t="shared" si="170"/>
        <v>73.358740202775579</v>
      </c>
      <c r="EM196" s="27">
        <f t="shared" si="171"/>
        <v>72.892883167354867</v>
      </c>
      <c r="EN196" s="27">
        <f t="shared" si="172"/>
        <v>72.577348162006714</v>
      </c>
      <c r="EO196" s="27">
        <f t="shared" si="197"/>
        <v>70.040080160320642</v>
      </c>
      <c r="EP196" s="27">
        <f t="shared" si="198"/>
        <v>70.687700106723582</v>
      </c>
      <c r="EQ196" s="27">
        <f t="shared" si="199"/>
        <v>70.135702746365098</v>
      </c>
      <c r="ET196">
        <f>VLOOKUP($A196,data!$EW$9:$FG$396,2+(ET$9*2),FALSE)</f>
        <v>6910</v>
      </c>
      <c r="EU196">
        <f>VLOOKUP($A196,data!$EW$9:$FG$396,2+(EU$9*2),FALSE)</f>
        <v>7425</v>
      </c>
      <c r="EV196">
        <f>VLOOKUP($A196,data!$EW$9:$FG$396,2+(EV$9*2),FALSE)</f>
        <v>7410</v>
      </c>
      <c r="EW196">
        <f>VLOOKUP($A196,data!$EW$9:$FG$396,2+(EW$9*2),FALSE)</f>
        <v>7812</v>
      </c>
      <c r="EX196">
        <f>VLOOKUP($A196,data!$EW$9:$FG$396,2+(EX$9*2),FALSE)</f>
        <v>7915</v>
      </c>
      <c r="EY196">
        <f>VLOOKUP($A196,data!$EW$9:$FL$396,2+(EY$9*2),FALSE)</f>
        <v>8372</v>
      </c>
      <c r="EZ196">
        <f>VLOOKUP($A196,data!$EW$9:$FL$396,2+(EZ$9*2),FALSE)</f>
        <v>8789</v>
      </c>
      <c r="FA196">
        <f>VLOOKUP($A196,data!$EW$9:$FL$396,2+(FA$9*2),FALSE)</f>
        <v>9240</v>
      </c>
      <c r="FC196" s="27">
        <f t="shared" si="173"/>
        <v>26.277760876178885</v>
      </c>
      <c r="FD196" s="27">
        <f t="shared" si="174"/>
        <v>27.097551184263349</v>
      </c>
      <c r="FE196" s="27">
        <f t="shared" si="175"/>
        <v>26.641259797224418</v>
      </c>
      <c r="FF196" s="27">
        <f t="shared" si="176"/>
        <v>27.107116832645129</v>
      </c>
      <c r="FG196" s="27">
        <f t="shared" si="177"/>
        <v>27.422651837993278</v>
      </c>
      <c r="FH196" s="27">
        <f t="shared" si="200"/>
        <v>29.959919839679358</v>
      </c>
      <c r="FI196" s="27">
        <f t="shared" si="201"/>
        <v>29.312299893276414</v>
      </c>
      <c r="FJ196" s="27">
        <f t="shared" si="202"/>
        <v>29.854604200323102</v>
      </c>
    </row>
    <row r="197" spans="1:166" x14ac:dyDescent="0.3">
      <c r="A197" t="s">
        <v>152</v>
      </c>
      <c r="B197" s="24" t="str">
        <f>IFERROR(VLOOKUP($A197,class!$A$1:$B$455,2,FALSE),"")</f>
        <v>Shire District</v>
      </c>
      <c r="C197" s="24" t="str">
        <f>IFERROR(IFERROR(VLOOKUP($A197,classifications!$A$3:$C$336,3,FALSE),VLOOKUP($A197,classifications!$I$2:$K$28,3,FALSE)),"")</f>
        <v>Predominantly Urban</v>
      </c>
      <c r="D197">
        <f>VLOOKUP($A197,data!$A$9:$K$396,2+(D$9*2),FALSE)</f>
        <v>53241</v>
      </c>
      <c r="E197">
        <f>VLOOKUP($A197,data!$A$9:$K$396,2+(E$9*2),FALSE)</f>
        <v>55186</v>
      </c>
      <c r="F197">
        <f>VLOOKUP($A197,data!$A$9:$K$396,2+(F$9*2),FALSE)</f>
        <v>60451</v>
      </c>
      <c r="G197">
        <f>VLOOKUP($A197,data!$A$9:$K$396,2+(G$9*2),FALSE)</f>
        <v>61355</v>
      </c>
      <c r="H197">
        <f>VLOOKUP($A197,data!$A$9:$K$396,2+(H$9*2),FALSE)</f>
        <v>61378</v>
      </c>
      <c r="I197">
        <f>VLOOKUP($A197,data!$A$9:$Q$396,2+(I$9*2),FALSE)</f>
        <v>57755</v>
      </c>
      <c r="J197">
        <f>VLOOKUP($A197,data!$A$9:$Q$396,2+(J$9*2),FALSE)</f>
        <v>60469</v>
      </c>
      <c r="K197">
        <f>VLOOKUP($A197,data!$A$9:$Q$396,2+(K$9*2),FALSE)</f>
        <v>63940</v>
      </c>
      <c r="L197" t="str">
        <f t="shared" si="178"/>
        <v>Shire District</v>
      </c>
      <c r="Q197">
        <f>VLOOKUP($A197,data!$T$9:$AD$396,2+(Q$9*2),FALSE)</f>
        <v>38635</v>
      </c>
      <c r="R197">
        <f>VLOOKUP($A197,data!$T$9:$AD$396,2+(R$9*2),FALSE)</f>
        <v>39979</v>
      </c>
      <c r="S197">
        <f>VLOOKUP($A197,data!$T$9:$AD$396,2+(S$9*2),FALSE)</f>
        <v>44261</v>
      </c>
      <c r="T197">
        <f>VLOOKUP($A197,data!$T$9:$AD$396,2+(T$9*2),FALSE)</f>
        <v>43779</v>
      </c>
      <c r="U197">
        <f>VLOOKUP($A197,data!$T$9:$AD$396,2+(U$9*2),FALSE)</f>
        <v>43252</v>
      </c>
      <c r="V197">
        <f>VLOOKUP($A197,data!$T$9:$AI$396,2+(V$9*2),FALSE)</f>
        <v>41171</v>
      </c>
      <c r="W197">
        <f>VLOOKUP($A197,data!$T$9:$AI$396,2+(W$9*2),FALSE)</f>
        <v>43418</v>
      </c>
      <c r="X197">
        <f>VLOOKUP($A197,data!$T$9:$AI$396,2+(X$9*2),FALSE)</f>
        <v>46205</v>
      </c>
      <c r="Z197" s="27">
        <f t="shared" si="138"/>
        <v>72.56625532953926</v>
      </c>
      <c r="AA197" s="27">
        <f t="shared" si="139"/>
        <v>72.444098140832821</v>
      </c>
      <c r="AB197" s="27">
        <f t="shared" si="140"/>
        <v>73.217978197217576</v>
      </c>
      <c r="AC197" s="27">
        <f t="shared" si="141"/>
        <v>71.353597913780462</v>
      </c>
      <c r="AD197" s="27">
        <f t="shared" si="142"/>
        <v>70.468245951318067</v>
      </c>
      <c r="AE197" s="27">
        <f t="shared" si="179"/>
        <v>71.285602978097131</v>
      </c>
      <c r="AF197" s="27">
        <f t="shared" si="180"/>
        <v>71.802080404835536</v>
      </c>
      <c r="AG197" s="27">
        <f t="shared" si="181"/>
        <v>72.263059117923049</v>
      </c>
      <c r="AJ197">
        <f>VLOOKUP($A197,data!$AM$9:$AW$396,2+(AJ$9*2),FALSE)</f>
        <v>14605</v>
      </c>
      <c r="AK197">
        <f>VLOOKUP($A197,data!$AM$9:$AW$396,2+(AK$9*2),FALSE)</f>
        <v>15207</v>
      </c>
      <c r="AL197">
        <f>VLOOKUP($A197,data!$AM$9:$AW$396,2+(AL$9*2),FALSE)</f>
        <v>16189</v>
      </c>
      <c r="AM197">
        <f>VLOOKUP($A197,data!$AM$9:$AW$396,2+(AM$9*2),FALSE)</f>
        <v>17577</v>
      </c>
      <c r="AN197">
        <f>VLOOKUP($A197,data!$AM$9:$AW$396,2+(AN$9*2),FALSE)</f>
        <v>18126</v>
      </c>
      <c r="AO197">
        <f>VLOOKUP($A197,data!$AM$9:$BB$396,2+(AO$9*2),FALSE)</f>
        <v>16584</v>
      </c>
      <c r="AP197">
        <f>VLOOKUP($A197,data!$AM$9:$BB$396,2+(AP$9*2),FALSE)</f>
        <v>17050</v>
      </c>
      <c r="AQ197">
        <f>VLOOKUP($A197,data!$AM$9:$BB$396,2+(AQ$9*2),FALSE)</f>
        <v>17733</v>
      </c>
      <c r="AS197" s="27">
        <f t="shared" si="143"/>
        <v>27.431866418737439</v>
      </c>
      <c r="AT197" s="27">
        <f t="shared" si="144"/>
        <v>27.555901859167179</v>
      </c>
      <c r="AU197" s="27">
        <f t="shared" si="145"/>
        <v>26.780367570428943</v>
      </c>
      <c r="AV197" s="27">
        <f t="shared" si="146"/>
        <v>28.648031945236738</v>
      </c>
      <c r="AW197" s="27">
        <f t="shared" si="147"/>
        <v>29.53175404868194</v>
      </c>
      <c r="AX197" s="27">
        <f t="shared" si="182"/>
        <v>28.714397021902865</v>
      </c>
      <c r="AY197" s="27">
        <f t="shared" si="183"/>
        <v>28.196265855231605</v>
      </c>
      <c r="AZ197" s="27">
        <f t="shared" si="184"/>
        <v>27.733812949640289</v>
      </c>
      <c r="BC197">
        <f>VLOOKUP($A197,data!$BF$9:$BP$396,2+(BC$9*2),FALSE)</f>
        <v>8566</v>
      </c>
      <c r="BD197">
        <f>VLOOKUP($A197,data!$BF$9:$BP$396,2+(BD$9*2),FALSE)</f>
        <v>8507</v>
      </c>
      <c r="BE197">
        <f>VLOOKUP($A197,data!$BF$9:$BP$396,2+(BE$9*2),FALSE)</f>
        <v>8435</v>
      </c>
      <c r="BF197">
        <f>VLOOKUP($A197,data!$BF$9:$BP$396,2+(BF$9*2),FALSE)</f>
        <v>9956</v>
      </c>
      <c r="BG197">
        <f>VLOOKUP($A197,data!$BF$9:$BP$396,2+(BG$9*2),FALSE)</f>
        <v>9969</v>
      </c>
      <c r="BH197">
        <f>VLOOKUP($A197,data!$BF$9:$BU$396,2+(BH$9*2),FALSE)</f>
        <v>7255</v>
      </c>
      <c r="BI197">
        <f>VLOOKUP($A197,data!$BF$9:$BU$396,2+(BI$9*2),FALSE)</f>
        <v>7251</v>
      </c>
      <c r="BJ197">
        <f>VLOOKUP($A197,data!$BF$9:$BU$396,2+(BJ$9*2),FALSE)</f>
        <v>9845</v>
      </c>
      <c r="BL197" s="27">
        <f t="shared" si="148"/>
        <v>16.08910426175316</v>
      </c>
      <c r="BM197" s="27">
        <f t="shared" si="149"/>
        <v>15.415141521400356</v>
      </c>
      <c r="BN197" s="27">
        <f t="shared" si="150"/>
        <v>13.953449901573174</v>
      </c>
      <c r="BO197" s="27">
        <f t="shared" si="151"/>
        <v>16.226876375193545</v>
      </c>
      <c r="BP197" s="27">
        <f t="shared" si="152"/>
        <v>16.241975952295611</v>
      </c>
      <c r="BQ197" s="27">
        <f t="shared" si="185"/>
        <v>12.561682971171328</v>
      </c>
      <c r="BR197" s="27">
        <f t="shared" si="186"/>
        <v>11.991268253154509</v>
      </c>
      <c r="BS197" s="27">
        <f t="shared" si="187"/>
        <v>15.39724741945574</v>
      </c>
      <c r="BV197">
        <f>VLOOKUP($A197,data!$BY$9:$CI$396,2+(BV$9*2),FALSE)</f>
        <v>5394</v>
      </c>
      <c r="BW197">
        <f>VLOOKUP($A197,data!$BY$9:$CI$396,2+(BW$9*2),FALSE)</f>
        <v>5556</v>
      </c>
      <c r="BX197">
        <f>VLOOKUP($A197,data!$BY$9:$CI$396,2+(BX$9*2),FALSE)</f>
        <v>5527</v>
      </c>
      <c r="BY197">
        <f>VLOOKUP($A197,data!$BY$9:$CI$396,2+(BY$9*2),FALSE)</f>
        <v>5989</v>
      </c>
      <c r="BZ197">
        <f>VLOOKUP($A197,data!$BY$9:$CI$396,2+(BZ$9*2),FALSE)</f>
        <v>5915</v>
      </c>
      <c r="CA197">
        <f>VLOOKUP($A197,data!$BY$9:$CN$396,2+(CA$9*2),FALSE)</f>
        <v>4657</v>
      </c>
      <c r="CB197">
        <f>VLOOKUP($A197,data!$BY$9:$CN$396,2+(CB$9*2),FALSE)</f>
        <v>4816</v>
      </c>
      <c r="CC197">
        <f>VLOOKUP($A197,data!$BY$9:$CN$396,2+(CC$9*2),FALSE)</f>
        <v>6607</v>
      </c>
      <c r="CE197" s="27">
        <f t="shared" si="153"/>
        <v>62.969880924585574</v>
      </c>
      <c r="CF197" s="27">
        <f t="shared" si="154"/>
        <v>65.310920418478901</v>
      </c>
      <c r="CG197" s="27">
        <f t="shared" si="155"/>
        <v>65.524599881446349</v>
      </c>
      <c r="CH197" s="27">
        <f t="shared" si="156"/>
        <v>60.154680594616309</v>
      </c>
      <c r="CI197" s="27">
        <f t="shared" si="157"/>
        <v>59.333935199117263</v>
      </c>
      <c r="CJ197" s="27">
        <f t="shared" si="188"/>
        <v>64.190213645761546</v>
      </c>
      <c r="CK197" s="27">
        <f t="shared" si="189"/>
        <v>66.418425044821404</v>
      </c>
      <c r="CL197" s="27">
        <f t="shared" si="190"/>
        <v>67.11020822752667</v>
      </c>
      <c r="CO197">
        <f>VLOOKUP($A197,data!$CR$9:$DB$396,2+(CO$9*2),FALSE)</f>
        <v>3172</v>
      </c>
      <c r="CP197">
        <f>VLOOKUP($A197,data!$CR$9:$DB$396,2+(CP$9*2),FALSE)</f>
        <v>2951</v>
      </c>
      <c r="CQ197">
        <f>VLOOKUP($A197,data!$CR$9:$DB$396,2+(CQ$9*2),FALSE)</f>
        <v>2908</v>
      </c>
      <c r="CR197">
        <f>VLOOKUP($A197,data!$CR$9:$DB$396,2+(CR$9*2),FALSE)</f>
        <v>3967</v>
      </c>
      <c r="CS197">
        <f>VLOOKUP($A197,data!$CR$9:$DB$396,2+(CS$9*2),FALSE)</f>
        <v>4054</v>
      </c>
      <c r="CT197">
        <f>VLOOKUP($A197,data!$CR$9:$DG$396,2+(CT$9*2),FALSE)</f>
        <v>2598</v>
      </c>
      <c r="CU197">
        <f>VLOOKUP($A197,data!$CR$9:$DG$396,2+(CU$9*2),FALSE)</f>
        <v>2435</v>
      </c>
      <c r="CV197">
        <f>VLOOKUP($A197,data!$CR$9:$DG$396,2+(CV$9*2),FALSE)</f>
        <v>3239</v>
      </c>
      <c r="CX197" s="27">
        <f t="shared" si="158"/>
        <v>37.030119075414426</v>
      </c>
      <c r="CY197" s="27">
        <f t="shared" si="159"/>
        <v>34.689079581521099</v>
      </c>
      <c r="CZ197" s="27">
        <f t="shared" si="160"/>
        <v>34.475400118553644</v>
      </c>
      <c r="DA197" s="27">
        <f t="shared" si="161"/>
        <v>39.845319405383691</v>
      </c>
      <c r="DB197" s="27">
        <f t="shared" si="162"/>
        <v>40.666064800882737</v>
      </c>
      <c r="DC197" s="27">
        <f t="shared" si="191"/>
        <v>35.809786354238454</v>
      </c>
      <c r="DD197" s="27">
        <f t="shared" si="192"/>
        <v>33.581574955178596</v>
      </c>
      <c r="DE197" s="27">
        <f t="shared" si="193"/>
        <v>32.899949212798376</v>
      </c>
      <c r="DH197">
        <f>VLOOKUP($A197,data!$DK$9:$DU$396,2+(DH$9*2),FALSE)</f>
        <v>44675</v>
      </c>
      <c r="DI197">
        <f>VLOOKUP($A197,data!$DK$9:$DU$396,2+(DI$9*2),FALSE)</f>
        <v>46679</v>
      </c>
      <c r="DJ197">
        <f>VLOOKUP($A197,data!$DK$9:$DU$396,2+(DJ$9*2),FALSE)</f>
        <v>52016</v>
      </c>
      <c r="DK197">
        <f>VLOOKUP($A197,data!$DK$9:$DU$396,2+(DK$9*2),FALSE)</f>
        <v>51399</v>
      </c>
      <c r="DL197">
        <f>VLOOKUP($A197,data!$DK$9:$DU$396,2+(DL$9*2),FALSE)</f>
        <v>51409</v>
      </c>
      <c r="DM197">
        <f>VLOOKUP($A197,data!$DK$9:$DZ$396,2+(DM$9*2),FALSE)</f>
        <v>50500</v>
      </c>
      <c r="DN197">
        <f>VLOOKUP($A197,data!$DK$9:$DZ$396,2+(DN$9*2),FALSE)</f>
        <v>53217</v>
      </c>
      <c r="DO197">
        <f>VLOOKUP($A197,data!$DK$9:$DZ$396,2+(DO$9*2),FALSE)</f>
        <v>54094</v>
      </c>
      <c r="DQ197" s="27">
        <f t="shared" si="163"/>
        <v>83.910895738246836</v>
      </c>
      <c r="DR197" s="27">
        <f t="shared" si="164"/>
        <v>84.584858478599642</v>
      </c>
      <c r="DS197" s="27">
        <f t="shared" si="165"/>
        <v>86.04655009842682</v>
      </c>
      <c r="DT197" s="27">
        <f t="shared" si="166"/>
        <v>83.773123624806459</v>
      </c>
      <c r="DU197" s="27">
        <f t="shared" si="167"/>
        <v>83.758024047704396</v>
      </c>
      <c r="DV197" s="27">
        <f t="shared" si="194"/>
        <v>87.438317028828678</v>
      </c>
      <c r="DW197" s="27">
        <f t="shared" si="195"/>
        <v>88.007078006912636</v>
      </c>
      <c r="DX197" s="27">
        <f t="shared" si="196"/>
        <v>84.601188614325935</v>
      </c>
      <c r="EA197">
        <f>VLOOKUP($A197,data!$ED$9:$EN$396,2+(EA$9*2),FALSE)</f>
        <v>33241</v>
      </c>
      <c r="EB197">
        <f>VLOOKUP($A197,data!$ED$9:$EN$396,2+(EB$9*2),FALSE)</f>
        <v>34423</v>
      </c>
      <c r="EC197">
        <f>VLOOKUP($A197,data!$ED$9:$EN$396,2+(EC$9*2),FALSE)</f>
        <v>38734</v>
      </c>
      <c r="ED197">
        <f>VLOOKUP($A197,data!$ED$9:$EN$396,2+(ED$9*2),FALSE)</f>
        <v>37789</v>
      </c>
      <c r="EE197">
        <f>VLOOKUP($A197,data!$ED$9:$EN$396,2+(EE$9*2),FALSE)</f>
        <v>37337</v>
      </c>
      <c r="EF197">
        <f>VLOOKUP($A197,data!$ED$9:$ES$396,2+(EF$9*2),FALSE)</f>
        <v>36514</v>
      </c>
      <c r="EG197">
        <f>VLOOKUP($A197,data!$ED$9:$ES$396,2+(EG$9*2),FALSE)</f>
        <v>38602</v>
      </c>
      <c r="EH197">
        <f>VLOOKUP($A197,data!$ED$9:$ES$396,2+(EH$9*2),FALSE)</f>
        <v>39599</v>
      </c>
      <c r="EJ197" s="27">
        <f t="shared" si="168"/>
        <v>74.406267487409067</v>
      </c>
      <c r="EK197" s="27">
        <f t="shared" si="169"/>
        <v>73.744081921206543</v>
      </c>
      <c r="EL197" s="27">
        <f t="shared" si="170"/>
        <v>74.465549061827133</v>
      </c>
      <c r="EM197" s="27">
        <f t="shared" si="171"/>
        <v>73.52088562034281</v>
      </c>
      <c r="EN197" s="27">
        <f t="shared" si="172"/>
        <v>72.627360967923906</v>
      </c>
      <c r="EO197" s="27">
        <f t="shared" si="197"/>
        <v>72.304950495049511</v>
      </c>
      <c r="EP197" s="27">
        <f t="shared" si="198"/>
        <v>72.536971268579592</v>
      </c>
      <c r="EQ197" s="27">
        <f t="shared" si="199"/>
        <v>73.204052205420197</v>
      </c>
      <c r="ET197">
        <f>VLOOKUP($A197,data!$EW$9:$FG$396,2+(ET$9*2),FALSE)</f>
        <v>11434</v>
      </c>
      <c r="EU197">
        <f>VLOOKUP($A197,data!$EW$9:$FG$396,2+(EU$9*2),FALSE)</f>
        <v>12256</v>
      </c>
      <c r="EV197">
        <f>VLOOKUP($A197,data!$EW$9:$FG$396,2+(EV$9*2),FALSE)</f>
        <v>13282</v>
      </c>
      <c r="EW197">
        <f>VLOOKUP($A197,data!$EW$9:$FG$396,2+(EW$9*2),FALSE)</f>
        <v>13609</v>
      </c>
      <c r="EX197">
        <f>VLOOKUP($A197,data!$EW$9:$FG$396,2+(EX$9*2),FALSE)</f>
        <v>14072</v>
      </c>
      <c r="EY197">
        <f>VLOOKUP($A197,data!$EW$9:$FL$396,2+(EY$9*2),FALSE)</f>
        <v>13986</v>
      </c>
      <c r="EZ197">
        <f>VLOOKUP($A197,data!$EW$9:$FL$396,2+(EZ$9*2),FALSE)</f>
        <v>14615</v>
      </c>
      <c r="FA197">
        <f>VLOOKUP($A197,data!$EW$9:$FL$396,2+(FA$9*2),FALSE)</f>
        <v>14495</v>
      </c>
      <c r="FC197" s="27">
        <f t="shared" si="173"/>
        <v>25.593732512590936</v>
      </c>
      <c r="FD197" s="27">
        <f t="shared" si="174"/>
        <v>26.25591807879346</v>
      </c>
      <c r="FE197" s="27">
        <f t="shared" si="175"/>
        <v>25.534450938172871</v>
      </c>
      <c r="FF197" s="27">
        <f t="shared" si="176"/>
        <v>26.477168816513942</v>
      </c>
      <c r="FG197" s="27">
        <f t="shared" si="177"/>
        <v>27.372639032076094</v>
      </c>
      <c r="FH197" s="27">
        <f t="shared" si="200"/>
        <v>27.695049504950497</v>
      </c>
      <c r="FI197" s="27">
        <f t="shared" si="201"/>
        <v>27.463028731420412</v>
      </c>
      <c r="FJ197" s="27">
        <f t="shared" si="202"/>
        <v>26.795947794579806</v>
      </c>
    </row>
    <row r="198" spans="1:166" x14ac:dyDescent="0.3">
      <c r="A198" t="s">
        <v>163</v>
      </c>
      <c r="B198" s="24" t="str">
        <f>IFERROR(VLOOKUP($A198,class!$A$1:$B$455,2,FALSE),"")</f>
        <v>Shire District</v>
      </c>
      <c r="C198" s="24" t="str">
        <f>IFERROR(IFERROR(VLOOKUP($A198,classifications!$A$3:$C$336,3,FALSE),VLOOKUP($A198,classifications!$I$2:$K$28,3,FALSE)),"")</f>
        <v>Predominantly Urban</v>
      </c>
      <c r="D198">
        <f>VLOOKUP($A198,data!$A$9:$K$396,2+(D$9*2),FALSE)</f>
        <v>64949</v>
      </c>
      <c r="E198">
        <f>VLOOKUP($A198,data!$A$9:$K$396,2+(E$9*2),FALSE)</f>
        <v>66864</v>
      </c>
      <c r="F198">
        <f>VLOOKUP($A198,data!$A$9:$K$396,2+(F$9*2),FALSE)</f>
        <v>66339</v>
      </c>
      <c r="G198">
        <f>VLOOKUP($A198,data!$A$9:$K$396,2+(G$9*2),FALSE)</f>
        <v>65502</v>
      </c>
      <c r="H198">
        <f>VLOOKUP($A198,data!$A$9:$K$396,2+(H$9*2),FALSE)</f>
        <v>66229</v>
      </c>
      <c r="I198">
        <f>VLOOKUP($A198,data!$A$9:$Q$396,2+(I$9*2),FALSE)</f>
        <v>67301</v>
      </c>
      <c r="J198">
        <f>VLOOKUP($A198,data!$A$9:$Q$396,2+(J$9*2),FALSE)</f>
        <v>68858</v>
      </c>
      <c r="K198">
        <f>VLOOKUP($A198,data!$A$9:$Q$396,2+(K$9*2),FALSE)</f>
        <v>73398</v>
      </c>
      <c r="L198" t="str">
        <f t="shared" si="178"/>
        <v>Shire District</v>
      </c>
      <c r="Q198">
        <f>VLOOKUP($A198,data!$T$9:$AD$396,2+(Q$9*2),FALSE)</f>
        <v>44973</v>
      </c>
      <c r="R198">
        <f>VLOOKUP($A198,data!$T$9:$AD$396,2+(R$9*2),FALSE)</f>
        <v>44667</v>
      </c>
      <c r="S198">
        <f>VLOOKUP($A198,data!$T$9:$AD$396,2+(S$9*2),FALSE)</f>
        <v>44855</v>
      </c>
      <c r="T198">
        <f>VLOOKUP($A198,data!$T$9:$AD$396,2+(T$9*2),FALSE)</f>
        <v>43505</v>
      </c>
      <c r="U198">
        <f>VLOOKUP($A198,data!$T$9:$AD$396,2+(U$9*2),FALSE)</f>
        <v>44946</v>
      </c>
      <c r="V198">
        <f>VLOOKUP($A198,data!$T$9:$AI$396,2+(V$9*2),FALSE)</f>
        <v>45523</v>
      </c>
      <c r="W198">
        <f>VLOOKUP($A198,data!$T$9:$AI$396,2+(W$9*2),FALSE)</f>
        <v>47155</v>
      </c>
      <c r="X198">
        <f>VLOOKUP($A198,data!$T$9:$AI$396,2+(X$9*2),FALSE)</f>
        <v>48142</v>
      </c>
      <c r="Z198" s="27">
        <f t="shared" si="138"/>
        <v>69.243560331952764</v>
      </c>
      <c r="AA198" s="27">
        <f t="shared" si="139"/>
        <v>66.802763819095475</v>
      </c>
      <c r="AB198" s="27">
        <f t="shared" si="140"/>
        <v>67.614826874086134</v>
      </c>
      <c r="AC198" s="27">
        <f t="shared" si="141"/>
        <v>66.417819303227375</v>
      </c>
      <c r="AD198" s="27">
        <f t="shared" si="142"/>
        <v>67.864530643675735</v>
      </c>
      <c r="AE198" s="27">
        <f t="shared" si="179"/>
        <v>67.640896866316993</v>
      </c>
      <c r="AF198" s="27">
        <f t="shared" si="180"/>
        <v>68.481512678265418</v>
      </c>
      <c r="AG198" s="27">
        <f t="shared" si="181"/>
        <v>65.59034306111883</v>
      </c>
      <c r="AJ198">
        <f>VLOOKUP($A198,data!$AM$9:$AW$396,2+(AJ$9*2),FALSE)</f>
        <v>19976</v>
      </c>
      <c r="AK198">
        <f>VLOOKUP($A198,data!$AM$9:$AW$396,2+(AK$9*2),FALSE)</f>
        <v>22197</v>
      </c>
      <c r="AL198">
        <f>VLOOKUP($A198,data!$AM$9:$AW$396,2+(AL$9*2),FALSE)</f>
        <v>21484</v>
      </c>
      <c r="AM198">
        <f>VLOOKUP($A198,data!$AM$9:$AW$396,2+(AM$9*2),FALSE)</f>
        <v>21996</v>
      </c>
      <c r="AN198">
        <f>VLOOKUP($A198,data!$AM$9:$AW$396,2+(AN$9*2),FALSE)</f>
        <v>21283</v>
      </c>
      <c r="AO198">
        <f>VLOOKUP($A198,data!$AM$9:$BB$396,2+(AO$9*2),FALSE)</f>
        <v>21778</v>
      </c>
      <c r="AP198">
        <f>VLOOKUP($A198,data!$AM$9:$BB$396,2+(AP$9*2),FALSE)</f>
        <v>21703</v>
      </c>
      <c r="AQ198">
        <f>VLOOKUP($A198,data!$AM$9:$BB$396,2+(AQ$9*2),FALSE)</f>
        <v>25257</v>
      </c>
      <c r="AS198" s="27">
        <f t="shared" si="143"/>
        <v>30.756439668047236</v>
      </c>
      <c r="AT198" s="27">
        <f t="shared" si="144"/>
        <v>33.197236180904525</v>
      </c>
      <c r="AU198" s="27">
        <f t="shared" si="145"/>
        <v>32.385173125913866</v>
      </c>
      <c r="AV198" s="27">
        <f t="shared" si="146"/>
        <v>33.580654025831272</v>
      </c>
      <c r="AW198" s="27">
        <f t="shared" si="147"/>
        <v>32.135469356324272</v>
      </c>
      <c r="AX198" s="27">
        <f t="shared" si="182"/>
        <v>32.359103133683007</v>
      </c>
      <c r="AY198" s="27">
        <f t="shared" si="183"/>
        <v>31.518487321734582</v>
      </c>
      <c r="AZ198" s="27">
        <f t="shared" si="184"/>
        <v>34.4110193738249</v>
      </c>
      <c r="BC198">
        <f>VLOOKUP($A198,data!$BF$9:$BP$396,2+(BC$9*2),FALSE)</f>
        <v>7451</v>
      </c>
      <c r="BD198">
        <f>VLOOKUP($A198,data!$BF$9:$BP$396,2+(BD$9*2),FALSE)</f>
        <v>7199</v>
      </c>
      <c r="BE198">
        <f>VLOOKUP($A198,data!$BF$9:$BP$396,2+(BE$9*2),FALSE)</f>
        <v>7234</v>
      </c>
      <c r="BF198">
        <f>VLOOKUP($A198,data!$BF$9:$BP$396,2+(BF$9*2),FALSE)</f>
        <v>7076</v>
      </c>
      <c r="BG198">
        <f>VLOOKUP($A198,data!$BF$9:$BP$396,2+(BG$9*2),FALSE)</f>
        <v>7667</v>
      </c>
      <c r="BH198">
        <f>VLOOKUP($A198,data!$BF$9:$BU$396,2+(BH$9*2),FALSE)</f>
        <v>8597</v>
      </c>
      <c r="BI198">
        <f>VLOOKUP($A198,data!$BF$9:$BU$396,2+(BI$9*2),FALSE)</f>
        <v>9424</v>
      </c>
      <c r="BJ198">
        <f>VLOOKUP($A198,data!$BF$9:$BU$396,2+(BJ$9*2),FALSE)</f>
        <v>7698</v>
      </c>
      <c r="BL198" s="27">
        <f t="shared" si="148"/>
        <v>11.472078092041448</v>
      </c>
      <c r="BM198" s="27">
        <f t="shared" si="149"/>
        <v>10.76663077291218</v>
      </c>
      <c r="BN198" s="27">
        <f t="shared" si="150"/>
        <v>10.904596089781275</v>
      </c>
      <c r="BO198" s="27">
        <f t="shared" si="151"/>
        <v>10.802723580959359</v>
      </c>
      <c r="BP198" s="27">
        <f t="shared" si="152"/>
        <v>11.576499720666174</v>
      </c>
      <c r="BQ198" s="27">
        <f t="shared" si="185"/>
        <v>12.773955810463441</v>
      </c>
      <c r="BR198" s="27">
        <f t="shared" si="186"/>
        <v>13.686136687095182</v>
      </c>
      <c r="BS198" s="27">
        <f t="shared" si="187"/>
        <v>10.4880241968446</v>
      </c>
      <c r="BV198">
        <f>VLOOKUP($A198,data!$BY$9:$CI$396,2+(BV$9*2),FALSE)</f>
        <v>4130</v>
      </c>
      <c r="BW198">
        <f>VLOOKUP($A198,data!$BY$9:$CI$396,2+(BW$9*2),FALSE)</f>
        <v>3967</v>
      </c>
      <c r="BX198">
        <f>VLOOKUP($A198,data!$BY$9:$CI$396,2+(BX$9*2),FALSE)</f>
        <v>3863</v>
      </c>
      <c r="BY198">
        <f>VLOOKUP($A198,data!$BY$9:$CI$396,2+(BY$9*2),FALSE)</f>
        <v>3916</v>
      </c>
      <c r="BZ198">
        <f>VLOOKUP($A198,data!$BY$9:$CI$396,2+(BZ$9*2),FALSE)</f>
        <v>4482</v>
      </c>
      <c r="CA198">
        <f>VLOOKUP($A198,data!$BY$9:$CN$396,2+(CA$9*2),FALSE)</f>
        <v>5088</v>
      </c>
      <c r="CB198">
        <f>VLOOKUP($A198,data!$BY$9:$CN$396,2+(CB$9*2),FALSE)</f>
        <v>5902</v>
      </c>
      <c r="CC198">
        <f>VLOOKUP($A198,data!$BY$9:$CN$396,2+(CC$9*2),FALSE)</f>
        <v>4665</v>
      </c>
      <c r="CE198" s="27">
        <f t="shared" si="153"/>
        <v>55.428801503153942</v>
      </c>
      <c r="CF198" s="27">
        <f t="shared" si="154"/>
        <v>55.104875677177382</v>
      </c>
      <c r="CG198" s="27">
        <f t="shared" si="155"/>
        <v>53.400608238871996</v>
      </c>
      <c r="CH198" s="27">
        <f t="shared" si="156"/>
        <v>55.342001130582247</v>
      </c>
      <c r="CI198" s="27">
        <f t="shared" si="157"/>
        <v>58.458327898787012</v>
      </c>
      <c r="CJ198" s="27">
        <f t="shared" si="188"/>
        <v>59.183436082354312</v>
      </c>
      <c r="CK198" s="27">
        <f t="shared" si="189"/>
        <v>62.627334465195247</v>
      </c>
      <c r="CL198" s="27">
        <f t="shared" si="190"/>
        <v>60.600155884645361</v>
      </c>
      <c r="CO198">
        <f>VLOOKUP($A198,data!$CR$9:$DB$396,2+(CO$9*2),FALSE)</f>
        <v>3321</v>
      </c>
      <c r="CP198">
        <f>VLOOKUP($A198,data!$CR$9:$DB$396,2+(CP$9*2),FALSE)</f>
        <v>3232</v>
      </c>
      <c r="CQ198">
        <f>VLOOKUP($A198,data!$CR$9:$DB$396,2+(CQ$9*2),FALSE)</f>
        <v>3372</v>
      </c>
      <c r="CR198">
        <f>VLOOKUP($A198,data!$CR$9:$DB$396,2+(CR$9*2),FALSE)</f>
        <v>3160</v>
      </c>
      <c r="CS198">
        <f>VLOOKUP($A198,data!$CR$9:$DB$396,2+(CS$9*2),FALSE)</f>
        <v>3185</v>
      </c>
      <c r="CT198">
        <f>VLOOKUP($A198,data!$CR$9:$DG$396,2+(CT$9*2),FALSE)</f>
        <v>3509</v>
      </c>
      <c r="CU198">
        <f>VLOOKUP($A198,data!$CR$9:$DG$396,2+(CU$9*2),FALSE)</f>
        <v>3522</v>
      </c>
      <c r="CV198">
        <f>VLOOKUP($A198,data!$CR$9:$DG$396,2+(CV$9*2),FALSE)</f>
        <v>3032</v>
      </c>
      <c r="CX198" s="27">
        <f t="shared" si="158"/>
        <v>44.571198496846058</v>
      </c>
      <c r="CY198" s="27">
        <f t="shared" si="159"/>
        <v>44.895124322822618</v>
      </c>
      <c r="CZ198" s="27">
        <f t="shared" si="160"/>
        <v>46.613215371855127</v>
      </c>
      <c r="DA198" s="27">
        <f t="shared" si="161"/>
        <v>44.657998869417753</v>
      </c>
      <c r="DB198" s="27">
        <f t="shared" si="162"/>
        <v>41.541672101212988</v>
      </c>
      <c r="DC198" s="27">
        <f t="shared" si="191"/>
        <v>40.816563917645688</v>
      </c>
      <c r="DD198" s="27">
        <f t="shared" si="192"/>
        <v>37.372665534804753</v>
      </c>
      <c r="DE198" s="27">
        <f t="shared" si="193"/>
        <v>39.3868537282411</v>
      </c>
      <c r="DH198">
        <f>VLOOKUP($A198,data!$DK$9:$DU$396,2+(DH$9*2),FALSE)</f>
        <v>57498</v>
      </c>
      <c r="DI198">
        <f>VLOOKUP($A198,data!$DK$9:$DU$396,2+(DI$9*2),FALSE)</f>
        <v>59665</v>
      </c>
      <c r="DJ198">
        <f>VLOOKUP($A198,data!$DK$9:$DU$396,2+(DJ$9*2),FALSE)</f>
        <v>59104</v>
      </c>
      <c r="DK198">
        <f>VLOOKUP($A198,data!$DK$9:$DU$396,2+(DK$9*2),FALSE)</f>
        <v>58426</v>
      </c>
      <c r="DL198">
        <f>VLOOKUP($A198,data!$DK$9:$DU$396,2+(DL$9*2),FALSE)</f>
        <v>58563</v>
      </c>
      <c r="DM198">
        <f>VLOOKUP($A198,data!$DK$9:$DZ$396,2+(DM$9*2),FALSE)</f>
        <v>58705</v>
      </c>
      <c r="DN198">
        <f>VLOOKUP($A198,data!$DK$9:$DZ$396,2+(DN$9*2),FALSE)</f>
        <v>59435</v>
      </c>
      <c r="DO198">
        <f>VLOOKUP($A198,data!$DK$9:$DZ$396,2+(DO$9*2),FALSE)</f>
        <v>65701</v>
      </c>
      <c r="DQ198" s="27">
        <f t="shared" si="163"/>
        <v>88.527921907958557</v>
      </c>
      <c r="DR198" s="27">
        <f t="shared" si="164"/>
        <v>89.23336922708782</v>
      </c>
      <c r="DS198" s="27">
        <f t="shared" si="165"/>
        <v>89.093896501303902</v>
      </c>
      <c r="DT198" s="27">
        <f t="shared" si="166"/>
        <v>89.197276419040634</v>
      </c>
      <c r="DU198" s="27">
        <f t="shared" si="167"/>
        <v>88.425010191909891</v>
      </c>
      <c r="DV198" s="27">
        <f t="shared" si="194"/>
        <v>87.227530051559413</v>
      </c>
      <c r="DW198" s="27">
        <f t="shared" si="195"/>
        <v>86.315315576984517</v>
      </c>
      <c r="DX198" s="27">
        <f t="shared" si="196"/>
        <v>89.513338238099138</v>
      </c>
      <c r="EA198">
        <f>VLOOKUP($A198,data!$ED$9:$EN$396,2+(EA$9*2),FALSE)</f>
        <v>40843</v>
      </c>
      <c r="EB198">
        <f>VLOOKUP($A198,data!$ED$9:$EN$396,2+(EB$9*2),FALSE)</f>
        <v>40700</v>
      </c>
      <c r="EC198">
        <f>VLOOKUP($A198,data!$ED$9:$EN$396,2+(EC$9*2),FALSE)</f>
        <v>40992</v>
      </c>
      <c r="ED198">
        <f>VLOOKUP($A198,data!$ED$9:$EN$396,2+(ED$9*2),FALSE)</f>
        <v>39590</v>
      </c>
      <c r="EE198">
        <f>VLOOKUP($A198,data!$ED$9:$EN$396,2+(EE$9*2),FALSE)</f>
        <v>40464</v>
      </c>
      <c r="EF198">
        <f>VLOOKUP($A198,data!$ED$9:$ES$396,2+(EF$9*2),FALSE)</f>
        <v>40435</v>
      </c>
      <c r="EG198">
        <f>VLOOKUP($A198,data!$ED$9:$ES$396,2+(EG$9*2),FALSE)</f>
        <v>41253</v>
      </c>
      <c r="EH198">
        <f>VLOOKUP($A198,data!$ED$9:$ES$396,2+(EH$9*2),FALSE)</f>
        <v>43477</v>
      </c>
      <c r="EJ198" s="27">
        <f t="shared" si="168"/>
        <v>71.033775087829142</v>
      </c>
      <c r="EK198" s="27">
        <f t="shared" si="169"/>
        <v>68.214195927260533</v>
      </c>
      <c r="EL198" s="27">
        <f t="shared" si="170"/>
        <v>69.355711965349215</v>
      </c>
      <c r="EM198" s="27">
        <f t="shared" si="171"/>
        <v>67.760928353815089</v>
      </c>
      <c r="EN198" s="27">
        <f t="shared" si="172"/>
        <v>69.094820962040885</v>
      </c>
      <c r="EO198" s="27">
        <f t="shared" si="197"/>
        <v>68.87828975385402</v>
      </c>
      <c r="EP198" s="27">
        <f t="shared" si="198"/>
        <v>69.40859762766047</v>
      </c>
      <c r="EQ198" s="27">
        <f t="shared" si="199"/>
        <v>66.174030836669147</v>
      </c>
      <c r="ET198">
        <f>VLOOKUP($A198,data!$EW$9:$FG$396,2+(ET$9*2),FALSE)</f>
        <v>16655</v>
      </c>
      <c r="EU198">
        <f>VLOOKUP($A198,data!$EW$9:$FG$396,2+(EU$9*2),FALSE)</f>
        <v>18965</v>
      </c>
      <c r="EV198">
        <f>VLOOKUP($A198,data!$EW$9:$FG$396,2+(EV$9*2),FALSE)</f>
        <v>18112</v>
      </c>
      <c r="EW198">
        <f>VLOOKUP($A198,data!$EW$9:$FG$396,2+(EW$9*2),FALSE)</f>
        <v>18837</v>
      </c>
      <c r="EX198">
        <f>VLOOKUP($A198,data!$EW$9:$FG$396,2+(EX$9*2),FALSE)</f>
        <v>18099</v>
      </c>
      <c r="EY198">
        <f>VLOOKUP($A198,data!$EW$9:$FL$396,2+(EY$9*2),FALSE)</f>
        <v>18269</v>
      </c>
      <c r="EZ198">
        <f>VLOOKUP($A198,data!$EW$9:$FL$396,2+(EZ$9*2),FALSE)</f>
        <v>18182</v>
      </c>
      <c r="FA198">
        <f>VLOOKUP($A198,data!$EW$9:$FL$396,2+(FA$9*2),FALSE)</f>
        <v>22224</v>
      </c>
      <c r="FC198" s="27">
        <f t="shared" si="173"/>
        <v>28.966224912170858</v>
      </c>
      <c r="FD198" s="27">
        <f t="shared" si="174"/>
        <v>31.785804072739463</v>
      </c>
      <c r="FE198" s="27">
        <f t="shared" si="175"/>
        <v>30.644288034650785</v>
      </c>
      <c r="FF198" s="27">
        <f t="shared" si="176"/>
        <v>32.24078321295314</v>
      </c>
      <c r="FG198" s="27">
        <f t="shared" si="177"/>
        <v>30.905179037959122</v>
      </c>
      <c r="FH198" s="27">
        <f t="shared" si="200"/>
        <v>31.120006813729667</v>
      </c>
      <c r="FI198" s="27">
        <f t="shared" si="201"/>
        <v>30.59140237233953</v>
      </c>
      <c r="FJ198" s="27">
        <f t="shared" si="202"/>
        <v>33.825969163330846</v>
      </c>
    </row>
    <row r="199" spans="1:166" x14ac:dyDescent="0.3">
      <c r="A199" t="s">
        <v>169</v>
      </c>
      <c r="B199" s="24" t="str">
        <f>IFERROR(VLOOKUP($A199,class!$A$1:$B$455,2,FALSE),"")</f>
        <v>Shire District</v>
      </c>
      <c r="C199" s="24" t="str">
        <f>IFERROR(IFERROR(VLOOKUP($A199,classifications!$A$3:$C$336,3,FALSE),VLOOKUP($A199,classifications!$I$2:$K$28,3,FALSE)),"")</f>
        <v>Predominantly Rural</v>
      </c>
      <c r="D199">
        <f>VLOOKUP($A199,data!$A$9:$K$396,2+(D$9*2),FALSE)</f>
        <v>38633</v>
      </c>
      <c r="E199">
        <f>VLOOKUP($A199,data!$A$9:$K$396,2+(E$9*2),FALSE)</f>
        <v>40183</v>
      </c>
      <c r="F199">
        <f>VLOOKUP($A199,data!$A$9:$K$396,2+(F$9*2),FALSE)</f>
        <v>40290</v>
      </c>
      <c r="G199">
        <f>VLOOKUP($A199,data!$A$9:$K$396,2+(G$9*2),FALSE)</f>
        <v>40146</v>
      </c>
      <c r="H199">
        <f>VLOOKUP($A199,data!$A$9:$K$396,2+(H$9*2),FALSE)</f>
        <v>40077</v>
      </c>
      <c r="I199">
        <f>VLOOKUP($A199,data!$A$9:$Q$396,2+(I$9*2),FALSE)</f>
        <v>38898</v>
      </c>
      <c r="J199">
        <f>VLOOKUP($A199,data!$A$9:$Q$396,2+(J$9*2),FALSE)</f>
        <v>38947</v>
      </c>
      <c r="K199">
        <f>VLOOKUP($A199,data!$A$9:$Q$396,2+(K$9*2),FALSE)</f>
        <v>41319</v>
      </c>
      <c r="L199" t="str">
        <f t="shared" si="178"/>
        <v>Shire District</v>
      </c>
      <c r="Q199">
        <f>VLOOKUP($A199,data!$T$9:$AD$396,2+(Q$9*2),FALSE)</f>
        <v>27053</v>
      </c>
      <c r="R199">
        <f>VLOOKUP($A199,data!$T$9:$AD$396,2+(R$9*2),FALSE)</f>
        <v>28091</v>
      </c>
      <c r="S199">
        <f>VLOOKUP($A199,data!$T$9:$AD$396,2+(S$9*2),FALSE)</f>
        <v>28241</v>
      </c>
      <c r="T199">
        <f>VLOOKUP($A199,data!$T$9:$AD$396,2+(T$9*2),FALSE)</f>
        <v>27710</v>
      </c>
      <c r="U199">
        <f>VLOOKUP($A199,data!$T$9:$AD$396,2+(U$9*2),FALSE)</f>
        <v>27947</v>
      </c>
      <c r="V199">
        <f>VLOOKUP($A199,data!$T$9:$AI$396,2+(V$9*2),FALSE)</f>
        <v>26687</v>
      </c>
      <c r="W199">
        <f>VLOOKUP($A199,data!$T$9:$AI$396,2+(W$9*2),FALSE)</f>
        <v>27264</v>
      </c>
      <c r="X199">
        <f>VLOOKUP($A199,data!$T$9:$AI$396,2+(X$9*2),FALSE)</f>
        <v>28943</v>
      </c>
      <c r="Z199" s="27">
        <f t="shared" si="138"/>
        <v>70.025625760360313</v>
      </c>
      <c r="AA199" s="27">
        <f t="shared" si="139"/>
        <v>69.907672398775603</v>
      </c>
      <c r="AB199" s="27">
        <f t="shared" si="140"/>
        <v>70.094316207495652</v>
      </c>
      <c r="AC199" s="27">
        <f t="shared" si="141"/>
        <v>69.023065809794247</v>
      </c>
      <c r="AD199" s="27">
        <f t="shared" si="142"/>
        <v>69.733263467824443</v>
      </c>
      <c r="AE199" s="27">
        <f t="shared" si="179"/>
        <v>68.607640495655303</v>
      </c>
      <c r="AF199" s="27">
        <f t="shared" si="180"/>
        <v>70.002824351041156</v>
      </c>
      <c r="AG199" s="27">
        <f t="shared" si="181"/>
        <v>70.047677823761461</v>
      </c>
      <c r="AJ199">
        <f>VLOOKUP($A199,data!$AM$9:$AW$396,2+(AJ$9*2),FALSE)</f>
        <v>11580</v>
      </c>
      <c r="AK199">
        <f>VLOOKUP($A199,data!$AM$9:$AW$396,2+(AK$9*2),FALSE)</f>
        <v>12092</v>
      </c>
      <c r="AL199">
        <f>VLOOKUP($A199,data!$AM$9:$AW$396,2+(AL$9*2),FALSE)</f>
        <v>12048</v>
      </c>
      <c r="AM199">
        <f>VLOOKUP($A199,data!$AM$9:$AW$396,2+(AM$9*2),FALSE)</f>
        <v>12436</v>
      </c>
      <c r="AN199">
        <f>VLOOKUP($A199,data!$AM$9:$AW$396,2+(AN$9*2),FALSE)</f>
        <v>12130</v>
      </c>
      <c r="AO199">
        <f>VLOOKUP($A199,data!$AM$9:$BB$396,2+(AO$9*2),FALSE)</f>
        <v>12211</v>
      </c>
      <c r="AP199">
        <f>VLOOKUP($A199,data!$AM$9:$BB$396,2+(AP$9*2),FALSE)</f>
        <v>11683</v>
      </c>
      <c r="AQ199">
        <f>VLOOKUP($A199,data!$AM$9:$BB$396,2+(AQ$9*2),FALSE)</f>
        <v>12370</v>
      </c>
      <c r="AS199" s="27">
        <f t="shared" si="143"/>
        <v>29.974374239639687</v>
      </c>
      <c r="AT199" s="27">
        <f t="shared" si="144"/>
        <v>30.092327601224397</v>
      </c>
      <c r="AU199" s="27">
        <f t="shared" si="145"/>
        <v>29.90320178704393</v>
      </c>
      <c r="AV199" s="27">
        <f t="shared" si="146"/>
        <v>30.97693419020575</v>
      </c>
      <c r="AW199" s="27">
        <f t="shared" si="147"/>
        <v>30.26673653217556</v>
      </c>
      <c r="AX199" s="27">
        <f t="shared" si="182"/>
        <v>31.392359504344697</v>
      </c>
      <c r="AY199" s="27">
        <f t="shared" si="183"/>
        <v>29.997175648958841</v>
      </c>
      <c r="AZ199" s="27">
        <f t="shared" si="184"/>
        <v>29.937801011641135</v>
      </c>
      <c r="BC199">
        <f>VLOOKUP($A199,data!$BF$9:$BP$396,2+(BC$9*2),FALSE)</f>
        <v>3458</v>
      </c>
      <c r="BD199">
        <f>VLOOKUP($A199,data!$BF$9:$BP$396,2+(BD$9*2),FALSE)</f>
        <v>3249</v>
      </c>
      <c r="BE199">
        <f>VLOOKUP($A199,data!$BF$9:$BP$396,2+(BE$9*2),FALSE)</f>
        <v>3204</v>
      </c>
      <c r="BF199">
        <f>VLOOKUP($A199,data!$BF$9:$BP$396,2+(BF$9*2),FALSE)</f>
        <v>3165</v>
      </c>
      <c r="BG199">
        <f>VLOOKUP($A199,data!$BF$9:$BP$396,2+(BG$9*2),FALSE)</f>
        <v>3275</v>
      </c>
      <c r="BH199">
        <f>VLOOKUP($A199,data!$BF$9:$BU$396,2+(BH$9*2),FALSE)</f>
        <v>3594</v>
      </c>
      <c r="BI199">
        <f>VLOOKUP($A199,data!$BF$9:$BU$396,2+(BI$9*2),FALSE)</f>
        <v>3605</v>
      </c>
      <c r="BJ199">
        <f>VLOOKUP($A199,data!$BF$9:$BU$396,2+(BJ$9*2),FALSE)</f>
        <v>2938</v>
      </c>
      <c r="BL199" s="27">
        <f t="shared" si="148"/>
        <v>8.9508969016126105</v>
      </c>
      <c r="BM199" s="27">
        <f t="shared" si="149"/>
        <v>8.0855087972525688</v>
      </c>
      <c r="BN199" s="27">
        <f t="shared" si="150"/>
        <v>7.9523454951600892</v>
      </c>
      <c r="BO199" s="27">
        <f t="shared" si="151"/>
        <v>7.8837244059183975</v>
      </c>
      <c r="BP199" s="27">
        <f t="shared" si="152"/>
        <v>8.171769344012775</v>
      </c>
      <c r="BQ199" s="27">
        <f t="shared" si="185"/>
        <v>9.2395495912386245</v>
      </c>
      <c r="BR199" s="27">
        <f t="shared" si="186"/>
        <v>9.256168639433076</v>
      </c>
      <c r="BS199" s="27">
        <f t="shared" si="187"/>
        <v>7.110530264527215</v>
      </c>
      <c r="BV199">
        <f>VLOOKUP($A199,data!$BY$9:$CI$396,2+(BV$9*2),FALSE)</f>
        <v>1773</v>
      </c>
      <c r="BW199">
        <f>VLOOKUP($A199,data!$BY$9:$CI$396,2+(BW$9*2),FALSE)</f>
        <v>1678</v>
      </c>
      <c r="BX199">
        <f>VLOOKUP($A199,data!$BY$9:$CI$396,2+(BX$9*2),FALSE)</f>
        <v>1661</v>
      </c>
      <c r="BY199">
        <f>VLOOKUP($A199,data!$BY$9:$CI$396,2+(BY$9*2),FALSE)</f>
        <v>1723</v>
      </c>
      <c r="BZ199">
        <f>VLOOKUP($A199,data!$BY$9:$CI$396,2+(BZ$9*2),FALSE)</f>
        <v>1896</v>
      </c>
      <c r="CA199">
        <f>VLOOKUP($A199,data!$BY$9:$CN$396,2+(CA$9*2),FALSE)</f>
        <v>2128</v>
      </c>
      <c r="CB199">
        <f>VLOOKUP($A199,data!$BY$9:$CN$396,2+(CB$9*2),FALSE)</f>
        <v>2249</v>
      </c>
      <c r="CC199">
        <f>VLOOKUP($A199,data!$BY$9:$CN$396,2+(CC$9*2),FALSE)</f>
        <v>1740</v>
      </c>
      <c r="CE199" s="27">
        <f t="shared" si="153"/>
        <v>51.272411798727589</v>
      </c>
      <c r="CF199" s="27">
        <f t="shared" si="154"/>
        <v>51.646660510926438</v>
      </c>
      <c r="CG199" s="27">
        <f t="shared" si="155"/>
        <v>51.841448189762794</v>
      </c>
      <c r="CH199" s="27">
        <f t="shared" si="156"/>
        <v>54.439178515007896</v>
      </c>
      <c r="CI199" s="27">
        <f t="shared" si="157"/>
        <v>57.893129770992367</v>
      </c>
      <c r="CJ199" s="27">
        <f t="shared" si="188"/>
        <v>59.209794101279911</v>
      </c>
      <c r="CK199" s="27">
        <f t="shared" si="189"/>
        <v>62.385575589459087</v>
      </c>
      <c r="CL199" s="27">
        <f t="shared" si="190"/>
        <v>59.223961878829137</v>
      </c>
      <c r="CO199">
        <f>VLOOKUP($A199,data!$CR$9:$DB$396,2+(CO$9*2),FALSE)</f>
        <v>1685</v>
      </c>
      <c r="CP199">
        <f>VLOOKUP($A199,data!$CR$9:$DB$396,2+(CP$9*2),FALSE)</f>
        <v>1571</v>
      </c>
      <c r="CQ199">
        <f>VLOOKUP($A199,data!$CR$9:$DB$396,2+(CQ$9*2),FALSE)</f>
        <v>1543</v>
      </c>
      <c r="CR199">
        <f>VLOOKUP($A199,data!$CR$9:$DB$396,2+(CR$9*2),FALSE)</f>
        <v>1443</v>
      </c>
      <c r="CS199">
        <f>VLOOKUP($A199,data!$CR$9:$DB$396,2+(CS$9*2),FALSE)</f>
        <v>1379</v>
      </c>
      <c r="CT199">
        <f>VLOOKUP($A199,data!$CR$9:$DG$396,2+(CT$9*2),FALSE)</f>
        <v>1466</v>
      </c>
      <c r="CU199">
        <f>VLOOKUP($A199,data!$CR$9:$DG$396,2+(CU$9*2),FALSE)</f>
        <v>1356</v>
      </c>
      <c r="CV199">
        <f>VLOOKUP($A199,data!$CR$9:$DG$396,2+(CV$9*2),FALSE)</f>
        <v>1199</v>
      </c>
      <c r="CX199" s="27">
        <f t="shared" si="158"/>
        <v>48.727588201272411</v>
      </c>
      <c r="CY199" s="27">
        <f t="shared" si="159"/>
        <v>48.353339489073562</v>
      </c>
      <c r="CZ199" s="27">
        <f t="shared" si="160"/>
        <v>48.158551810237206</v>
      </c>
      <c r="DA199" s="27">
        <f t="shared" si="161"/>
        <v>45.592417061611371</v>
      </c>
      <c r="DB199" s="27">
        <f t="shared" si="162"/>
        <v>42.106870229007633</v>
      </c>
      <c r="DC199" s="27">
        <f t="shared" si="191"/>
        <v>40.790205898720089</v>
      </c>
      <c r="DD199" s="27">
        <f t="shared" si="192"/>
        <v>37.614424410540913</v>
      </c>
      <c r="DE199" s="27">
        <f t="shared" si="193"/>
        <v>40.81007488087134</v>
      </c>
      <c r="DH199">
        <f>VLOOKUP($A199,data!$DK$9:$DU$396,2+(DH$9*2),FALSE)</f>
        <v>35175</v>
      </c>
      <c r="DI199">
        <f>VLOOKUP($A199,data!$DK$9:$DU$396,2+(DI$9*2),FALSE)</f>
        <v>36934</v>
      </c>
      <c r="DJ199">
        <f>VLOOKUP($A199,data!$DK$9:$DU$396,2+(DJ$9*2),FALSE)</f>
        <v>37086</v>
      </c>
      <c r="DK199">
        <f>VLOOKUP($A199,data!$DK$9:$DU$396,2+(DK$9*2),FALSE)</f>
        <v>36980</v>
      </c>
      <c r="DL199">
        <f>VLOOKUP($A199,data!$DK$9:$DU$396,2+(DL$9*2),FALSE)</f>
        <v>36802</v>
      </c>
      <c r="DM199">
        <f>VLOOKUP($A199,data!$DK$9:$DZ$396,2+(DM$9*2),FALSE)</f>
        <v>35304</v>
      </c>
      <c r="DN199">
        <f>VLOOKUP($A199,data!$DK$9:$DZ$396,2+(DN$9*2),FALSE)</f>
        <v>35342</v>
      </c>
      <c r="DO199">
        <f>VLOOKUP($A199,data!$DK$9:$DZ$396,2+(DO$9*2),FALSE)</f>
        <v>38381</v>
      </c>
      <c r="DQ199" s="27">
        <f t="shared" si="163"/>
        <v>91.049103098387391</v>
      </c>
      <c r="DR199" s="27">
        <f t="shared" si="164"/>
        <v>91.914491202747428</v>
      </c>
      <c r="DS199" s="27">
        <f t="shared" si="165"/>
        <v>92.047654504839912</v>
      </c>
      <c r="DT199" s="27">
        <f t="shared" si="166"/>
        <v>92.113784685896476</v>
      </c>
      <c r="DU199" s="27">
        <f t="shared" si="167"/>
        <v>91.828230655987227</v>
      </c>
      <c r="DV199" s="27">
        <f t="shared" si="194"/>
        <v>90.760450408761372</v>
      </c>
      <c r="DW199" s="27">
        <f t="shared" si="195"/>
        <v>90.743831360566929</v>
      </c>
      <c r="DX199" s="27">
        <f t="shared" si="196"/>
        <v>92.889469735472787</v>
      </c>
      <c r="EA199">
        <f>VLOOKUP($A199,data!$ED$9:$EN$396,2+(EA$9*2),FALSE)</f>
        <v>25280</v>
      </c>
      <c r="EB199">
        <f>VLOOKUP($A199,data!$ED$9:$EN$396,2+(EB$9*2),FALSE)</f>
        <v>26413</v>
      </c>
      <c r="EC199">
        <f>VLOOKUP($A199,data!$ED$9:$EN$396,2+(EC$9*2),FALSE)</f>
        <v>26580</v>
      </c>
      <c r="ED199">
        <f>VLOOKUP($A199,data!$ED$9:$EN$396,2+(ED$9*2),FALSE)</f>
        <v>25988</v>
      </c>
      <c r="EE199">
        <f>VLOOKUP($A199,data!$ED$9:$EN$396,2+(EE$9*2),FALSE)</f>
        <v>26051</v>
      </c>
      <c r="EF199">
        <f>VLOOKUP($A199,data!$ED$9:$ES$396,2+(EF$9*2),FALSE)</f>
        <v>24559</v>
      </c>
      <c r="EG199">
        <f>VLOOKUP($A199,data!$ED$9:$ES$396,2+(EG$9*2),FALSE)</f>
        <v>25014</v>
      </c>
      <c r="EH199">
        <f>VLOOKUP($A199,data!$ED$9:$ES$396,2+(EH$9*2),FALSE)</f>
        <v>27203</v>
      </c>
      <c r="EJ199" s="27">
        <f t="shared" si="168"/>
        <v>71.869225302061125</v>
      </c>
      <c r="EK199" s="27">
        <f t="shared" si="169"/>
        <v>71.514052092922512</v>
      </c>
      <c r="EL199" s="27">
        <f t="shared" si="170"/>
        <v>71.671250606697939</v>
      </c>
      <c r="EM199" s="27">
        <f t="shared" si="171"/>
        <v>70.275824770146031</v>
      </c>
      <c r="EN199" s="27">
        <f t="shared" si="172"/>
        <v>70.786913754687248</v>
      </c>
      <c r="EO199" s="27">
        <f t="shared" si="197"/>
        <v>69.564355313845454</v>
      </c>
      <c r="EP199" s="27">
        <f t="shared" si="198"/>
        <v>70.776979231509259</v>
      </c>
      <c r="EQ199" s="27">
        <f t="shared" si="199"/>
        <v>70.876214793778175</v>
      </c>
      <c r="ET199">
        <f>VLOOKUP($A199,data!$EW$9:$FG$396,2+(ET$9*2),FALSE)</f>
        <v>9895</v>
      </c>
      <c r="EU199">
        <f>VLOOKUP($A199,data!$EW$9:$FG$396,2+(EU$9*2),FALSE)</f>
        <v>10521</v>
      </c>
      <c r="EV199">
        <f>VLOOKUP($A199,data!$EW$9:$FG$396,2+(EV$9*2),FALSE)</f>
        <v>10506</v>
      </c>
      <c r="EW199">
        <f>VLOOKUP($A199,data!$EW$9:$FG$396,2+(EW$9*2),FALSE)</f>
        <v>10993</v>
      </c>
      <c r="EX199">
        <f>VLOOKUP($A199,data!$EW$9:$FG$396,2+(EX$9*2),FALSE)</f>
        <v>10751</v>
      </c>
      <c r="EY199">
        <f>VLOOKUP($A199,data!$EW$9:$FL$396,2+(EY$9*2),FALSE)</f>
        <v>10745</v>
      </c>
      <c r="EZ199">
        <f>VLOOKUP($A199,data!$EW$9:$FL$396,2+(EZ$9*2),FALSE)</f>
        <v>10327</v>
      </c>
      <c r="FA199">
        <f>VLOOKUP($A199,data!$EW$9:$FL$396,2+(FA$9*2),FALSE)</f>
        <v>11171</v>
      </c>
      <c r="FC199" s="27">
        <f t="shared" si="173"/>
        <v>28.130774697938875</v>
      </c>
      <c r="FD199" s="27">
        <f t="shared" si="174"/>
        <v>28.485947907077488</v>
      </c>
      <c r="FE199" s="27">
        <f t="shared" si="175"/>
        <v>28.328749393302054</v>
      </c>
      <c r="FF199" s="27">
        <f t="shared" si="176"/>
        <v>29.726879394267172</v>
      </c>
      <c r="FG199" s="27">
        <f t="shared" si="177"/>
        <v>29.213086245312756</v>
      </c>
      <c r="FH199" s="27">
        <f t="shared" si="200"/>
        <v>30.435644686154543</v>
      </c>
      <c r="FI199" s="27">
        <f t="shared" si="201"/>
        <v>29.220191273838491</v>
      </c>
      <c r="FJ199" s="27">
        <f t="shared" si="202"/>
        <v>29.105547015450352</v>
      </c>
    </row>
    <row r="200" spans="1:166" x14ac:dyDescent="0.3">
      <c r="A200" t="s">
        <v>180</v>
      </c>
      <c r="B200" s="24" t="str">
        <f>IFERROR(VLOOKUP($A200,class!$A$1:$B$455,2,FALSE),"")</f>
        <v>Shire District</v>
      </c>
      <c r="C200" s="24" t="str">
        <f>IFERROR(IFERROR(VLOOKUP($A200,classifications!$A$3:$C$336,3,FALSE),VLOOKUP($A200,classifications!$I$2:$K$28,3,FALSE)),"")</f>
        <v>Predominantly Rural</v>
      </c>
      <c r="D200">
        <f>VLOOKUP($A200,data!$A$9:$K$396,2+(D$9*2),FALSE)</f>
        <v>40129</v>
      </c>
      <c r="E200">
        <f>VLOOKUP($A200,data!$A$9:$K$396,2+(E$9*2),FALSE)</f>
        <v>41515</v>
      </c>
      <c r="F200">
        <f>VLOOKUP($A200,data!$A$9:$K$396,2+(F$9*2),FALSE)</f>
        <v>42701</v>
      </c>
      <c r="G200">
        <f>VLOOKUP($A200,data!$A$9:$K$396,2+(G$9*2),FALSE)</f>
        <v>42497</v>
      </c>
      <c r="H200">
        <f>VLOOKUP($A200,data!$A$9:$K$396,2+(H$9*2),FALSE)</f>
        <v>42924</v>
      </c>
      <c r="I200">
        <f>VLOOKUP($A200,data!$A$9:$Q$396,2+(I$9*2),FALSE)</f>
        <v>42337</v>
      </c>
      <c r="J200">
        <f>VLOOKUP($A200,data!$A$9:$Q$396,2+(J$9*2),FALSE)</f>
        <v>43487</v>
      </c>
      <c r="K200">
        <f>VLOOKUP($A200,data!$A$9:$Q$396,2+(K$9*2),FALSE)</f>
        <v>43196</v>
      </c>
      <c r="L200" t="str">
        <f t="shared" si="178"/>
        <v>Shire District</v>
      </c>
      <c r="Q200">
        <f>VLOOKUP($A200,data!$T$9:$AD$396,2+(Q$9*2),FALSE)</f>
        <v>28602</v>
      </c>
      <c r="R200">
        <f>VLOOKUP($A200,data!$T$9:$AD$396,2+(R$9*2),FALSE)</f>
        <v>29242</v>
      </c>
      <c r="S200">
        <f>VLOOKUP($A200,data!$T$9:$AD$396,2+(S$9*2),FALSE)</f>
        <v>30267</v>
      </c>
      <c r="T200">
        <f>VLOOKUP($A200,data!$T$9:$AD$396,2+(T$9*2),FALSE)</f>
        <v>30439</v>
      </c>
      <c r="U200">
        <f>VLOOKUP($A200,data!$T$9:$AD$396,2+(U$9*2),FALSE)</f>
        <v>30557</v>
      </c>
      <c r="V200">
        <f>VLOOKUP($A200,data!$T$9:$AI$396,2+(V$9*2),FALSE)</f>
        <v>29561</v>
      </c>
      <c r="W200">
        <f>VLOOKUP($A200,data!$T$9:$AI$396,2+(W$9*2),FALSE)</f>
        <v>30171</v>
      </c>
      <c r="X200">
        <f>VLOOKUP($A200,data!$T$9:$AI$396,2+(X$9*2),FALSE)</f>
        <v>31194</v>
      </c>
      <c r="Z200" s="27">
        <f t="shared" si="138"/>
        <v>71.275137680978844</v>
      </c>
      <c r="AA200" s="27">
        <f t="shared" si="139"/>
        <v>70.437191376610869</v>
      </c>
      <c r="AB200" s="27">
        <f t="shared" si="140"/>
        <v>70.88124399896958</v>
      </c>
      <c r="AC200" s="27">
        <f t="shared" si="141"/>
        <v>71.626232439936942</v>
      </c>
      <c r="AD200" s="27">
        <f t="shared" si="142"/>
        <v>71.188612431273881</v>
      </c>
      <c r="AE200" s="27">
        <f t="shared" si="179"/>
        <v>69.823086189385165</v>
      </c>
      <c r="AF200" s="27">
        <f t="shared" si="180"/>
        <v>69.37935474969531</v>
      </c>
      <c r="AG200" s="27">
        <f t="shared" si="181"/>
        <v>72.215019909250856</v>
      </c>
      <c r="AJ200">
        <f>VLOOKUP($A200,data!$AM$9:$AW$396,2+(AJ$9*2),FALSE)</f>
        <v>11527</v>
      </c>
      <c r="AK200">
        <f>VLOOKUP($A200,data!$AM$9:$AW$396,2+(AK$9*2),FALSE)</f>
        <v>12273</v>
      </c>
      <c r="AL200">
        <f>VLOOKUP($A200,data!$AM$9:$AW$396,2+(AL$9*2),FALSE)</f>
        <v>12434</v>
      </c>
      <c r="AM200">
        <f>VLOOKUP($A200,data!$AM$9:$AW$396,2+(AM$9*2),FALSE)</f>
        <v>12058</v>
      </c>
      <c r="AN200">
        <f>VLOOKUP($A200,data!$AM$9:$AW$396,2+(AN$9*2),FALSE)</f>
        <v>12368</v>
      </c>
      <c r="AO200">
        <f>VLOOKUP($A200,data!$AM$9:$BB$396,2+(AO$9*2),FALSE)</f>
        <v>12776</v>
      </c>
      <c r="AP200">
        <f>VLOOKUP($A200,data!$AM$9:$BB$396,2+(AP$9*2),FALSE)</f>
        <v>13317</v>
      </c>
      <c r="AQ200">
        <f>VLOOKUP($A200,data!$AM$9:$BB$396,2+(AQ$9*2),FALSE)</f>
        <v>12000</v>
      </c>
      <c r="AS200" s="27">
        <f t="shared" si="143"/>
        <v>28.724862319021156</v>
      </c>
      <c r="AT200" s="27">
        <f t="shared" si="144"/>
        <v>29.562808623389138</v>
      </c>
      <c r="AU200" s="27">
        <f t="shared" si="145"/>
        <v>29.11875600103042</v>
      </c>
      <c r="AV200" s="27">
        <f t="shared" si="146"/>
        <v>28.373767560063062</v>
      </c>
      <c r="AW200" s="27">
        <f t="shared" si="147"/>
        <v>28.813717267729011</v>
      </c>
      <c r="AX200" s="27">
        <f t="shared" si="182"/>
        <v>30.176913810614828</v>
      </c>
      <c r="AY200" s="27">
        <f t="shared" si="183"/>
        <v>30.622944788097591</v>
      </c>
      <c r="AZ200" s="27">
        <f t="shared" si="184"/>
        <v>27.780350032410407</v>
      </c>
      <c r="BC200">
        <f>VLOOKUP($A200,data!$BF$9:$BP$396,2+(BC$9*2),FALSE)</f>
        <v>4229</v>
      </c>
      <c r="BD200">
        <f>VLOOKUP($A200,data!$BF$9:$BP$396,2+(BD$9*2),FALSE)</f>
        <v>4183</v>
      </c>
      <c r="BE200">
        <f>VLOOKUP($A200,data!$BF$9:$BP$396,2+(BE$9*2),FALSE)</f>
        <v>4232</v>
      </c>
      <c r="BF200">
        <f>VLOOKUP($A200,data!$BF$9:$BP$396,2+(BF$9*2),FALSE)</f>
        <v>4239</v>
      </c>
      <c r="BG200">
        <f>VLOOKUP($A200,data!$BF$9:$BP$396,2+(BG$9*2),FALSE)</f>
        <v>4444</v>
      </c>
      <c r="BH200">
        <f>VLOOKUP($A200,data!$BF$9:$BU$396,2+(BH$9*2),FALSE)</f>
        <v>4585</v>
      </c>
      <c r="BI200">
        <f>VLOOKUP($A200,data!$BF$9:$BU$396,2+(BI$9*2),FALSE)</f>
        <v>4430</v>
      </c>
      <c r="BJ200">
        <f>VLOOKUP($A200,data!$BF$9:$BU$396,2+(BJ$9*2),FALSE)</f>
        <v>4636</v>
      </c>
      <c r="BL200" s="27">
        <f t="shared" si="148"/>
        <v>10.538513294624835</v>
      </c>
      <c r="BM200" s="27">
        <f t="shared" si="149"/>
        <v>10.075876189329158</v>
      </c>
      <c r="BN200" s="27">
        <f t="shared" si="150"/>
        <v>9.9107749233039044</v>
      </c>
      <c r="BO200" s="27">
        <f t="shared" si="151"/>
        <v>9.9748217521236793</v>
      </c>
      <c r="BP200" s="27">
        <f t="shared" si="152"/>
        <v>10.353182368837945</v>
      </c>
      <c r="BQ200" s="27">
        <f t="shared" si="185"/>
        <v>10.829770649786239</v>
      </c>
      <c r="BR200" s="27">
        <f t="shared" si="186"/>
        <v>10.186952422563065</v>
      </c>
      <c r="BS200" s="27">
        <f t="shared" si="187"/>
        <v>10.732475229187887</v>
      </c>
      <c r="BV200">
        <f>VLOOKUP($A200,data!$BY$9:$CI$396,2+(BV$9*2),FALSE)</f>
        <v>2200</v>
      </c>
      <c r="BW200">
        <f>VLOOKUP($A200,data!$BY$9:$CI$396,2+(BW$9*2),FALSE)</f>
        <v>2055</v>
      </c>
      <c r="BX200">
        <f>VLOOKUP($A200,data!$BY$9:$CI$396,2+(BX$9*2),FALSE)</f>
        <v>2161</v>
      </c>
      <c r="BY200">
        <f>VLOOKUP($A200,data!$BY$9:$CI$396,2+(BY$9*2),FALSE)</f>
        <v>2326</v>
      </c>
      <c r="BZ200">
        <f>VLOOKUP($A200,data!$BY$9:$CI$396,2+(BZ$9*2),FALSE)</f>
        <v>2507</v>
      </c>
      <c r="CA200">
        <f>VLOOKUP($A200,data!$BY$9:$CN$396,2+(CA$9*2),FALSE)</f>
        <v>2465</v>
      </c>
      <c r="CB200">
        <f>VLOOKUP($A200,data!$BY$9:$CN$396,2+(CB$9*2),FALSE)</f>
        <v>2496</v>
      </c>
      <c r="CC200">
        <f>VLOOKUP($A200,data!$BY$9:$CN$396,2+(CC$9*2),FALSE)</f>
        <v>2678</v>
      </c>
      <c r="CE200" s="27">
        <f t="shared" si="153"/>
        <v>52.02175455190352</v>
      </c>
      <c r="CF200" s="27">
        <f t="shared" si="154"/>
        <v>49.127420511594551</v>
      </c>
      <c r="CG200" s="27">
        <f t="shared" si="155"/>
        <v>51.063327032136108</v>
      </c>
      <c r="CH200" s="27">
        <f t="shared" si="156"/>
        <v>54.871431941495636</v>
      </c>
      <c r="CI200" s="27">
        <f t="shared" si="157"/>
        <v>56.413141314131416</v>
      </c>
      <c r="CJ200" s="27">
        <f t="shared" si="188"/>
        <v>53.762268266085059</v>
      </c>
      <c r="CK200" s="27">
        <f t="shared" si="189"/>
        <v>56.343115124153499</v>
      </c>
      <c r="CL200" s="27">
        <f t="shared" si="190"/>
        <v>57.765314926660913</v>
      </c>
      <c r="CO200">
        <f>VLOOKUP($A200,data!$CR$9:$DB$396,2+(CO$9*2),FALSE)</f>
        <v>2029</v>
      </c>
      <c r="CP200">
        <f>VLOOKUP($A200,data!$CR$9:$DB$396,2+(CP$9*2),FALSE)</f>
        <v>2128</v>
      </c>
      <c r="CQ200">
        <f>VLOOKUP($A200,data!$CR$9:$DB$396,2+(CQ$9*2),FALSE)</f>
        <v>2071</v>
      </c>
      <c r="CR200">
        <f>VLOOKUP($A200,data!$CR$9:$DB$396,2+(CR$9*2),FALSE)</f>
        <v>1913</v>
      </c>
      <c r="CS200">
        <f>VLOOKUP($A200,data!$CR$9:$DB$396,2+(CS$9*2),FALSE)</f>
        <v>1937</v>
      </c>
      <c r="CT200">
        <f>VLOOKUP($A200,data!$CR$9:$DG$396,2+(CT$9*2),FALSE)</f>
        <v>2120</v>
      </c>
      <c r="CU200">
        <f>VLOOKUP($A200,data!$CR$9:$DG$396,2+(CU$9*2),FALSE)</f>
        <v>1934</v>
      </c>
      <c r="CV200">
        <f>VLOOKUP($A200,data!$CR$9:$DG$396,2+(CV$9*2),FALSE)</f>
        <v>1958</v>
      </c>
      <c r="CX200" s="27">
        <f t="shared" si="158"/>
        <v>47.97824544809648</v>
      </c>
      <c r="CY200" s="27">
        <f t="shared" si="159"/>
        <v>50.872579488405449</v>
      </c>
      <c r="CZ200" s="27">
        <f t="shared" si="160"/>
        <v>48.936672967863892</v>
      </c>
      <c r="DA200" s="27">
        <f t="shared" si="161"/>
        <v>45.128568058504364</v>
      </c>
      <c r="DB200" s="27">
        <f t="shared" si="162"/>
        <v>43.586858685868584</v>
      </c>
      <c r="DC200" s="27">
        <f t="shared" si="191"/>
        <v>46.237731733914941</v>
      </c>
      <c r="DD200" s="27">
        <f t="shared" si="192"/>
        <v>43.656884875846501</v>
      </c>
      <c r="DE200" s="27">
        <f t="shared" si="193"/>
        <v>42.234685073339087</v>
      </c>
      <c r="DH200">
        <f>VLOOKUP($A200,data!$DK$9:$DU$396,2+(DH$9*2),FALSE)</f>
        <v>35900</v>
      </c>
      <c r="DI200">
        <f>VLOOKUP($A200,data!$DK$9:$DU$396,2+(DI$9*2),FALSE)</f>
        <v>37331</v>
      </c>
      <c r="DJ200">
        <f>VLOOKUP($A200,data!$DK$9:$DU$396,2+(DJ$9*2),FALSE)</f>
        <v>38469</v>
      </c>
      <c r="DK200">
        <f>VLOOKUP($A200,data!$DK$9:$DU$396,2+(DK$9*2),FALSE)</f>
        <v>38258</v>
      </c>
      <c r="DL200">
        <f>VLOOKUP($A200,data!$DK$9:$DU$396,2+(DL$9*2),FALSE)</f>
        <v>38480</v>
      </c>
      <c r="DM200">
        <f>VLOOKUP($A200,data!$DK$9:$DZ$396,2+(DM$9*2),FALSE)</f>
        <v>37752</v>
      </c>
      <c r="DN200">
        <f>VLOOKUP($A200,data!$DK$9:$DZ$396,2+(DN$9*2),FALSE)</f>
        <v>39057</v>
      </c>
      <c r="DO200">
        <f>VLOOKUP($A200,data!$DK$9:$DZ$396,2+(DO$9*2),FALSE)</f>
        <v>38560</v>
      </c>
      <c r="DQ200" s="27">
        <f t="shared" si="163"/>
        <v>89.461486705375165</v>
      </c>
      <c r="DR200" s="27">
        <f t="shared" si="164"/>
        <v>89.921715042755636</v>
      </c>
      <c r="DS200" s="27">
        <f t="shared" si="165"/>
        <v>90.089225076696096</v>
      </c>
      <c r="DT200" s="27">
        <f t="shared" si="166"/>
        <v>90.025178247876326</v>
      </c>
      <c r="DU200" s="27">
        <f t="shared" si="167"/>
        <v>89.646817631162051</v>
      </c>
      <c r="DV200" s="27">
        <f t="shared" si="194"/>
        <v>89.170229350213759</v>
      </c>
      <c r="DW200" s="27">
        <f t="shared" si="195"/>
        <v>89.813047577436933</v>
      </c>
      <c r="DX200" s="27">
        <f t="shared" si="196"/>
        <v>89.267524770812116</v>
      </c>
      <c r="EA200">
        <f>VLOOKUP($A200,data!$ED$9:$EN$396,2+(EA$9*2),FALSE)</f>
        <v>26402</v>
      </c>
      <c r="EB200">
        <f>VLOOKUP($A200,data!$ED$9:$EN$396,2+(EB$9*2),FALSE)</f>
        <v>27187</v>
      </c>
      <c r="EC200">
        <f>VLOOKUP($A200,data!$ED$9:$EN$396,2+(EC$9*2),FALSE)</f>
        <v>28105</v>
      </c>
      <c r="ED200">
        <f>VLOOKUP($A200,data!$ED$9:$EN$396,2+(ED$9*2),FALSE)</f>
        <v>28113</v>
      </c>
      <c r="EE200">
        <f>VLOOKUP($A200,data!$ED$9:$EN$396,2+(EE$9*2),FALSE)</f>
        <v>28050</v>
      </c>
      <c r="EF200">
        <f>VLOOKUP($A200,data!$ED$9:$ES$396,2+(EF$9*2),FALSE)</f>
        <v>27095</v>
      </c>
      <c r="EG200">
        <f>VLOOKUP($A200,data!$ED$9:$ES$396,2+(EG$9*2),FALSE)</f>
        <v>27675</v>
      </c>
      <c r="EH200">
        <f>VLOOKUP($A200,data!$ED$9:$ES$396,2+(EH$9*2),FALSE)</f>
        <v>28516</v>
      </c>
      <c r="EJ200" s="27">
        <f t="shared" si="168"/>
        <v>73.543175487465177</v>
      </c>
      <c r="EK200" s="27">
        <f t="shared" si="169"/>
        <v>72.826873108140688</v>
      </c>
      <c r="EL200" s="27">
        <f t="shared" si="170"/>
        <v>73.058826587642002</v>
      </c>
      <c r="EM200" s="27">
        <f t="shared" si="171"/>
        <v>73.482670291180924</v>
      </c>
      <c r="EN200" s="27">
        <f t="shared" si="172"/>
        <v>72.895010395010388</v>
      </c>
      <c r="EO200" s="27">
        <f t="shared" si="197"/>
        <v>71.771031998304721</v>
      </c>
      <c r="EP200" s="27">
        <f t="shared" si="198"/>
        <v>70.85797680313388</v>
      </c>
      <c r="EQ200" s="27">
        <f t="shared" si="199"/>
        <v>73.95228215767635</v>
      </c>
      <c r="ET200">
        <f>VLOOKUP($A200,data!$EW$9:$FG$396,2+(ET$9*2),FALSE)</f>
        <v>9498</v>
      </c>
      <c r="EU200">
        <f>VLOOKUP($A200,data!$EW$9:$FG$396,2+(EU$9*2),FALSE)</f>
        <v>10145</v>
      </c>
      <c r="EV200">
        <f>VLOOKUP($A200,data!$EW$9:$FG$396,2+(EV$9*2),FALSE)</f>
        <v>10364</v>
      </c>
      <c r="EW200">
        <f>VLOOKUP($A200,data!$EW$9:$FG$396,2+(EW$9*2),FALSE)</f>
        <v>10145</v>
      </c>
      <c r="EX200">
        <f>VLOOKUP($A200,data!$EW$9:$FG$396,2+(EX$9*2),FALSE)</f>
        <v>10430</v>
      </c>
      <c r="EY200">
        <f>VLOOKUP($A200,data!$EW$9:$FL$396,2+(EY$9*2),FALSE)</f>
        <v>10656</v>
      </c>
      <c r="EZ200">
        <f>VLOOKUP($A200,data!$EW$9:$FL$396,2+(EZ$9*2),FALSE)</f>
        <v>11383</v>
      </c>
      <c r="FA200">
        <f>VLOOKUP($A200,data!$EW$9:$FL$396,2+(FA$9*2),FALSE)</f>
        <v>10042</v>
      </c>
      <c r="FC200" s="27">
        <f t="shared" si="173"/>
        <v>26.456824512534819</v>
      </c>
      <c r="FD200" s="27">
        <f t="shared" si="174"/>
        <v>27.175805630709061</v>
      </c>
      <c r="FE200" s="27">
        <f t="shared" si="175"/>
        <v>26.941173412358001</v>
      </c>
      <c r="FF200" s="27">
        <f t="shared" si="176"/>
        <v>26.517329708819069</v>
      </c>
      <c r="FG200" s="27">
        <f t="shared" si="177"/>
        <v>27.104989604989605</v>
      </c>
      <c r="FH200" s="27">
        <f t="shared" si="200"/>
        <v>28.226319135410044</v>
      </c>
      <c r="FI200" s="27">
        <f t="shared" si="201"/>
        <v>29.144583557364879</v>
      </c>
      <c r="FJ200" s="27">
        <f t="shared" si="202"/>
        <v>26.042531120331951</v>
      </c>
    </row>
    <row r="201" spans="1:166" x14ac:dyDescent="0.3">
      <c r="A201" t="s">
        <v>188</v>
      </c>
      <c r="B201" s="24" t="str">
        <f>IFERROR(VLOOKUP($A201,class!$A$1:$B$455,2,FALSE),"")</f>
        <v>Shire District</v>
      </c>
      <c r="C201" s="24" t="str">
        <f>IFERROR(IFERROR(VLOOKUP($A201,classifications!$A$3:$C$336,3,FALSE),VLOOKUP($A201,classifications!$I$2:$K$28,3,FALSE)),"")</f>
        <v>Predominantly Rural</v>
      </c>
      <c r="D201">
        <f>VLOOKUP($A201,data!$A$9:$K$396,2+(D$9*2),FALSE)</f>
        <v>21403</v>
      </c>
      <c r="E201">
        <f>VLOOKUP($A201,data!$A$9:$K$396,2+(E$9*2),FALSE)</f>
        <v>20696</v>
      </c>
      <c r="F201">
        <f>VLOOKUP($A201,data!$A$9:$K$396,2+(F$9*2),FALSE)</f>
        <v>21140</v>
      </c>
      <c r="G201">
        <f>VLOOKUP($A201,data!$A$9:$K$396,2+(G$9*2),FALSE)</f>
        <v>20808</v>
      </c>
      <c r="H201">
        <f>VLOOKUP($A201,data!$A$9:$K$396,2+(H$9*2),FALSE)</f>
        <v>20923</v>
      </c>
      <c r="I201">
        <f>VLOOKUP($A201,data!$A$9:$Q$396,2+(I$9*2),FALSE)</f>
        <v>21455</v>
      </c>
      <c r="J201">
        <f>VLOOKUP($A201,data!$A$9:$Q$396,2+(J$9*2),FALSE)</f>
        <v>21689</v>
      </c>
      <c r="K201">
        <f>VLOOKUP($A201,data!$A$9:$Q$396,2+(K$9*2),FALSE)</f>
        <v>21833</v>
      </c>
      <c r="L201" t="str">
        <f t="shared" si="178"/>
        <v>Shire District</v>
      </c>
      <c r="Q201">
        <f>VLOOKUP($A201,data!$T$9:$AD$396,2+(Q$9*2),FALSE)</f>
        <v>14897</v>
      </c>
      <c r="R201">
        <f>VLOOKUP($A201,data!$T$9:$AD$396,2+(R$9*2),FALSE)</f>
        <v>13969</v>
      </c>
      <c r="S201">
        <f>VLOOKUP($A201,data!$T$9:$AD$396,2+(S$9*2),FALSE)</f>
        <v>14263</v>
      </c>
      <c r="T201">
        <f>VLOOKUP($A201,data!$T$9:$AD$396,2+(T$9*2),FALSE)</f>
        <v>13631</v>
      </c>
      <c r="U201">
        <f>VLOOKUP($A201,data!$T$9:$AD$396,2+(U$9*2),FALSE)</f>
        <v>13721</v>
      </c>
      <c r="V201">
        <f>VLOOKUP($A201,data!$T$9:$AI$396,2+(V$9*2),FALSE)</f>
        <v>13571</v>
      </c>
      <c r="W201">
        <f>VLOOKUP($A201,data!$T$9:$AI$396,2+(W$9*2),FALSE)</f>
        <v>14043</v>
      </c>
      <c r="X201">
        <f>VLOOKUP($A201,data!$T$9:$AI$396,2+(X$9*2),FALSE)</f>
        <v>14520</v>
      </c>
      <c r="Z201" s="27">
        <f t="shared" si="138"/>
        <v>69.602392188011024</v>
      </c>
      <c r="AA201" s="27">
        <f t="shared" si="139"/>
        <v>67.496134518747581</v>
      </c>
      <c r="AB201" s="27">
        <f t="shared" si="140"/>
        <v>67.469252601702934</v>
      </c>
      <c r="AC201" s="27">
        <f t="shared" si="141"/>
        <v>65.508458285274898</v>
      </c>
      <c r="AD201" s="27">
        <f t="shared" si="142"/>
        <v>65.578549921139413</v>
      </c>
      <c r="AE201" s="27">
        <f t="shared" si="179"/>
        <v>63.253320904218128</v>
      </c>
      <c r="AF201" s="27">
        <f t="shared" si="180"/>
        <v>64.747106828346162</v>
      </c>
      <c r="AG201" s="27">
        <f t="shared" si="181"/>
        <v>66.504832134841749</v>
      </c>
      <c r="AJ201">
        <f>VLOOKUP($A201,data!$AM$9:$AW$396,2+(AJ$9*2),FALSE)</f>
        <v>6505</v>
      </c>
      <c r="AK201">
        <f>VLOOKUP($A201,data!$AM$9:$AW$396,2+(AK$9*2),FALSE)</f>
        <v>6726</v>
      </c>
      <c r="AL201">
        <f>VLOOKUP($A201,data!$AM$9:$AW$396,2+(AL$9*2),FALSE)</f>
        <v>6877</v>
      </c>
      <c r="AM201">
        <f>VLOOKUP($A201,data!$AM$9:$AW$396,2+(AM$9*2),FALSE)</f>
        <v>7176</v>
      </c>
      <c r="AN201">
        <f>VLOOKUP($A201,data!$AM$9:$AW$396,2+(AN$9*2),FALSE)</f>
        <v>7202</v>
      </c>
      <c r="AO201">
        <f>VLOOKUP($A201,data!$AM$9:$BB$396,2+(AO$9*2),FALSE)</f>
        <v>7884</v>
      </c>
      <c r="AP201">
        <f>VLOOKUP($A201,data!$AM$9:$BB$396,2+(AP$9*2),FALSE)</f>
        <v>7646</v>
      </c>
      <c r="AQ201">
        <f>VLOOKUP($A201,data!$AM$9:$BB$396,2+(AQ$9*2),FALSE)</f>
        <v>7312</v>
      </c>
      <c r="AS201" s="27">
        <f t="shared" si="143"/>
        <v>30.392935569779937</v>
      </c>
      <c r="AT201" s="27">
        <f t="shared" si="144"/>
        <v>32.499033629686899</v>
      </c>
      <c r="AU201" s="27">
        <f t="shared" si="145"/>
        <v>32.530747398297066</v>
      </c>
      <c r="AV201" s="27">
        <f t="shared" si="146"/>
        <v>34.486735870818919</v>
      </c>
      <c r="AW201" s="27">
        <f t="shared" si="147"/>
        <v>34.421450078860587</v>
      </c>
      <c r="AX201" s="27">
        <f t="shared" si="182"/>
        <v>36.746679095781872</v>
      </c>
      <c r="AY201" s="27">
        <f t="shared" si="183"/>
        <v>35.252893171653831</v>
      </c>
      <c r="AZ201" s="27">
        <f t="shared" si="184"/>
        <v>33.490587642559426</v>
      </c>
      <c r="BC201">
        <f>VLOOKUP($A201,data!$BF$9:$BP$396,2+(BC$9*2),FALSE)</f>
        <v>2334</v>
      </c>
      <c r="BD201">
        <f>VLOOKUP($A201,data!$BF$9:$BP$396,2+(BD$9*2),FALSE)</f>
        <v>2201</v>
      </c>
      <c r="BE201">
        <f>VLOOKUP($A201,data!$BF$9:$BP$396,2+(BE$9*2),FALSE)</f>
        <v>2274</v>
      </c>
      <c r="BF201">
        <f>VLOOKUP($A201,data!$BF$9:$BP$396,2+(BF$9*2),FALSE)</f>
        <v>2106</v>
      </c>
      <c r="BG201">
        <f>VLOOKUP($A201,data!$BF$9:$BP$396,2+(BG$9*2),FALSE)</f>
        <v>2141</v>
      </c>
      <c r="BH201">
        <f>VLOOKUP($A201,data!$BF$9:$BU$396,2+(BH$9*2),FALSE)</f>
        <v>2305</v>
      </c>
      <c r="BI201">
        <f>VLOOKUP($A201,data!$BF$9:$BU$396,2+(BI$9*2),FALSE)</f>
        <v>2327</v>
      </c>
      <c r="BJ201">
        <f>VLOOKUP($A201,data!$BF$9:$BU$396,2+(BJ$9*2),FALSE)</f>
        <v>2219</v>
      </c>
      <c r="BL201" s="27">
        <f t="shared" si="148"/>
        <v>10.905013315890296</v>
      </c>
      <c r="BM201" s="27">
        <f t="shared" si="149"/>
        <v>10.634905295709316</v>
      </c>
      <c r="BN201" s="27">
        <f t="shared" si="150"/>
        <v>10.75685903500473</v>
      </c>
      <c r="BO201" s="27">
        <f t="shared" si="151"/>
        <v>10.121107266435986</v>
      </c>
      <c r="BP201" s="27">
        <f t="shared" si="152"/>
        <v>10.232758208669885</v>
      </c>
      <c r="BQ201" s="27">
        <f t="shared" si="185"/>
        <v>10.743416453041249</v>
      </c>
      <c r="BR201" s="27">
        <f t="shared" si="186"/>
        <v>10.728940937802573</v>
      </c>
      <c r="BS201" s="27">
        <f t="shared" si="187"/>
        <v>10.163513946777814</v>
      </c>
      <c r="BV201">
        <f>VLOOKUP($A201,data!$BY$9:$CI$396,2+(BV$9*2),FALSE)</f>
        <v>1113</v>
      </c>
      <c r="BW201">
        <f>VLOOKUP($A201,data!$BY$9:$CI$396,2+(BW$9*2),FALSE)</f>
        <v>1074</v>
      </c>
      <c r="BX201">
        <f>VLOOKUP($A201,data!$BY$9:$CI$396,2+(BX$9*2),FALSE)</f>
        <v>1111</v>
      </c>
      <c r="BY201">
        <f>VLOOKUP($A201,data!$BY$9:$CI$396,2+(BY$9*2),FALSE)</f>
        <v>1072</v>
      </c>
      <c r="BZ201">
        <f>VLOOKUP($A201,data!$BY$9:$CI$396,2+(BZ$9*2),FALSE)</f>
        <v>1139</v>
      </c>
      <c r="CA201">
        <f>VLOOKUP($A201,data!$BY$9:$CN$396,2+(CA$9*2),FALSE)</f>
        <v>1125</v>
      </c>
      <c r="CB201">
        <f>VLOOKUP($A201,data!$BY$9:$CN$396,2+(CB$9*2),FALSE)</f>
        <v>1299</v>
      </c>
      <c r="CC201">
        <f>VLOOKUP($A201,data!$BY$9:$CN$396,2+(CC$9*2),FALSE)</f>
        <v>1248</v>
      </c>
      <c r="CE201" s="27">
        <f t="shared" si="153"/>
        <v>47.686375321336762</v>
      </c>
      <c r="CF201" s="27">
        <f t="shared" si="154"/>
        <v>48.796001817355744</v>
      </c>
      <c r="CG201" s="27">
        <f t="shared" si="155"/>
        <v>48.856640281442395</v>
      </c>
      <c r="CH201" s="27">
        <f t="shared" si="156"/>
        <v>50.902184235517566</v>
      </c>
      <c r="CI201" s="27">
        <f t="shared" si="157"/>
        <v>53.199439514245682</v>
      </c>
      <c r="CJ201" s="27">
        <f t="shared" si="188"/>
        <v>48.806941431670282</v>
      </c>
      <c r="CK201" s="27">
        <f t="shared" si="189"/>
        <v>55.822948001718949</v>
      </c>
      <c r="CL201" s="27">
        <f t="shared" si="190"/>
        <v>56.241550247859394</v>
      </c>
      <c r="CO201">
        <f>VLOOKUP($A201,data!$CR$9:$DB$396,2+(CO$9*2),FALSE)</f>
        <v>1221</v>
      </c>
      <c r="CP201">
        <f>VLOOKUP($A201,data!$CR$9:$DB$396,2+(CP$9*2),FALSE)</f>
        <v>1128</v>
      </c>
      <c r="CQ201">
        <f>VLOOKUP($A201,data!$CR$9:$DB$396,2+(CQ$9*2),FALSE)</f>
        <v>1163</v>
      </c>
      <c r="CR201">
        <f>VLOOKUP($A201,data!$CR$9:$DB$396,2+(CR$9*2),FALSE)</f>
        <v>1034</v>
      </c>
      <c r="CS201">
        <f>VLOOKUP($A201,data!$CR$9:$DB$396,2+(CS$9*2),FALSE)</f>
        <v>1002</v>
      </c>
      <c r="CT201">
        <f>VLOOKUP($A201,data!$CR$9:$DG$396,2+(CT$9*2),FALSE)</f>
        <v>1180</v>
      </c>
      <c r="CU201">
        <f>VLOOKUP($A201,data!$CR$9:$DG$396,2+(CU$9*2),FALSE)</f>
        <v>1028</v>
      </c>
      <c r="CV201">
        <f>VLOOKUP($A201,data!$CR$9:$DG$396,2+(CV$9*2),FALSE)</f>
        <v>971</v>
      </c>
      <c r="CX201" s="27">
        <f t="shared" si="158"/>
        <v>52.313624678663238</v>
      </c>
      <c r="CY201" s="27">
        <f t="shared" si="159"/>
        <v>51.249432076328944</v>
      </c>
      <c r="CZ201" s="27">
        <f t="shared" si="160"/>
        <v>51.143359718557605</v>
      </c>
      <c r="DA201" s="27">
        <f t="shared" si="161"/>
        <v>49.097815764482434</v>
      </c>
      <c r="DB201" s="27">
        <f t="shared" si="162"/>
        <v>46.800560485754318</v>
      </c>
      <c r="DC201" s="27">
        <f t="shared" si="191"/>
        <v>51.193058568329718</v>
      </c>
      <c r="DD201" s="27">
        <f t="shared" si="192"/>
        <v>44.177051998281051</v>
      </c>
      <c r="DE201" s="27">
        <f t="shared" si="193"/>
        <v>43.758449752140606</v>
      </c>
      <c r="DH201">
        <f>VLOOKUP($A201,data!$DK$9:$DU$396,2+(DH$9*2),FALSE)</f>
        <v>19069</v>
      </c>
      <c r="DI201">
        <f>VLOOKUP($A201,data!$DK$9:$DU$396,2+(DI$9*2),FALSE)</f>
        <v>18494</v>
      </c>
      <c r="DJ201">
        <f>VLOOKUP($A201,data!$DK$9:$DU$396,2+(DJ$9*2),FALSE)</f>
        <v>18866</v>
      </c>
      <c r="DK201">
        <f>VLOOKUP($A201,data!$DK$9:$DU$396,2+(DK$9*2),FALSE)</f>
        <v>18702</v>
      </c>
      <c r="DL201">
        <f>VLOOKUP($A201,data!$DK$9:$DU$396,2+(DL$9*2),FALSE)</f>
        <v>18782</v>
      </c>
      <c r="DM201">
        <f>VLOOKUP($A201,data!$DK$9:$DZ$396,2+(DM$9*2),FALSE)</f>
        <v>19150</v>
      </c>
      <c r="DN201">
        <f>VLOOKUP($A201,data!$DK$9:$DZ$396,2+(DN$9*2),FALSE)</f>
        <v>19362</v>
      </c>
      <c r="DO201">
        <f>VLOOKUP($A201,data!$DK$9:$DZ$396,2+(DO$9*2),FALSE)</f>
        <v>19614</v>
      </c>
      <c r="DQ201" s="27">
        <f t="shared" si="163"/>
        <v>89.094986684109699</v>
      </c>
      <c r="DR201" s="27">
        <f t="shared" si="164"/>
        <v>89.360262852725171</v>
      </c>
      <c r="DS201" s="27">
        <f t="shared" si="165"/>
        <v>89.243140964995263</v>
      </c>
      <c r="DT201" s="27">
        <f t="shared" si="166"/>
        <v>89.878892733564015</v>
      </c>
      <c r="DU201" s="27">
        <f t="shared" si="167"/>
        <v>89.767241791330122</v>
      </c>
      <c r="DV201" s="27">
        <f t="shared" si="194"/>
        <v>89.256583546958751</v>
      </c>
      <c r="DW201" s="27">
        <f t="shared" si="195"/>
        <v>89.271059062197423</v>
      </c>
      <c r="DX201" s="27">
        <f t="shared" si="196"/>
        <v>89.836486053222188</v>
      </c>
      <c r="EA201">
        <f>VLOOKUP($A201,data!$ED$9:$EN$396,2+(EA$9*2),FALSE)</f>
        <v>13785</v>
      </c>
      <c r="EB201">
        <f>VLOOKUP($A201,data!$ED$9:$EN$396,2+(EB$9*2),FALSE)</f>
        <v>12896</v>
      </c>
      <c r="EC201">
        <f>VLOOKUP($A201,data!$ED$9:$EN$396,2+(EC$9*2),FALSE)</f>
        <v>13152</v>
      </c>
      <c r="ED201">
        <f>VLOOKUP($A201,data!$ED$9:$EN$396,2+(ED$9*2),FALSE)</f>
        <v>12559</v>
      </c>
      <c r="EE201">
        <f>VLOOKUP($A201,data!$ED$9:$EN$396,2+(EE$9*2),FALSE)</f>
        <v>12582</v>
      </c>
      <c r="EF201">
        <f>VLOOKUP($A201,data!$ED$9:$ES$396,2+(EF$9*2),FALSE)</f>
        <v>12446</v>
      </c>
      <c r="EG201">
        <f>VLOOKUP($A201,data!$ED$9:$ES$396,2+(EG$9*2),FALSE)</f>
        <v>12743</v>
      </c>
      <c r="EH201">
        <f>VLOOKUP($A201,data!$ED$9:$ES$396,2+(EH$9*2),FALSE)</f>
        <v>13272</v>
      </c>
      <c r="EJ201" s="27">
        <f t="shared" si="168"/>
        <v>72.290104357858297</v>
      </c>
      <c r="EK201" s="27">
        <f t="shared" si="169"/>
        <v>69.730723477884723</v>
      </c>
      <c r="EL201" s="27">
        <f t="shared" si="170"/>
        <v>69.712710696491044</v>
      </c>
      <c r="EM201" s="27">
        <f t="shared" si="171"/>
        <v>67.153245642177311</v>
      </c>
      <c r="EN201" s="27">
        <f t="shared" si="172"/>
        <v>66.989670961558943</v>
      </c>
      <c r="EO201" s="27">
        <f t="shared" si="197"/>
        <v>64.992167101827675</v>
      </c>
      <c r="EP201" s="27">
        <f t="shared" si="198"/>
        <v>65.814481975002579</v>
      </c>
      <c r="EQ201" s="27">
        <f t="shared" si="199"/>
        <v>67.665952890792298</v>
      </c>
      <c r="ET201">
        <f>VLOOKUP($A201,data!$EW$9:$FG$396,2+(ET$9*2),FALSE)</f>
        <v>5284</v>
      </c>
      <c r="EU201">
        <f>VLOOKUP($A201,data!$EW$9:$FG$396,2+(EU$9*2),FALSE)</f>
        <v>5599</v>
      </c>
      <c r="EV201">
        <f>VLOOKUP($A201,data!$EW$9:$FG$396,2+(EV$9*2),FALSE)</f>
        <v>5714</v>
      </c>
      <c r="EW201">
        <f>VLOOKUP($A201,data!$EW$9:$FG$396,2+(EW$9*2),FALSE)</f>
        <v>6142</v>
      </c>
      <c r="EX201">
        <f>VLOOKUP($A201,data!$EW$9:$FG$396,2+(EX$9*2),FALSE)</f>
        <v>6200</v>
      </c>
      <c r="EY201">
        <f>VLOOKUP($A201,data!$EW$9:$FL$396,2+(EY$9*2),FALSE)</f>
        <v>6705</v>
      </c>
      <c r="EZ201">
        <f>VLOOKUP($A201,data!$EW$9:$FL$396,2+(EZ$9*2),FALSE)</f>
        <v>6618</v>
      </c>
      <c r="FA201">
        <f>VLOOKUP($A201,data!$EW$9:$FL$396,2+(FA$9*2),FALSE)</f>
        <v>6341</v>
      </c>
      <c r="FC201" s="27">
        <f t="shared" si="173"/>
        <v>27.709895642141696</v>
      </c>
      <c r="FD201" s="27">
        <f t="shared" si="174"/>
        <v>30.274683681193899</v>
      </c>
      <c r="FE201" s="27">
        <f t="shared" si="175"/>
        <v>30.28728930350896</v>
      </c>
      <c r="FF201" s="27">
        <f t="shared" si="176"/>
        <v>32.841407336113782</v>
      </c>
      <c r="FG201" s="27">
        <f t="shared" si="177"/>
        <v>33.010329038441057</v>
      </c>
      <c r="FH201" s="27">
        <f t="shared" si="200"/>
        <v>35.013054830287203</v>
      </c>
      <c r="FI201" s="27">
        <f t="shared" si="201"/>
        <v>34.180353269290364</v>
      </c>
      <c r="FJ201" s="27">
        <f t="shared" si="202"/>
        <v>32.328948710105024</v>
      </c>
    </row>
    <row r="202" spans="1:166" x14ac:dyDescent="0.3">
      <c r="A202" t="s">
        <v>198</v>
      </c>
      <c r="B202" s="24" t="str">
        <f>IFERROR(VLOOKUP($A202,class!$A$1:$B$455,2,FALSE),"")</f>
        <v>Shire District</v>
      </c>
      <c r="C202" s="24" t="str">
        <f>IFERROR(IFERROR(VLOOKUP($A202,classifications!$A$3:$C$336,3,FALSE),VLOOKUP($A202,classifications!$I$2:$K$28,3,FALSE)),"")</f>
        <v>Predominantly Rural</v>
      </c>
      <c r="D202">
        <f>VLOOKUP($A202,data!$A$9:$K$396,2+(D$9*2),FALSE)</f>
        <v>56179</v>
      </c>
      <c r="E202">
        <f>VLOOKUP($A202,data!$A$9:$K$396,2+(E$9*2),FALSE)</f>
        <v>56153</v>
      </c>
      <c r="F202">
        <f>VLOOKUP($A202,data!$A$9:$K$396,2+(F$9*2),FALSE)</f>
        <v>62004</v>
      </c>
      <c r="G202">
        <f>VLOOKUP($A202,data!$A$9:$K$396,2+(G$9*2),FALSE)</f>
        <v>61432</v>
      </c>
      <c r="H202">
        <f>VLOOKUP($A202,data!$A$9:$K$396,2+(H$9*2),FALSE)</f>
        <v>61095</v>
      </c>
      <c r="I202">
        <f>VLOOKUP($A202,data!$A$9:$Q$396,2+(I$9*2),FALSE)</f>
        <v>66558</v>
      </c>
      <c r="J202">
        <f>VLOOKUP($A202,data!$A$9:$Q$396,2+(J$9*2),FALSE)</f>
        <v>67517</v>
      </c>
      <c r="K202">
        <f>VLOOKUP($A202,data!$A$9:$Q$396,2+(K$9*2),FALSE)</f>
        <v>70807</v>
      </c>
      <c r="L202" t="str">
        <f t="shared" si="178"/>
        <v>Shire District</v>
      </c>
      <c r="Q202">
        <f>VLOOKUP($A202,data!$T$9:$AD$396,2+(Q$9*2),FALSE)</f>
        <v>42448</v>
      </c>
      <c r="R202">
        <f>VLOOKUP($A202,data!$T$9:$AD$396,2+(R$9*2),FALSE)</f>
        <v>41841</v>
      </c>
      <c r="S202">
        <f>VLOOKUP($A202,data!$T$9:$AD$396,2+(S$9*2),FALSE)</f>
        <v>46438</v>
      </c>
      <c r="T202">
        <f>VLOOKUP($A202,data!$T$9:$AD$396,2+(T$9*2),FALSE)</f>
        <v>46346</v>
      </c>
      <c r="U202">
        <f>VLOOKUP($A202,data!$T$9:$AD$396,2+(U$9*2),FALSE)</f>
        <v>45704</v>
      </c>
      <c r="V202">
        <f>VLOOKUP($A202,data!$T$9:$AI$396,2+(V$9*2),FALSE)</f>
        <v>50694</v>
      </c>
      <c r="W202">
        <f>VLOOKUP($A202,data!$T$9:$AI$396,2+(W$9*2),FALSE)</f>
        <v>49674</v>
      </c>
      <c r="X202">
        <f>VLOOKUP($A202,data!$T$9:$AI$396,2+(X$9*2),FALSE)</f>
        <v>54700</v>
      </c>
      <c r="Z202" s="27">
        <f t="shared" si="138"/>
        <v>75.558482707061358</v>
      </c>
      <c r="AA202" s="27">
        <f t="shared" si="139"/>
        <v>74.512492653998891</v>
      </c>
      <c r="AB202" s="27">
        <f t="shared" si="140"/>
        <v>74.895168053673956</v>
      </c>
      <c r="AC202" s="27">
        <f t="shared" si="141"/>
        <v>75.442765985154324</v>
      </c>
      <c r="AD202" s="27">
        <f t="shared" si="142"/>
        <v>74.808085768066121</v>
      </c>
      <c r="AE202" s="27">
        <f t="shared" si="179"/>
        <v>76.165149193184888</v>
      </c>
      <c r="AF202" s="27">
        <f t="shared" si="180"/>
        <v>73.572581720159363</v>
      </c>
      <c r="AG202" s="27">
        <f t="shared" si="181"/>
        <v>77.252249071419499</v>
      </c>
      <c r="AJ202">
        <f>VLOOKUP($A202,data!$AM$9:$AW$396,2+(AJ$9*2),FALSE)</f>
        <v>13731</v>
      </c>
      <c r="AK202">
        <f>VLOOKUP($A202,data!$AM$9:$AW$396,2+(AK$9*2),FALSE)</f>
        <v>14312</v>
      </c>
      <c r="AL202">
        <f>VLOOKUP($A202,data!$AM$9:$AW$396,2+(AL$9*2),FALSE)</f>
        <v>15566</v>
      </c>
      <c r="AM202">
        <f>VLOOKUP($A202,data!$AM$9:$AW$396,2+(AM$9*2),FALSE)</f>
        <v>15085</v>
      </c>
      <c r="AN202">
        <f>VLOOKUP($A202,data!$AM$9:$AW$396,2+(AN$9*2),FALSE)</f>
        <v>15391</v>
      </c>
      <c r="AO202">
        <f>VLOOKUP($A202,data!$AM$9:$BB$396,2+(AO$9*2),FALSE)</f>
        <v>15863</v>
      </c>
      <c r="AP202">
        <f>VLOOKUP($A202,data!$AM$9:$BB$396,2+(AP$9*2),FALSE)</f>
        <v>17844</v>
      </c>
      <c r="AQ202">
        <f>VLOOKUP($A202,data!$AM$9:$BB$396,2+(AQ$9*2),FALSE)</f>
        <v>16105</v>
      </c>
      <c r="AS202" s="27">
        <f t="shared" si="143"/>
        <v>24.441517292938642</v>
      </c>
      <c r="AT202" s="27">
        <f t="shared" si="144"/>
        <v>25.487507346001106</v>
      </c>
      <c r="AU202" s="27">
        <f t="shared" si="145"/>
        <v>25.104831946326044</v>
      </c>
      <c r="AV202" s="27">
        <f t="shared" si="146"/>
        <v>24.555606198723794</v>
      </c>
      <c r="AW202" s="27">
        <f t="shared" si="147"/>
        <v>25.191914231933872</v>
      </c>
      <c r="AX202" s="27">
        <f t="shared" si="182"/>
        <v>23.833348357823251</v>
      </c>
      <c r="AY202" s="27">
        <f t="shared" si="183"/>
        <v>26.428899388302206</v>
      </c>
      <c r="AZ202" s="27">
        <f t="shared" si="184"/>
        <v>22.744926349089781</v>
      </c>
      <c r="BC202">
        <f>VLOOKUP($A202,data!$BF$9:$BP$396,2+(BC$9*2),FALSE)</f>
        <v>4711</v>
      </c>
      <c r="BD202">
        <f>VLOOKUP($A202,data!$BF$9:$BP$396,2+(BD$9*2),FALSE)</f>
        <v>4598</v>
      </c>
      <c r="BE202">
        <f>VLOOKUP($A202,data!$BF$9:$BP$396,2+(BE$9*2),FALSE)</f>
        <v>4525</v>
      </c>
      <c r="BF202">
        <f>VLOOKUP($A202,data!$BF$9:$BP$396,2+(BF$9*2),FALSE)</f>
        <v>4424</v>
      </c>
      <c r="BG202">
        <f>VLOOKUP($A202,data!$BF$9:$BP$396,2+(BG$9*2),FALSE)</f>
        <v>4153</v>
      </c>
      <c r="BH202">
        <f>VLOOKUP($A202,data!$BF$9:$BU$396,2+(BH$9*2),FALSE)</f>
        <v>3932</v>
      </c>
      <c r="BI202">
        <f>VLOOKUP($A202,data!$BF$9:$BU$396,2+(BI$9*2),FALSE)</f>
        <v>4132</v>
      </c>
      <c r="BJ202">
        <f>VLOOKUP($A202,data!$BF$9:$BU$396,2+(BJ$9*2),FALSE)</f>
        <v>4769</v>
      </c>
      <c r="BL202" s="27">
        <f t="shared" si="148"/>
        <v>8.3856957226009712</v>
      </c>
      <c r="BM202" s="27">
        <f t="shared" si="149"/>
        <v>8.1883425640660334</v>
      </c>
      <c r="BN202" s="27">
        <f t="shared" si="150"/>
        <v>7.2979162634668731</v>
      </c>
      <c r="BO202" s="27">
        <f t="shared" si="151"/>
        <v>7.201458523245214</v>
      </c>
      <c r="BP202" s="27">
        <f t="shared" si="152"/>
        <v>6.7976102790735737</v>
      </c>
      <c r="BQ202" s="27">
        <f t="shared" si="185"/>
        <v>5.907629435980648</v>
      </c>
      <c r="BR202" s="27">
        <f t="shared" si="186"/>
        <v>6.1199401632181525</v>
      </c>
      <c r="BS202" s="27">
        <f t="shared" si="187"/>
        <v>6.7352097956416737</v>
      </c>
      <c r="BV202">
        <f>VLOOKUP($A202,data!$BY$9:$CI$396,2+(BV$9*2),FALSE)</f>
        <v>2350</v>
      </c>
      <c r="BW202">
        <f>VLOOKUP($A202,data!$BY$9:$CI$396,2+(BW$9*2),FALSE)</f>
        <v>2339</v>
      </c>
      <c r="BX202">
        <f>VLOOKUP($A202,data!$BY$9:$CI$396,2+(BX$9*2),FALSE)</f>
        <v>2272</v>
      </c>
      <c r="BY202">
        <f>VLOOKUP($A202,data!$BY$9:$CI$396,2+(BY$9*2),FALSE)</f>
        <v>2361</v>
      </c>
      <c r="BZ202">
        <f>VLOOKUP($A202,data!$BY$9:$CI$396,2+(BZ$9*2),FALSE)</f>
        <v>2361</v>
      </c>
      <c r="CA202">
        <f>VLOOKUP($A202,data!$BY$9:$CN$396,2+(CA$9*2),FALSE)</f>
        <v>2250</v>
      </c>
      <c r="CB202">
        <f>VLOOKUP($A202,data!$BY$9:$CN$396,2+(CB$9*2),FALSE)</f>
        <v>2392</v>
      </c>
      <c r="CC202">
        <f>VLOOKUP($A202,data!$BY$9:$CN$396,2+(CC$9*2),FALSE)</f>
        <v>2836</v>
      </c>
      <c r="CE202" s="27">
        <f t="shared" si="153"/>
        <v>49.883251963489705</v>
      </c>
      <c r="CF202" s="27">
        <f t="shared" si="154"/>
        <v>50.869943453675511</v>
      </c>
      <c r="CG202" s="27">
        <f t="shared" si="155"/>
        <v>50.209944751381215</v>
      </c>
      <c r="CH202" s="27">
        <f t="shared" si="156"/>
        <v>53.367992766726942</v>
      </c>
      <c r="CI202" s="27">
        <f t="shared" si="157"/>
        <v>56.850469540091503</v>
      </c>
      <c r="CJ202" s="27">
        <f t="shared" si="188"/>
        <v>57.222787385554426</v>
      </c>
      <c r="CK202" s="27">
        <f t="shared" si="189"/>
        <v>57.889641819941914</v>
      </c>
      <c r="CL202" s="27">
        <f t="shared" si="190"/>
        <v>59.467393583560494</v>
      </c>
      <c r="CO202">
        <f>VLOOKUP($A202,data!$CR$9:$DB$396,2+(CO$9*2),FALSE)</f>
        <v>2361</v>
      </c>
      <c r="CP202">
        <f>VLOOKUP($A202,data!$CR$9:$DB$396,2+(CP$9*2),FALSE)</f>
        <v>2259</v>
      </c>
      <c r="CQ202">
        <f>VLOOKUP($A202,data!$CR$9:$DB$396,2+(CQ$9*2),FALSE)</f>
        <v>2254</v>
      </c>
      <c r="CR202">
        <f>VLOOKUP($A202,data!$CR$9:$DB$396,2+(CR$9*2),FALSE)</f>
        <v>2063</v>
      </c>
      <c r="CS202">
        <f>VLOOKUP($A202,data!$CR$9:$DB$396,2+(CS$9*2),FALSE)</f>
        <v>1792</v>
      </c>
      <c r="CT202">
        <f>VLOOKUP($A202,data!$CR$9:$DG$396,2+(CT$9*2),FALSE)</f>
        <v>1682</v>
      </c>
      <c r="CU202">
        <f>VLOOKUP($A202,data!$CR$9:$DG$396,2+(CU$9*2),FALSE)</f>
        <v>1740</v>
      </c>
      <c r="CV202">
        <f>VLOOKUP($A202,data!$CR$9:$DG$396,2+(CV$9*2),FALSE)</f>
        <v>1934</v>
      </c>
      <c r="CX202" s="27">
        <f t="shared" si="158"/>
        <v>50.116748036510295</v>
      </c>
      <c r="CY202" s="27">
        <f t="shared" si="159"/>
        <v>49.130056546324489</v>
      </c>
      <c r="CZ202" s="27">
        <f t="shared" si="160"/>
        <v>49.812154696132595</v>
      </c>
      <c r="DA202" s="27">
        <f t="shared" si="161"/>
        <v>46.632007233273058</v>
      </c>
      <c r="DB202" s="27">
        <f t="shared" si="162"/>
        <v>43.149530459908497</v>
      </c>
      <c r="DC202" s="27">
        <f t="shared" si="191"/>
        <v>42.777212614445574</v>
      </c>
      <c r="DD202" s="27">
        <f t="shared" si="192"/>
        <v>42.110358180058086</v>
      </c>
      <c r="DE202" s="27">
        <f t="shared" si="193"/>
        <v>40.55357517299224</v>
      </c>
      <c r="DH202">
        <f>VLOOKUP($A202,data!$DK$9:$DU$396,2+(DH$9*2),FALSE)</f>
        <v>51468</v>
      </c>
      <c r="DI202">
        <f>VLOOKUP($A202,data!$DK$9:$DU$396,2+(DI$9*2),FALSE)</f>
        <v>51556</v>
      </c>
      <c r="DJ202">
        <f>VLOOKUP($A202,data!$DK$9:$DU$396,2+(DJ$9*2),FALSE)</f>
        <v>57479</v>
      </c>
      <c r="DK202">
        <f>VLOOKUP($A202,data!$DK$9:$DU$396,2+(DK$9*2),FALSE)</f>
        <v>57008</v>
      </c>
      <c r="DL202">
        <f>VLOOKUP($A202,data!$DK$9:$DU$396,2+(DL$9*2),FALSE)</f>
        <v>56942</v>
      </c>
      <c r="DM202">
        <f>VLOOKUP($A202,data!$DK$9:$DZ$396,2+(DM$9*2),FALSE)</f>
        <v>62625</v>
      </c>
      <c r="DN202">
        <f>VLOOKUP($A202,data!$DK$9:$DZ$396,2+(DN$9*2),FALSE)</f>
        <v>63385</v>
      </c>
      <c r="DO202">
        <f>VLOOKUP($A202,data!$DK$9:$DZ$396,2+(DO$9*2),FALSE)</f>
        <v>66037</v>
      </c>
      <c r="DQ202" s="27">
        <f t="shared" si="163"/>
        <v>91.614304277399029</v>
      </c>
      <c r="DR202" s="27">
        <f t="shared" si="164"/>
        <v>91.813438284686484</v>
      </c>
      <c r="DS202" s="27">
        <f t="shared" si="165"/>
        <v>92.702083736533126</v>
      </c>
      <c r="DT202" s="27">
        <f t="shared" si="166"/>
        <v>92.798541476754792</v>
      </c>
      <c r="DU202" s="27">
        <f t="shared" si="167"/>
        <v>93.202389720926419</v>
      </c>
      <c r="DV202" s="27">
        <f t="shared" si="194"/>
        <v>94.09086811502749</v>
      </c>
      <c r="DW202" s="27">
        <f t="shared" si="195"/>
        <v>93.880059836781854</v>
      </c>
      <c r="DX202" s="27">
        <f t="shared" si="196"/>
        <v>93.26337791461296</v>
      </c>
      <c r="EA202">
        <f>VLOOKUP($A202,data!$ED$9:$EN$396,2+(EA$9*2),FALSE)</f>
        <v>40098</v>
      </c>
      <c r="EB202">
        <f>VLOOKUP($A202,data!$ED$9:$EN$396,2+(EB$9*2),FALSE)</f>
        <v>39502</v>
      </c>
      <c r="EC202">
        <f>VLOOKUP($A202,data!$ED$9:$EN$396,2+(EC$9*2),FALSE)</f>
        <v>44166</v>
      </c>
      <c r="ED202">
        <f>VLOOKUP($A202,data!$ED$9:$EN$396,2+(ED$9*2),FALSE)</f>
        <v>43985</v>
      </c>
      <c r="EE202">
        <f>VLOOKUP($A202,data!$ED$9:$EN$396,2+(EE$9*2),FALSE)</f>
        <v>43343</v>
      </c>
      <c r="EF202">
        <f>VLOOKUP($A202,data!$ED$9:$ES$396,2+(EF$9*2),FALSE)</f>
        <v>48444</v>
      </c>
      <c r="EG202">
        <f>VLOOKUP($A202,data!$ED$9:$ES$396,2+(EG$9*2),FALSE)</f>
        <v>47282</v>
      </c>
      <c r="EH202">
        <f>VLOOKUP($A202,data!$ED$9:$ES$396,2+(EH$9*2),FALSE)</f>
        <v>51864</v>
      </c>
      <c r="EJ202" s="27">
        <f t="shared" si="168"/>
        <v>77.90860340405689</v>
      </c>
      <c r="EK202" s="27">
        <f t="shared" si="169"/>
        <v>76.619598106912875</v>
      </c>
      <c r="EL202" s="27">
        <f t="shared" si="170"/>
        <v>76.838497538231351</v>
      </c>
      <c r="EM202" s="27">
        <f t="shared" si="171"/>
        <v>77.15583777715409</v>
      </c>
      <c r="EN202" s="27">
        <f t="shared" si="172"/>
        <v>76.117804081345938</v>
      </c>
      <c r="EO202" s="27">
        <f t="shared" si="197"/>
        <v>77.355688622754485</v>
      </c>
      <c r="EP202" s="27">
        <f t="shared" si="198"/>
        <v>74.594935710341559</v>
      </c>
      <c r="EQ202" s="27">
        <f t="shared" si="199"/>
        <v>78.537789421082124</v>
      </c>
      <c r="ET202">
        <f>VLOOKUP($A202,data!$EW$9:$FG$396,2+(ET$9*2),FALSE)</f>
        <v>11370</v>
      </c>
      <c r="EU202">
        <f>VLOOKUP($A202,data!$EW$9:$FG$396,2+(EU$9*2),FALSE)</f>
        <v>12053</v>
      </c>
      <c r="EV202">
        <f>VLOOKUP($A202,data!$EW$9:$FG$396,2+(EV$9*2),FALSE)</f>
        <v>13313</v>
      </c>
      <c r="EW202">
        <f>VLOOKUP($A202,data!$EW$9:$FG$396,2+(EW$9*2),FALSE)</f>
        <v>13022</v>
      </c>
      <c r="EX202">
        <f>VLOOKUP($A202,data!$EW$9:$FG$396,2+(EX$9*2),FALSE)</f>
        <v>13599</v>
      </c>
      <c r="EY202">
        <f>VLOOKUP($A202,data!$EW$9:$FL$396,2+(EY$9*2),FALSE)</f>
        <v>14181</v>
      </c>
      <c r="EZ202">
        <f>VLOOKUP($A202,data!$EW$9:$FL$396,2+(EZ$9*2),FALSE)</f>
        <v>16103</v>
      </c>
      <c r="FA202">
        <f>VLOOKUP($A202,data!$EW$9:$FL$396,2+(FA$9*2),FALSE)</f>
        <v>14171</v>
      </c>
      <c r="FC202" s="27">
        <f t="shared" si="173"/>
        <v>22.09139659594311</v>
      </c>
      <c r="FD202" s="27">
        <f t="shared" si="174"/>
        <v>23.378462254635735</v>
      </c>
      <c r="FE202" s="27">
        <f t="shared" si="175"/>
        <v>23.161502461768645</v>
      </c>
      <c r="FF202" s="27">
        <f t="shared" si="176"/>
        <v>22.842408083076059</v>
      </c>
      <c r="FG202" s="27">
        <f t="shared" si="177"/>
        <v>23.88219591865407</v>
      </c>
      <c r="FH202" s="27">
        <f t="shared" si="200"/>
        <v>22.644311377245508</v>
      </c>
      <c r="FI202" s="27">
        <f t="shared" si="201"/>
        <v>25.405064289658437</v>
      </c>
      <c r="FJ202" s="27">
        <f t="shared" si="202"/>
        <v>21.459181973741995</v>
      </c>
    </row>
    <row r="203" spans="1:166" x14ac:dyDescent="0.3">
      <c r="A203" t="s">
        <v>204</v>
      </c>
      <c r="B203" s="24" t="str">
        <f>IFERROR(VLOOKUP($A203,class!$A$1:$B$455,2,FALSE),"")</f>
        <v>Shire District</v>
      </c>
      <c r="C203" s="24" t="str">
        <f>IFERROR(IFERROR(VLOOKUP($A203,classifications!$A$3:$C$336,3,FALSE),VLOOKUP($A203,classifications!$I$2:$K$28,3,FALSE)),"")</f>
        <v>Predominantly Urban</v>
      </c>
      <c r="D203">
        <f>VLOOKUP($A203,data!$A$9:$K$396,2+(D$9*2),FALSE)</f>
        <v>17548</v>
      </c>
      <c r="E203">
        <f>VLOOKUP($A203,data!$A$9:$K$396,2+(E$9*2),FALSE)</f>
        <v>18760</v>
      </c>
      <c r="F203">
        <f>VLOOKUP($A203,data!$A$9:$K$396,2+(F$9*2),FALSE)</f>
        <v>19393</v>
      </c>
      <c r="G203">
        <f>VLOOKUP($A203,data!$A$9:$K$396,2+(G$9*2),FALSE)</f>
        <v>18981</v>
      </c>
      <c r="H203">
        <f>VLOOKUP($A203,data!$A$9:$K$396,2+(H$9*2),FALSE)</f>
        <v>19113</v>
      </c>
      <c r="I203">
        <f>VLOOKUP($A203,data!$A$9:$Q$396,2+(I$9*2),FALSE)</f>
        <v>18687</v>
      </c>
      <c r="J203">
        <f>VLOOKUP($A203,data!$A$9:$Q$396,2+(J$9*2),FALSE)</f>
        <v>19161</v>
      </c>
      <c r="K203">
        <f>VLOOKUP($A203,data!$A$9:$Q$396,2+(K$9*2),FALSE)</f>
        <v>18671</v>
      </c>
      <c r="L203" t="str">
        <f t="shared" si="178"/>
        <v>Shire District</v>
      </c>
      <c r="Q203">
        <f>VLOOKUP($A203,data!$T$9:$AD$396,2+(Q$9*2),FALSE)</f>
        <v>11388</v>
      </c>
      <c r="R203">
        <f>VLOOKUP($A203,data!$T$9:$AD$396,2+(R$9*2),FALSE)</f>
        <v>11858</v>
      </c>
      <c r="S203">
        <f>VLOOKUP($A203,data!$T$9:$AD$396,2+(S$9*2),FALSE)</f>
        <v>12549</v>
      </c>
      <c r="T203">
        <f>VLOOKUP($A203,data!$T$9:$AD$396,2+(T$9*2),FALSE)</f>
        <v>12346</v>
      </c>
      <c r="U203">
        <f>VLOOKUP($A203,data!$T$9:$AD$396,2+(U$9*2),FALSE)</f>
        <v>12316</v>
      </c>
      <c r="V203">
        <f>VLOOKUP($A203,data!$T$9:$AI$396,2+(V$9*2),FALSE)</f>
        <v>11398</v>
      </c>
      <c r="W203">
        <f>VLOOKUP($A203,data!$T$9:$AI$396,2+(W$9*2),FALSE)</f>
        <v>11510</v>
      </c>
      <c r="X203">
        <f>VLOOKUP($A203,data!$T$9:$AI$396,2+(X$9*2),FALSE)</f>
        <v>11767</v>
      </c>
      <c r="Z203" s="27">
        <f t="shared" si="138"/>
        <v>64.896284476863457</v>
      </c>
      <c r="AA203" s="27">
        <f t="shared" si="139"/>
        <v>63.208955223880594</v>
      </c>
      <c r="AB203" s="27">
        <f t="shared" si="140"/>
        <v>64.708915588098805</v>
      </c>
      <c r="AC203" s="27">
        <f t="shared" si="141"/>
        <v>65.043991359780833</v>
      </c>
      <c r="AD203" s="27">
        <f t="shared" si="142"/>
        <v>64.43781719248679</v>
      </c>
      <c r="AE203" s="27">
        <f t="shared" si="179"/>
        <v>60.994274094290148</v>
      </c>
      <c r="AF203" s="27">
        <f t="shared" si="180"/>
        <v>60.069933719534468</v>
      </c>
      <c r="AG203" s="27">
        <f t="shared" si="181"/>
        <v>63.022869690964598</v>
      </c>
      <c r="AJ203">
        <f>VLOOKUP($A203,data!$AM$9:$AW$396,2+(AJ$9*2),FALSE)</f>
        <v>6160</v>
      </c>
      <c r="AK203">
        <f>VLOOKUP($A203,data!$AM$9:$AW$396,2+(AK$9*2),FALSE)</f>
        <v>6903</v>
      </c>
      <c r="AL203">
        <f>VLOOKUP($A203,data!$AM$9:$AW$396,2+(AL$9*2),FALSE)</f>
        <v>6844</v>
      </c>
      <c r="AM203">
        <f>VLOOKUP($A203,data!$AM$9:$AW$396,2+(AM$9*2),FALSE)</f>
        <v>6635</v>
      </c>
      <c r="AN203">
        <f>VLOOKUP($A203,data!$AM$9:$AW$396,2+(AN$9*2),FALSE)</f>
        <v>6797</v>
      </c>
      <c r="AO203">
        <f>VLOOKUP($A203,data!$AM$9:$BB$396,2+(AO$9*2),FALSE)</f>
        <v>7289</v>
      </c>
      <c r="AP203">
        <f>VLOOKUP($A203,data!$AM$9:$BB$396,2+(AP$9*2),FALSE)</f>
        <v>7649</v>
      </c>
      <c r="AQ203">
        <f>VLOOKUP($A203,data!$AM$9:$BB$396,2+(AQ$9*2),FALSE)</f>
        <v>6905</v>
      </c>
      <c r="AS203" s="27">
        <f t="shared" si="143"/>
        <v>35.103715523136543</v>
      </c>
      <c r="AT203" s="27">
        <f t="shared" si="144"/>
        <v>36.796375266524521</v>
      </c>
      <c r="AU203" s="27">
        <f t="shared" si="145"/>
        <v>35.291084411901203</v>
      </c>
      <c r="AV203" s="27">
        <f t="shared" si="146"/>
        <v>34.956008640219167</v>
      </c>
      <c r="AW203" s="27">
        <f t="shared" si="147"/>
        <v>35.56218280751321</v>
      </c>
      <c r="AX203" s="27">
        <f t="shared" si="182"/>
        <v>39.005725905709852</v>
      </c>
      <c r="AY203" s="27">
        <f t="shared" si="183"/>
        <v>39.919628411878293</v>
      </c>
      <c r="AZ203" s="27">
        <f t="shared" si="184"/>
        <v>36.982486208558726</v>
      </c>
      <c r="BC203">
        <f>VLOOKUP($A203,data!$BF$9:$BP$396,2+(BC$9*2),FALSE)</f>
        <v>3178</v>
      </c>
      <c r="BD203">
        <f>VLOOKUP($A203,data!$BF$9:$BP$396,2+(BD$9*2),FALSE)</f>
        <v>3027</v>
      </c>
      <c r="BE203">
        <f>VLOOKUP($A203,data!$BF$9:$BP$396,2+(BE$9*2),FALSE)</f>
        <v>2918</v>
      </c>
      <c r="BF203">
        <f>VLOOKUP($A203,data!$BF$9:$BP$396,2+(BF$9*2),FALSE)</f>
        <v>3221</v>
      </c>
      <c r="BG203">
        <f>VLOOKUP($A203,data!$BF$9:$BP$396,2+(BG$9*2),FALSE)</f>
        <v>3282</v>
      </c>
      <c r="BH203">
        <f>VLOOKUP($A203,data!$BF$9:$BU$396,2+(BH$9*2),FALSE)</f>
        <v>3687</v>
      </c>
      <c r="BI203">
        <f>VLOOKUP($A203,data!$BF$9:$BU$396,2+(BI$9*2),FALSE)</f>
        <v>3569</v>
      </c>
      <c r="BJ203">
        <f>VLOOKUP($A203,data!$BF$9:$BU$396,2+(BJ$9*2),FALSE)</f>
        <v>2928</v>
      </c>
      <c r="BL203" s="27">
        <f t="shared" si="148"/>
        <v>18.110325963072714</v>
      </c>
      <c r="BM203" s="27">
        <f t="shared" si="149"/>
        <v>16.13539445628998</v>
      </c>
      <c r="BN203" s="27">
        <f t="shared" si="150"/>
        <v>15.046666322900016</v>
      </c>
      <c r="BO203" s="27">
        <f t="shared" si="151"/>
        <v>16.969601180127494</v>
      </c>
      <c r="BP203" s="27">
        <f t="shared" si="152"/>
        <v>17.171558625019621</v>
      </c>
      <c r="BQ203" s="27">
        <f t="shared" si="185"/>
        <v>19.73029378712474</v>
      </c>
      <c r="BR203" s="27">
        <f t="shared" si="186"/>
        <v>18.626376493919942</v>
      </c>
      <c r="BS203" s="27">
        <f t="shared" si="187"/>
        <v>15.682073804295431</v>
      </c>
      <c r="BV203">
        <f>VLOOKUP($A203,data!$BY$9:$CI$396,2+(BV$9*2),FALSE)</f>
        <v>1699</v>
      </c>
      <c r="BW203">
        <f>VLOOKUP($A203,data!$BY$9:$CI$396,2+(BW$9*2),FALSE)</f>
        <v>1602</v>
      </c>
      <c r="BX203">
        <f>VLOOKUP($A203,data!$BY$9:$CI$396,2+(BX$9*2),FALSE)</f>
        <v>1624</v>
      </c>
      <c r="BY203">
        <f>VLOOKUP($A203,data!$BY$9:$CI$396,2+(BY$9*2),FALSE)</f>
        <v>1895</v>
      </c>
      <c r="BZ203">
        <f>VLOOKUP($A203,data!$BY$9:$CI$396,2+(BZ$9*2),FALSE)</f>
        <v>1918</v>
      </c>
      <c r="CA203">
        <f>VLOOKUP($A203,data!$BY$9:$CN$396,2+(CA$9*2),FALSE)</f>
        <v>1890</v>
      </c>
      <c r="CB203">
        <f>VLOOKUP($A203,data!$BY$9:$CN$396,2+(CB$9*2),FALSE)</f>
        <v>1886</v>
      </c>
      <c r="CC203">
        <f>VLOOKUP($A203,data!$BY$9:$CN$396,2+(CC$9*2),FALSE)</f>
        <v>1718</v>
      </c>
      <c r="CE203" s="27">
        <f t="shared" si="153"/>
        <v>53.461296412838266</v>
      </c>
      <c r="CF203" s="27">
        <f t="shared" si="154"/>
        <v>52.923686818632312</v>
      </c>
      <c r="CG203" s="27">
        <f t="shared" si="155"/>
        <v>55.65455791638108</v>
      </c>
      <c r="CH203" s="27">
        <f t="shared" si="156"/>
        <v>58.832660664389941</v>
      </c>
      <c r="CI203" s="27">
        <f t="shared" si="157"/>
        <v>58.439975624619137</v>
      </c>
      <c r="CJ203" s="27">
        <f t="shared" si="188"/>
        <v>51.261187957689181</v>
      </c>
      <c r="CK203" s="27">
        <f t="shared" si="189"/>
        <v>52.84393387503502</v>
      </c>
      <c r="CL203" s="27">
        <f t="shared" si="190"/>
        <v>58.674863387978142</v>
      </c>
      <c r="CO203">
        <f>VLOOKUP($A203,data!$CR$9:$DB$396,2+(CO$9*2),FALSE)</f>
        <v>1479</v>
      </c>
      <c r="CP203">
        <f>VLOOKUP($A203,data!$CR$9:$DB$396,2+(CP$9*2),FALSE)</f>
        <v>1425</v>
      </c>
      <c r="CQ203">
        <f>VLOOKUP($A203,data!$CR$9:$DB$396,2+(CQ$9*2),FALSE)</f>
        <v>1294</v>
      </c>
      <c r="CR203">
        <f>VLOOKUP($A203,data!$CR$9:$DB$396,2+(CR$9*2),FALSE)</f>
        <v>1327</v>
      </c>
      <c r="CS203">
        <f>VLOOKUP($A203,data!$CR$9:$DB$396,2+(CS$9*2),FALSE)</f>
        <v>1364</v>
      </c>
      <c r="CT203">
        <f>VLOOKUP($A203,data!$CR$9:$DG$396,2+(CT$9*2),FALSE)</f>
        <v>1797</v>
      </c>
      <c r="CU203">
        <f>VLOOKUP($A203,data!$CR$9:$DG$396,2+(CU$9*2),FALSE)</f>
        <v>1683</v>
      </c>
      <c r="CV203">
        <f>VLOOKUP($A203,data!$CR$9:$DG$396,2+(CV$9*2),FALSE)</f>
        <v>1209</v>
      </c>
      <c r="CX203" s="27">
        <f t="shared" si="158"/>
        <v>46.538703587161734</v>
      </c>
      <c r="CY203" s="27">
        <f t="shared" si="159"/>
        <v>47.076313181367688</v>
      </c>
      <c r="CZ203" s="27">
        <f t="shared" si="160"/>
        <v>44.34544208361892</v>
      </c>
      <c r="DA203" s="27">
        <f t="shared" si="161"/>
        <v>41.198385594535857</v>
      </c>
      <c r="DB203" s="27">
        <f t="shared" si="162"/>
        <v>41.560024375380863</v>
      </c>
      <c r="DC203" s="27">
        <f t="shared" si="191"/>
        <v>48.738812042310819</v>
      </c>
      <c r="DD203" s="27">
        <f t="shared" si="192"/>
        <v>47.15606612496498</v>
      </c>
      <c r="DE203" s="27">
        <f t="shared" si="193"/>
        <v>41.290983606557376</v>
      </c>
      <c r="DH203">
        <f>VLOOKUP($A203,data!$DK$9:$DU$396,2+(DH$9*2),FALSE)</f>
        <v>14370</v>
      </c>
      <c r="DI203">
        <f>VLOOKUP($A203,data!$DK$9:$DU$396,2+(DI$9*2),FALSE)</f>
        <v>15733</v>
      </c>
      <c r="DJ203">
        <f>VLOOKUP($A203,data!$DK$9:$DU$396,2+(DJ$9*2),FALSE)</f>
        <v>16475</v>
      </c>
      <c r="DK203">
        <f>VLOOKUP($A203,data!$DK$9:$DU$396,2+(DK$9*2),FALSE)</f>
        <v>15759</v>
      </c>
      <c r="DL203">
        <f>VLOOKUP($A203,data!$DK$9:$DU$396,2+(DL$9*2),FALSE)</f>
        <v>15831</v>
      </c>
      <c r="DM203">
        <f>VLOOKUP($A203,data!$DK$9:$DZ$396,2+(DM$9*2),FALSE)</f>
        <v>15000</v>
      </c>
      <c r="DN203">
        <f>VLOOKUP($A203,data!$DK$9:$DZ$396,2+(DN$9*2),FALSE)</f>
        <v>15592</v>
      </c>
      <c r="DO203">
        <f>VLOOKUP($A203,data!$DK$9:$DZ$396,2+(DO$9*2),FALSE)</f>
        <v>15743</v>
      </c>
      <c r="DQ203" s="27">
        <f t="shared" si="163"/>
        <v>81.889674036927289</v>
      </c>
      <c r="DR203" s="27">
        <f t="shared" si="164"/>
        <v>83.864605543710027</v>
      </c>
      <c r="DS203" s="27">
        <f t="shared" si="165"/>
        <v>84.953333677099991</v>
      </c>
      <c r="DT203" s="27">
        <f t="shared" si="166"/>
        <v>83.02513039355145</v>
      </c>
      <c r="DU203" s="27">
        <f t="shared" si="167"/>
        <v>82.828441374980386</v>
      </c>
      <c r="DV203" s="27">
        <f t="shared" si="194"/>
        <v>80.269706212875263</v>
      </c>
      <c r="DW203" s="27">
        <f t="shared" si="195"/>
        <v>81.373623506080065</v>
      </c>
      <c r="DX203" s="27">
        <f t="shared" si="196"/>
        <v>84.317926195704572</v>
      </c>
      <c r="EA203">
        <f>VLOOKUP($A203,data!$ED$9:$EN$396,2+(EA$9*2),FALSE)</f>
        <v>9689</v>
      </c>
      <c r="EB203">
        <f>VLOOKUP($A203,data!$ED$9:$EN$396,2+(EB$9*2),FALSE)</f>
        <v>10255</v>
      </c>
      <c r="EC203">
        <f>VLOOKUP($A203,data!$ED$9:$EN$396,2+(EC$9*2),FALSE)</f>
        <v>10925</v>
      </c>
      <c r="ED203">
        <f>VLOOKUP($A203,data!$ED$9:$EN$396,2+(ED$9*2),FALSE)</f>
        <v>10451</v>
      </c>
      <c r="EE203">
        <f>VLOOKUP($A203,data!$ED$9:$EN$396,2+(EE$9*2),FALSE)</f>
        <v>10398</v>
      </c>
      <c r="EF203">
        <f>VLOOKUP($A203,data!$ED$9:$ES$396,2+(EF$9*2),FALSE)</f>
        <v>9508</v>
      </c>
      <c r="EG203">
        <f>VLOOKUP($A203,data!$ED$9:$ES$396,2+(EG$9*2),FALSE)</f>
        <v>9625</v>
      </c>
      <c r="EH203">
        <f>VLOOKUP($A203,data!$ED$9:$ES$396,2+(EH$9*2),FALSE)</f>
        <v>10048</v>
      </c>
      <c r="EJ203" s="27">
        <f t="shared" si="168"/>
        <v>67.42519137091162</v>
      </c>
      <c r="EK203" s="27">
        <f t="shared" si="169"/>
        <v>65.181465709019264</v>
      </c>
      <c r="EL203" s="27">
        <f t="shared" si="170"/>
        <v>66.312594840667671</v>
      </c>
      <c r="EM203" s="27">
        <f t="shared" si="171"/>
        <v>66.317659749984131</v>
      </c>
      <c r="EN203" s="27">
        <f t="shared" si="172"/>
        <v>65.681258290695467</v>
      </c>
      <c r="EO203" s="27">
        <f t="shared" si="197"/>
        <v>63.386666666666663</v>
      </c>
      <c r="EP203" s="27">
        <f t="shared" si="198"/>
        <v>61.730374551051824</v>
      </c>
      <c r="EQ203" s="27">
        <f t="shared" si="199"/>
        <v>63.825192148891574</v>
      </c>
      <c r="ET203">
        <f>VLOOKUP($A203,data!$EW$9:$FG$396,2+(ET$9*2),FALSE)</f>
        <v>4681</v>
      </c>
      <c r="EU203">
        <f>VLOOKUP($A203,data!$EW$9:$FG$396,2+(EU$9*2),FALSE)</f>
        <v>5478</v>
      </c>
      <c r="EV203">
        <f>VLOOKUP($A203,data!$EW$9:$FG$396,2+(EV$9*2),FALSE)</f>
        <v>5550</v>
      </c>
      <c r="EW203">
        <f>VLOOKUP($A203,data!$EW$9:$FG$396,2+(EW$9*2),FALSE)</f>
        <v>5308</v>
      </c>
      <c r="EX203">
        <f>VLOOKUP($A203,data!$EW$9:$FG$396,2+(EX$9*2),FALSE)</f>
        <v>5433</v>
      </c>
      <c r="EY203">
        <f>VLOOKUP($A203,data!$EW$9:$FL$396,2+(EY$9*2),FALSE)</f>
        <v>5492</v>
      </c>
      <c r="EZ203">
        <f>VLOOKUP($A203,data!$EW$9:$FL$396,2+(EZ$9*2),FALSE)</f>
        <v>5966</v>
      </c>
      <c r="FA203">
        <f>VLOOKUP($A203,data!$EW$9:$FL$396,2+(FA$9*2),FALSE)</f>
        <v>5695</v>
      </c>
      <c r="FC203" s="27">
        <f t="shared" si="173"/>
        <v>32.57480862908838</v>
      </c>
      <c r="FD203" s="27">
        <f t="shared" si="174"/>
        <v>34.818534290980743</v>
      </c>
      <c r="FE203" s="27">
        <f t="shared" si="175"/>
        <v>33.687405159332322</v>
      </c>
      <c r="FF203" s="27">
        <f t="shared" si="176"/>
        <v>33.682340250015862</v>
      </c>
      <c r="FG203" s="27">
        <f t="shared" si="177"/>
        <v>34.318741709304533</v>
      </c>
      <c r="FH203" s="27">
        <f t="shared" si="200"/>
        <v>36.613333333333337</v>
      </c>
      <c r="FI203" s="27">
        <f t="shared" si="201"/>
        <v>38.263211903540274</v>
      </c>
      <c r="FJ203" s="27">
        <f t="shared" si="202"/>
        <v>36.174807851108426</v>
      </c>
    </row>
    <row r="204" spans="1:166" x14ac:dyDescent="0.3">
      <c r="A204" t="s">
        <v>215</v>
      </c>
      <c r="B204" s="24" t="str">
        <f>IFERROR(VLOOKUP($A204,class!$A$1:$B$455,2,FALSE),"")</f>
        <v>Shire District</v>
      </c>
      <c r="C204" s="24" t="str">
        <f>IFERROR(IFERROR(VLOOKUP($A204,classifications!$A$3:$C$336,3,FALSE),VLOOKUP($A204,classifications!$I$2:$K$28,3,FALSE)),"")</f>
        <v>Urban with Significant Rural</v>
      </c>
      <c r="D204">
        <f>VLOOKUP($A204,data!$A$9:$K$396,2+(D$9*2),FALSE)</f>
        <v>31545</v>
      </c>
      <c r="E204">
        <f>VLOOKUP($A204,data!$A$9:$K$396,2+(E$9*2),FALSE)</f>
        <v>32690</v>
      </c>
      <c r="F204">
        <f>VLOOKUP($A204,data!$A$9:$K$396,2+(F$9*2),FALSE)</f>
        <v>33139</v>
      </c>
      <c r="G204">
        <f>VLOOKUP($A204,data!$A$9:$K$396,2+(G$9*2),FALSE)</f>
        <v>32360</v>
      </c>
      <c r="H204">
        <f>VLOOKUP($A204,data!$A$9:$K$396,2+(H$9*2),FALSE)</f>
        <v>31422</v>
      </c>
      <c r="I204">
        <f>VLOOKUP($A204,data!$A$9:$Q$396,2+(I$9*2),FALSE)</f>
        <v>30644</v>
      </c>
      <c r="J204">
        <f>VLOOKUP($A204,data!$A$9:$Q$396,2+(J$9*2),FALSE)</f>
        <v>31911</v>
      </c>
      <c r="K204">
        <f>VLOOKUP($A204,data!$A$9:$Q$396,2+(K$9*2),FALSE)</f>
        <v>32095</v>
      </c>
      <c r="L204" t="str">
        <f t="shared" si="178"/>
        <v>Shire District</v>
      </c>
      <c r="Q204">
        <f>VLOOKUP($A204,data!$T$9:$AD$396,2+(Q$9*2),FALSE)</f>
        <v>21885</v>
      </c>
      <c r="R204">
        <f>VLOOKUP($A204,data!$T$9:$AD$396,2+(R$9*2),FALSE)</f>
        <v>22459</v>
      </c>
      <c r="S204">
        <f>VLOOKUP($A204,data!$T$9:$AD$396,2+(S$9*2),FALSE)</f>
        <v>22679</v>
      </c>
      <c r="T204">
        <f>VLOOKUP($A204,data!$T$9:$AD$396,2+(T$9*2),FALSE)</f>
        <v>21657</v>
      </c>
      <c r="U204">
        <f>VLOOKUP($A204,data!$T$9:$AD$396,2+(U$9*2),FALSE)</f>
        <v>21298</v>
      </c>
      <c r="V204">
        <f>VLOOKUP($A204,data!$T$9:$AI$396,2+(V$9*2),FALSE)</f>
        <v>20256</v>
      </c>
      <c r="W204">
        <f>VLOOKUP($A204,data!$T$9:$AI$396,2+(W$9*2),FALSE)</f>
        <v>21121</v>
      </c>
      <c r="X204">
        <f>VLOOKUP($A204,data!$T$9:$AI$396,2+(X$9*2),FALSE)</f>
        <v>21655</v>
      </c>
      <c r="Z204" s="27">
        <f t="shared" ref="Z204:Z267" si="203">100*Q204/D204</f>
        <v>69.377080361388494</v>
      </c>
      <c r="AA204" s="27">
        <f t="shared" ref="AA204:AA267" si="204">100*R204/E204</f>
        <v>68.70296726827776</v>
      </c>
      <c r="AB204" s="27">
        <f t="shared" ref="AB204:AB267" si="205">100*S204/F204</f>
        <v>68.435981773740906</v>
      </c>
      <c r="AC204" s="27">
        <f t="shared" ref="AC204:AC267" si="206">100*T204/G204</f>
        <v>66.925216316440043</v>
      </c>
      <c r="AD204" s="27">
        <f t="shared" ref="AD204:AD267" si="207">100*U204/H204</f>
        <v>67.780535930239964</v>
      </c>
      <c r="AE204" s="27">
        <f t="shared" si="179"/>
        <v>66.101031196971675</v>
      </c>
      <c r="AF204" s="27">
        <f t="shared" si="180"/>
        <v>66.187208172730408</v>
      </c>
      <c r="AG204" s="27">
        <f t="shared" si="181"/>
        <v>67.47156878018383</v>
      </c>
      <c r="AJ204">
        <f>VLOOKUP($A204,data!$AM$9:$AW$396,2+(AJ$9*2),FALSE)</f>
        <v>9661</v>
      </c>
      <c r="AK204">
        <f>VLOOKUP($A204,data!$AM$9:$AW$396,2+(AK$9*2),FALSE)</f>
        <v>10231</v>
      </c>
      <c r="AL204">
        <f>VLOOKUP($A204,data!$AM$9:$AW$396,2+(AL$9*2),FALSE)</f>
        <v>10460</v>
      </c>
      <c r="AM204">
        <f>VLOOKUP($A204,data!$AM$9:$AW$396,2+(AM$9*2),FALSE)</f>
        <v>10703</v>
      </c>
      <c r="AN204">
        <f>VLOOKUP($A204,data!$AM$9:$AW$396,2+(AN$9*2),FALSE)</f>
        <v>10124</v>
      </c>
      <c r="AO204">
        <f>VLOOKUP($A204,data!$AM$9:$BB$396,2+(AO$9*2),FALSE)</f>
        <v>10388</v>
      </c>
      <c r="AP204">
        <f>VLOOKUP($A204,data!$AM$9:$BB$396,2+(AP$9*2),FALSE)</f>
        <v>10790</v>
      </c>
      <c r="AQ204">
        <f>VLOOKUP($A204,data!$AM$9:$BB$396,2+(AQ$9*2),FALSE)</f>
        <v>10473</v>
      </c>
      <c r="AS204" s="27">
        <f t="shared" ref="AS204:AS267" si="208">100*AJ204/D204</f>
        <v>30.626089713108257</v>
      </c>
      <c r="AT204" s="27">
        <f t="shared" ref="AT204:AT267" si="209">100*AK204/E204</f>
        <v>31.29703273172224</v>
      </c>
      <c r="AU204" s="27">
        <f t="shared" ref="AU204:AU267" si="210">100*AL204/F204</f>
        <v>31.56401822625909</v>
      </c>
      <c r="AV204" s="27">
        <f t="shared" ref="AV204:AV267" si="211">100*AM204/G204</f>
        <v>33.07478368355995</v>
      </c>
      <c r="AW204" s="27">
        <f t="shared" ref="AW204:AW267" si="212">100*AN204/H204</f>
        <v>32.219464069760043</v>
      </c>
      <c r="AX204" s="27">
        <f t="shared" si="182"/>
        <v>33.898968803028325</v>
      </c>
      <c r="AY204" s="27">
        <f t="shared" si="183"/>
        <v>33.812791827269592</v>
      </c>
      <c r="AZ204" s="27">
        <f t="shared" si="184"/>
        <v>32.631250973671911</v>
      </c>
      <c r="BC204">
        <f>VLOOKUP($A204,data!$BF$9:$BP$396,2+(BC$9*2),FALSE)</f>
        <v>6093</v>
      </c>
      <c r="BD204">
        <f>VLOOKUP($A204,data!$BF$9:$BP$396,2+(BD$9*2),FALSE)</f>
        <v>5873</v>
      </c>
      <c r="BE204">
        <f>VLOOKUP($A204,data!$BF$9:$BP$396,2+(BE$9*2),FALSE)</f>
        <v>5972</v>
      </c>
      <c r="BF204">
        <f>VLOOKUP($A204,data!$BF$9:$BP$396,2+(BF$9*2),FALSE)</f>
        <v>5997</v>
      </c>
      <c r="BG204">
        <f>VLOOKUP($A204,data!$BF$9:$BP$396,2+(BG$9*2),FALSE)</f>
        <v>5832</v>
      </c>
      <c r="BH204">
        <f>VLOOKUP($A204,data!$BF$9:$BU$396,2+(BH$9*2),FALSE)</f>
        <v>6273</v>
      </c>
      <c r="BI204">
        <f>VLOOKUP($A204,data!$BF$9:$BU$396,2+(BI$9*2),FALSE)</f>
        <v>6025</v>
      </c>
      <c r="BJ204">
        <f>VLOOKUP($A204,data!$BF$9:$BU$396,2+(BJ$9*2),FALSE)</f>
        <v>6357</v>
      </c>
      <c r="BL204" s="27">
        <f t="shared" ref="BL204:BL267" si="213">100*BC204/D204</f>
        <v>19.315263908701855</v>
      </c>
      <c r="BM204" s="27">
        <f t="shared" ref="BM204:BM267" si="214">100*BD204/E204</f>
        <v>17.965738758029978</v>
      </c>
      <c r="BN204" s="27">
        <f t="shared" ref="BN204:BN267" si="215">100*BE204/F204</f>
        <v>18.021062796101269</v>
      </c>
      <c r="BO204" s="27">
        <f t="shared" ref="BO204:BO267" si="216">100*BF204/G204</f>
        <v>18.532138442521632</v>
      </c>
      <c r="BP204" s="27">
        <f t="shared" ref="BP204:BP267" si="217">100*BG204/H204</f>
        <v>18.560244414741263</v>
      </c>
      <c r="BQ204" s="27">
        <f t="shared" si="185"/>
        <v>20.470565200365488</v>
      </c>
      <c r="BR204" s="27">
        <f t="shared" si="186"/>
        <v>18.880636771019397</v>
      </c>
      <c r="BS204" s="27">
        <f t="shared" si="187"/>
        <v>19.806823492755882</v>
      </c>
      <c r="BV204">
        <f>VLOOKUP($A204,data!$BY$9:$CI$396,2+(BV$9*2),FALSE)</f>
        <v>3872</v>
      </c>
      <c r="BW204">
        <f>VLOOKUP($A204,data!$BY$9:$CI$396,2+(BW$9*2),FALSE)</f>
        <v>3301</v>
      </c>
      <c r="BX204">
        <f>VLOOKUP($A204,data!$BY$9:$CI$396,2+(BX$9*2),FALSE)</f>
        <v>3551</v>
      </c>
      <c r="BY204">
        <f>VLOOKUP($A204,data!$BY$9:$CI$396,2+(BY$9*2),FALSE)</f>
        <v>3552</v>
      </c>
      <c r="BZ204">
        <f>VLOOKUP($A204,data!$BY$9:$CI$396,2+(BZ$9*2),FALSE)</f>
        <v>3467</v>
      </c>
      <c r="CA204">
        <f>VLOOKUP($A204,data!$BY$9:$CN$396,2+(CA$9*2),FALSE)</f>
        <v>3569</v>
      </c>
      <c r="CB204">
        <f>VLOOKUP($A204,data!$BY$9:$CN$396,2+(CB$9*2),FALSE)</f>
        <v>3476</v>
      </c>
      <c r="CC204">
        <f>VLOOKUP($A204,data!$BY$9:$CN$396,2+(CC$9*2),FALSE)</f>
        <v>4007</v>
      </c>
      <c r="CE204" s="27">
        <f t="shared" ref="CE204:CE267" si="218">100*BV204/BC204</f>
        <v>63.548334153947152</v>
      </c>
      <c r="CF204" s="27">
        <f t="shared" ref="CF204:CF267" si="219">100*BW204/BD204</f>
        <v>56.206368125319258</v>
      </c>
      <c r="CG204" s="27">
        <f t="shared" ref="CG204:CG267" si="220">100*BX204/BE204</f>
        <v>59.460817146684526</v>
      </c>
      <c r="CH204" s="27">
        <f t="shared" ref="CH204:CH267" si="221">100*BY204/BF204</f>
        <v>59.229614807403699</v>
      </c>
      <c r="CI204" s="27">
        <f t="shared" ref="CI204:CI267" si="222">100*BZ204/BG204</f>
        <v>59.447873799725649</v>
      </c>
      <c r="CJ204" s="27">
        <f t="shared" si="188"/>
        <v>56.894627769807109</v>
      </c>
      <c r="CK204" s="27">
        <f t="shared" si="189"/>
        <v>57.692946058091287</v>
      </c>
      <c r="CL204" s="27">
        <f t="shared" si="190"/>
        <v>63.032877143306592</v>
      </c>
      <c r="CO204">
        <f>VLOOKUP($A204,data!$CR$9:$DB$396,2+(CO$9*2),FALSE)</f>
        <v>2221</v>
      </c>
      <c r="CP204">
        <f>VLOOKUP($A204,data!$CR$9:$DB$396,2+(CP$9*2),FALSE)</f>
        <v>2572</v>
      </c>
      <c r="CQ204">
        <f>VLOOKUP($A204,data!$CR$9:$DB$396,2+(CQ$9*2),FALSE)</f>
        <v>2420</v>
      </c>
      <c r="CR204">
        <f>VLOOKUP($A204,data!$CR$9:$DB$396,2+(CR$9*2),FALSE)</f>
        <v>2445</v>
      </c>
      <c r="CS204">
        <f>VLOOKUP($A204,data!$CR$9:$DB$396,2+(CS$9*2),FALSE)</f>
        <v>2366</v>
      </c>
      <c r="CT204">
        <f>VLOOKUP($A204,data!$CR$9:$DG$396,2+(CT$9*2),FALSE)</f>
        <v>2704</v>
      </c>
      <c r="CU204">
        <f>VLOOKUP($A204,data!$CR$9:$DG$396,2+(CU$9*2),FALSE)</f>
        <v>2548</v>
      </c>
      <c r="CV204">
        <f>VLOOKUP($A204,data!$CR$9:$DG$396,2+(CV$9*2),FALSE)</f>
        <v>2350</v>
      </c>
      <c r="CX204" s="27">
        <f t="shared" ref="CX204:CX267" si="223">100*CO204/BC204</f>
        <v>36.451665846052848</v>
      </c>
      <c r="CY204" s="27">
        <f t="shared" ref="CY204:CY267" si="224">100*CP204/BD204</f>
        <v>43.793631874680742</v>
      </c>
      <c r="CZ204" s="27">
        <f t="shared" ref="CZ204:CZ267" si="225">100*CQ204/BE204</f>
        <v>40.522438044206297</v>
      </c>
      <c r="DA204" s="27">
        <f t="shared" ref="DA204:DA267" si="226">100*CR204/BF204</f>
        <v>40.770385192596301</v>
      </c>
      <c r="DB204" s="27">
        <f t="shared" ref="DB204:DB267" si="227">100*CS204/BG204</f>
        <v>40.569272976680381</v>
      </c>
      <c r="DC204" s="27">
        <f t="shared" si="191"/>
        <v>43.105372230192891</v>
      </c>
      <c r="DD204" s="27">
        <f t="shared" si="192"/>
        <v>42.290456431535269</v>
      </c>
      <c r="DE204" s="27">
        <f t="shared" si="193"/>
        <v>36.967122856693408</v>
      </c>
      <c r="DH204">
        <f>VLOOKUP($A204,data!$DK$9:$DU$396,2+(DH$9*2),FALSE)</f>
        <v>25452</v>
      </c>
      <c r="DI204">
        <f>VLOOKUP($A204,data!$DK$9:$DU$396,2+(DI$9*2),FALSE)</f>
        <v>26817</v>
      </c>
      <c r="DJ204">
        <f>VLOOKUP($A204,data!$DK$9:$DU$396,2+(DJ$9*2),FALSE)</f>
        <v>27167</v>
      </c>
      <c r="DK204">
        <f>VLOOKUP($A204,data!$DK$9:$DU$396,2+(DK$9*2),FALSE)</f>
        <v>26363</v>
      </c>
      <c r="DL204">
        <f>VLOOKUP($A204,data!$DK$9:$DU$396,2+(DL$9*2),FALSE)</f>
        <v>25590</v>
      </c>
      <c r="DM204">
        <f>VLOOKUP($A204,data!$DK$9:$DZ$396,2+(DM$9*2),FALSE)</f>
        <v>24371</v>
      </c>
      <c r="DN204">
        <f>VLOOKUP($A204,data!$DK$9:$DZ$396,2+(DN$9*2),FALSE)</f>
        <v>25886</v>
      </c>
      <c r="DO204">
        <f>VLOOKUP($A204,data!$DK$9:$DZ$396,2+(DO$9*2),FALSE)</f>
        <v>25738</v>
      </c>
      <c r="DQ204" s="27">
        <f t="shared" ref="DQ204:DQ267" si="228">100*DH204/D204</f>
        <v>80.684736091298149</v>
      </c>
      <c r="DR204" s="27">
        <f t="shared" ref="DR204:DR267" si="229">100*DI204/E204</f>
        <v>82.034261241970015</v>
      </c>
      <c r="DS204" s="27">
        <f t="shared" ref="DS204:DS267" si="230">100*DJ204/F204</f>
        <v>81.978937203898724</v>
      </c>
      <c r="DT204" s="27">
        <f t="shared" ref="DT204:DT267" si="231">100*DK204/G204</f>
        <v>81.467861557478372</v>
      </c>
      <c r="DU204" s="27">
        <f t="shared" ref="DU204:DU267" si="232">100*DL204/H204</f>
        <v>81.439755585258737</v>
      </c>
      <c r="DV204" s="27">
        <f t="shared" si="194"/>
        <v>79.529434799634515</v>
      </c>
      <c r="DW204" s="27">
        <f t="shared" si="195"/>
        <v>81.119363228980603</v>
      </c>
      <c r="DX204" s="27">
        <f t="shared" si="196"/>
        <v>80.193176507244118</v>
      </c>
      <c r="EA204">
        <f>VLOOKUP($A204,data!$ED$9:$EN$396,2+(EA$9*2),FALSE)</f>
        <v>18012</v>
      </c>
      <c r="EB204">
        <f>VLOOKUP($A204,data!$ED$9:$EN$396,2+(EB$9*2),FALSE)</f>
        <v>19159</v>
      </c>
      <c r="EC204">
        <f>VLOOKUP($A204,data!$ED$9:$EN$396,2+(EC$9*2),FALSE)</f>
        <v>19127</v>
      </c>
      <c r="ED204">
        <f>VLOOKUP($A204,data!$ED$9:$EN$396,2+(ED$9*2),FALSE)</f>
        <v>18105</v>
      </c>
      <c r="EE204">
        <f>VLOOKUP($A204,data!$ED$9:$EN$396,2+(EE$9*2),FALSE)</f>
        <v>17832</v>
      </c>
      <c r="EF204">
        <f>VLOOKUP($A204,data!$ED$9:$ES$396,2+(EF$9*2),FALSE)</f>
        <v>16687</v>
      </c>
      <c r="EG204">
        <f>VLOOKUP($A204,data!$ED$9:$ES$396,2+(EG$9*2),FALSE)</f>
        <v>17644</v>
      </c>
      <c r="EH204">
        <f>VLOOKUP($A204,data!$ED$9:$ES$396,2+(EH$9*2),FALSE)</f>
        <v>17648</v>
      </c>
      <c r="EJ204" s="27">
        <f t="shared" ref="EJ204:EJ267" si="233">100*EA204/DH204</f>
        <v>70.768505421970772</v>
      </c>
      <c r="EK204" s="27">
        <f t="shared" ref="EK204:EK267" si="234">100*EB204/DI204</f>
        <v>71.443487340120072</v>
      </c>
      <c r="EL204" s="27">
        <f t="shared" ref="EL204:EL267" si="235">100*EC204/DJ204</f>
        <v>70.405271100968093</v>
      </c>
      <c r="EM204" s="27">
        <f t="shared" ref="EM204:EM267" si="236">100*ED204/DK204</f>
        <v>68.675795622652956</v>
      </c>
      <c r="EN204" s="27">
        <f t="shared" ref="EN204:EN267" si="237">100*EE204/DL204</f>
        <v>69.683470105509969</v>
      </c>
      <c r="EO204" s="27">
        <f t="shared" si="197"/>
        <v>68.470723400763205</v>
      </c>
      <c r="EP204" s="27">
        <f t="shared" si="198"/>
        <v>68.160395580622733</v>
      </c>
      <c r="EQ204" s="27">
        <f t="shared" si="199"/>
        <v>68.567876291864167</v>
      </c>
      <c r="ET204">
        <f>VLOOKUP($A204,data!$EW$9:$FG$396,2+(ET$9*2),FALSE)</f>
        <v>7440</v>
      </c>
      <c r="EU204">
        <f>VLOOKUP($A204,data!$EW$9:$FG$396,2+(EU$9*2),FALSE)</f>
        <v>7658</v>
      </c>
      <c r="EV204">
        <f>VLOOKUP($A204,data!$EW$9:$FG$396,2+(EV$9*2),FALSE)</f>
        <v>8040</v>
      </c>
      <c r="EW204">
        <f>VLOOKUP($A204,data!$EW$9:$FG$396,2+(EW$9*2),FALSE)</f>
        <v>8258</v>
      </c>
      <c r="EX204">
        <f>VLOOKUP($A204,data!$EW$9:$FG$396,2+(EX$9*2),FALSE)</f>
        <v>7758</v>
      </c>
      <c r="EY204">
        <f>VLOOKUP($A204,data!$EW$9:$FL$396,2+(EY$9*2),FALSE)</f>
        <v>7684</v>
      </c>
      <c r="EZ204">
        <f>VLOOKUP($A204,data!$EW$9:$FL$396,2+(EZ$9*2),FALSE)</f>
        <v>8241</v>
      </c>
      <c r="FA204">
        <f>VLOOKUP($A204,data!$EW$9:$FL$396,2+(FA$9*2),FALSE)</f>
        <v>8123</v>
      </c>
      <c r="FC204" s="27">
        <f t="shared" ref="FC204:FC267" si="238">100*ET204/DH204</f>
        <v>29.231494578029231</v>
      </c>
      <c r="FD204" s="27">
        <f t="shared" ref="FD204:FD267" si="239">100*EU204/DI204</f>
        <v>28.556512659879928</v>
      </c>
      <c r="FE204" s="27">
        <f t="shared" ref="FE204:FE267" si="240">100*EV204/DJ204</f>
        <v>29.594728899031914</v>
      </c>
      <c r="FF204" s="27">
        <f t="shared" ref="FF204:FF267" si="241">100*EW204/DK204</f>
        <v>31.324204377347041</v>
      </c>
      <c r="FG204" s="27">
        <f t="shared" ref="FG204:FG267" si="242">100*EX204/DL204</f>
        <v>30.316529894490035</v>
      </c>
      <c r="FH204" s="27">
        <f t="shared" si="200"/>
        <v>31.529276599236798</v>
      </c>
      <c r="FI204" s="27">
        <f t="shared" si="201"/>
        <v>31.835741327358416</v>
      </c>
      <c r="FJ204" s="27">
        <f t="shared" si="202"/>
        <v>31.560338798663455</v>
      </c>
    </row>
    <row r="205" spans="1:166" x14ac:dyDescent="0.3">
      <c r="A205" t="s">
        <v>223</v>
      </c>
      <c r="B205" s="24" t="str">
        <f>IFERROR(VLOOKUP($A205,class!$A$1:$B$455,2,FALSE),"")</f>
        <v>Shire District</v>
      </c>
      <c r="C205" s="24" t="str">
        <f>IFERROR(IFERROR(VLOOKUP($A205,classifications!$A$3:$C$336,3,FALSE),VLOOKUP($A205,classifications!$I$2:$K$28,3,FALSE)),"")</f>
        <v>Predominantly Rural</v>
      </c>
      <c r="D205">
        <f>VLOOKUP($A205,data!$A$9:$K$396,2+(D$9*2),FALSE)</f>
        <v>43789</v>
      </c>
      <c r="E205">
        <f>VLOOKUP($A205,data!$A$9:$K$396,2+(E$9*2),FALSE)</f>
        <v>46495</v>
      </c>
      <c r="F205">
        <f>VLOOKUP($A205,data!$A$9:$K$396,2+(F$9*2),FALSE)</f>
        <v>43688</v>
      </c>
      <c r="G205">
        <f>VLOOKUP($A205,data!$A$9:$K$396,2+(G$9*2),FALSE)</f>
        <v>43954</v>
      </c>
      <c r="H205">
        <f>VLOOKUP($A205,data!$A$9:$K$396,2+(H$9*2),FALSE)</f>
        <v>44997</v>
      </c>
      <c r="I205">
        <f>VLOOKUP($A205,data!$A$9:$Q$396,2+(I$9*2),FALSE)</f>
        <v>43437</v>
      </c>
      <c r="J205">
        <f>VLOOKUP($A205,data!$A$9:$Q$396,2+(J$9*2),FALSE)</f>
        <v>44791</v>
      </c>
      <c r="K205">
        <f>VLOOKUP($A205,data!$A$9:$Q$396,2+(K$9*2),FALSE)</f>
        <v>45768</v>
      </c>
      <c r="L205" t="str">
        <f t="shared" ref="L205:L268" si="243">VLOOKUP(B205,C$352:C$356,1,FALSE)</f>
        <v>Shire District</v>
      </c>
      <c r="Q205">
        <f>VLOOKUP($A205,data!$T$9:$AD$396,2+(Q$9*2),FALSE)</f>
        <v>27696</v>
      </c>
      <c r="R205">
        <f>VLOOKUP($A205,data!$T$9:$AD$396,2+(R$9*2),FALSE)</f>
        <v>28080</v>
      </c>
      <c r="S205">
        <f>VLOOKUP($A205,data!$T$9:$AD$396,2+(S$9*2),FALSE)</f>
        <v>27203</v>
      </c>
      <c r="T205">
        <f>VLOOKUP($A205,data!$T$9:$AD$396,2+(T$9*2),FALSE)</f>
        <v>26340</v>
      </c>
      <c r="U205">
        <f>VLOOKUP($A205,data!$T$9:$AD$396,2+(U$9*2),FALSE)</f>
        <v>27684</v>
      </c>
      <c r="V205">
        <f>VLOOKUP($A205,data!$T$9:$AI$396,2+(V$9*2),FALSE)</f>
        <v>26735</v>
      </c>
      <c r="W205">
        <f>VLOOKUP($A205,data!$T$9:$AI$396,2+(W$9*2),FALSE)</f>
        <v>27894</v>
      </c>
      <c r="X205">
        <f>VLOOKUP($A205,data!$T$9:$AI$396,2+(X$9*2),FALSE)</f>
        <v>27780</v>
      </c>
      <c r="Z205" s="27">
        <f t="shared" si="203"/>
        <v>63.248761104386944</v>
      </c>
      <c r="AA205" s="27">
        <f t="shared" si="204"/>
        <v>60.393590708678353</v>
      </c>
      <c r="AB205" s="27">
        <f t="shared" si="205"/>
        <v>62.266526277238604</v>
      </c>
      <c r="AC205" s="27">
        <f t="shared" si="206"/>
        <v>59.926286572325616</v>
      </c>
      <c r="AD205" s="27">
        <f t="shared" si="207"/>
        <v>61.524101606773783</v>
      </c>
      <c r="AE205" s="27">
        <f t="shared" si="179"/>
        <v>61.548909915509817</v>
      </c>
      <c r="AF205" s="27">
        <f t="shared" si="180"/>
        <v>62.275903641356521</v>
      </c>
      <c r="AG205" s="27">
        <f t="shared" si="181"/>
        <v>60.697430519140013</v>
      </c>
      <c r="AJ205">
        <f>VLOOKUP($A205,data!$AM$9:$AW$396,2+(AJ$9*2),FALSE)</f>
        <v>16093</v>
      </c>
      <c r="AK205">
        <f>VLOOKUP($A205,data!$AM$9:$AW$396,2+(AK$9*2),FALSE)</f>
        <v>18416</v>
      </c>
      <c r="AL205">
        <f>VLOOKUP($A205,data!$AM$9:$AW$396,2+(AL$9*2),FALSE)</f>
        <v>16486</v>
      </c>
      <c r="AM205">
        <f>VLOOKUP($A205,data!$AM$9:$AW$396,2+(AM$9*2),FALSE)</f>
        <v>17614</v>
      </c>
      <c r="AN205">
        <f>VLOOKUP($A205,data!$AM$9:$AW$396,2+(AN$9*2),FALSE)</f>
        <v>17313</v>
      </c>
      <c r="AO205">
        <f>VLOOKUP($A205,data!$AM$9:$BB$396,2+(AO$9*2),FALSE)</f>
        <v>16702</v>
      </c>
      <c r="AP205">
        <f>VLOOKUP($A205,data!$AM$9:$BB$396,2+(AP$9*2),FALSE)</f>
        <v>16897</v>
      </c>
      <c r="AQ205">
        <f>VLOOKUP($A205,data!$AM$9:$BB$396,2+(AQ$9*2),FALSE)</f>
        <v>17985</v>
      </c>
      <c r="AS205" s="27">
        <f t="shared" si="208"/>
        <v>36.751238895613056</v>
      </c>
      <c r="AT205" s="27">
        <f t="shared" si="209"/>
        <v>39.608560060221528</v>
      </c>
      <c r="AU205" s="27">
        <f t="shared" si="210"/>
        <v>37.73576268082769</v>
      </c>
      <c r="AV205" s="27">
        <f t="shared" si="211"/>
        <v>40.073713427674384</v>
      </c>
      <c r="AW205" s="27">
        <f t="shared" si="212"/>
        <v>38.475898393226217</v>
      </c>
      <c r="AX205" s="27">
        <f t="shared" si="182"/>
        <v>38.451090084490183</v>
      </c>
      <c r="AY205" s="27">
        <f t="shared" si="183"/>
        <v>37.724096358643479</v>
      </c>
      <c r="AZ205" s="27">
        <f t="shared" si="184"/>
        <v>39.296014682747774</v>
      </c>
      <c r="BC205">
        <f>VLOOKUP($A205,data!$BF$9:$BP$396,2+(BC$9*2),FALSE)</f>
        <v>5944</v>
      </c>
      <c r="BD205">
        <f>VLOOKUP($A205,data!$BF$9:$BP$396,2+(BD$9*2),FALSE)</f>
        <v>5828</v>
      </c>
      <c r="BE205">
        <f>VLOOKUP($A205,data!$BF$9:$BP$396,2+(BE$9*2),FALSE)</f>
        <v>5381</v>
      </c>
      <c r="BF205">
        <f>VLOOKUP($A205,data!$BF$9:$BP$396,2+(BF$9*2),FALSE)</f>
        <v>5369</v>
      </c>
      <c r="BG205">
        <f>VLOOKUP($A205,data!$BF$9:$BP$396,2+(BG$9*2),FALSE)</f>
        <v>5599</v>
      </c>
      <c r="BH205">
        <f>VLOOKUP($A205,data!$BF$9:$BU$396,2+(BH$9*2),FALSE)</f>
        <v>5519</v>
      </c>
      <c r="BI205">
        <f>VLOOKUP($A205,data!$BF$9:$BU$396,2+(BI$9*2),FALSE)</f>
        <v>5369</v>
      </c>
      <c r="BJ205">
        <f>VLOOKUP($A205,data!$BF$9:$BU$396,2+(BJ$9*2),FALSE)</f>
        <v>5343</v>
      </c>
      <c r="BL205" s="27">
        <f t="shared" si="213"/>
        <v>13.574185297677499</v>
      </c>
      <c r="BM205" s="27">
        <f t="shared" si="214"/>
        <v>12.534681148510593</v>
      </c>
      <c r="BN205" s="27">
        <f t="shared" si="215"/>
        <v>12.316883354696943</v>
      </c>
      <c r="BO205" s="27">
        <f t="shared" si="216"/>
        <v>12.215042999499477</v>
      </c>
      <c r="BP205" s="27">
        <f t="shared" si="217"/>
        <v>12.443051759006156</v>
      </c>
      <c r="BQ205" s="27">
        <f t="shared" si="185"/>
        <v>12.705757764118149</v>
      </c>
      <c r="BR205" s="27">
        <f t="shared" si="186"/>
        <v>11.986783059096693</v>
      </c>
      <c r="BS205" s="27">
        <f t="shared" si="187"/>
        <v>11.674095437860514</v>
      </c>
      <c r="BV205">
        <f>VLOOKUP($A205,data!$BY$9:$CI$396,2+(BV$9*2),FALSE)</f>
        <v>3468</v>
      </c>
      <c r="BW205">
        <f>VLOOKUP($A205,data!$BY$9:$CI$396,2+(BW$9*2),FALSE)</f>
        <v>3337</v>
      </c>
      <c r="BX205">
        <f>VLOOKUP($A205,data!$BY$9:$CI$396,2+(BX$9*2),FALSE)</f>
        <v>3005</v>
      </c>
      <c r="BY205">
        <f>VLOOKUP($A205,data!$BY$9:$CI$396,2+(BY$9*2),FALSE)</f>
        <v>2955</v>
      </c>
      <c r="BZ205">
        <f>VLOOKUP($A205,data!$BY$9:$CI$396,2+(BZ$9*2),FALSE)</f>
        <v>3183</v>
      </c>
      <c r="CA205">
        <f>VLOOKUP($A205,data!$BY$9:$CN$396,2+(CA$9*2),FALSE)</f>
        <v>3016</v>
      </c>
      <c r="CB205">
        <f>VLOOKUP($A205,data!$BY$9:$CN$396,2+(CB$9*2),FALSE)</f>
        <v>3250</v>
      </c>
      <c r="CC205">
        <f>VLOOKUP($A205,data!$BY$9:$CN$396,2+(CC$9*2),FALSE)</f>
        <v>3285</v>
      </c>
      <c r="CE205" s="27">
        <f t="shared" si="218"/>
        <v>58.344549125168236</v>
      </c>
      <c r="CF205" s="27">
        <f t="shared" si="219"/>
        <v>57.258064516129032</v>
      </c>
      <c r="CG205" s="27">
        <f t="shared" si="220"/>
        <v>55.844638543021745</v>
      </c>
      <c r="CH205" s="27">
        <f t="shared" si="221"/>
        <v>55.038182156826224</v>
      </c>
      <c r="CI205" s="27">
        <f t="shared" si="222"/>
        <v>56.849437399535631</v>
      </c>
      <c r="CJ205" s="27">
        <f t="shared" si="188"/>
        <v>54.647581083529623</v>
      </c>
      <c r="CK205" s="27">
        <f t="shared" si="189"/>
        <v>60.53268765133172</v>
      </c>
      <c r="CL205" s="27">
        <f t="shared" si="190"/>
        <v>61.482313307130823</v>
      </c>
      <c r="CO205">
        <f>VLOOKUP($A205,data!$CR$9:$DB$396,2+(CO$9*2),FALSE)</f>
        <v>2476</v>
      </c>
      <c r="CP205">
        <f>VLOOKUP($A205,data!$CR$9:$DB$396,2+(CP$9*2),FALSE)</f>
        <v>2491</v>
      </c>
      <c r="CQ205">
        <f>VLOOKUP($A205,data!$CR$9:$DB$396,2+(CQ$9*2),FALSE)</f>
        <v>2376</v>
      </c>
      <c r="CR205">
        <f>VLOOKUP($A205,data!$CR$9:$DB$396,2+(CR$9*2),FALSE)</f>
        <v>2414</v>
      </c>
      <c r="CS205">
        <f>VLOOKUP($A205,data!$CR$9:$DB$396,2+(CS$9*2),FALSE)</f>
        <v>2415</v>
      </c>
      <c r="CT205">
        <f>VLOOKUP($A205,data!$CR$9:$DG$396,2+(CT$9*2),FALSE)</f>
        <v>2503</v>
      </c>
      <c r="CU205">
        <f>VLOOKUP($A205,data!$CR$9:$DG$396,2+(CU$9*2),FALSE)</f>
        <v>2118</v>
      </c>
      <c r="CV205">
        <f>VLOOKUP($A205,data!$CR$9:$DG$396,2+(CV$9*2),FALSE)</f>
        <v>2058</v>
      </c>
      <c r="CX205" s="27">
        <f t="shared" si="223"/>
        <v>41.655450874831764</v>
      </c>
      <c r="CY205" s="27">
        <f t="shared" si="224"/>
        <v>42.741935483870968</v>
      </c>
      <c r="CZ205" s="27">
        <f t="shared" si="225"/>
        <v>44.155361456978255</v>
      </c>
      <c r="DA205" s="27">
        <f t="shared" si="226"/>
        <v>44.961817843173776</v>
      </c>
      <c r="DB205" s="27">
        <f t="shared" si="227"/>
        <v>43.132702268262193</v>
      </c>
      <c r="DC205" s="27">
        <f t="shared" si="191"/>
        <v>45.352418916470377</v>
      </c>
      <c r="DD205" s="27">
        <f t="shared" si="192"/>
        <v>39.448686906314023</v>
      </c>
      <c r="DE205" s="27">
        <f t="shared" si="193"/>
        <v>38.517686692869177</v>
      </c>
      <c r="DH205">
        <f>VLOOKUP($A205,data!$DK$9:$DU$396,2+(DH$9*2),FALSE)</f>
        <v>37845</v>
      </c>
      <c r="DI205">
        <f>VLOOKUP($A205,data!$DK$9:$DU$396,2+(DI$9*2),FALSE)</f>
        <v>40667</v>
      </c>
      <c r="DJ205">
        <f>VLOOKUP($A205,data!$DK$9:$DU$396,2+(DJ$9*2),FALSE)</f>
        <v>38307</v>
      </c>
      <c r="DK205">
        <f>VLOOKUP($A205,data!$DK$9:$DU$396,2+(DK$9*2),FALSE)</f>
        <v>38585</v>
      </c>
      <c r="DL205">
        <f>VLOOKUP($A205,data!$DK$9:$DU$396,2+(DL$9*2),FALSE)</f>
        <v>39398</v>
      </c>
      <c r="DM205">
        <f>VLOOKUP($A205,data!$DK$9:$DZ$396,2+(DM$9*2),FALSE)</f>
        <v>37917</v>
      </c>
      <c r="DN205">
        <f>VLOOKUP($A205,data!$DK$9:$DZ$396,2+(DN$9*2),FALSE)</f>
        <v>39422</v>
      </c>
      <c r="DO205">
        <f>VLOOKUP($A205,data!$DK$9:$DZ$396,2+(DO$9*2),FALSE)</f>
        <v>40425</v>
      </c>
      <c r="DQ205" s="27">
        <f t="shared" si="228"/>
        <v>86.425814702322498</v>
      </c>
      <c r="DR205" s="27">
        <f t="shared" si="229"/>
        <v>87.465318851489414</v>
      </c>
      <c r="DS205" s="27">
        <f t="shared" si="230"/>
        <v>87.683116645303059</v>
      </c>
      <c r="DT205" s="27">
        <f t="shared" si="231"/>
        <v>87.784957000500526</v>
      </c>
      <c r="DU205" s="27">
        <f t="shared" si="232"/>
        <v>87.556948240993847</v>
      </c>
      <c r="DV205" s="27">
        <f t="shared" si="194"/>
        <v>87.291940051108497</v>
      </c>
      <c r="DW205" s="27">
        <f t="shared" si="195"/>
        <v>88.013216940903305</v>
      </c>
      <c r="DX205" s="27">
        <f t="shared" si="196"/>
        <v>88.325904562139485</v>
      </c>
      <c r="EA205">
        <f>VLOOKUP($A205,data!$ED$9:$EN$396,2+(EA$9*2),FALSE)</f>
        <v>24228</v>
      </c>
      <c r="EB205">
        <f>VLOOKUP($A205,data!$ED$9:$EN$396,2+(EB$9*2),FALSE)</f>
        <v>24743</v>
      </c>
      <c r="EC205">
        <f>VLOOKUP($A205,data!$ED$9:$EN$396,2+(EC$9*2),FALSE)</f>
        <v>24198</v>
      </c>
      <c r="ED205">
        <f>VLOOKUP($A205,data!$ED$9:$EN$396,2+(ED$9*2),FALSE)</f>
        <v>23385</v>
      </c>
      <c r="EE205">
        <f>VLOOKUP($A205,data!$ED$9:$EN$396,2+(EE$9*2),FALSE)</f>
        <v>24501</v>
      </c>
      <c r="EF205">
        <f>VLOOKUP($A205,data!$ED$9:$ES$396,2+(EF$9*2),FALSE)</f>
        <v>23719</v>
      </c>
      <c r="EG205">
        <f>VLOOKUP($A205,data!$ED$9:$ES$396,2+(EG$9*2),FALSE)</f>
        <v>24643</v>
      </c>
      <c r="EH205">
        <f>VLOOKUP($A205,data!$ED$9:$ES$396,2+(EH$9*2),FALSE)</f>
        <v>24495</v>
      </c>
      <c r="EJ205" s="27">
        <f t="shared" si="233"/>
        <v>64.019024970273477</v>
      </c>
      <c r="EK205" s="27">
        <f t="shared" si="234"/>
        <v>60.842943910295816</v>
      </c>
      <c r="EL205" s="27">
        <f t="shared" si="235"/>
        <v>63.16861148093038</v>
      </c>
      <c r="EM205" s="27">
        <f t="shared" si="236"/>
        <v>60.606453284955293</v>
      </c>
      <c r="EN205" s="27">
        <f t="shared" si="237"/>
        <v>62.188435961216307</v>
      </c>
      <c r="EO205" s="27">
        <f t="shared" si="197"/>
        <v>62.555054461059683</v>
      </c>
      <c r="EP205" s="27">
        <f t="shared" si="198"/>
        <v>62.510780782304295</v>
      </c>
      <c r="EQ205" s="27">
        <f t="shared" si="199"/>
        <v>60.593692022263454</v>
      </c>
      <c r="ET205">
        <f>VLOOKUP($A205,data!$EW$9:$FG$396,2+(ET$9*2),FALSE)</f>
        <v>13617</v>
      </c>
      <c r="EU205">
        <f>VLOOKUP($A205,data!$EW$9:$FG$396,2+(EU$9*2),FALSE)</f>
        <v>15925</v>
      </c>
      <c r="EV205">
        <f>VLOOKUP($A205,data!$EW$9:$FG$396,2+(EV$9*2),FALSE)</f>
        <v>14110</v>
      </c>
      <c r="EW205">
        <f>VLOOKUP($A205,data!$EW$9:$FG$396,2+(EW$9*2),FALSE)</f>
        <v>15200</v>
      </c>
      <c r="EX205">
        <f>VLOOKUP($A205,data!$EW$9:$FG$396,2+(EX$9*2),FALSE)</f>
        <v>14898</v>
      </c>
      <c r="EY205">
        <f>VLOOKUP($A205,data!$EW$9:$FL$396,2+(EY$9*2),FALSE)</f>
        <v>14199</v>
      </c>
      <c r="EZ205">
        <f>VLOOKUP($A205,data!$EW$9:$FL$396,2+(EZ$9*2),FALSE)</f>
        <v>14779</v>
      </c>
      <c r="FA205">
        <f>VLOOKUP($A205,data!$EW$9:$FL$396,2+(FA$9*2),FALSE)</f>
        <v>15927</v>
      </c>
      <c r="FC205" s="27">
        <f t="shared" si="238"/>
        <v>35.980975029726515</v>
      </c>
      <c r="FD205" s="27">
        <f t="shared" si="239"/>
        <v>39.159515085941919</v>
      </c>
      <c r="FE205" s="27">
        <f t="shared" si="240"/>
        <v>36.833999008014203</v>
      </c>
      <c r="FF205" s="27">
        <f t="shared" si="241"/>
        <v>39.393546715044707</v>
      </c>
      <c r="FG205" s="27">
        <f t="shared" si="242"/>
        <v>37.814102238692321</v>
      </c>
      <c r="FH205" s="27">
        <f t="shared" si="200"/>
        <v>37.447582878392275</v>
      </c>
      <c r="FI205" s="27">
        <f t="shared" si="201"/>
        <v>37.489219217695705</v>
      </c>
      <c r="FJ205" s="27">
        <f t="shared" si="202"/>
        <v>39.398886827458256</v>
      </c>
    </row>
    <row r="206" spans="1:166" x14ac:dyDescent="0.3">
      <c r="A206" t="s">
        <v>229</v>
      </c>
      <c r="B206" s="24" t="str">
        <f>IFERROR(VLOOKUP($A206,class!$A$1:$B$455,2,FALSE),"")</f>
        <v>Shire District</v>
      </c>
      <c r="C206" s="24" t="str">
        <f>IFERROR(IFERROR(VLOOKUP($A206,classifications!$A$3:$C$336,3,FALSE),VLOOKUP($A206,classifications!$I$2:$K$28,3,FALSE)),"")</f>
        <v>Predominantly Urban</v>
      </c>
      <c r="D206">
        <f>VLOOKUP($A206,data!$A$9:$K$396,2+(D$9*2),FALSE)</f>
        <v>54912</v>
      </c>
      <c r="E206">
        <f>VLOOKUP($A206,data!$A$9:$K$396,2+(E$9*2),FALSE)</f>
        <v>55297</v>
      </c>
      <c r="F206">
        <f>VLOOKUP($A206,data!$A$9:$K$396,2+(F$9*2),FALSE)</f>
        <v>55774</v>
      </c>
      <c r="G206">
        <f>VLOOKUP($A206,data!$A$9:$K$396,2+(G$9*2),FALSE)</f>
        <v>54699</v>
      </c>
      <c r="H206">
        <f>VLOOKUP($A206,data!$A$9:$K$396,2+(H$9*2),FALSE)</f>
        <v>53481</v>
      </c>
      <c r="I206">
        <f>VLOOKUP($A206,data!$A$9:$Q$396,2+(I$9*2),FALSE)</f>
        <v>54267</v>
      </c>
      <c r="J206">
        <f>VLOOKUP($A206,data!$A$9:$Q$396,2+(J$9*2),FALSE)</f>
        <v>55079</v>
      </c>
      <c r="K206">
        <f>VLOOKUP($A206,data!$A$9:$Q$396,2+(K$9*2),FALSE)</f>
        <v>57238</v>
      </c>
      <c r="L206" t="str">
        <f t="shared" si="243"/>
        <v>Shire District</v>
      </c>
      <c r="Q206">
        <f>VLOOKUP($A206,data!$T$9:$AD$396,2+(Q$9*2),FALSE)</f>
        <v>35531</v>
      </c>
      <c r="R206">
        <f>VLOOKUP($A206,data!$T$9:$AD$396,2+(R$9*2),FALSE)</f>
        <v>34232</v>
      </c>
      <c r="S206">
        <f>VLOOKUP($A206,data!$T$9:$AD$396,2+(S$9*2),FALSE)</f>
        <v>34641</v>
      </c>
      <c r="T206">
        <f>VLOOKUP($A206,data!$T$9:$AD$396,2+(T$9*2),FALSE)</f>
        <v>33350</v>
      </c>
      <c r="U206">
        <f>VLOOKUP($A206,data!$T$9:$AD$396,2+(U$9*2),FALSE)</f>
        <v>33067</v>
      </c>
      <c r="V206">
        <f>VLOOKUP($A206,data!$T$9:$AI$396,2+(V$9*2),FALSE)</f>
        <v>33196</v>
      </c>
      <c r="W206">
        <f>VLOOKUP($A206,data!$T$9:$AI$396,2+(W$9*2),FALSE)</f>
        <v>33321</v>
      </c>
      <c r="X206">
        <f>VLOOKUP($A206,data!$T$9:$AI$396,2+(X$9*2),FALSE)</f>
        <v>35419</v>
      </c>
      <c r="Z206" s="27">
        <f t="shared" si="203"/>
        <v>64.705346736596738</v>
      </c>
      <c r="AA206" s="27">
        <f t="shared" si="204"/>
        <v>61.905709170479412</v>
      </c>
      <c r="AB206" s="27">
        <f t="shared" si="205"/>
        <v>62.109585111342206</v>
      </c>
      <c r="AC206" s="27">
        <f t="shared" si="206"/>
        <v>60.970036015283647</v>
      </c>
      <c r="AD206" s="27">
        <f t="shared" si="207"/>
        <v>61.829434752528933</v>
      </c>
      <c r="AE206" s="27">
        <f t="shared" si="179"/>
        <v>61.171614424972823</v>
      </c>
      <c r="AF206" s="27">
        <f t="shared" si="180"/>
        <v>60.496741044681279</v>
      </c>
      <c r="AG206" s="27">
        <f t="shared" si="181"/>
        <v>61.880219434641319</v>
      </c>
      <c r="AJ206">
        <f>VLOOKUP($A206,data!$AM$9:$AW$396,2+(AJ$9*2),FALSE)</f>
        <v>19380</v>
      </c>
      <c r="AK206">
        <f>VLOOKUP($A206,data!$AM$9:$AW$396,2+(AK$9*2),FALSE)</f>
        <v>21065</v>
      </c>
      <c r="AL206">
        <f>VLOOKUP($A206,data!$AM$9:$AW$396,2+(AL$9*2),FALSE)</f>
        <v>21133</v>
      </c>
      <c r="AM206">
        <f>VLOOKUP($A206,data!$AM$9:$AW$396,2+(AM$9*2),FALSE)</f>
        <v>21349</v>
      </c>
      <c r="AN206">
        <f>VLOOKUP($A206,data!$AM$9:$AW$396,2+(AN$9*2),FALSE)</f>
        <v>20414</v>
      </c>
      <c r="AO206">
        <f>VLOOKUP($A206,data!$AM$9:$BB$396,2+(AO$9*2),FALSE)</f>
        <v>21070</v>
      </c>
      <c r="AP206">
        <f>VLOOKUP($A206,data!$AM$9:$BB$396,2+(AP$9*2),FALSE)</f>
        <v>21758</v>
      </c>
      <c r="AQ206">
        <f>VLOOKUP($A206,data!$AM$9:$BB$396,2+(AQ$9*2),FALSE)</f>
        <v>21818</v>
      </c>
      <c r="AS206" s="27">
        <f t="shared" si="208"/>
        <v>35.292832167832167</v>
      </c>
      <c r="AT206" s="27">
        <f t="shared" si="209"/>
        <v>38.094290829520588</v>
      </c>
      <c r="AU206" s="27">
        <f t="shared" si="210"/>
        <v>37.890414888657794</v>
      </c>
      <c r="AV206" s="27">
        <f t="shared" si="211"/>
        <v>39.029963984716353</v>
      </c>
      <c r="AW206" s="27">
        <f t="shared" si="212"/>
        <v>38.170565247471067</v>
      </c>
      <c r="AX206" s="27">
        <f t="shared" si="182"/>
        <v>38.826542834503471</v>
      </c>
      <c r="AY206" s="27">
        <f t="shared" si="183"/>
        <v>39.503258955318721</v>
      </c>
      <c r="AZ206" s="27">
        <f t="shared" si="184"/>
        <v>38.118033474265346</v>
      </c>
      <c r="BC206">
        <f>VLOOKUP($A206,data!$BF$9:$BP$396,2+(BC$9*2),FALSE)</f>
        <v>12855</v>
      </c>
      <c r="BD206">
        <f>VLOOKUP($A206,data!$BF$9:$BP$396,2+(BD$9*2),FALSE)</f>
        <v>13007</v>
      </c>
      <c r="BE206">
        <f>VLOOKUP($A206,data!$BF$9:$BP$396,2+(BE$9*2),FALSE)</f>
        <v>12934</v>
      </c>
      <c r="BF206">
        <f>VLOOKUP($A206,data!$BF$9:$BP$396,2+(BF$9*2),FALSE)</f>
        <v>12832</v>
      </c>
      <c r="BG206">
        <f>VLOOKUP($A206,data!$BF$9:$BP$396,2+(BG$9*2),FALSE)</f>
        <v>13314</v>
      </c>
      <c r="BH206">
        <f>VLOOKUP($A206,data!$BF$9:$BU$396,2+(BH$9*2),FALSE)</f>
        <v>15502</v>
      </c>
      <c r="BI206">
        <f>VLOOKUP($A206,data!$BF$9:$BU$396,2+(BI$9*2),FALSE)</f>
        <v>15070</v>
      </c>
      <c r="BJ206">
        <f>VLOOKUP($A206,data!$BF$9:$BU$396,2+(BJ$9*2),FALSE)</f>
        <v>16214</v>
      </c>
      <c r="BL206" s="27">
        <f t="shared" si="213"/>
        <v>23.410183566433567</v>
      </c>
      <c r="BM206" s="27">
        <f t="shared" si="214"/>
        <v>23.522071721793225</v>
      </c>
      <c r="BN206" s="27">
        <f t="shared" si="215"/>
        <v>23.19001685373113</v>
      </c>
      <c r="BO206" s="27">
        <f t="shared" si="216"/>
        <v>23.459295416735223</v>
      </c>
      <c r="BP206" s="27">
        <f t="shared" si="217"/>
        <v>24.894822460313009</v>
      </c>
      <c r="BQ206" s="27">
        <f t="shared" si="185"/>
        <v>28.566163598503696</v>
      </c>
      <c r="BR206" s="27">
        <f t="shared" si="186"/>
        <v>27.360700085331978</v>
      </c>
      <c r="BS206" s="27">
        <f t="shared" si="187"/>
        <v>28.327334987246235</v>
      </c>
      <c r="BV206">
        <f>VLOOKUP($A206,data!$BY$9:$CI$396,2+(BV$9*2),FALSE)</f>
        <v>8854</v>
      </c>
      <c r="BW206">
        <f>VLOOKUP($A206,data!$BY$9:$CI$396,2+(BW$9*2),FALSE)</f>
        <v>8376</v>
      </c>
      <c r="BX206">
        <f>VLOOKUP($A206,data!$BY$9:$CI$396,2+(BX$9*2),FALSE)</f>
        <v>8107</v>
      </c>
      <c r="BY206">
        <f>VLOOKUP($A206,data!$BY$9:$CI$396,2+(BY$9*2),FALSE)</f>
        <v>8369</v>
      </c>
      <c r="BZ206">
        <f>VLOOKUP($A206,data!$BY$9:$CI$396,2+(BZ$9*2),FALSE)</f>
        <v>8519</v>
      </c>
      <c r="CA206">
        <f>VLOOKUP($A206,data!$BY$9:$CN$396,2+(CA$9*2),FALSE)</f>
        <v>9266</v>
      </c>
      <c r="CB206">
        <f>VLOOKUP($A206,data!$BY$9:$CN$396,2+(CB$9*2),FALSE)</f>
        <v>9063</v>
      </c>
      <c r="CC206">
        <f>VLOOKUP($A206,data!$BY$9:$CN$396,2+(CC$9*2),FALSE)</f>
        <v>10113</v>
      </c>
      <c r="CE206" s="27">
        <f t="shared" si="218"/>
        <v>68.87592376507196</v>
      </c>
      <c r="CF206" s="27">
        <f t="shared" si="219"/>
        <v>64.396094410701934</v>
      </c>
      <c r="CG206" s="27">
        <f t="shared" si="220"/>
        <v>62.679758775320863</v>
      </c>
      <c r="CH206" s="27">
        <f t="shared" si="221"/>
        <v>65.219763092269332</v>
      </c>
      <c r="CI206" s="27">
        <f t="shared" si="222"/>
        <v>63.985278654048372</v>
      </c>
      <c r="CJ206" s="27">
        <f t="shared" si="188"/>
        <v>59.772932524835504</v>
      </c>
      <c r="CK206" s="27">
        <f t="shared" si="189"/>
        <v>60.139349701393499</v>
      </c>
      <c r="CL206" s="27">
        <f t="shared" si="190"/>
        <v>62.372024176637474</v>
      </c>
      <c r="CO206">
        <f>VLOOKUP($A206,data!$CR$9:$DB$396,2+(CO$9*2),FALSE)</f>
        <v>4002</v>
      </c>
      <c r="CP206">
        <f>VLOOKUP($A206,data!$CR$9:$DB$396,2+(CP$9*2),FALSE)</f>
        <v>4631</v>
      </c>
      <c r="CQ206">
        <f>VLOOKUP($A206,data!$CR$9:$DB$396,2+(CQ$9*2),FALSE)</f>
        <v>4827</v>
      </c>
      <c r="CR206">
        <f>VLOOKUP($A206,data!$CR$9:$DB$396,2+(CR$9*2),FALSE)</f>
        <v>4464</v>
      </c>
      <c r="CS206">
        <f>VLOOKUP($A206,data!$CR$9:$DB$396,2+(CS$9*2),FALSE)</f>
        <v>4795</v>
      </c>
      <c r="CT206">
        <f>VLOOKUP($A206,data!$CR$9:$DG$396,2+(CT$9*2),FALSE)</f>
        <v>6236</v>
      </c>
      <c r="CU206">
        <f>VLOOKUP($A206,data!$CR$9:$DG$396,2+(CU$9*2),FALSE)</f>
        <v>6007</v>
      </c>
      <c r="CV206">
        <f>VLOOKUP($A206,data!$CR$9:$DG$396,2+(CV$9*2),FALSE)</f>
        <v>6101</v>
      </c>
      <c r="CX206" s="27">
        <f t="shared" si="223"/>
        <v>31.131855309218203</v>
      </c>
      <c r="CY206" s="27">
        <f t="shared" si="224"/>
        <v>35.603905589298073</v>
      </c>
      <c r="CZ206" s="27">
        <f t="shared" si="225"/>
        <v>37.320241224679137</v>
      </c>
      <c r="DA206" s="27">
        <f t="shared" si="226"/>
        <v>34.788029925187033</v>
      </c>
      <c r="DB206" s="27">
        <f t="shared" si="227"/>
        <v>36.014721345951628</v>
      </c>
      <c r="DC206" s="27">
        <f t="shared" si="191"/>
        <v>40.227067475164496</v>
      </c>
      <c r="DD206" s="27">
        <f t="shared" si="192"/>
        <v>39.860650298606501</v>
      </c>
      <c r="DE206" s="27">
        <f t="shared" si="193"/>
        <v>37.627975823362526</v>
      </c>
      <c r="DH206">
        <f>VLOOKUP($A206,data!$DK$9:$DU$396,2+(DH$9*2),FALSE)</f>
        <v>42056</v>
      </c>
      <c r="DI206">
        <f>VLOOKUP($A206,data!$DK$9:$DU$396,2+(DI$9*2),FALSE)</f>
        <v>42290</v>
      </c>
      <c r="DJ206">
        <f>VLOOKUP($A206,data!$DK$9:$DU$396,2+(DJ$9*2),FALSE)</f>
        <v>42840</v>
      </c>
      <c r="DK206">
        <f>VLOOKUP($A206,data!$DK$9:$DU$396,2+(DK$9*2),FALSE)</f>
        <v>41866</v>
      </c>
      <c r="DL206">
        <f>VLOOKUP($A206,data!$DK$9:$DU$396,2+(DL$9*2),FALSE)</f>
        <v>40167</v>
      </c>
      <c r="DM206">
        <f>VLOOKUP($A206,data!$DK$9:$DZ$396,2+(DM$9*2),FALSE)</f>
        <v>38765</v>
      </c>
      <c r="DN206">
        <f>VLOOKUP($A206,data!$DK$9:$DZ$396,2+(DN$9*2),FALSE)</f>
        <v>40009</v>
      </c>
      <c r="DO206">
        <f>VLOOKUP($A206,data!$DK$9:$DZ$396,2+(DO$9*2),FALSE)</f>
        <v>41024</v>
      </c>
      <c r="DQ206" s="27">
        <f t="shared" si="228"/>
        <v>76.587995337995338</v>
      </c>
      <c r="DR206" s="27">
        <f t="shared" si="229"/>
        <v>76.477928278206775</v>
      </c>
      <c r="DS206" s="27">
        <f t="shared" si="230"/>
        <v>76.809983146268877</v>
      </c>
      <c r="DT206" s="27">
        <f t="shared" si="231"/>
        <v>76.538876396277814</v>
      </c>
      <c r="DU206" s="27">
        <f t="shared" si="232"/>
        <v>75.105177539686991</v>
      </c>
      <c r="DV206" s="27">
        <f t="shared" si="194"/>
        <v>71.433836401496308</v>
      </c>
      <c r="DW206" s="27">
        <f t="shared" si="195"/>
        <v>72.639299914668015</v>
      </c>
      <c r="DX206" s="27">
        <f t="shared" si="196"/>
        <v>71.672665012753768</v>
      </c>
      <c r="EA206">
        <f>VLOOKUP($A206,data!$ED$9:$EN$396,2+(EA$9*2),FALSE)</f>
        <v>26678</v>
      </c>
      <c r="EB206">
        <f>VLOOKUP($A206,data!$ED$9:$EN$396,2+(EB$9*2),FALSE)</f>
        <v>25856</v>
      </c>
      <c r="EC206">
        <f>VLOOKUP($A206,data!$ED$9:$EN$396,2+(EC$9*2),FALSE)</f>
        <v>26533</v>
      </c>
      <c r="ED206">
        <f>VLOOKUP($A206,data!$ED$9:$EN$396,2+(ED$9*2),FALSE)</f>
        <v>24981</v>
      </c>
      <c r="EE206">
        <f>VLOOKUP($A206,data!$ED$9:$EN$396,2+(EE$9*2),FALSE)</f>
        <v>24548</v>
      </c>
      <c r="EF206">
        <f>VLOOKUP($A206,data!$ED$9:$ES$396,2+(EF$9*2),FALSE)</f>
        <v>23930</v>
      </c>
      <c r="EG206">
        <f>VLOOKUP($A206,data!$ED$9:$ES$396,2+(EG$9*2),FALSE)</f>
        <v>24259</v>
      </c>
      <c r="EH206">
        <f>VLOOKUP($A206,data!$ED$9:$ES$396,2+(EH$9*2),FALSE)</f>
        <v>25306</v>
      </c>
      <c r="EJ206" s="27">
        <f t="shared" si="233"/>
        <v>63.434468327943691</v>
      </c>
      <c r="EK206" s="27">
        <f t="shared" si="234"/>
        <v>61.139749349728071</v>
      </c>
      <c r="EL206" s="27">
        <f t="shared" si="235"/>
        <v>61.935107376283845</v>
      </c>
      <c r="EM206" s="27">
        <f t="shared" si="236"/>
        <v>59.668943772990019</v>
      </c>
      <c r="EN206" s="27">
        <f t="shared" si="237"/>
        <v>61.114845519954194</v>
      </c>
      <c r="EO206" s="27">
        <f t="shared" si="197"/>
        <v>61.730942860828065</v>
      </c>
      <c r="EP206" s="27">
        <f t="shared" si="198"/>
        <v>60.633857382089033</v>
      </c>
      <c r="EQ206" s="27">
        <f t="shared" si="199"/>
        <v>61.685842433697346</v>
      </c>
      <c r="ET206">
        <f>VLOOKUP($A206,data!$EW$9:$FG$396,2+(ET$9*2),FALSE)</f>
        <v>15379</v>
      </c>
      <c r="EU206">
        <f>VLOOKUP($A206,data!$EW$9:$FG$396,2+(EU$9*2),FALSE)</f>
        <v>16434</v>
      </c>
      <c r="EV206">
        <f>VLOOKUP($A206,data!$EW$9:$FG$396,2+(EV$9*2),FALSE)</f>
        <v>16306</v>
      </c>
      <c r="EW206">
        <f>VLOOKUP($A206,data!$EW$9:$FG$396,2+(EW$9*2),FALSE)</f>
        <v>16885</v>
      </c>
      <c r="EX206">
        <f>VLOOKUP($A206,data!$EW$9:$FG$396,2+(EX$9*2),FALSE)</f>
        <v>15619</v>
      </c>
      <c r="EY206">
        <f>VLOOKUP($A206,data!$EW$9:$FL$396,2+(EY$9*2),FALSE)</f>
        <v>14835</v>
      </c>
      <c r="EZ206">
        <f>VLOOKUP($A206,data!$EW$9:$FL$396,2+(EZ$9*2),FALSE)</f>
        <v>15750</v>
      </c>
      <c r="FA206">
        <f>VLOOKUP($A206,data!$EW$9:$FL$396,2+(FA$9*2),FALSE)</f>
        <v>15717</v>
      </c>
      <c r="FC206" s="27">
        <f t="shared" si="238"/>
        <v>36.567909454061251</v>
      </c>
      <c r="FD206" s="27">
        <f t="shared" si="239"/>
        <v>38.860250650271929</v>
      </c>
      <c r="FE206" s="27">
        <f t="shared" si="240"/>
        <v>38.062558356676007</v>
      </c>
      <c r="FF206" s="27">
        <f t="shared" si="241"/>
        <v>40.331056227009981</v>
      </c>
      <c r="FG206" s="27">
        <f t="shared" si="242"/>
        <v>38.885154480045806</v>
      </c>
      <c r="FH206" s="27">
        <f t="shared" si="200"/>
        <v>38.269057139171935</v>
      </c>
      <c r="FI206" s="27">
        <f t="shared" si="201"/>
        <v>39.366142617910967</v>
      </c>
      <c r="FJ206" s="27">
        <f t="shared" si="202"/>
        <v>38.311719968798755</v>
      </c>
    </row>
    <row r="207" spans="1:166" x14ac:dyDescent="0.3">
      <c r="A207" t="s">
        <v>239</v>
      </c>
      <c r="B207" s="24" t="str">
        <f>IFERROR(VLOOKUP($A207,class!$A$1:$B$455,2,FALSE),"")</f>
        <v>Shire District</v>
      </c>
      <c r="C207" s="24" t="str">
        <f>IFERROR(IFERROR(VLOOKUP($A207,classifications!$A$3:$C$336,3,FALSE),VLOOKUP($A207,classifications!$I$2:$K$28,3,FALSE)),"")</f>
        <v>Predominantly Rural</v>
      </c>
      <c r="D207">
        <f>VLOOKUP($A207,data!$A$9:$K$396,2+(D$9*2),FALSE)</f>
        <v>36426</v>
      </c>
      <c r="E207">
        <f>VLOOKUP($A207,data!$A$9:$K$396,2+(E$9*2),FALSE)</f>
        <v>38611</v>
      </c>
      <c r="F207">
        <f>VLOOKUP($A207,data!$A$9:$K$396,2+(F$9*2),FALSE)</f>
        <v>39416</v>
      </c>
      <c r="G207">
        <f>VLOOKUP($A207,data!$A$9:$K$396,2+(G$9*2),FALSE)</f>
        <v>39311</v>
      </c>
      <c r="H207">
        <f>VLOOKUP($A207,data!$A$9:$K$396,2+(H$9*2),FALSE)</f>
        <v>39840</v>
      </c>
      <c r="I207">
        <f>VLOOKUP($A207,data!$A$9:$Q$396,2+(I$9*2),FALSE)</f>
        <v>39432</v>
      </c>
      <c r="J207">
        <f>VLOOKUP($A207,data!$A$9:$Q$396,2+(J$9*2),FALSE)</f>
        <v>40199</v>
      </c>
      <c r="K207">
        <f>VLOOKUP($A207,data!$A$9:$Q$396,2+(K$9*2),FALSE)</f>
        <v>41431</v>
      </c>
      <c r="L207" t="str">
        <f t="shared" si="243"/>
        <v>Shire District</v>
      </c>
      <c r="Q207">
        <f>VLOOKUP($A207,data!$T$9:$AD$396,2+(Q$9*2),FALSE)</f>
        <v>26066</v>
      </c>
      <c r="R207">
        <f>VLOOKUP($A207,data!$T$9:$AD$396,2+(R$9*2),FALSE)</f>
        <v>27099</v>
      </c>
      <c r="S207">
        <f>VLOOKUP($A207,data!$T$9:$AD$396,2+(S$9*2),FALSE)</f>
        <v>27870</v>
      </c>
      <c r="T207">
        <f>VLOOKUP($A207,data!$T$9:$AD$396,2+(T$9*2),FALSE)</f>
        <v>27734</v>
      </c>
      <c r="U207">
        <f>VLOOKUP($A207,data!$T$9:$AD$396,2+(U$9*2),FALSE)</f>
        <v>28351</v>
      </c>
      <c r="V207">
        <f>VLOOKUP($A207,data!$T$9:$AI$396,2+(V$9*2),FALSE)</f>
        <v>27921</v>
      </c>
      <c r="W207">
        <f>VLOOKUP($A207,data!$T$9:$AI$396,2+(W$9*2),FALSE)</f>
        <v>28485</v>
      </c>
      <c r="X207">
        <f>VLOOKUP($A207,data!$T$9:$AI$396,2+(X$9*2),FALSE)</f>
        <v>30051</v>
      </c>
      <c r="Z207" s="27">
        <f t="shared" si="203"/>
        <v>71.558776697962998</v>
      </c>
      <c r="AA207" s="27">
        <f t="shared" si="204"/>
        <v>70.184662401906195</v>
      </c>
      <c r="AB207" s="27">
        <f t="shared" si="205"/>
        <v>70.707326973817743</v>
      </c>
      <c r="AC207" s="27">
        <f t="shared" si="206"/>
        <v>70.550227671644066</v>
      </c>
      <c r="AD207" s="27">
        <f t="shared" si="207"/>
        <v>71.162148594377513</v>
      </c>
      <c r="AE207" s="27">
        <f t="shared" si="179"/>
        <v>70.807973219720026</v>
      </c>
      <c r="AF207" s="27">
        <f t="shared" si="180"/>
        <v>70.859971641085593</v>
      </c>
      <c r="AG207" s="27">
        <f t="shared" si="181"/>
        <v>72.532644638072938</v>
      </c>
      <c r="AJ207">
        <f>VLOOKUP($A207,data!$AM$9:$AW$396,2+(AJ$9*2),FALSE)</f>
        <v>10360</v>
      </c>
      <c r="AK207">
        <f>VLOOKUP($A207,data!$AM$9:$AW$396,2+(AK$9*2),FALSE)</f>
        <v>11512</v>
      </c>
      <c r="AL207">
        <f>VLOOKUP($A207,data!$AM$9:$AW$396,2+(AL$9*2),FALSE)</f>
        <v>11545</v>
      </c>
      <c r="AM207">
        <f>VLOOKUP($A207,data!$AM$9:$AW$396,2+(AM$9*2),FALSE)</f>
        <v>11577</v>
      </c>
      <c r="AN207">
        <f>VLOOKUP($A207,data!$AM$9:$AW$396,2+(AN$9*2),FALSE)</f>
        <v>11489</v>
      </c>
      <c r="AO207">
        <f>VLOOKUP($A207,data!$AM$9:$BB$396,2+(AO$9*2),FALSE)</f>
        <v>11511</v>
      </c>
      <c r="AP207">
        <f>VLOOKUP($A207,data!$AM$9:$BB$396,2+(AP$9*2),FALSE)</f>
        <v>11714</v>
      </c>
      <c r="AQ207">
        <f>VLOOKUP($A207,data!$AM$9:$BB$396,2+(AQ$9*2),FALSE)</f>
        <v>11383</v>
      </c>
      <c r="AS207" s="27">
        <f t="shared" si="208"/>
        <v>28.441223302037006</v>
      </c>
      <c r="AT207" s="27">
        <f t="shared" si="209"/>
        <v>29.815337598093809</v>
      </c>
      <c r="AU207" s="27">
        <f t="shared" si="210"/>
        <v>29.290135985386645</v>
      </c>
      <c r="AV207" s="27">
        <f t="shared" si="211"/>
        <v>29.44977232835593</v>
      </c>
      <c r="AW207" s="27">
        <f t="shared" si="212"/>
        <v>28.837851405622491</v>
      </c>
      <c r="AX207" s="27">
        <f t="shared" si="182"/>
        <v>29.192026780279974</v>
      </c>
      <c r="AY207" s="27">
        <f t="shared" si="183"/>
        <v>29.1400283589144</v>
      </c>
      <c r="AZ207" s="27">
        <f t="shared" si="184"/>
        <v>27.474596316767638</v>
      </c>
      <c r="BC207">
        <f>VLOOKUP($A207,data!$BF$9:$BP$396,2+(BC$9*2),FALSE)</f>
        <v>6216</v>
      </c>
      <c r="BD207">
        <f>VLOOKUP($A207,data!$BF$9:$BP$396,2+(BD$9*2),FALSE)</f>
        <v>6124</v>
      </c>
      <c r="BE207">
        <f>VLOOKUP($A207,data!$BF$9:$BP$396,2+(BE$9*2),FALSE)</f>
        <v>6110</v>
      </c>
      <c r="BF207">
        <f>VLOOKUP($A207,data!$BF$9:$BP$396,2+(BF$9*2),FALSE)</f>
        <v>6065</v>
      </c>
      <c r="BG207">
        <f>VLOOKUP($A207,data!$BF$9:$BP$396,2+(BG$9*2),FALSE)</f>
        <v>6243</v>
      </c>
      <c r="BH207">
        <f>VLOOKUP($A207,data!$BF$9:$BU$396,2+(BH$9*2),FALSE)</f>
        <v>6089</v>
      </c>
      <c r="BI207">
        <f>VLOOKUP($A207,data!$BF$9:$BU$396,2+(BI$9*2),FALSE)</f>
        <v>6159</v>
      </c>
      <c r="BJ207">
        <f>VLOOKUP($A207,data!$BF$9:$BU$396,2+(BJ$9*2),FALSE)</f>
        <v>5884</v>
      </c>
      <c r="BL207" s="27">
        <f t="shared" si="213"/>
        <v>17.064733981222204</v>
      </c>
      <c r="BM207" s="27">
        <f t="shared" si="214"/>
        <v>15.860765066949833</v>
      </c>
      <c r="BN207" s="27">
        <f t="shared" si="215"/>
        <v>15.50131926121372</v>
      </c>
      <c r="BO207" s="27">
        <f t="shared" si="216"/>
        <v>15.428251634402585</v>
      </c>
      <c r="BP207" s="27">
        <f t="shared" si="217"/>
        <v>15.670180722891565</v>
      </c>
      <c r="BQ207" s="27">
        <f t="shared" si="185"/>
        <v>15.441773179143842</v>
      </c>
      <c r="BR207" s="27">
        <f t="shared" si="186"/>
        <v>15.321276648672853</v>
      </c>
      <c r="BS207" s="27">
        <f t="shared" si="187"/>
        <v>14.201926093987593</v>
      </c>
      <c r="BV207">
        <f>VLOOKUP($A207,data!$BY$9:$CI$396,2+(BV$9*2),FALSE)</f>
        <v>3962</v>
      </c>
      <c r="BW207">
        <f>VLOOKUP($A207,data!$BY$9:$CI$396,2+(BW$9*2),FALSE)</f>
        <v>3912</v>
      </c>
      <c r="BX207">
        <f>VLOOKUP($A207,data!$BY$9:$CI$396,2+(BX$9*2),FALSE)</f>
        <v>3857</v>
      </c>
      <c r="BY207">
        <f>VLOOKUP($A207,data!$BY$9:$CI$396,2+(BY$9*2),FALSE)</f>
        <v>3940</v>
      </c>
      <c r="BZ207">
        <f>VLOOKUP($A207,data!$BY$9:$CI$396,2+(BZ$9*2),FALSE)</f>
        <v>4072</v>
      </c>
      <c r="CA207">
        <f>VLOOKUP($A207,data!$BY$9:$CN$396,2+(CA$9*2),FALSE)</f>
        <v>3898</v>
      </c>
      <c r="CB207">
        <f>VLOOKUP($A207,data!$BY$9:$CN$396,2+(CB$9*2),FALSE)</f>
        <v>4039</v>
      </c>
      <c r="CC207">
        <f>VLOOKUP($A207,data!$BY$9:$CN$396,2+(CC$9*2),FALSE)</f>
        <v>3933</v>
      </c>
      <c r="CE207" s="27">
        <f t="shared" si="218"/>
        <v>63.738738738738739</v>
      </c>
      <c r="CF207" s="27">
        <f t="shared" si="219"/>
        <v>63.87981711299804</v>
      </c>
      <c r="CG207" s="27">
        <f t="shared" si="220"/>
        <v>63.126022913256953</v>
      </c>
      <c r="CH207" s="27">
        <f t="shared" si="221"/>
        <v>64.962901896125302</v>
      </c>
      <c r="CI207" s="27">
        <f t="shared" si="222"/>
        <v>65.225052058305309</v>
      </c>
      <c r="CJ207" s="27">
        <f t="shared" si="188"/>
        <v>64.017079980292337</v>
      </c>
      <c r="CK207" s="27">
        <f t="shared" si="189"/>
        <v>65.578827731774638</v>
      </c>
      <c r="CL207" s="27">
        <f t="shared" si="190"/>
        <v>66.842284160435085</v>
      </c>
      <c r="CO207">
        <f>VLOOKUP($A207,data!$CR$9:$DB$396,2+(CO$9*2),FALSE)</f>
        <v>2254</v>
      </c>
      <c r="CP207">
        <f>VLOOKUP($A207,data!$CR$9:$DB$396,2+(CP$9*2),FALSE)</f>
        <v>2212</v>
      </c>
      <c r="CQ207">
        <f>VLOOKUP($A207,data!$CR$9:$DB$396,2+(CQ$9*2),FALSE)</f>
        <v>2252</v>
      </c>
      <c r="CR207">
        <f>VLOOKUP($A207,data!$CR$9:$DB$396,2+(CR$9*2),FALSE)</f>
        <v>2125</v>
      </c>
      <c r="CS207">
        <f>VLOOKUP($A207,data!$CR$9:$DB$396,2+(CS$9*2),FALSE)</f>
        <v>2171</v>
      </c>
      <c r="CT207">
        <f>VLOOKUP($A207,data!$CR$9:$DG$396,2+(CT$9*2),FALSE)</f>
        <v>2191</v>
      </c>
      <c r="CU207">
        <f>VLOOKUP($A207,data!$CR$9:$DG$396,2+(CU$9*2),FALSE)</f>
        <v>2120</v>
      </c>
      <c r="CV207">
        <f>VLOOKUP($A207,data!$CR$9:$DG$396,2+(CV$9*2),FALSE)</f>
        <v>1951</v>
      </c>
      <c r="CX207" s="27">
        <f t="shared" si="223"/>
        <v>36.261261261261261</v>
      </c>
      <c r="CY207" s="27">
        <f t="shared" si="224"/>
        <v>36.12018288700196</v>
      </c>
      <c r="CZ207" s="27">
        <f t="shared" si="225"/>
        <v>36.857610474631748</v>
      </c>
      <c r="DA207" s="27">
        <f t="shared" si="226"/>
        <v>35.03709810387469</v>
      </c>
      <c r="DB207" s="27">
        <f t="shared" si="227"/>
        <v>34.774947941694698</v>
      </c>
      <c r="DC207" s="27">
        <f t="shared" si="191"/>
        <v>35.98292001970767</v>
      </c>
      <c r="DD207" s="27">
        <f t="shared" si="192"/>
        <v>34.421172268225362</v>
      </c>
      <c r="DE207" s="27">
        <f t="shared" si="193"/>
        <v>33.157715839564922</v>
      </c>
      <c r="DH207">
        <f>VLOOKUP($A207,data!$DK$9:$DU$396,2+(DH$9*2),FALSE)</f>
        <v>30210</v>
      </c>
      <c r="DI207">
        <f>VLOOKUP($A207,data!$DK$9:$DU$396,2+(DI$9*2),FALSE)</f>
        <v>32487</v>
      </c>
      <c r="DJ207">
        <f>VLOOKUP($A207,data!$DK$9:$DU$396,2+(DJ$9*2),FALSE)</f>
        <v>33306</v>
      </c>
      <c r="DK207">
        <f>VLOOKUP($A207,data!$DK$9:$DU$396,2+(DK$9*2),FALSE)</f>
        <v>33246</v>
      </c>
      <c r="DL207">
        <f>VLOOKUP($A207,data!$DK$9:$DU$396,2+(DL$9*2),FALSE)</f>
        <v>33597</v>
      </c>
      <c r="DM207">
        <f>VLOOKUP($A207,data!$DK$9:$DZ$396,2+(DM$9*2),FALSE)</f>
        <v>33343</v>
      </c>
      <c r="DN207">
        <f>VLOOKUP($A207,data!$DK$9:$DZ$396,2+(DN$9*2),FALSE)</f>
        <v>34040</v>
      </c>
      <c r="DO207">
        <f>VLOOKUP($A207,data!$DK$9:$DZ$396,2+(DO$9*2),FALSE)</f>
        <v>35547</v>
      </c>
      <c r="DQ207" s="27">
        <f t="shared" si="228"/>
        <v>82.935266018777796</v>
      </c>
      <c r="DR207" s="27">
        <f t="shared" si="229"/>
        <v>84.139234933050162</v>
      </c>
      <c r="DS207" s="27">
        <f t="shared" si="230"/>
        <v>84.498680738786277</v>
      </c>
      <c r="DT207" s="27">
        <f t="shared" si="231"/>
        <v>84.571748365597415</v>
      </c>
      <c r="DU207" s="27">
        <f t="shared" si="232"/>
        <v>84.329819277108427</v>
      </c>
      <c r="DV207" s="27">
        <f t="shared" si="194"/>
        <v>84.558226820856163</v>
      </c>
      <c r="DW207" s="27">
        <f t="shared" si="195"/>
        <v>84.67872335132715</v>
      </c>
      <c r="DX207" s="27">
        <f t="shared" si="196"/>
        <v>85.798073906012405</v>
      </c>
      <c r="EA207">
        <f>VLOOKUP($A207,data!$ED$9:$EN$396,2+(EA$9*2),FALSE)</f>
        <v>22104</v>
      </c>
      <c r="EB207">
        <f>VLOOKUP($A207,data!$ED$9:$EN$396,2+(EB$9*2),FALSE)</f>
        <v>23187</v>
      </c>
      <c r="EC207">
        <f>VLOOKUP($A207,data!$ED$9:$EN$396,2+(EC$9*2),FALSE)</f>
        <v>24013</v>
      </c>
      <c r="ED207">
        <f>VLOOKUP($A207,data!$ED$9:$EN$396,2+(ED$9*2),FALSE)</f>
        <v>23795</v>
      </c>
      <c r="EE207">
        <f>VLOOKUP($A207,data!$ED$9:$EN$396,2+(EE$9*2),FALSE)</f>
        <v>24279</v>
      </c>
      <c r="EF207">
        <f>VLOOKUP($A207,data!$ED$9:$ES$396,2+(EF$9*2),FALSE)</f>
        <v>24023</v>
      </c>
      <c r="EG207">
        <f>VLOOKUP($A207,data!$ED$9:$ES$396,2+(EG$9*2),FALSE)</f>
        <v>24446</v>
      </c>
      <c r="EH207">
        <f>VLOOKUP($A207,data!$ED$9:$ES$396,2+(EH$9*2),FALSE)</f>
        <v>26118</v>
      </c>
      <c r="EJ207" s="27">
        <f t="shared" si="233"/>
        <v>73.167825223435955</v>
      </c>
      <c r="EK207" s="27">
        <f t="shared" si="234"/>
        <v>71.373164650475573</v>
      </c>
      <c r="EL207" s="27">
        <f t="shared" si="235"/>
        <v>72.098120458776194</v>
      </c>
      <c r="EM207" s="27">
        <f t="shared" si="236"/>
        <v>71.572520002406307</v>
      </c>
      <c r="EN207" s="27">
        <f t="shared" si="237"/>
        <v>72.265380837574781</v>
      </c>
      <c r="EO207" s="27">
        <f t="shared" si="197"/>
        <v>72.048106049245717</v>
      </c>
      <c r="EP207" s="27">
        <f t="shared" si="198"/>
        <v>71.815511163337248</v>
      </c>
      <c r="EQ207" s="27">
        <f t="shared" si="199"/>
        <v>73.474554814752295</v>
      </c>
      <c r="ET207">
        <f>VLOOKUP($A207,data!$EW$9:$FG$396,2+(ET$9*2),FALSE)</f>
        <v>8106</v>
      </c>
      <c r="EU207">
        <f>VLOOKUP($A207,data!$EW$9:$FG$396,2+(EU$9*2),FALSE)</f>
        <v>9300</v>
      </c>
      <c r="EV207">
        <f>VLOOKUP($A207,data!$EW$9:$FG$396,2+(EV$9*2),FALSE)</f>
        <v>9293</v>
      </c>
      <c r="EW207">
        <f>VLOOKUP($A207,data!$EW$9:$FG$396,2+(EW$9*2),FALSE)</f>
        <v>9451</v>
      </c>
      <c r="EX207">
        <f>VLOOKUP($A207,data!$EW$9:$FG$396,2+(EX$9*2),FALSE)</f>
        <v>9318</v>
      </c>
      <c r="EY207">
        <f>VLOOKUP($A207,data!$EW$9:$FL$396,2+(EY$9*2),FALSE)</f>
        <v>9320</v>
      </c>
      <c r="EZ207">
        <f>VLOOKUP($A207,data!$EW$9:$FL$396,2+(EZ$9*2),FALSE)</f>
        <v>9594</v>
      </c>
      <c r="FA207">
        <f>VLOOKUP($A207,data!$EW$9:$FL$396,2+(FA$9*2),FALSE)</f>
        <v>9432</v>
      </c>
      <c r="FC207" s="27">
        <f t="shared" si="238"/>
        <v>26.832174776564052</v>
      </c>
      <c r="FD207" s="27">
        <f t="shared" si="239"/>
        <v>28.626835349524423</v>
      </c>
      <c r="FE207" s="27">
        <f t="shared" si="240"/>
        <v>27.901879541223803</v>
      </c>
      <c r="FF207" s="27">
        <f t="shared" si="241"/>
        <v>28.427479997593696</v>
      </c>
      <c r="FG207" s="27">
        <f t="shared" si="242"/>
        <v>27.734619162425215</v>
      </c>
      <c r="FH207" s="27">
        <f t="shared" si="200"/>
        <v>27.951893950754283</v>
      </c>
      <c r="FI207" s="27">
        <f t="shared" si="201"/>
        <v>28.184488836662748</v>
      </c>
      <c r="FJ207" s="27">
        <f t="shared" si="202"/>
        <v>26.533884716009791</v>
      </c>
    </row>
    <row r="208" spans="1:166" x14ac:dyDescent="0.3">
      <c r="A208" t="s">
        <v>245</v>
      </c>
      <c r="B208" s="24" t="str">
        <f>IFERROR(VLOOKUP($A208,class!$A$1:$B$455,2,FALSE),"")</f>
        <v>Shire District</v>
      </c>
      <c r="C208" s="24" t="str">
        <f>IFERROR(IFERROR(VLOOKUP($A208,classifications!$A$3:$C$336,3,FALSE),VLOOKUP($A208,classifications!$I$2:$K$28,3,FALSE)),"")</f>
        <v>Predominantly Rural</v>
      </c>
      <c r="D208">
        <f>VLOOKUP($A208,data!$A$9:$K$396,2+(D$9*2),FALSE)</f>
        <v>36207</v>
      </c>
      <c r="E208">
        <f>VLOOKUP($A208,data!$A$9:$K$396,2+(E$9*2),FALSE)</f>
        <v>37825</v>
      </c>
      <c r="F208">
        <f>VLOOKUP($A208,data!$A$9:$K$396,2+(F$9*2),FALSE)</f>
        <v>39273</v>
      </c>
      <c r="G208">
        <f>VLOOKUP($A208,data!$A$9:$K$396,2+(G$9*2),FALSE)</f>
        <v>38175</v>
      </c>
      <c r="H208">
        <f>VLOOKUP($A208,data!$A$9:$K$396,2+(H$9*2),FALSE)</f>
        <v>40116</v>
      </c>
      <c r="I208">
        <f>VLOOKUP($A208,data!$A$9:$Q$396,2+(I$9*2),FALSE)</f>
        <v>38316</v>
      </c>
      <c r="J208">
        <f>VLOOKUP($A208,data!$A$9:$Q$396,2+(J$9*2),FALSE)</f>
        <v>39267</v>
      </c>
      <c r="K208">
        <f>VLOOKUP($A208,data!$A$9:$Q$396,2+(K$9*2),FALSE)</f>
        <v>39154</v>
      </c>
      <c r="L208" t="str">
        <f t="shared" si="243"/>
        <v>Shire District</v>
      </c>
      <c r="Q208">
        <f>VLOOKUP($A208,data!$T$9:$AD$396,2+(Q$9*2),FALSE)</f>
        <v>27459</v>
      </c>
      <c r="R208">
        <f>VLOOKUP($A208,data!$T$9:$AD$396,2+(R$9*2),FALSE)</f>
        <v>28442</v>
      </c>
      <c r="S208">
        <f>VLOOKUP($A208,data!$T$9:$AD$396,2+(S$9*2),FALSE)</f>
        <v>29574</v>
      </c>
      <c r="T208">
        <f>VLOOKUP($A208,data!$T$9:$AD$396,2+(T$9*2),FALSE)</f>
        <v>28863</v>
      </c>
      <c r="U208">
        <f>VLOOKUP($A208,data!$T$9:$AD$396,2+(U$9*2),FALSE)</f>
        <v>30365</v>
      </c>
      <c r="V208">
        <f>VLOOKUP($A208,data!$T$9:$AI$396,2+(V$9*2),FALSE)</f>
        <v>28817</v>
      </c>
      <c r="W208">
        <f>VLOOKUP($A208,data!$T$9:$AI$396,2+(W$9*2),FALSE)</f>
        <v>28694</v>
      </c>
      <c r="X208">
        <f>VLOOKUP($A208,data!$T$9:$AI$396,2+(X$9*2),FALSE)</f>
        <v>28403</v>
      </c>
      <c r="Z208" s="27">
        <f t="shared" si="203"/>
        <v>75.838926174496649</v>
      </c>
      <c r="AA208" s="27">
        <f t="shared" si="204"/>
        <v>75.193654990085918</v>
      </c>
      <c r="AB208" s="27">
        <f t="shared" si="205"/>
        <v>75.303643724696357</v>
      </c>
      <c r="AC208" s="27">
        <f t="shared" si="206"/>
        <v>75.607072691552062</v>
      </c>
      <c r="AD208" s="27">
        <f t="shared" si="207"/>
        <v>75.692990328048666</v>
      </c>
      <c r="AE208" s="27">
        <f t="shared" si="179"/>
        <v>75.208790061593064</v>
      </c>
      <c r="AF208" s="27">
        <f t="shared" si="180"/>
        <v>73.074082562966353</v>
      </c>
      <c r="AG208" s="27">
        <f t="shared" si="181"/>
        <v>72.541758185625994</v>
      </c>
      <c r="AJ208">
        <f>VLOOKUP($A208,data!$AM$9:$AW$396,2+(AJ$9*2),FALSE)</f>
        <v>8748</v>
      </c>
      <c r="AK208">
        <f>VLOOKUP($A208,data!$AM$9:$AW$396,2+(AK$9*2),FALSE)</f>
        <v>9383</v>
      </c>
      <c r="AL208">
        <f>VLOOKUP($A208,data!$AM$9:$AW$396,2+(AL$9*2),FALSE)</f>
        <v>9699</v>
      </c>
      <c r="AM208">
        <f>VLOOKUP($A208,data!$AM$9:$AW$396,2+(AM$9*2),FALSE)</f>
        <v>9311</v>
      </c>
      <c r="AN208">
        <f>VLOOKUP($A208,data!$AM$9:$AW$396,2+(AN$9*2),FALSE)</f>
        <v>9751</v>
      </c>
      <c r="AO208">
        <f>VLOOKUP($A208,data!$AM$9:$BB$396,2+(AO$9*2),FALSE)</f>
        <v>9500</v>
      </c>
      <c r="AP208">
        <f>VLOOKUP($A208,data!$AM$9:$BB$396,2+(AP$9*2),FALSE)</f>
        <v>10573</v>
      </c>
      <c r="AQ208">
        <f>VLOOKUP($A208,data!$AM$9:$BB$396,2+(AQ$9*2),FALSE)</f>
        <v>10773</v>
      </c>
      <c r="AS208" s="27">
        <f t="shared" si="208"/>
        <v>24.161073825503355</v>
      </c>
      <c r="AT208" s="27">
        <f t="shared" si="209"/>
        <v>24.806345009914079</v>
      </c>
      <c r="AU208" s="27">
        <f t="shared" si="210"/>
        <v>24.696356275303643</v>
      </c>
      <c r="AV208" s="27">
        <f t="shared" si="211"/>
        <v>24.390307793058284</v>
      </c>
      <c r="AW208" s="27">
        <f t="shared" si="212"/>
        <v>24.307009671951342</v>
      </c>
      <c r="AX208" s="27">
        <f t="shared" si="182"/>
        <v>24.793819814176846</v>
      </c>
      <c r="AY208" s="27">
        <f t="shared" si="183"/>
        <v>26.925917437033643</v>
      </c>
      <c r="AZ208" s="27">
        <f t="shared" si="184"/>
        <v>27.514430198702559</v>
      </c>
      <c r="BC208">
        <f>VLOOKUP($A208,data!$BF$9:$BP$396,2+(BC$9*2),FALSE)</f>
        <v>2924</v>
      </c>
      <c r="BD208">
        <f>VLOOKUP($A208,data!$BF$9:$BP$396,2+(BD$9*2),FALSE)</f>
        <v>2482</v>
      </c>
      <c r="BE208">
        <f>VLOOKUP($A208,data!$BF$9:$BP$396,2+(BE$9*2),FALSE)</f>
        <v>2291</v>
      </c>
      <c r="BF208">
        <f>VLOOKUP($A208,data!$BF$9:$BP$396,2+(BF$9*2),FALSE)</f>
        <v>2520</v>
      </c>
      <c r="BG208">
        <f>VLOOKUP($A208,data!$BF$9:$BP$396,2+(BG$9*2),FALSE)</f>
        <v>2688</v>
      </c>
      <c r="BH208">
        <f>VLOOKUP($A208,data!$BF$9:$BU$396,2+(BH$9*2),FALSE)</f>
        <v>2693</v>
      </c>
      <c r="BI208">
        <f>VLOOKUP($A208,data!$BF$9:$BU$396,2+(BI$9*2),FALSE)</f>
        <v>2826</v>
      </c>
      <c r="BJ208">
        <f>VLOOKUP($A208,data!$BF$9:$BU$396,2+(BJ$9*2),FALSE)</f>
        <v>2899</v>
      </c>
      <c r="BL208" s="27">
        <f t="shared" si="213"/>
        <v>8.0757864501339522</v>
      </c>
      <c r="BM208" s="27">
        <f t="shared" si="214"/>
        <v>6.5617977528089888</v>
      </c>
      <c r="BN208" s="27">
        <f t="shared" si="215"/>
        <v>5.8335243042293685</v>
      </c>
      <c r="BO208" s="27">
        <f t="shared" si="216"/>
        <v>6.601178781925344</v>
      </c>
      <c r="BP208" s="27">
        <f t="shared" si="217"/>
        <v>6.7005683517798387</v>
      </c>
      <c r="BQ208" s="27">
        <f t="shared" si="185"/>
        <v>7.0283954483766573</v>
      </c>
      <c r="BR208" s="27">
        <f t="shared" si="186"/>
        <v>7.1968828787531516</v>
      </c>
      <c r="BS208" s="27">
        <f t="shared" si="187"/>
        <v>7.4040966440210454</v>
      </c>
      <c r="BV208">
        <f>VLOOKUP($A208,data!$BY$9:$CI$396,2+(BV$9*2),FALSE)</f>
        <v>1654</v>
      </c>
      <c r="BW208">
        <f>VLOOKUP($A208,data!$BY$9:$CI$396,2+(BW$9*2),FALSE)</f>
        <v>1488</v>
      </c>
      <c r="BX208">
        <f>VLOOKUP($A208,data!$BY$9:$CI$396,2+(BX$9*2),FALSE)</f>
        <v>1345</v>
      </c>
      <c r="BY208">
        <f>VLOOKUP($A208,data!$BY$9:$CI$396,2+(BY$9*2),FALSE)</f>
        <v>1458</v>
      </c>
      <c r="BZ208">
        <f>VLOOKUP($A208,data!$BY$9:$CI$396,2+(BZ$9*2),FALSE)</f>
        <v>1593</v>
      </c>
      <c r="CA208">
        <f>VLOOKUP($A208,data!$BY$9:$CN$396,2+(CA$9*2),FALSE)</f>
        <v>1656</v>
      </c>
      <c r="CB208">
        <f>VLOOKUP($A208,data!$BY$9:$CN$396,2+(CB$9*2),FALSE)</f>
        <v>1735</v>
      </c>
      <c r="CC208">
        <f>VLOOKUP($A208,data!$BY$9:$CN$396,2+(CC$9*2),FALSE)</f>
        <v>1834</v>
      </c>
      <c r="CE208" s="27">
        <f t="shared" si="218"/>
        <v>56.566347469220247</v>
      </c>
      <c r="CF208" s="27">
        <f t="shared" si="219"/>
        <v>59.951651893634164</v>
      </c>
      <c r="CG208" s="27">
        <f t="shared" si="220"/>
        <v>58.707987778262769</v>
      </c>
      <c r="CH208" s="27">
        <f t="shared" si="221"/>
        <v>57.857142857142854</v>
      </c>
      <c r="CI208" s="27">
        <f t="shared" si="222"/>
        <v>59.263392857142854</v>
      </c>
      <c r="CJ208" s="27">
        <f t="shared" si="188"/>
        <v>61.492759004827327</v>
      </c>
      <c r="CK208" s="27">
        <f t="shared" si="189"/>
        <v>61.394196744515213</v>
      </c>
      <c r="CL208" s="27">
        <f t="shared" si="190"/>
        <v>63.263194204898241</v>
      </c>
      <c r="CO208">
        <f>VLOOKUP($A208,data!$CR$9:$DB$396,2+(CO$9*2),FALSE)</f>
        <v>1270</v>
      </c>
      <c r="CP208">
        <f>VLOOKUP($A208,data!$CR$9:$DB$396,2+(CP$9*2),FALSE)</f>
        <v>995</v>
      </c>
      <c r="CQ208">
        <f>VLOOKUP($A208,data!$CR$9:$DB$396,2+(CQ$9*2),FALSE)</f>
        <v>946</v>
      </c>
      <c r="CR208">
        <f>VLOOKUP($A208,data!$CR$9:$DB$396,2+(CR$9*2),FALSE)</f>
        <v>1062</v>
      </c>
      <c r="CS208">
        <f>VLOOKUP($A208,data!$CR$9:$DB$396,2+(CS$9*2),FALSE)</f>
        <v>1095</v>
      </c>
      <c r="CT208">
        <f>VLOOKUP($A208,data!$CR$9:$DG$396,2+(CT$9*2),FALSE)</f>
        <v>1037</v>
      </c>
      <c r="CU208">
        <f>VLOOKUP($A208,data!$CR$9:$DG$396,2+(CU$9*2),FALSE)</f>
        <v>1091</v>
      </c>
      <c r="CV208">
        <f>VLOOKUP($A208,data!$CR$9:$DG$396,2+(CV$9*2),FALSE)</f>
        <v>1065</v>
      </c>
      <c r="CX208" s="27">
        <f t="shared" si="223"/>
        <v>43.433652530779753</v>
      </c>
      <c r="CY208" s="27">
        <f t="shared" si="224"/>
        <v>40.08863819500403</v>
      </c>
      <c r="CZ208" s="27">
        <f t="shared" si="225"/>
        <v>41.292012221737231</v>
      </c>
      <c r="DA208" s="27">
        <f t="shared" si="226"/>
        <v>42.142857142857146</v>
      </c>
      <c r="DB208" s="27">
        <f t="shared" si="227"/>
        <v>40.736607142857146</v>
      </c>
      <c r="DC208" s="27">
        <f t="shared" si="191"/>
        <v>38.507240995172673</v>
      </c>
      <c r="DD208" s="27">
        <f t="shared" si="192"/>
        <v>38.605803255484787</v>
      </c>
      <c r="DE208" s="27">
        <f t="shared" si="193"/>
        <v>36.736805795101759</v>
      </c>
      <c r="DH208">
        <f>VLOOKUP($A208,data!$DK$9:$DU$396,2+(DH$9*2),FALSE)</f>
        <v>33282</v>
      </c>
      <c r="DI208">
        <f>VLOOKUP($A208,data!$DK$9:$DU$396,2+(DI$9*2),FALSE)</f>
        <v>35343</v>
      </c>
      <c r="DJ208">
        <f>VLOOKUP($A208,data!$DK$9:$DU$396,2+(DJ$9*2),FALSE)</f>
        <v>36982</v>
      </c>
      <c r="DK208">
        <f>VLOOKUP($A208,data!$DK$9:$DU$396,2+(DK$9*2),FALSE)</f>
        <v>35655</v>
      </c>
      <c r="DL208">
        <f>VLOOKUP($A208,data!$DK$9:$DU$396,2+(DL$9*2),FALSE)</f>
        <v>37428</v>
      </c>
      <c r="DM208">
        <f>VLOOKUP($A208,data!$DK$9:$DZ$396,2+(DM$9*2),FALSE)</f>
        <v>35623</v>
      </c>
      <c r="DN208">
        <f>VLOOKUP($A208,data!$DK$9:$DZ$396,2+(DN$9*2),FALSE)</f>
        <v>36441</v>
      </c>
      <c r="DO208">
        <f>VLOOKUP($A208,data!$DK$9:$DZ$396,2+(DO$9*2),FALSE)</f>
        <v>36255</v>
      </c>
      <c r="DQ208" s="27">
        <f t="shared" si="228"/>
        <v>91.921451652995273</v>
      </c>
      <c r="DR208" s="27">
        <f t="shared" si="229"/>
        <v>93.438202247191015</v>
      </c>
      <c r="DS208" s="27">
        <f t="shared" si="230"/>
        <v>94.166475695770629</v>
      </c>
      <c r="DT208" s="27">
        <f t="shared" si="231"/>
        <v>93.398821218074659</v>
      </c>
      <c r="DU208" s="27">
        <f t="shared" si="232"/>
        <v>93.299431648220164</v>
      </c>
      <c r="DV208" s="27">
        <f t="shared" si="194"/>
        <v>92.971604551623344</v>
      </c>
      <c r="DW208" s="27">
        <f t="shared" si="195"/>
        <v>92.803117121246842</v>
      </c>
      <c r="DX208" s="27">
        <f t="shared" si="196"/>
        <v>92.595903355978962</v>
      </c>
      <c r="EA208">
        <f>VLOOKUP($A208,data!$ED$9:$EN$396,2+(EA$9*2),FALSE)</f>
        <v>25805</v>
      </c>
      <c r="EB208">
        <f>VLOOKUP($A208,data!$ED$9:$EN$396,2+(EB$9*2),FALSE)</f>
        <v>26954</v>
      </c>
      <c r="EC208">
        <f>VLOOKUP($A208,data!$ED$9:$EN$396,2+(EC$9*2),FALSE)</f>
        <v>28229</v>
      </c>
      <c r="ED208">
        <f>VLOOKUP($A208,data!$ED$9:$EN$396,2+(ED$9*2),FALSE)</f>
        <v>27405</v>
      </c>
      <c r="EE208">
        <f>VLOOKUP($A208,data!$ED$9:$EN$396,2+(EE$9*2),FALSE)</f>
        <v>28773</v>
      </c>
      <c r="EF208">
        <f>VLOOKUP($A208,data!$ED$9:$ES$396,2+(EF$9*2),FALSE)</f>
        <v>27161</v>
      </c>
      <c r="EG208">
        <f>VLOOKUP($A208,data!$ED$9:$ES$396,2+(EG$9*2),FALSE)</f>
        <v>26959</v>
      </c>
      <c r="EH208">
        <f>VLOOKUP($A208,data!$ED$9:$ES$396,2+(EH$9*2),FALSE)</f>
        <v>26569</v>
      </c>
      <c r="EJ208" s="27">
        <f t="shared" si="233"/>
        <v>77.534402980590116</v>
      </c>
      <c r="EK208" s="27">
        <f t="shared" si="234"/>
        <v>76.264040969923329</v>
      </c>
      <c r="EL208" s="27">
        <f t="shared" si="235"/>
        <v>76.331728949218544</v>
      </c>
      <c r="EM208" s="27">
        <f t="shared" si="236"/>
        <v>76.861590239798062</v>
      </c>
      <c r="EN208" s="27">
        <f t="shared" si="237"/>
        <v>76.875601154216099</v>
      </c>
      <c r="EO208" s="27">
        <f t="shared" si="197"/>
        <v>76.245683968222778</v>
      </c>
      <c r="EP208" s="27">
        <f t="shared" si="198"/>
        <v>73.979857852418974</v>
      </c>
      <c r="EQ208" s="27">
        <f t="shared" si="199"/>
        <v>73.283685008964284</v>
      </c>
      <c r="ET208">
        <f>VLOOKUP($A208,data!$EW$9:$FG$396,2+(ET$9*2),FALSE)</f>
        <v>7477</v>
      </c>
      <c r="EU208">
        <f>VLOOKUP($A208,data!$EW$9:$FG$396,2+(EU$9*2),FALSE)</f>
        <v>8388</v>
      </c>
      <c r="EV208">
        <f>VLOOKUP($A208,data!$EW$9:$FG$396,2+(EV$9*2),FALSE)</f>
        <v>8753</v>
      </c>
      <c r="EW208">
        <f>VLOOKUP($A208,data!$EW$9:$FG$396,2+(EW$9*2),FALSE)</f>
        <v>8249</v>
      </c>
      <c r="EX208">
        <f>VLOOKUP($A208,data!$EW$9:$FG$396,2+(EX$9*2),FALSE)</f>
        <v>8656</v>
      </c>
      <c r="EY208">
        <f>VLOOKUP($A208,data!$EW$9:$FL$396,2+(EY$9*2),FALSE)</f>
        <v>8462</v>
      </c>
      <c r="EZ208">
        <f>VLOOKUP($A208,data!$EW$9:$FL$396,2+(EZ$9*2),FALSE)</f>
        <v>9482</v>
      </c>
      <c r="FA208">
        <f>VLOOKUP($A208,data!$EW$9:$FL$396,2+(FA$9*2),FALSE)</f>
        <v>9709</v>
      </c>
      <c r="FC208" s="27">
        <f t="shared" si="238"/>
        <v>22.465597019409891</v>
      </c>
      <c r="FD208" s="27">
        <f t="shared" si="239"/>
        <v>23.733129615482557</v>
      </c>
      <c r="FE208" s="27">
        <f t="shared" si="240"/>
        <v>23.66827105078146</v>
      </c>
      <c r="FF208" s="27">
        <f t="shared" si="241"/>
        <v>23.135605104473427</v>
      </c>
      <c r="FG208" s="27">
        <f t="shared" si="242"/>
        <v>23.127070642299884</v>
      </c>
      <c r="FH208" s="27">
        <f t="shared" si="200"/>
        <v>23.754316031777222</v>
      </c>
      <c r="FI208" s="27">
        <f t="shared" si="201"/>
        <v>26.020142147581023</v>
      </c>
      <c r="FJ208" s="27">
        <f t="shared" si="202"/>
        <v>26.779754516618397</v>
      </c>
    </row>
    <row r="209" spans="1:166" x14ac:dyDescent="0.3">
      <c r="A209" t="s">
        <v>249</v>
      </c>
      <c r="B209" s="24" t="str">
        <f>IFERROR(VLOOKUP($A209,class!$A$1:$B$455,2,FALSE),"")</f>
        <v>Shire District</v>
      </c>
      <c r="C209" s="24" t="str">
        <f>IFERROR(IFERROR(VLOOKUP($A209,classifications!$A$3:$C$336,3,FALSE),VLOOKUP($A209,classifications!$I$2:$K$28,3,FALSE)),"")</f>
        <v>Predominantly Rural</v>
      </c>
      <c r="D209">
        <f>VLOOKUP($A209,data!$A$9:$K$396,2+(D$9*2),FALSE)</f>
        <v>54136</v>
      </c>
      <c r="E209">
        <f>VLOOKUP($A209,data!$A$9:$K$396,2+(E$9*2),FALSE)</f>
        <v>54409</v>
      </c>
      <c r="F209">
        <f>VLOOKUP($A209,data!$A$9:$K$396,2+(F$9*2),FALSE)</f>
        <v>55219</v>
      </c>
      <c r="G209">
        <f>VLOOKUP($A209,data!$A$9:$K$396,2+(G$9*2),FALSE)</f>
        <v>55608</v>
      </c>
      <c r="H209">
        <f>VLOOKUP($A209,data!$A$9:$K$396,2+(H$9*2),FALSE)</f>
        <v>55658</v>
      </c>
      <c r="I209">
        <f>VLOOKUP($A209,data!$A$9:$Q$396,2+(I$9*2),FALSE)</f>
        <v>53843</v>
      </c>
      <c r="J209">
        <f>VLOOKUP($A209,data!$A$9:$Q$396,2+(J$9*2),FALSE)</f>
        <v>54725</v>
      </c>
      <c r="K209">
        <f>VLOOKUP($A209,data!$A$9:$Q$396,2+(K$9*2),FALSE)</f>
        <v>59741</v>
      </c>
      <c r="L209" t="str">
        <f t="shared" si="243"/>
        <v>Shire District</v>
      </c>
      <c r="Q209">
        <f>VLOOKUP($A209,data!$T$9:$AD$396,2+(Q$9*2),FALSE)</f>
        <v>36580</v>
      </c>
      <c r="R209">
        <f>VLOOKUP($A209,data!$T$9:$AD$396,2+(R$9*2),FALSE)</f>
        <v>35667</v>
      </c>
      <c r="S209">
        <f>VLOOKUP($A209,data!$T$9:$AD$396,2+(S$9*2),FALSE)</f>
        <v>36227</v>
      </c>
      <c r="T209">
        <f>VLOOKUP($A209,data!$T$9:$AD$396,2+(T$9*2),FALSE)</f>
        <v>36250</v>
      </c>
      <c r="U209">
        <f>VLOOKUP($A209,data!$T$9:$AD$396,2+(U$9*2),FALSE)</f>
        <v>35904</v>
      </c>
      <c r="V209">
        <f>VLOOKUP($A209,data!$T$9:$AI$396,2+(V$9*2),FALSE)</f>
        <v>34362</v>
      </c>
      <c r="W209">
        <f>VLOOKUP($A209,data!$T$9:$AI$396,2+(W$9*2),FALSE)</f>
        <v>35272</v>
      </c>
      <c r="X209">
        <f>VLOOKUP($A209,data!$T$9:$AI$396,2+(X$9*2),FALSE)</f>
        <v>38949</v>
      </c>
      <c r="Z209" s="27">
        <f t="shared" si="203"/>
        <v>67.570563026451893</v>
      </c>
      <c r="AA209" s="27">
        <f t="shared" si="204"/>
        <v>65.553492988292376</v>
      </c>
      <c r="AB209" s="27">
        <f t="shared" si="205"/>
        <v>65.606041398793892</v>
      </c>
      <c r="AC209" s="27">
        <f t="shared" si="206"/>
        <v>65.188462091785354</v>
      </c>
      <c r="AD209" s="27">
        <f t="shared" si="207"/>
        <v>64.508246792913866</v>
      </c>
      <c r="AE209" s="27">
        <f t="shared" si="179"/>
        <v>63.81888082016232</v>
      </c>
      <c r="AF209" s="27">
        <f t="shared" si="180"/>
        <v>64.453174965737773</v>
      </c>
      <c r="AG209" s="27">
        <f t="shared" si="181"/>
        <v>65.196431261612631</v>
      </c>
      <c r="AJ209">
        <f>VLOOKUP($A209,data!$AM$9:$AW$396,2+(AJ$9*2),FALSE)</f>
        <v>17555</v>
      </c>
      <c r="AK209">
        <f>VLOOKUP($A209,data!$AM$9:$AW$396,2+(AK$9*2),FALSE)</f>
        <v>18743</v>
      </c>
      <c r="AL209">
        <f>VLOOKUP($A209,data!$AM$9:$AW$396,2+(AL$9*2),FALSE)</f>
        <v>18993</v>
      </c>
      <c r="AM209">
        <f>VLOOKUP($A209,data!$AM$9:$AW$396,2+(AM$9*2),FALSE)</f>
        <v>19358</v>
      </c>
      <c r="AN209">
        <f>VLOOKUP($A209,data!$AM$9:$AW$396,2+(AN$9*2),FALSE)</f>
        <v>19753</v>
      </c>
      <c r="AO209">
        <f>VLOOKUP($A209,data!$AM$9:$BB$396,2+(AO$9*2),FALSE)</f>
        <v>19481</v>
      </c>
      <c r="AP209">
        <f>VLOOKUP($A209,data!$AM$9:$BB$396,2+(AP$9*2),FALSE)</f>
        <v>19453</v>
      </c>
      <c r="AQ209">
        <f>VLOOKUP($A209,data!$AM$9:$BB$396,2+(AQ$9*2),FALSE)</f>
        <v>20797</v>
      </c>
      <c r="AS209" s="27">
        <f t="shared" si="208"/>
        <v>32.42758977390276</v>
      </c>
      <c r="AT209" s="27">
        <f t="shared" si="209"/>
        <v>34.448344942932238</v>
      </c>
      <c r="AU209" s="27">
        <f t="shared" si="210"/>
        <v>34.395769572067586</v>
      </c>
      <c r="AV209" s="27">
        <f t="shared" si="211"/>
        <v>34.811537908214646</v>
      </c>
      <c r="AW209" s="27">
        <f t="shared" si="212"/>
        <v>35.489956520176797</v>
      </c>
      <c r="AX209" s="27">
        <f t="shared" si="182"/>
        <v>36.18111917983768</v>
      </c>
      <c r="AY209" s="27">
        <f t="shared" si="183"/>
        <v>35.54682503426222</v>
      </c>
      <c r="AZ209" s="27">
        <f t="shared" si="184"/>
        <v>34.811938199896218</v>
      </c>
      <c r="BC209">
        <f>VLOOKUP($A209,data!$BF$9:$BP$396,2+(BC$9*2),FALSE)</f>
        <v>6425</v>
      </c>
      <c r="BD209">
        <f>VLOOKUP($A209,data!$BF$9:$BP$396,2+(BD$9*2),FALSE)</f>
        <v>6303</v>
      </c>
      <c r="BE209">
        <f>VLOOKUP($A209,data!$BF$9:$BP$396,2+(BE$9*2),FALSE)</f>
        <v>6026</v>
      </c>
      <c r="BF209">
        <f>VLOOKUP($A209,data!$BF$9:$BP$396,2+(BF$9*2),FALSE)</f>
        <v>6144</v>
      </c>
      <c r="BG209">
        <f>VLOOKUP($A209,data!$BF$9:$BP$396,2+(BG$9*2),FALSE)</f>
        <v>6444</v>
      </c>
      <c r="BH209">
        <f>VLOOKUP($A209,data!$BF$9:$BU$396,2+(BH$9*2),FALSE)</f>
        <v>6325</v>
      </c>
      <c r="BI209">
        <f>VLOOKUP($A209,data!$BF$9:$BU$396,2+(BI$9*2),FALSE)</f>
        <v>6285</v>
      </c>
      <c r="BJ209">
        <f>VLOOKUP($A209,data!$BF$9:$BU$396,2+(BJ$9*2),FALSE)</f>
        <v>6328</v>
      </c>
      <c r="BL209" s="27">
        <f t="shared" si="213"/>
        <v>11.868257721294517</v>
      </c>
      <c r="BM209" s="27">
        <f t="shared" si="214"/>
        <v>11.584480508739363</v>
      </c>
      <c r="BN209" s="27">
        <f t="shared" si="215"/>
        <v>10.912910411271483</v>
      </c>
      <c r="BO209" s="27">
        <f t="shared" si="216"/>
        <v>11.048769961156669</v>
      </c>
      <c r="BP209" s="27">
        <f t="shared" si="217"/>
        <v>11.577850443781667</v>
      </c>
      <c r="BQ209" s="27">
        <f t="shared" si="185"/>
        <v>11.747116616830414</v>
      </c>
      <c r="BR209" s="27">
        <f t="shared" si="186"/>
        <v>11.484696208314299</v>
      </c>
      <c r="BS209" s="27">
        <f t="shared" si="187"/>
        <v>10.592390485596157</v>
      </c>
      <c r="BV209">
        <f>VLOOKUP($A209,data!$BY$9:$CI$396,2+(BV$9*2),FALSE)</f>
        <v>3758</v>
      </c>
      <c r="BW209">
        <f>VLOOKUP($A209,data!$BY$9:$CI$396,2+(BW$9*2),FALSE)</f>
        <v>3484</v>
      </c>
      <c r="BX209">
        <f>VLOOKUP($A209,data!$BY$9:$CI$396,2+(BX$9*2),FALSE)</f>
        <v>3430</v>
      </c>
      <c r="BY209">
        <f>VLOOKUP($A209,data!$BY$9:$CI$396,2+(BY$9*2),FALSE)</f>
        <v>3501</v>
      </c>
      <c r="BZ209">
        <f>VLOOKUP($A209,data!$BY$9:$CI$396,2+(BZ$9*2),FALSE)</f>
        <v>3570</v>
      </c>
      <c r="CA209">
        <f>VLOOKUP($A209,data!$BY$9:$CN$396,2+(CA$9*2),FALSE)</f>
        <v>3573</v>
      </c>
      <c r="CB209">
        <f>VLOOKUP($A209,data!$BY$9:$CN$396,2+(CB$9*2),FALSE)</f>
        <v>3643</v>
      </c>
      <c r="CC209">
        <f>VLOOKUP($A209,data!$BY$9:$CN$396,2+(CC$9*2),FALSE)</f>
        <v>3740</v>
      </c>
      <c r="CE209" s="27">
        <f t="shared" si="218"/>
        <v>58.490272373540854</v>
      </c>
      <c r="CF209" s="27">
        <f t="shared" si="219"/>
        <v>55.275265746469934</v>
      </c>
      <c r="CG209" s="27">
        <f t="shared" si="220"/>
        <v>56.920013275804848</v>
      </c>
      <c r="CH209" s="27">
        <f t="shared" si="221"/>
        <v>56.982421875</v>
      </c>
      <c r="CI209" s="27">
        <f t="shared" si="222"/>
        <v>55.400372439478588</v>
      </c>
      <c r="CJ209" s="27">
        <f t="shared" si="188"/>
        <v>56.490118577075101</v>
      </c>
      <c r="CK209" s="27">
        <f t="shared" si="189"/>
        <v>57.96340493237868</v>
      </c>
      <c r="CL209" s="27">
        <f t="shared" si="190"/>
        <v>59.102402022756003</v>
      </c>
      <c r="CO209">
        <f>VLOOKUP($A209,data!$CR$9:$DB$396,2+(CO$9*2),FALSE)</f>
        <v>2667</v>
      </c>
      <c r="CP209">
        <f>VLOOKUP($A209,data!$CR$9:$DB$396,2+(CP$9*2),FALSE)</f>
        <v>2819</v>
      </c>
      <c r="CQ209">
        <f>VLOOKUP($A209,data!$CR$9:$DB$396,2+(CQ$9*2),FALSE)</f>
        <v>2595</v>
      </c>
      <c r="CR209">
        <f>VLOOKUP($A209,data!$CR$9:$DB$396,2+(CR$9*2),FALSE)</f>
        <v>2643</v>
      </c>
      <c r="CS209">
        <f>VLOOKUP($A209,data!$CR$9:$DB$396,2+(CS$9*2),FALSE)</f>
        <v>2873</v>
      </c>
      <c r="CT209">
        <f>VLOOKUP($A209,data!$CR$9:$DG$396,2+(CT$9*2),FALSE)</f>
        <v>2751</v>
      </c>
      <c r="CU209">
        <f>VLOOKUP($A209,data!$CR$9:$DG$396,2+(CU$9*2),FALSE)</f>
        <v>2642</v>
      </c>
      <c r="CV209">
        <f>VLOOKUP($A209,data!$CR$9:$DG$396,2+(CV$9*2),FALSE)</f>
        <v>2588</v>
      </c>
      <c r="CX209" s="27">
        <f t="shared" si="223"/>
        <v>41.509727626459146</v>
      </c>
      <c r="CY209" s="27">
        <f t="shared" si="224"/>
        <v>44.724734253530066</v>
      </c>
      <c r="CZ209" s="27">
        <f t="shared" si="225"/>
        <v>43.06339196813807</v>
      </c>
      <c r="DA209" s="27">
        <f t="shared" si="226"/>
        <v>43.017578125</v>
      </c>
      <c r="DB209" s="27">
        <f t="shared" si="227"/>
        <v>44.58410924891372</v>
      </c>
      <c r="DC209" s="27">
        <f t="shared" si="191"/>
        <v>43.494071146245062</v>
      </c>
      <c r="DD209" s="27">
        <f t="shared" si="192"/>
        <v>42.03659506762132</v>
      </c>
      <c r="DE209" s="27">
        <f t="shared" si="193"/>
        <v>40.897597977243997</v>
      </c>
      <c r="DH209">
        <f>VLOOKUP($A209,data!$DK$9:$DU$396,2+(DH$9*2),FALSE)</f>
        <v>47710</v>
      </c>
      <c r="DI209">
        <f>VLOOKUP($A209,data!$DK$9:$DU$396,2+(DI$9*2),FALSE)</f>
        <v>48106</v>
      </c>
      <c r="DJ209">
        <f>VLOOKUP($A209,data!$DK$9:$DU$396,2+(DJ$9*2),FALSE)</f>
        <v>49194</v>
      </c>
      <c r="DK209">
        <f>VLOOKUP($A209,data!$DK$9:$DU$396,2+(DK$9*2),FALSE)</f>
        <v>49464</v>
      </c>
      <c r="DL209">
        <f>VLOOKUP($A209,data!$DK$9:$DU$396,2+(DL$9*2),FALSE)</f>
        <v>49214</v>
      </c>
      <c r="DM209">
        <f>VLOOKUP($A209,data!$DK$9:$DZ$396,2+(DM$9*2),FALSE)</f>
        <v>47518</v>
      </c>
      <c r="DN209">
        <f>VLOOKUP($A209,data!$DK$9:$DZ$396,2+(DN$9*2),FALSE)</f>
        <v>48440</v>
      </c>
      <c r="DO209">
        <f>VLOOKUP($A209,data!$DK$9:$DZ$396,2+(DO$9*2),FALSE)</f>
        <v>53413</v>
      </c>
      <c r="DQ209" s="27">
        <f t="shared" si="228"/>
        <v>88.129895079060148</v>
      </c>
      <c r="DR209" s="27">
        <f t="shared" si="229"/>
        <v>88.415519491260639</v>
      </c>
      <c r="DS209" s="27">
        <f t="shared" si="230"/>
        <v>89.088900559590002</v>
      </c>
      <c r="DT209" s="27">
        <f t="shared" si="231"/>
        <v>88.951230038843335</v>
      </c>
      <c r="DU209" s="27">
        <f t="shared" si="232"/>
        <v>88.422149556218329</v>
      </c>
      <c r="DV209" s="27">
        <f t="shared" si="194"/>
        <v>88.252883383169589</v>
      </c>
      <c r="DW209" s="27">
        <f t="shared" si="195"/>
        <v>88.515303791685696</v>
      </c>
      <c r="DX209" s="27">
        <f t="shared" si="196"/>
        <v>89.407609514403845</v>
      </c>
      <c r="EA209">
        <f>VLOOKUP($A209,data!$ED$9:$EN$396,2+(EA$9*2),FALSE)</f>
        <v>32822</v>
      </c>
      <c r="EB209">
        <f>VLOOKUP($A209,data!$ED$9:$EN$396,2+(EB$9*2),FALSE)</f>
        <v>32183</v>
      </c>
      <c r="EC209">
        <f>VLOOKUP($A209,data!$ED$9:$EN$396,2+(EC$9*2),FALSE)</f>
        <v>32796</v>
      </c>
      <c r="ED209">
        <f>VLOOKUP($A209,data!$ED$9:$EN$396,2+(ED$9*2),FALSE)</f>
        <v>32749</v>
      </c>
      <c r="EE209">
        <f>VLOOKUP($A209,data!$ED$9:$EN$396,2+(EE$9*2),FALSE)</f>
        <v>32334</v>
      </c>
      <c r="EF209">
        <f>VLOOKUP($A209,data!$ED$9:$ES$396,2+(EF$9*2),FALSE)</f>
        <v>30788</v>
      </c>
      <c r="EG209">
        <f>VLOOKUP($A209,data!$ED$9:$ES$396,2+(EG$9*2),FALSE)</f>
        <v>31629</v>
      </c>
      <c r="EH209">
        <f>VLOOKUP($A209,data!$ED$9:$ES$396,2+(EH$9*2),FALSE)</f>
        <v>35209</v>
      </c>
      <c r="EJ209" s="27">
        <f t="shared" si="233"/>
        <v>68.794801928316915</v>
      </c>
      <c r="EK209" s="27">
        <f t="shared" si="234"/>
        <v>66.900178771878771</v>
      </c>
      <c r="EL209" s="27">
        <f t="shared" si="235"/>
        <v>66.666666666666671</v>
      </c>
      <c r="EM209" s="27">
        <f t="shared" si="236"/>
        <v>66.207747048358399</v>
      </c>
      <c r="EN209" s="27">
        <f t="shared" si="237"/>
        <v>65.70081684073638</v>
      </c>
      <c r="EO209" s="27">
        <f t="shared" si="197"/>
        <v>64.792289237762532</v>
      </c>
      <c r="EP209" s="27">
        <f t="shared" si="198"/>
        <v>65.295210569777041</v>
      </c>
      <c r="EQ209" s="27">
        <f t="shared" si="199"/>
        <v>65.918409375994614</v>
      </c>
      <c r="ET209">
        <f>VLOOKUP($A209,data!$EW$9:$FG$396,2+(ET$9*2),FALSE)</f>
        <v>14888</v>
      </c>
      <c r="EU209">
        <f>VLOOKUP($A209,data!$EW$9:$FG$396,2+(EU$9*2),FALSE)</f>
        <v>15923</v>
      </c>
      <c r="EV209">
        <f>VLOOKUP($A209,data!$EW$9:$FG$396,2+(EV$9*2),FALSE)</f>
        <v>16397</v>
      </c>
      <c r="EW209">
        <f>VLOOKUP($A209,data!$EW$9:$FG$396,2+(EW$9*2),FALSE)</f>
        <v>16715</v>
      </c>
      <c r="EX209">
        <f>VLOOKUP($A209,data!$EW$9:$FG$396,2+(EX$9*2),FALSE)</f>
        <v>16880</v>
      </c>
      <c r="EY209">
        <f>VLOOKUP($A209,data!$EW$9:$FL$396,2+(EY$9*2),FALSE)</f>
        <v>16730</v>
      </c>
      <c r="EZ209">
        <f>VLOOKUP($A209,data!$EW$9:$FL$396,2+(EZ$9*2),FALSE)</f>
        <v>16811</v>
      </c>
      <c r="FA209">
        <f>VLOOKUP($A209,data!$EW$9:$FL$396,2+(FA$9*2),FALSE)</f>
        <v>18209</v>
      </c>
      <c r="FC209" s="27">
        <f t="shared" si="238"/>
        <v>31.205198071683085</v>
      </c>
      <c r="FD209" s="27">
        <f t="shared" si="239"/>
        <v>33.099821228121229</v>
      </c>
      <c r="FE209" s="27">
        <f t="shared" si="240"/>
        <v>33.331300565109565</v>
      </c>
      <c r="FF209" s="27">
        <f t="shared" si="241"/>
        <v>33.792252951641601</v>
      </c>
      <c r="FG209" s="27">
        <f t="shared" si="242"/>
        <v>34.299183159263627</v>
      </c>
      <c r="FH209" s="27">
        <f t="shared" si="200"/>
        <v>35.207710762237468</v>
      </c>
      <c r="FI209" s="27">
        <f t="shared" si="201"/>
        <v>34.704789430222959</v>
      </c>
      <c r="FJ209" s="27">
        <f t="shared" si="202"/>
        <v>34.090951640986276</v>
      </c>
    </row>
    <row r="210" spans="1:166" x14ac:dyDescent="0.3">
      <c r="A210" t="s">
        <v>253</v>
      </c>
      <c r="B210" s="24" t="str">
        <f>IFERROR(VLOOKUP($A210,class!$A$1:$B$455,2,FALSE),"")</f>
        <v>Shire District</v>
      </c>
      <c r="C210" s="24" t="str">
        <f>IFERROR(IFERROR(VLOOKUP($A210,classifications!$A$3:$C$336,3,FALSE),VLOOKUP($A210,classifications!$I$2:$K$28,3,FALSE)),"")</f>
        <v>Predominantly Rural</v>
      </c>
      <c r="D210">
        <f>VLOOKUP($A210,data!$A$9:$K$396,2+(D$9*2),FALSE)</f>
        <v>26113</v>
      </c>
      <c r="E210">
        <f>VLOOKUP($A210,data!$A$9:$K$396,2+(E$9*2),FALSE)</f>
        <v>25228</v>
      </c>
      <c r="F210">
        <f>VLOOKUP($A210,data!$A$9:$K$396,2+(F$9*2),FALSE)</f>
        <v>26006</v>
      </c>
      <c r="G210">
        <f>VLOOKUP($A210,data!$A$9:$K$396,2+(G$9*2),FALSE)</f>
        <v>25875</v>
      </c>
      <c r="H210">
        <f>VLOOKUP($A210,data!$A$9:$K$396,2+(H$9*2),FALSE)</f>
        <v>26823</v>
      </c>
      <c r="I210">
        <f>VLOOKUP($A210,data!$A$9:$Q$396,2+(I$9*2),FALSE)</f>
        <v>27346</v>
      </c>
      <c r="J210">
        <f>VLOOKUP($A210,data!$A$9:$Q$396,2+(J$9*2),FALSE)</f>
        <v>27833</v>
      </c>
      <c r="K210">
        <f>VLOOKUP($A210,data!$A$9:$Q$396,2+(K$9*2),FALSE)</f>
        <v>27982</v>
      </c>
      <c r="L210" t="str">
        <f t="shared" si="243"/>
        <v>Shire District</v>
      </c>
      <c r="Q210">
        <f>VLOOKUP($A210,data!$T$9:$AD$396,2+(Q$9*2),FALSE)</f>
        <v>17596</v>
      </c>
      <c r="R210">
        <f>VLOOKUP($A210,data!$T$9:$AD$396,2+(R$9*2),FALSE)</f>
        <v>16891</v>
      </c>
      <c r="S210">
        <f>VLOOKUP($A210,data!$T$9:$AD$396,2+(S$9*2),FALSE)</f>
        <v>17255</v>
      </c>
      <c r="T210">
        <f>VLOOKUP($A210,data!$T$9:$AD$396,2+(T$9*2),FALSE)</f>
        <v>17079</v>
      </c>
      <c r="U210">
        <f>VLOOKUP($A210,data!$T$9:$AD$396,2+(U$9*2),FALSE)</f>
        <v>17938</v>
      </c>
      <c r="V210">
        <f>VLOOKUP($A210,data!$T$9:$AI$396,2+(V$9*2),FALSE)</f>
        <v>17647</v>
      </c>
      <c r="W210">
        <f>VLOOKUP($A210,data!$T$9:$AI$396,2+(W$9*2),FALSE)</f>
        <v>18326</v>
      </c>
      <c r="X210">
        <f>VLOOKUP($A210,data!$T$9:$AI$396,2+(X$9*2),FALSE)</f>
        <v>18966</v>
      </c>
      <c r="Z210" s="27">
        <f t="shared" si="203"/>
        <v>67.384061578524111</v>
      </c>
      <c r="AA210" s="27">
        <f t="shared" si="204"/>
        <v>66.953385127635954</v>
      </c>
      <c r="AB210" s="27">
        <f t="shared" si="205"/>
        <v>66.350073060063067</v>
      </c>
      <c r="AC210" s="27">
        <f t="shared" si="206"/>
        <v>66.005797101449275</v>
      </c>
      <c r="AD210" s="27">
        <f t="shared" si="207"/>
        <v>66.875442717071166</v>
      </c>
      <c r="AE210" s="27">
        <f t="shared" si="179"/>
        <v>64.532289914429896</v>
      </c>
      <c r="AF210" s="27">
        <f t="shared" si="180"/>
        <v>65.84270470305033</v>
      </c>
      <c r="AG210" s="27">
        <f t="shared" si="181"/>
        <v>67.779286684297048</v>
      </c>
      <c r="AJ210">
        <f>VLOOKUP($A210,data!$AM$9:$AW$396,2+(AJ$9*2),FALSE)</f>
        <v>8517</v>
      </c>
      <c r="AK210">
        <f>VLOOKUP($A210,data!$AM$9:$AW$396,2+(AK$9*2),FALSE)</f>
        <v>8336</v>
      </c>
      <c r="AL210">
        <f>VLOOKUP($A210,data!$AM$9:$AW$396,2+(AL$9*2),FALSE)</f>
        <v>8751</v>
      </c>
      <c r="AM210">
        <f>VLOOKUP($A210,data!$AM$9:$AW$396,2+(AM$9*2),FALSE)</f>
        <v>8796</v>
      </c>
      <c r="AN210">
        <f>VLOOKUP($A210,data!$AM$9:$AW$396,2+(AN$9*2),FALSE)</f>
        <v>8885</v>
      </c>
      <c r="AO210">
        <f>VLOOKUP($A210,data!$AM$9:$BB$396,2+(AO$9*2),FALSE)</f>
        <v>9699</v>
      </c>
      <c r="AP210">
        <f>VLOOKUP($A210,data!$AM$9:$BB$396,2+(AP$9*2),FALSE)</f>
        <v>9507</v>
      </c>
      <c r="AQ210">
        <f>VLOOKUP($A210,data!$AM$9:$BB$396,2+(AQ$9*2),FALSE)</f>
        <v>9008</v>
      </c>
      <c r="AS210" s="27">
        <f t="shared" si="208"/>
        <v>32.615938421475896</v>
      </c>
      <c r="AT210" s="27">
        <f t="shared" si="209"/>
        <v>33.042651022673219</v>
      </c>
      <c r="AU210" s="27">
        <f t="shared" si="210"/>
        <v>33.64992693993694</v>
      </c>
      <c r="AV210" s="27">
        <f t="shared" si="211"/>
        <v>33.994202898550725</v>
      </c>
      <c r="AW210" s="27">
        <f t="shared" si="212"/>
        <v>33.124557282928826</v>
      </c>
      <c r="AX210" s="27">
        <f t="shared" si="182"/>
        <v>35.467710085570104</v>
      </c>
      <c r="AY210" s="27">
        <f t="shared" si="183"/>
        <v>34.157295296949663</v>
      </c>
      <c r="AZ210" s="27">
        <f t="shared" si="184"/>
        <v>32.192123507969406</v>
      </c>
      <c r="BC210">
        <f>VLOOKUP($A210,data!$BF$9:$BP$396,2+(BC$9*2),FALSE)</f>
        <v>4090</v>
      </c>
      <c r="BD210">
        <f>VLOOKUP($A210,data!$BF$9:$BP$396,2+(BD$9*2),FALSE)</f>
        <v>3635</v>
      </c>
      <c r="BE210">
        <f>VLOOKUP($A210,data!$BF$9:$BP$396,2+(BE$9*2),FALSE)</f>
        <v>3571</v>
      </c>
      <c r="BF210">
        <f>VLOOKUP($A210,data!$BF$9:$BP$396,2+(BF$9*2),FALSE)</f>
        <v>3705</v>
      </c>
      <c r="BG210">
        <f>VLOOKUP($A210,data!$BF$9:$BP$396,2+(BG$9*2),FALSE)</f>
        <v>3923</v>
      </c>
      <c r="BH210">
        <f>VLOOKUP($A210,data!$BF$9:$BU$396,2+(BH$9*2),FALSE)</f>
        <v>3841</v>
      </c>
      <c r="BI210">
        <f>VLOOKUP($A210,data!$BF$9:$BU$396,2+(BI$9*2),FALSE)</f>
        <v>3668</v>
      </c>
      <c r="BJ210">
        <f>VLOOKUP($A210,data!$BF$9:$BU$396,2+(BJ$9*2),FALSE)</f>
        <v>4081</v>
      </c>
      <c r="BL210" s="27">
        <f t="shared" si="213"/>
        <v>15.662696741086815</v>
      </c>
      <c r="BM210" s="27">
        <f t="shared" si="214"/>
        <v>14.408593626129697</v>
      </c>
      <c r="BN210" s="27">
        <f t="shared" si="215"/>
        <v>13.731446589248636</v>
      </c>
      <c r="BO210" s="27">
        <f t="shared" si="216"/>
        <v>14.318840579710145</v>
      </c>
      <c r="BP210" s="27">
        <f t="shared" si="217"/>
        <v>14.625507959586921</v>
      </c>
      <c r="BQ210" s="27">
        <f t="shared" si="185"/>
        <v>14.045929934908214</v>
      </c>
      <c r="BR210" s="27">
        <f t="shared" si="186"/>
        <v>13.178600941328639</v>
      </c>
      <c r="BS210" s="27">
        <f t="shared" si="187"/>
        <v>14.584375670073619</v>
      </c>
      <c r="BV210">
        <f>VLOOKUP($A210,data!$BY$9:$CI$396,2+(BV$9*2),FALSE)</f>
        <v>2260</v>
      </c>
      <c r="BW210">
        <f>VLOOKUP($A210,data!$BY$9:$CI$396,2+(BW$9*2),FALSE)</f>
        <v>2121</v>
      </c>
      <c r="BX210">
        <f>VLOOKUP($A210,data!$BY$9:$CI$396,2+(BX$9*2),FALSE)</f>
        <v>2081</v>
      </c>
      <c r="BY210">
        <f>VLOOKUP($A210,data!$BY$9:$CI$396,2+(BY$9*2),FALSE)</f>
        <v>2128</v>
      </c>
      <c r="BZ210">
        <f>VLOOKUP($A210,data!$BY$9:$CI$396,2+(BZ$9*2),FALSE)</f>
        <v>2281</v>
      </c>
      <c r="CA210">
        <f>VLOOKUP($A210,data!$BY$9:$CN$396,2+(CA$9*2),FALSE)</f>
        <v>2218</v>
      </c>
      <c r="CB210">
        <f>VLOOKUP($A210,data!$BY$9:$CN$396,2+(CB$9*2),FALSE)</f>
        <v>2260</v>
      </c>
      <c r="CC210">
        <f>VLOOKUP($A210,data!$BY$9:$CN$396,2+(CC$9*2),FALSE)</f>
        <v>2634</v>
      </c>
      <c r="CE210" s="27">
        <f t="shared" si="218"/>
        <v>55.256723716381416</v>
      </c>
      <c r="CF210" s="27">
        <f t="shared" si="219"/>
        <v>58.349381017881704</v>
      </c>
      <c r="CG210" s="27">
        <f t="shared" si="220"/>
        <v>58.274992999159899</v>
      </c>
      <c r="CH210" s="27">
        <f t="shared" si="221"/>
        <v>57.435897435897438</v>
      </c>
      <c r="CI210" s="27">
        <f t="shared" si="222"/>
        <v>58.144277338771346</v>
      </c>
      <c r="CJ210" s="27">
        <f t="shared" si="188"/>
        <v>57.745378807602187</v>
      </c>
      <c r="CK210" s="27">
        <f t="shared" si="189"/>
        <v>61.613958560523443</v>
      </c>
      <c r="CL210" s="27">
        <f t="shared" si="190"/>
        <v>64.543004165645669</v>
      </c>
      <c r="CO210">
        <f>VLOOKUP($A210,data!$CR$9:$DB$396,2+(CO$9*2),FALSE)</f>
        <v>1831</v>
      </c>
      <c r="CP210">
        <f>VLOOKUP($A210,data!$CR$9:$DB$396,2+(CP$9*2),FALSE)</f>
        <v>1514</v>
      </c>
      <c r="CQ210">
        <f>VLOOKUP($A210,data!$CR$9:$DB$396,2+(CQ$9*2),FALSE)</f>
        <v>1491</v>
      </c>
      <c r="CR210">
        <f>VLOOKUP($A210,data!$CR$9:$DB$396,2+(CR$9*2),FALSE)</f>
        <v>1577</v>
      </c>
      <c r="CS210">
        <f>VLOOKUP($A210,data!$CR$9:$DB$396,2+(CS$9*2),FALSE)</f>
        <v>1642</v>
      </c>
      <c r="CT210">
        <f>VLOOKUP($A210,data!$CR$9:$DG$396,2+(CT$9*2),FALSE)</f>
        <v>1623</v>
      </c>
      <c r="CU210">
        <f>VLOOKUP($A210,data!$CR$9:$DG$396,2+(CU$9*2),FALSE)</f>
        <v>1408</v>
      </c>
      <c r="CV210">
        <f>VLOOKUP($A210,data!$CR$9:$DG$396,2+(CV$9*2),FALSE)</f>
        <v>1448</v>
      </c>
      <c r="CX210" s="27">
        <f t="shared" si="223"/>
        <v>44.76772616136919</v>
      </c>
      <c r="CY210" s="27">
        <f t="shared" si="224"/>
        <v>41.650618982118296</v>
      </c>
      <c r="CZ210" s="27">
        <f t="shared" si="225"/>
        <v>41.753010361243348</v>
      </c>
      <c r="DA210" s="27">
        <f t="shared" si="226"/>
        <v>42.564102564102562</v>
      </c>
      <c r="DB210" s="27">
        <f t="shared" si="227"/>
        <v>41.855722661228654</v>
      </c>
      <c r="DC210" s="27">
        <f t="shared" si="191"/>
        <v>42.254621192397813</v>
      </c>
      <c r="DD210" s="27">
        <f t="shared" si="192"/>
        <v>38.386041439476557</v>
      </c>
      <c r="DE210" s="27">
        <f t="shared" si="193"/>
        <v>35.481499632443025</v>
      </c>
      <c r="DH210">
        <f>VLOOKUP($A210,data!$DK$9:$DU$396,2+(DH$9*2),FALSE)</f>
        <v>22022</v>
      </c>
      <c r="DI210">
        <f>VLOOKUP($A210,data!$DK$9:$DU$396,2+(DI$9*2),FALSE)</f>
        <v>21593</v>
      </c>
      <c r="DJ210">
        <f>VLOOKUP($A210,data!$DK$9:$DU$396,2+(DJ$9*2),FALSE)</f>
        <v>22434</v>
      </c>
      <c r="DK210">
        <f>VLOOKUP($A210,data!$DK$9:$DU$396,2+(DK$9*2),FALSE)</f>
        <v>22170</v>
      </c>
      <c r="DL210">
        <f>VLOOKUP($A210,data!$DK$9:$DU$396,2+(DL$9*2),FALSE)</f>
        <v>22901</v>
      </c>
      <c r="DM210">
        <f>VLOOKUP($A210,data!$DK$9:$DZ$396,2+(DM$9*2),FALSE)</f>
        <v>23505</v>
      </c>
      <c r="DN210">
        <f>VLOOKUP($A210,data!$DK$9:$DZ$396,2+(DN$9*2),FALSE)</f>
        <v>24165</v>
      </c>
      <c r="DO210">
        <f>VLOOKUP($A210,data!$DK$9:$DZ$396,2+(DO$9*2),FALSE)</f>
        <v>23901</v>
      </c>
      <c r="DQ210" s="27">
        <f t="shared" si="228"/>
        <v>84.333473748707547</v>
      </c>
      <c r="DR210" s="27">
        <f t="shared" si="229"/>
        <v>85.591406373870299</v>
      </c>
      <c r="DS210" s="27">
        <f t="shared" si="230"/>
        <v>86.264708144274394</v>
      </c>
      <c r="DT210" s="27">
        <f t="shared" si="231"/>
        <v>85.681159420289859</v>
      </c>
      <c r="DU210" s="27">
        <f t="shared" si="232"/>
        <v>85.378220184170303</v>
      </c>
      <c r="DV210" s="27">
        <f t="shared" si="194"/>
        <v>85.954070065091784</v>
      </c>
      <c r="DW210" s="27">
        <f t="shared" si="195"/>
        <v>86.821399058671361</v>
      </c>
      <c r="DX210" s="27">
        <f t="shared" si="196"/>
        <v>85.415624329926388</v>
      </c>
      <c r="EA210">
        <f>VLOOKUP($A210,data!$ED$9:$EN$396,2+(EA$9*2),FALSE)</f>
        <v>15336</v>
      </c>
      <c r="EB210">
        <f>VLOOKUP($A210,data!$ED$9:$EN$396,2+(EB$9*2),FALSE)</f>
        <v>14770</v>
      </c>
      <c r="EC210">
        <f>VLOOKUP($A210,data!$ED$9:$EN$396,2+(EC$9*2),FALSE)</f>
        <v>15175</v>
      </c>
      <c r="ED210">
        <f>VLOOKUP($A210,data!$ED$9:$EN$396,2+(ED$9*2),FALSE)</f>
        <v>14951</v>
      </c>
      <c r="EE210">
        <f>VLOOKUP($A210,data!$ED$9:$EN$396,2+(EE$9*2),FALSE)</f>
        <v>15657</v>
      </c>
      <c r="EF210">
        <f>VLOOKUP($A210,data!$ED$9:$ES$396,2+(EF$9*2),FALSE)</f>
        <v>15429</v>
      </c>
      <c r="EG210">
        <f>VLOOKUP($A210,data!$ED$9:$ES$396,2+(EG$9*2),FALSE)</f>
        <v>16066</v>
      </c>
      <c r="EH210">
        <f>VLOOKUP($A210,data!$ED$9:$ES$396,2+(EH$9*2),FALSE)</f>
        <v>16333</v>
      </c>
      <c r="EJ210" s="27">
        <f t="shared" si="233"/>
        <v>69.639451457633271</v>
      </c>
      <c r="EK210" s="27">
        <f t="shared" si="234"/>
        <v>68.401796878618072</v>
      </c>
      <c r="EL210" s="27">
        <f t="shared" si="235"/>
        <v>67.642863510742629</v>
      </c>
      <c r="EM210" s="27">
        <f t="shared" si="236"/>
        <v>67.437979251240421</v>
      </c>
      <c r="EN210" s="27">
        <f t="shared" si="237"/>
        <v>68.368193528666865</v>
      </c>
      <c r="EO210" s="27">
        <f t="shared" si="197"/>
        <v>65.641352903637525</v>
      </c>
      <c r="EP210" s="27">
        <f t="shared" si="198"/>
        <v>66.484585143803017</v>
      </c>
      <c r="EQ210" s="27">
        <f t="shared" si="199"/>
        <v>68.336052884816539</v>
      </c>
      <c r="ET210">
        <f>VLOOKUP($A210,data!$EW$9:$FG$396,2+(ET$9*2),FALSE)</f>
        <v>6686</v>
      </c>
      <c r="EU210">
        <f>VLOOKUP($A210,data!$EW$9:$FG$396,2+(EU$9*2),FALSE)</f>
        <v>6822</v>
      </c>
      <c r="EV210">
        <f>VLOOKUP($A210,data!$EW$9:$FG$396,2+(EV$9*2),FALSE)</f>
        <v>7260</v>
      </c>
      <c r="EW210">
        <f>VLOOKUP($A210,data!$EW$9:$FG$396,2+(EW$9*2),FALSE)</f>
        <v>7220</v>
      </c>
      <c r="EX210">
        <f>VLOOKUP($A210,data!$EW$9:$FG$396,2+(EX$9*2),FALSE)</f>
        <v>7244</v>
      </c>
      <c r="EY210">
        <f>VLOOKUP($A210,data!$EW$9:$FL$396,2+(EY$9*2),FALSE)</f>
        <v>8076</v>
      </c>
      <c r="EZ210">
        <f>VLOOKUP($A210,data!$EW$9:$FL$396,2+(EZ$9*2),FALSE)</f>
        <v>8099</v>
      </c>
      <c r="FA210">
        <f>VLOOKUP($A210,data!$EW$9:$FL$396,2+(FA$9*2),FALSE)</f>
        <v>7560</v>
      </c>
      <c r="FC210" s="27">
        <f t="shared" si="238"/>
        <v>30.360548542366725</v>
      </c>
      <c r="FD210" s="27">
        <f t="shared" si="239"/>
        <v>31.593571990922985</v>
      </c>
      <c r="FE210" s="27">
        <f t="shared" si="240"/>
        <v>32.361594009093338</v>
      </c>
      <c r="FF210" s="27">
        <f t="shared" si="241"/>
        <v>32.566531348669372</v>
      </c>
      <c r="FG210" s="27">
        <f t="shared" si="242"/>
        <v>31.631806471333128</v>
      </c>
      <c r="FH210" s="27">
        <f t="shared" si="200"/>
        <v>34.358647096362475</v>
      </c>
      <c r="FI210" s="27">
        <f t="shared" si="201"/>
        <v>33.515414856196976</v>
      </c>
      <c r="FJ210" s="27">
        <f t="shared" si="202"/>
        <v>31.630475712313292</v>
      </c>
    </row>
    <row r="211" spans="1:166" x14ac:dyDescent="0.3">
      <c r="A211" t="s">
        <v>349</v>
      </c>
      <c r="B211" s="24" t="str">
        <f>IFERROR(VLOOKUP($A211,class!$A$1:$B$455,2,FALSE),"")</f>
        <v>Shire District</v>
      </c>
      <c r="C211" s="24" t="str">
        <f>IFERROR(IFERROR(VLOOKUP($A211,classifications!$A$3:$C$336,3,FALSE),VLOOKUP($A211,classifications!$I$2:$K$28,3,FALSE)),"")</f>
        <v>Predominantly Urban</v>
      </c>
      <c r="D211">
        <f>VLOOKUP($A211,data!$A$9:$K$396,2+(D$9*2),FALSE)</f>
        <v>51103</v>
      </c>
      <c r="E211">
        <f>VLOOKUP($A211,data!$A$9:$K$396,2+(E$9*2),FALSE)</f>
        <v>51065</v>
      </c>
      <c r="F211">
        <f>VLOOKUP($A211,data!$A$9:$K$396,2+(F$9*2),FALSE)</f>
        <v>52258</v>
      </c>
      <c r="G211">
        <f>VLOOKUP($A211,data!$A$9:$K$396,2+(G$9*2),FALSE)</f>
        <v>53560</v>
      </c>
      <c r="H211">
        <f>VLOOKUP($A211,data!$A$9:$K$396,2+(H$9*2),FALSE)</f>
        <v>53414</v>
      </c>
      <c r="I211">
        <f>VLOOKUP($A211,data!$A$9:$Q$396,2+(I$9*2),FALSE)</f>
        <v>50807</v>
      </c>
      <c r="J211">
        <f>VLOOKUP($A211,data!$A$9:$Q$396,2+(J$9*2),FALSE)</f>
        <v>55829</v>
      </c>
      <c r="K211">
        <f>VLOOKUP($A211,data!$A$9:$Q$396,2+(K$9*2),FALSE)</f>
        <v>57010</v>
      </c>
      <c r="L211" t="str">
        <f t="shared" si="243"/>
        <v>Shire District</v>
      </c>
      <c r="Q211">
        <f>VLOOKUP($A211,data!$T$9:$AD$396,2+(Q$9*2),FALSE)</f>
        <v>35889</v>
      </c>
      <c r="R211">
        <f>VLOOKUP($A211,data!$T$9:$AD$396,2+(R$9*2),FALSE)</f>
        <v>35988</v>
      </c>
      <c r="S211">
        <f>VLOOKUP($A211,data!$T$9:$AD$396,2+(S$9*2),FALSE)</f>
        <v>36373</v>
      </c>
      <c r="T211">
        <f>VLOOKUP($A211,data!$T$9:$AD$396,2+(T$9*2),FALSE)</f>
        <v>37887</v>
      </c>
      <c r="U211">
        <f>VLOOKUP($A211,data!$T$9:$AD$396,2+(U$9*2),FALSE)</f>
        <v>36973</v>
      </c>
      <c r="V211">
        <f>VLOOKUP($A211,data!$T$9:$AI$396,2+(V$9*2),FALSE)</f>
        <v>34633</v>
      </c>
      <c r="W211">
        <f>VLOOKUP($A211,data!$T$9:$AI$396,2+(W$9*2),FALSE)</f>
        <v>35591</v>
      </c>
      <c r="X211">
        <f>VLOOKUP($A211,data!$T$9:$AI$396,2+(X$9*2),FALSE)</f>
        <v>38249</v>
      </c>
      <c r="Z211" s="27">
        <f t="shared" si="203"/>
        <v>70.228753693520929</v>
      </c>
      <c r="AA211" s="27">
        <f t="shared" si="204"/>
        <v>70.474884950553218</v>
      </c>
      <c r="AB211" s="27">
        <f t="shared" si="205"/>
        <v>69.602740250296605</v>
      </c>
      <c r="AC211" s="27">
        <f t="shared" si="206"/>
        <v>70.737490664675136</v>
      </c>
      <c r="AD211" s="27">
        <f t="shared" si="207"/>
        <v>69.219680233646613</v>
      </c>
      <c r="AE211" s="27">
        <f t="shared" si="179"/>
        <v>68.165803924656046</v>
      </c>
      <c r="AF211" s="27">
        <f t="shared" si="180"/>
        <v>63.750022389797415</v>
      </c>
      <c r="AG211" s="27">
        <f t="shared" si="181"/>
        <v>67.091738291527804</v>
      </c>
      <c r="AJ211">
        <f>VLOOKUP($A211,data!$AM$9:$AW$396,2+(AJ$9*2),FALSE)</f>
        <v>15214</v>
      </c>
      <c r="AK211">
        <f>VLOOKUP($A211,data!$AM$9:$AW$396,2+(AK$9*2),FALSE)</f>
        <v>15077</v>
      </c>
      <c r="AL211">
        <f>VLOOKUP($A211,data!$AM$9:$AW$396,2+(AL$9*2),FALSE)</f>
        <v>15885</v>
      </c>
      <c r="AM211">
        <f>VLOOKUP($A211,data!$AM$9:$AW$396,2+(AM$9*2),FALSE)</f>
        <v>15673</v>
      </c>
      <c r="AN211">
        <f>VLOOKUP($A211,data!$AM$9:$AW$396,2+(AN$9*2),FALSE)</f>
        <v>16441</v>
      </c>
      <c r="AO211">
        <f>VLOOKUP($A211,data!$AM$9:$BB$396,2+(AO$9*2),FALSE)</f>
        <v>16173</v>
      </c>
      <c r="AP211">
        <f>VLOOKUP($A211,data!$AM$9:$BB$396,2+(AP$9*2),FALSE)</f>
        <v>20239</v>
      </c>
      <c r="AQ211">
        <f>VLOOKUP($A211,data!$AM$9:$BB$396,2+(AQ$9*2),FALSE)</f>
        <v>18762</v>
      </c>
      <c r="AS211" s="27">
        <f t="shared" si="208"/>
        <v>29.771246306479071</v>
      </c>
      <c r="AT211" s="27">
        <f t="shared" si="209"/>
        <v>29.525115049446782</v>
      </c>
      <c r="AU211" s="27">
        <f t="shared" si="210"/>
        <v>30.397259749703395</v>
      </c>
      <c r="AV211" s="27">
        <f t="shared" si="211"/>
        <v>29.262509335324868</v>
      </c>
      <c r="AW211" s="27">
        <f t="shared" si="212"/>
        <v>30.78031976635339</v>
      </c>
      <c r="AX211" s="27">
        <f t="shared" si="182"/>
        <v>31.83222784262011</v>
      </c>
      <c r="AY211" s="27">
        <f t="shared" si="183"/>
        <v>36.25176879399595</v>
      </c>
      <c r="AZ211" s="27">
        <f t="shared" si="184"/>
        <v>32.910015786704086</v>
      </c>
      <c r="BC211">
        <f>VLOOKUP($A211,data!$BF$9:$BP$396,2+(BC$9*2),FALSE)</f>
        <v>11259</v>
      </c>
      <c r="BD211">
        <f>VLOOKUP($A211,data!$BF$9:$BP$396,2+(BD$9*2),FALSE)</f>
        <v>11101</v>
      </c>
      <c r="BE211">
        <f>VLOOKUP($A211,data!$BF$9:$BP$396,2+(BE$9*2),FALSE)</f>
        <v>11114</v>
      </c>
      <c r="BF211">
        <f>VLOOKUP($A211,data!$BF$9:$BP$396,2+(BF$9*2),FALSE)</f>
        <v>11551</v>
      </c>
      <c r="BG211">
        <f>VLOOKUP($A211,data!$BF$9:$BP$396,2+(BG$9*2),FALSE)</f>
        <v>12571</v>
      </c>
      <c r="BH211">
        <f>VLOOKUP($A211,data!$BF$9:$BU$396,2+(BH$9*2),FALSE)</f>
        <v>12645</v>
      </c>
      <c r="BI211">
        <f>VLOOKUP($A211,data!$BF$9:$BU$396,2+(BI$9*2),FALSE)</f>
        <v>15178</v>
      </c>
      <c r="BJ211">
        <f>VLOOKUP($A211,data!$BF$9:$BU$396,2+(BJ$9*2),FALSE)</f>
        <v>14351</v>
      </c>
      <c r="BL211" s="27">
        <f t="shared" si="213"/>
        <v>22.031974639453651</v>
      </c>
      <c r="BM211" s="27">
        <f t="shared" si="214"/>
        <v>21.738960148829921</v>
      </c>
      <c r="BN211" s="27">
        <f t="shared" si="215"/>
        <v>21.267557120440891</v>
      </c>
      <c r="BO211" s="27">
        <f t="shared" si="216"/>
        <v>21.566467513069455</v>
      </c>
      <c r="BP211" s="27">
        <f t="shared" si="217"/>
        <v>23.535028269742014</v>
      </c>
      <c r="BQ211" s="27">
        <f t="shared" si="185"/>
        <v>24.888302792922236</v>
      </c>
      <c r="BR211" s="27">
        <f t="shared" si="186"/>
        <v>27.186587615755254</v>
      </c>
      <c r="BS211" s="27">
        <f t="shared" si="187"/>
        <v>25.172776705841081</v>
      </c>
      <c r="BV211">
        <f>VLOOKUP($A211,data!$BY$9:$CI$396,2+(BV$9*2),FALSE)</f>
        <v>5628</v>
      </c>
      <c r="BW211">
        <f>VLOOKUP($A211,data!$BY$9:$CI$396,2+(BW$9*2),FALSE)</f>
        <v>5776</v>
      </c>
      <c r="BX211">
        <f>VLOOKUP($A211,data!$BY$9:$CI$396,2+(BX$9*2),FALSE)</f>
        <v>5812</v>
      </c>
      <c r="BY211">
        <f>VLOOKUP($A211,data!$BY$9:$CI$396,2+(BY$9*2),FALSE)</f>
        <v>6596</v>
      </c>
      <c r="BZ211">
        <f>VLOOKUP($A211,data!$BY$9:$CI$396,2+(BZ$9*2),FALSE)</f>
        <v>6177</v>
      </c>
      <c r="CA211">
        <f>VLOOKUP($A211,data!$BY$9:$CN$396,2+(CA$9*2),FALSE)</f>
        <v>6609</v>
      </c>
      <c r="CB211">
        <f>VLOOKUP($A211,data!$BY$9:$CN$396,2+(CB$9*2),FALSE)</f>
        <v>6126</v>
      </c>
      <c r="CC211">
        <f>VLOOKUP($A211,data!$BY$9:$CN$396,2+(CC$9*2),FALSE)</f>
        <v>6789</v>
      </c>
      <c r="CE211" s="27">
        <f t="shared" si="218"/>
        <v>49.98667732480682</v>
      </c>
      <c r="CF211" s="27">
        <f t="shared" si="219"/>
        <v>52.031348527159714</v>
      </c>
      <c r="CG211" s="27">
        <f t="shared" si="220"/>
        <v>52.294403455101673</v>
      </c>
      <c r="CH211" s="27">
        <f t="shared" si="221"/>
        <v>57.103281101203358</v>
      </c>
      <c r="CI211" s="27">
        <f t="shared" si="222"/>
        <v>49.136902394399812</v>
      </c>
      <c r="CJ211" s="27">
        <f t="shared" si="188"/>
        <v>52.265717674970347</v>
      </c>
      <c r="CK211" s="27">
        <f t="shared" si="189"/>
        <v>40.361048886546314</v>
      </c>
      <c r="CL211" s="27">
        <f t="shared" si="190"/>
        <v>47.306807887952061</v>
      </c>
      <c r="CO211">
        <f>VLOOKUP($A211,data!$CR$9:$DB$396,2+(CO$9*2),FALSE)</f>
        <v>5631</v>
      </c>
      <c r="CP211">
        <f>VLOOKUP($A211,data!$CR$9:$DB$396,2+(CP$9*2),FALSE)</f>
        <v>5325</v>
      </c>
      <c r="CQ211">
        <f>VLOOKUP($A211,data!$CR$9:$DB$396,2+(CQ$9*2),FALSE)</f>
        <v>5302</v>
      </c>
      <c r="CR211">
        <f>VLOOKUP($A211,data!$CR$9:$DB$396,2+(CR$9*2),FALSE)</f>
        <v>4954</v>
      </c>
      <c r="CS211">
        <f>VLOOKUP($A211,data!$CR$9:$DB$396,2+(CS$9*2),FALSE)</f>
        <v>6394</v>
      </c>
      <c r="CT211">
        <f>VLOOKUP($A211,data!$CR$9:$DG$396,2+(CT$9*2),FALSE)</f>
        <v>6036</v>
      </c>
      <c r="CU211">
        <f>VLOOKUP($A211,data!$CR$9:$DG$396,2+(CU$9*2),FALSE)</f>
        <v>9052</v>
      </c>
      <c r="CV211">
        <f>VLOOKUP($A211,data!$CR$9:$DG$396,2+(CV$9*2),FALSE)</f>
        <v>7563</v>
      </c>
      <c r="CX211" s="27">
        <f t="shared" si="223"/>
        <v>50.01332267519318</v>
      </c>
      <c r="CY211" s="27">
        <f t="shared" si="224"/>
        <v>47.968651472840286</v>
      </c>
      <c r="CZ211" s="27">
        <f t="shared" si="225"/>
        <v>47.705596544898327</v>
      </c>
      <c r="DA211" s="27">
        <f t="shared" si="226"/>
        <v>42.888061639684878</v>
      </c>
      <c r="DB211" s="27">
        <f t="shared" si="227"/>
        <v>50.863097605600188</v>
      </c>
      <c r="DC211" s="27">
        <f t="shared" si="191"/>
        <v>47.734282325029653</v>
      </c>
      <c r="DD211" s="27">
        <f t="shared" si="192"/>
        <v>59.638951113453686</v>
      </c>
      <c r="DE211" s="27">
        <f t="shared" si="193"/>
        <v>52.700160267577175</v>
      </c>
      <c r="DH211">
        <f>VLOOKUP($A211,data!$DK$9:$DU$396,2+(DH$9*2),FALSE)</f>
        <v>39843</v>
      </c>
      <c r="DI211">
        <f>VLOOKUP($A211,data!$DK$9:$DU$396,2+(DI$9*2),FALSE)</f>
        <v>39964</v>
      </c>
      <c r="DJ211">
        <f>VLOOKUP($A211,data!$DK$9:$DU$396,2+(DJ$9*2),FALSE)</f>
        <v>41144</v>
      </c>
      <c r="DK211">
        <f>VLOOKUP($A211,data!$DK$9:$DU$396,2+(DK$9*2),FALSE)</f>
        <v>42010</v>
      </c>
      <c r="DL211">
        <f>VLOOKUP($A211,data!$DK$9:$DU$396,2+(DL$9*2),FALSE)</f>
        <v>40843</v>
      </c>
      <c r="DM211">
        <f>VLOOKUP($A211,data!$DK$9:$DZ$396,2+(DM$9*2),FALSE)</f>
        <v>38162</v>
      </c>
      <c r="DN211">
        <f>VLOOKUP($A211,data!$DK$9:$DZ$396,2+(DN$9*2),FALSE)</f>
        <v>40652</v>
      </c>
      <c r="DO211">
        <f>VLOOKUP($A211,data!$DK$9:$DZ$396,2+(DO$9*2),FALSE)</f>
        <v>42659</v>
      </c>
      <c r="DQ211" s="27">
        <f t="shared" si="228"/>
        <v>77.966068528266447</v>
      </c>
      <c r="DR211" s="27">
        <f t="shared" si="229"/>
        <v>78.261039851170082</v>
      </c>
      <c r="DS211" s="27">
        <f t="shared" si="230"/>
        <v>78.732442879559116</v>
      </c>
      <c r="DT211" s="27">
        <f t="shared" si="231"/>
        <v>78.43539955190441</v>
      </c>
      <c r="DU211" s="27">
        <f t="shared" si="232"/>
        <v>76.464971730257986</v>
      </c>
      <c r="DV211" s="27">
        <f t="shared" si="194"/>
        <v>75.111697207077768</v>
      </c>
      <c r="DW211" s="27">
        <f t="shared" si="195"/>
        <v>72.815203568038115</v>
      </c>
      <c r="DX211" s="27">
        <f t="shared" si="196"/>
        <v>74.827223294158927</v>
      </c>
      <c r="EA211">
        <f>VLOOKUP($A211,data!$ED$9:$EN$396,2+(EA$9*2),FALSE)</f>
        <v>30261</v>
      </c>
      <c r="EB211">
        <f>VLOOKUP($A211,data!$ED$9:$EN$396,2+(EB$9*2),FALSE)</f>
        <v>30213</v>
      </c>
      <c r="EC211">
        <f>VLOOKUP($A211,data!$ED$9:$EN$396,2+(EC$9*2),FALSE)</f>
        <v>30561</v>
      </c>
      <c r="ED211">
        <f>VLOOKUP($A211,data!$ED$9:$EN$396,2+(ED$9*2),FALSE)</f>
        <v>31291</v>
      </c>
      <c r="EE211">
        <f>VLOOKUP($A211,data!$ED$9:$EN$396,2+(EE$9*2),FALSE)</f>
        <v>30796</v>
      </c>
      <c r="EF211">
        <f>VLOOKUP($A211,data!$ED$9:$ES$396,2+(EF$9*2),FALSE)</f>
        <v>28024</v>
      </c>
      <c r="EG211">
        <f>VLOOKUP($A211,data!$ED$9:$ES$396,2+(EG$9*2),FALSE)</f>
        <v>29464</v>
      </c>
      <c r="EH211">
        <f>VLOOKUP($A211,data!$ED$9:$ES$396,2+(EH$9*2),FALSE)</f>
        <v>31460</v>
      </c>
      <c r="EJ211" s="27">
        <f t="shared" si="233"/>
        <v>75.950606129056553</v>
      </c>
      <c r="EK211" s="27">
        <f t="shared" si="234"/>
        <v>75.600540486437794</v>
      </c>
      <c r="EL211" s="27">
        <f t="shared" si="235"/>
        <v>74.278145051526351</v>
      </c>
      <c r="EM211" s="27">
        <f t="shared" si="236"/>
        <v>74.484646512735068</v>
      </c>
      <c r="EN211" s="27">
        <f t="shared" si="237"/>
        <v>75.400925495188901</v>
      </c>
      <c r="EO211" s="27">
        <f t="shared" si="197"/>
        <v>73.434306378072435</v>
      </c>
      <c r="EP211" s="27">
        <f t="shared" si="198"/>
        <v>72.478598838925521</v>
      </c>
      <c r="EQ211" s="27">
        <f t="shared" si="199"/>
        <v>73.747626526641511</v>
      </c>
      <c r="ET211">
        <f>VLOOKUP($A211,data!$EW$9:$FG$396,2+(ET$9*2),FALSE)</f>
        <v>9582</v>
      </c>
      <c r="EU211">
        <f>VLOOKUP($A211,data!$EW$9:$FG$396,2+(EU$9*2),FALSE)</f>
        <v>9752</v>
      </c>
      <c r="EV211">
        <f>VLOOKUP($A211,data!$EW$9:$FG$396,2+(EV$9*2),FALSE)</f>
        <v>10583</v>
      </c>
      <c r="EW211">
        <f>VLOOKUP($A211,data!$EW$9:$FG$396,2+(EW$9*2),FALSE)</f>
        <v>10719</v>
      </c>
      <c r="EX211">
        <f>VLOOKUP($A211,data!$EW$9:$FG$396,2+(EX$9*2),FALSE)</f>
        <v>10047</v>
      </c>
      <c r="EY211">
        <f>VLOOKUP($A211,data!$EW$9:$FL$396,2+(EY$9*2),FALSE)</f>
        <v>10137</v>
      </c>
      <c r="EZ211">
        <f>VLOOKUP($A211,data!$EW$9:$FL$396,2+(EZ$9*2),FALSE)</f>
        <v>11187</v>
      </c>
      <c r="FA211">
        <f>VLOOKUP($A211,data!$EW$9:$FL$396,2+(FA$9*2),FALSE)</f>
        <v>11199</v>
      </c>
      <c r="FC211" s="27">
        <f t="shared" si="238"/>
        <v>24.049393870943454</v>
      </c>
      <c r="FD211" s="27">
        <f t="shared" si="239"/>
        <v>24.401961765589029</v>
      </c>
      <c r="FE211" s="27">
        <f t="shared" si="240"/>
        <v>25.721854948473652</v>
      </c>
      <c r="FF211" s="27">
        <f t="shared" si="241"/>
        <v>25.515353487264935</v>
      </c>
      <c r="FG211" s="27">
        <f t="shared" si="242"/>
        <v>24.599074504811107</v>
      </c>
      <c r="FH211" s="27">
        <f t="shared" si="200"/>
        <v>26.56307321419213</v>
      </c>
      <c r="FI211" s="27">
        <f t="shared" si="201"/>
        <v>27.518941257502707</v>
      </c>
      <c r="FJ211" s="27">
        <f t="shared" si="202"/>
        <v>26.252373473358492</v>
      </c>
    </row>
    <row r="212" spans="1:166" x14ac:dyDescent="0.3">
      <c r="A212" t="s">
        <v>353</v>
      </c>
      <c r="B212" s="24" t="str">
        <f>IFERROR(VLOOKUP($A212,class!$A$1:$B$455,2,FALSE),"")</f>
        <v>Shire District</v>
      </c>
      <c r="C212" s="24" t="str">
        <f>IFERROR(IFERROR(VLOOKUP($A212,classifications!$A$3:$C$336,3,FALSE),VLOOKUP($A212,classifications!$I$2:$K$28,3,FALSE)),"")</f>
        <v>Predominantly Rural</v>
      </c>
      <c r="D212">
        <f>VLOOKUP($A212,data!$A$9:$K$396,2+(D$9*2),FALSE)</f>
        <v>48326</v>
      </c>
      <c r="E212">
        <f>VLOOKUP($A212,data!$A$9:$K$396,2+(E$9*2),FALSE)</f>
        <v>49647</v>
      </c>
      <c r="F212">
        <f>VLOOKUP($A212,data!$A$9:$K$396,2+(F$9*2),FALSE)</f>
        <v>49105</v>
      </c>
      <c r="G212">
        <f>VLOOKUP($A212,data!$A$9:$K$396,2+(G$9*2),FALSE)</f>
        <v>49387</v>
      </c>
      <c r="H212">
        <f>VLOOKUP($A212,data!$A$9:$K$396,2+(H$9*2),FALSE)</f>
        <v>49094</v>
      </c>
      <c r="I212">
        <f>VLOOKUP($A212,data!$A$9:$Q$396,2+(I$9*2),FALSE)</f>
        <v>48157</v>
      </c>
      <c r="J212">
        <f>VLOOKUP($A212,data!$A$9:$Q$396,2+(J$9*2),FALSE)</f>
        <v>49418</v>
      </c>
      <c r="K212">
        <f>VLOOKUP($A212,data!$A$9:$Q$396,2+(K$9*2),FALSE)</f>
        <v>50424</v>
      </c>
      <c r="L212" t="str">
        <f t="shared" si="243"/>
        <v>Shire District</v>
      </c>
      <c r="Q212">
        <f>VLOOKUP($A212,data!$T$9:$AD$396,2+(Q$9*2),FALSE)</f>
        <v>32097</v>
      </c>
      <c r="R212">
        <f>VLOOKUP($A212,data!$T$9:$AD$396,2+(R$9*2),FALSE)</f>
        <v>32542</v>
      </c>
      <c r="S212">
        <f>VLOOKUP($A212,data!$T$9:$AD$396,2+(S$9*2),FALSE)</f>
        <v>31950</v>
      </c>
      <c r="T212">
        <f>VLOOKUP($A212,data!$T$9:$AD$396,2+(T$9*2),FALSE)</f>
        <v>34070</v>
      </c>
      <c r="U212">
        <f>VLOOKUP($A212,data!$T$9:$AD$396,2+(U$9*2),FALSE)</f>
        <v>33731</v>
      </c>
      <c r="V212">
        <f>VLOOKUP($A212,data!$T$9:$AI$396,2+(V$9*2),FALSE)</f>
        <v>33064</v>
      </c>
      <c r="W212">
        <f>VLOOKUP($A212,data!$T$9:$AI$396,2+(W$9*2),FALSE)</f>
        <v>33804</v>
      </c>
      <c r="X212">
        <f>VLOOKUP($A212,data!$T$9:$AI$396,2+(X$9*2),FALSE)</f>
        <v>34522</v>
      </c>
      <c r="Z212" s="27">
        <f t="shared" si="203"/>
        <v>66.417663369614701</v>
      </c>
      <c r="AA212" s="27">
        <f t="shared" si="204"/>
        <v>65.546760126493041</v>
      </c>
      <c r="AB212" s="27">
        <f t="shared" si="205"/>
        <v>65.064657366866925</v>
      </c>
      <c r="AC212" s="27">
        <f t="shared" si="206"/>
        <v>68.985765484844194</v>
      </c>
      <c r="AD212" s="27">
        <f t="shared" si="207"/>
        <v>68.706970301869887</v>
      </c>
      <c r="AE212" s="27">
        <f t="shared" si="179"/>
        <v>68.658761966069321</v>
      </c>
      <c r="AF212" s="27">
        <f t="shared" si="180"/>
        <v>68.404225181108103</v>
      </c>
      <c r="AG212" s="27">
        <f t="shared" si="181"/>
        <v>68.463430112644772</v>
      </c>
      <c r="AJ212">
        <f>VLOOKUP($A212,data!$AM$9:$AW$396,2+(AJ$9*2),FALSE)</f>
        <v>16229</v>
      </c>
      <c r="AK212">
        <f>VLOOKUP($A212,data!$AM$9:$AW$396,2+(AK$9*2),FALSE)</f>
        <v>17104</v>
      </c>
      <c r="AL212">
        <f>VLOOKUP($A212,data!$AM$9:$AW$396,2+(AL$9*2),FALSE)</f>
        <v>17155</v>
      </c>
      <c r="AM212">
        <f>VLOOKUP($A212,data!$AM$9:$AW$396,2+(AM$9*2),FALSE)</f>
        <v>15317</v>
      </c>
      <c r="AN212">
        <f>VLOOKUP($A212,data!$AM$9:$AW$396,2+(AN$9*2),FALSE)</f>
        <v>15363</v>
      </c>
      <c r="AO212">
        <f>VLOOKUP($A212,data!$AM$9:$BB$396,2+(AO$9*2),FALSE)</f>
        <v>15093</v>
      </c>
      <c r="AP212">
        <f>VLOOKUP($A212,data!$AM$9:$BB$396,2+(AP$9*2),FALSE)</f>
        <v>15614</v>
      </c>
      <c r="AQ212">
        <f>VLOOKUP($A212,data!$AM$9:$BB$396,2+(AQ$9*2),FALSE)</f>
        <v>15903</v>
      </c>
      <c r="AS212" s="27">
        <f t="shared" si="208"/>
        <v>33.582336630385299</v>
      </c>
      <c r="AT212" s="27">
        <f t="shared" si="209"/>
        <v>34.45122565311096</v>
      </c>
      <c r="AU212" s="27">
        <f t="shared" si="210"/>
        <v>34.935342633133082</v>
      </c>
      <c r="AV212" s="27">
        <f t="shared" si="211"/>
        <v>31.01423451515581</v>
      </c>
      <c r="AW212" s="27">
        <f t="shared" si="212"/>
        <v>31.293029698130116</v>
      </c>
      <c r="AX212" s="27">
        <f t="shared" si="182"/>
        <v>31.341238033930686</v>
      </c>
      <c r="AY212" s="27">
        <f t="shared" si="183"/>
        <v>31.595774818891901</v>
      </c>
      <c r="AZ212" s="27">
        <f t="shared" si="184"/>
        <v>31.538553069966682</v>
      </c>
      <c r="BC212">
        <f>VLOOKUP($A212,data!$BF$9:$BP$396,2+(BC$9*2),FALSE)</f>
        <v>9174</v>
      </c>
      <c r="BD212">
        <f>VLOOKUP($A212,data!$BF$9:$BP$396,2+(BD$9*2),FALSE)</f>
        <v>9113</v>
      </c>
      <c r="BE212">
        <f>VLOOKUP($A212,data!$BF$9:$BP$396,2+(BE$9*2),FALSE)</f>
        <v>8708</v>
      </c>
      <c r="BF212">
        <f>VLOOKUP($A212,data!$BF$9:$BP$396,2+(BF$9*2),FALSE)</f>
        <v>8295</v>
      </c>
      <c r="BG212">
        <f>VLOOKUP($A212,data!$BF$9:$BP$396,2+(BG$9*2),FALSE)</f>
        <v>9051</v>
      </c>
      <c r="BH212">
        <f>VLOOKUP($A212,data!$BF$9:$BU$396,2+(BH$9*2),FALSE)</f>
        <v>9149</v>
      </c>
      <c r="BI212">
        <f>VLOOKUP($A212,data!$BF$9:$BU$396,2+(BI$9*2),FALSE)</f>
        <v>8945</v>
      </c>
      <c r="BJ212">
        <f>VLOOKUP($A212,data!$BF$9:$BU$396,2+(BJ$9*2),FALSE)</f>
        <v>8966</v>
      </c>
      <c r="BL212" s="27">
        <f t="shared" si="213"/>
        <v>18.983569920953524</v>
      </c>
      <c r="BM212" s="27">
        <f t="shared" si="214"/>
        <v>18.355590468709085</v>
      </c>
      <c r="BN212" s="27">
        <f t="shared" si="215"/>
        <v>17.733428367783322</v>
      </c>
      <c r="BO212" s="27">
        <f t="shared" si="216"/>
        <v>16.795917954117481</v>
      </c>
      <c r="BP212" s="27">
        <f t="shared" si="217"/>
        <v>18.436061433169023</v>
      </c>
      <c r="BQ212" s="27">
        <f t="shared" si="185"/>
        <v>18.998276470710383</v>
      </c>
      <c r="BR212" s="27">
        <f t="shared" si="186"/>
        <v>18.100692055526327</v>
      </c>
      <c r="BS212" s="27">
        <f t="shared" si="187"/>
        <v>17.7812152943043</v>
      </c>
      <c r="BV212">
        <f>VLOOKUP($A212,data!$BY$9:$CI$396,2+(BV$9*2),FALSE)</f>
        <v>4683</v>
      </c>
      <c r="BW212">
        <f>VLOOKUP($A212,data!$BY$9:$CI$396,2+(BW$9*2),FALSE)</f>
        <v>4751</v>
      </c>
      <c r="BX212">
        <f>VLOOKUP($A212,data!$BY$9:$CI$396,2+(BX$9*2),FALSE)</f>
        <v>4791</v>
      </c>
      <c r="BY212">
        <f>VLOOKUP($A212,data!$BY$9:$CI$396,2+(BY$9*2),FALSE)</f>
        <v>4966</v>
      </c>
      <c r="BZ212">
        <f>VLOOKUP($A212,data!$BY$9:$CI$396,2+(BZ$9*2),FALSE)</f>
        <v>5343</v>
      </c>
      <c r="CA212">
        <f>VLOOKUP($A212,data!$BY$9:$CN$396,2+(CA$9*2),FALSE)</f>
        <v>5509</v>
      </c>
      <c r="CB212">
        <f>VLOOKUP($A212,data!$BY$9:$CN$396,2+(CB$9*2),FALSE)</f>
        <v>5199</v>
      </c>
      <c r="CC212">
        <f>VLOOKUP($A212,data!$BY$9:$CN$396,2+(CC$9*2),FALSE)</f>
        <v>5274</v>
      </c>
      <c r="CE212" s="27">
        <f t="shared" si="218"/>
        <v>51.046435578809678</v>
      </c>
      <c r="CF212" s="27">
        <f t="shared" si="219"/>
        <v>52.134313617908482</v>
      </c>
      <c r="CG212" s="27">
        <f t="shared" si="220"/>
        <v>55.018373909049153</v>
      </c>
      <c r="CH212" s="27">
        <f t="shared" si="221"/>
        <v>59.867389993972274</v>
      </c>
      <c r="CI212" s="27">
        <f t="shared" si="222"/>
        <v>59.032151143520053</v>
      </c>
      <c r="CJ212" s="27">
        <f t="shared" si="188"/>
        <v>60.214231063504208</v>
      </c>
      <c r="CK212" s="27">
        <f t="shared" si="189"/>
        <v>58.121855785354946</v>
      </c>
      <c r="CL212" s="27">
        <f t="shared" si="190"/>
        <v>58.822217265224182</v>
      </c>
      <c r="CO212">
        <f>VLOOKUP($A212,data!$CR$9:$DB$396,2+(CO$9*2),FALSE)</f>
        <v>4491</v>
      </c>
      <c r="CP212">
        <f>VLOOKUP($A212,data!$CR$9:$DB$396,2+(CP$9*2),FALSE)</f>
        <v>4362</v>
      </c>
      <c r="CQ212">
        <f>VLOOKUP($A212,data!$CR$9:$DB$396,2+(CQ$9*2),FALSE)</f>
        <v>3918</v>
      </c>
      <c r="CR212">
        <f>VLOOKUP($A212,data!$CR$9:$DB$396,2+(CR$9*2),FALSE)</f>
        <v>3330</v>
      </c>
      <c r="CS212">
        <f>VLOOKUP($A212,data!$CR$9:$DB$396,2+(CS$9*2),FALSE)</f>
        <v>3708</v>
      </c>
      <c r="CT212">
        <f>VLOOKUP($A212,data!$CR$9:$DG$396,2+(CT$9*2),FALSE)</f>
        <v>3640</v>
      </c>
      <c r="CU212">
        <f>VLOOKUP($A212,data!$CR$9:$DG$396,2+(CU$9*2),FALSE)</f>
        <v>3745</v>
      </c>
      <c r="CV212">
        <f>VLOOKUP($A212,data!$CR$9:$DG$396,2+(CV$9*2),FALSE)</f>
        <v>3692</v>
      </c>
      <c r="CX212" s="27">
        <f t="shared" si="223"/>
        <v>48.953564421190322</v>
      </c>
      <c r="CY212" s="27">
        <f t="shared" si="224"/>
        <v>47.865686382091518</v>
      </c>
      <c r="CZ212" s="27">
        <f t="shared" si="225"/>
        <v>44.993109784106572</v>
      </c>
      <c r="DA212" s="27">
        <f t="shared" si="226"/>
        <v>40.144665461121157</v>
      </c>
      <c r="DB212" s="27">
        <f t="shared" si="227"/>
        <v>40.967848856479947</v>
      </c>
      <c r="DC212" s="27">
        <f t="shared" si="191"/>
        <v>39.785768936495792</v>
      </c>
      <c r="DD212" s="27">
        <f t="shared" si="192"/>
        <v>41.866964784795975</v>
      </c>
      <c r="DE212" s="27">
        <f t="shared" si="193"/>
        <v>41.177782734775818</v>
      </c>
      <c r="DH212">
        <f>VLOOKUP($A212,data!$DK$9:$DU$396,2+(DH$9*2),FALSE)</f>
        <v>39152</v>
      </c>
      <c r="DI212">
        <f>VLOOKUP($A212,data!$DK$9:$DU$396,2+(DI$9*2),FALSE)</f>
        <v>40534</v>
      </c>
      <c r="DJ212">
        <f>VLOOKUP($A212,data!$DK$9:$DU$396,2+(DJ$9*2),FALSE)</f>
        <v>40396</v>
      </c>
      <c r="DK212">
        <f>VLOOKUP($A212,data!$DK$9:$DU$396,2+(DK$9*2),FALSE)</f>
        <v>41092</v>
      </c>
      <c r="DL212">
        <f>VLOOKUP($A212,data!$DK$9:$DU$396,2+(DL$9*2),FALSE)</f>
        <v>40043</v>
      </c>
      <c r="DM212">
        <f>VLOOKUP($A212,data!$DK$9:$DZ$396,2+(DM$9*2),FALSE)</f>
        <v>39007</v>
      </c>
      <c r="DN212">
        <f>VLOOKUP($A212,data!$DK$9:$DZ$396,2+(DN$9*2),FALSE)</f>
        <v>40474</v>
      </c>
      <c r="DO212">
        <f>VLOOKUP($A212,data!$DK$9:$DZ$396,2+(DO$9*2),FALSE)</f>
        <v>41458</v>
      </c>
      <c r="DQ212" s="27">
        <f t="shared" si="228"/>
        <v>81.016430079046472</v>
      </c>
      <c r="DR212" s="27">
        <f t="shared" si="229"/>
        <v>81.644409531290918</v>
      </c>
      <c r="DS212" s="27">
        <f t="shared" si="230"/>
        <v>82.26453517971693</v>
      </c>
      <c r="DT212" s="27">
        <f t="shared" si="231"/>
        <v>83.204082045882515</v>
      </c>
      <c r="DU212" s="27">
        <f t="shared" si="232"/>
        <v>81.563938566830984</v>
      </c>
      <c r="DV212" s="27">
        <f t="shared" si="194"/>
        <v>80.999646987976831</v>
      </c>
      <c r="DW212" s="27">
        <f t="shared" si="195"/>
        <v>81.901331498644225</v>
      </c>
      <c r="DX212" s="27">
        <f t="shared" si="196"/>
        <v>82.218784705695697</v>
      </c>
      <c r="EA212">
        <f>VLOOKUP($A212,data!$ED$9:$EN$396,2+(EA$9*2),FALSE)</f>
        <v>27414</v>
      </c>
      <c r="EB212">
        <f>VLOOKUP($A212,data!$ED$9:$EN$396,2+(EB$9*2),FALSE)</f>
        <v>27792</v>
      </c>
      <c r="EC212">
        <f>VLOOKUP($A212,data!$ED$9:$EN$396,2+(EC$9*2),FALSE)</f>
        <v>27159</v>
      </c>
      <c r="ED212">
        <f>VLOOKUP($A212,data!$ED$9:$EN$396,2+(ED$9*2),FALSE)</f>
        <v>29104</v>
      </c>
      <c r="EE212">
        <f>VLOOKUP($A212,data!$ED$9:$EN$396,2+(EE$9*2),FALSE)</f>
        <v>28388</v>
      </c>
      <c r="EF212">
        <f>VLOOKUP($A212,data!$ED$9:$ES$396,2+(EF$9*2),FALSE)</f>
        <v>27555</v>
      </c>
      <c r="EG212">
        <f>VLOOKUP($A212,data!$ED$9:$ES$396,2+(EG$9*2),FALSE)</f>
        <v>28605</v>
      </c>
      <c r="EH212">
        <f>VLOOKUP($A212,data!$ED$9:$ES$396,2+(EH$9*2),FALSE)</f>
        <v>29248</v>
      </c>
      <c r="EJ212" s="27">
        <f t="shared" si="233"/>
        <v>70.019411524315487</v>
      </c>
      <c r="EK212" s="27">
        <f t="shared" si="234"/>
        <v>68.564661765431495</v>
      </c>
      <c r="EL212" s="27">
        <f t="shared" si="235"/>
        <v>67.231904148925636</v>
      </c>
      <c r="EM212" s="27">
        <f t="shared" si="236"/>
        <v>70.826438236153024</v>
      </c>
      <c r="EN212" s="27">
        <f t="shared" si="237"/>
        <v>70.893789176635124</v>
      </c>
      <c r="EO212" s="27">
        <f t="shared" si="197"/>
        <v>70.641166970031023</v>
      </c>
      <c r="EP212" s="27">
        <f t="shared" si="198"/>
        <v>70.675001235360966</v>
      </c>
      <c r="EQ212" s="27">
        <f t="shared" si="199"/>
        <v>70.548506922668722</v>
      </c>
      <c r="ET212">
        <f>VLOOKUP($A212,data!$EW$9:$FG$396,2+(ET$9*2),FALSE)</f>
        <v>11738</v>
      </c>
      <c r="EU212">
        <f>VLOOKUP($A212,data!$EW$9:$FG$396,2+(EU$9*2),FALSE)</f>
        <v>12742</v>
      </c>
      <c r="EV212">
        <f>VLOOKUP($A212,data!$EW$9:$FG$396,2+(EV$9*2),FALSE)</f>
        <v>13237</v>
      </c>
      <c r="EW212">
        <f>VLOOKUP($A212,data!$EW$9:$FG$396,2+(EW$9*2),FALSE)</f>
        <v>11988</v>
      </c>
      <c r="EX212">
        <f>VLOOKUP($A212,data!$EW$9:$FG$396,2+(EX$9*2),FALSE)</f>
        <v>11655</v>
      </c>
      <c r="EY212">
        <f>VLOOKUP($A212,data!$EW$9:$FL$396,2+(EY$9*2),FALSE)</f>
        <v>11452</v>
      </c>
      <c r="EZ212">
        <f>VLOOKUP($A212,data!$EW$9:$FL$396,2+(EZ$9*2),FALSE)</f>
        <v>11869</v>
      </c>
      <c r="FA212">
        <f>VLOOKUP($A212,data!$EW$9:$FL$396,2+(FA$9*2),FALSE)</f>
        <v>12211</v>
      </c>
      <c r="FC212" s="27">
        <f t="shared" si="238"/>
        <v>29.980588475684513</v>
      </c>
      <c r="FD212" s="27">
        <f t="shared" si="239"/>
        <v>31.435338234568512</v>
      </c>
      <c r="FE212" s="27">
        <f t="shared" si="240"/>
        <v>32.768095851074364</v>
      </c>
      <c r="FF212" s="27">
        <f t="shared" si="241"/>
        <v>29.173561763846976</v>
      </c>
      <c r="FG212" s="27">
        <f t="shared" si="242"/>
        <v>29.106210823364883</v>
      </c>
      <c r="FH212" s="27">
        <f t="shared" si="200"/>
        <v>29.358833029968981</v>
      </c>
      <c r="FI212" s="27">
        <f t="shared" si="201"/>
        <v>29.324998764639027</v>
      </c>
      <c r="FJ212" s="27">
        <f t="shared" si="202"/>
        <v>29.453905157026387</v>
      </c>
    </row>
    <row r="213" spans="1:166" x14ac:dyDescent="0.3">
      <c r="A213" t="s">
        <v>356</v>
      </c>
      <c r="B213" s="24" t="str">
        <f>IFERROR(VLOOKUP($A213,class!$A$1:$B$455,2,FALSE),"")</f>
        <v>Shire District</v>
      </c>
      <c r="C213" s="24" t="str">
        <f>IFERROR(IFERROR(VLOOKUP($A213,classifications!$A$3:$C$336,3,FALSE),VLOOKUP($A213,classifications!$I$2:$K$28,3,FALSE)),"")</f>
        <v>Predominantly Urban</v>
      </c>
      <c r="D213">
        <f>VLOOKUP($A213,data!$A$9:$K$396,2+(D$9*2),FALSE)</f>
        <v>35946</v>
      </c>
      <c r="E213">
        <f>VLOOKUP($A213,data!$A$9:$K$396,2+(E$9*2),FALSE)</f>
        <v>36301</v>
      </c>
      <c r="F213">
        <f>VLOOKUP($A213,data!$A$9:$K$396,2+(F$9*2),FALSE)</f>
        <v>38505</v>
      </c>
      <c r="G213">
        <f>VLOOKUP($A213,data!$A$9:$K$396,2+(G$9*2),FALSE)</f>
        <v>37153</v>
      </c>
      <c r="H213">
        <f>VLOOKUP($A213,data!$A$9:$K$396,2+(H$9*2),FALSE)</f>
        <v>37187</v>
      </c>
      <c r="I213">
        <f>VLOOKUP($A213,data!$A$9:$Q$396,2+(I$9*2),FALSE)</f>
        <v>35311</v>
      </c>
      <c r="J213">
        <f>VLOOKUP($A213,data!$A$9:$Q$396,2+(J$9*2),FALSE)</f>
        <v>36461</v>
      </c>
      <c r="K213">
        <f>VLOOKUP($A213,data!$A$9:$Q$396,2+(K$9*2),FALSE)</f>
        <v>37464</v>
      </c>
      <c r="L213" t="str">
        <f t="shared" si="243"/>
        <v>Shire District</v>
      </c>
      <c r="Q213">
        <f>VLOOKUP($A213,data!$T$9:$AD$396,2+(Q$9*2),FALSE)</f>
        <v>23875</v>
      </c>
      <c r="R213">
        <f>VLOOKUP($A213,data!$T$9:$AD$396,2+(R$9*2),FALSE)</f>
        <v>23452</v>
      </c>
      <c r="S213">
        <f>VLOOKUP($A213,data!$T$9:$AD$396,2+(S$9*2),FALSE)</f>
        <v>25204</v>
      </c>
      <c r="T213">
        <f>VLOOKUP($A213,data!$T$9:$AD$396,2+(T$9*2),FALSE)</f>
        <v>24435</v>
      </c>
      <c r="U213">
        <f>VLOOKUP($A213,data!$T$9:$AD$396,2+(U$9*2),FALSE)</f>
        <v>24261</v>
      </c>
      <c r="V213">
        <f>VLOOKUP($A213,data!$T$9:$AI$396,2+(V$9*2),FALSE)</f>
        <v>22617</v>
      </c>
      <c r="W213">
        <f>VLOOKUP($A213,data!$T$9:$AI$396,2+(W$9*2),FALSE)</f>
        <v>23617</v>
      </c>
      <c r="X213">
        <f>VLOOKUP($A213,data!$T$9:$AI$396,2+(X$9*2),FALSE)</f>
        <v>24731</v>
      </c>
      <c r="Z213" s="27">
        <f t="shared" si="203"/>
        <v>66.419073054025489</v>
      </c>
      <c r="AA213" s="27">
        <f t="shared" si="204"/>
        <v>64.604280873805124</v>
      </c>
      <c r="AB213" s="27">
        <f t="shared" si="205"/>
        <v>65.456434229320863</v>
      </c>
      <c r="AC213" s="27">
        <f t="shared" si="206"/>
        <v>65.768578580464563</v>
      </c>
      <c r="AD213" s="27">
        <f t="shared" si="207"/>
        <v>65.240541049291423</v>
      </c>
      <c r="AE213" s="27">
        <f t="shared" si="179"/>
        <v>64.050862337515227</v>
      </c>
      <c r="AF213" s="27">
        <f t="shared" si="180"/>
        <v>64.773319437206879</v>
      </c>
      <c r="AG213" s="27">
        <f t="shared" si="181"/>
        <v>66.012705530642748</v>
      </c>
      <c r="AJ213">
        <f>VLOOKUP($A213,data!$AM$9:$AW$396,2+(AJ$9*2),FALSE)</f>
        <v>12071</v>
      </c>
      <c r="AK213">
        <f>VLOOKUP($A213,data!$AM$9:$AW$396,2+(AK$9*2),FALSE)</f>
        <v>12848</v>
      </c>
      <c r="AL213">
        <f>VLOOKUP($A213,data!$AM$9:$AW$396,2+(AL$9*2),FALSE)</f>
        <v>13301</v>
      </c>
      <c r="AM213">
        <f>VLOOKUP($A213,data!$AM$9:$AW$396,2+(AM$9*2),FALSE)</f>
        <v>12719</v>
      </c>
      <c r="AN213">
        <f>VLOOKUP($A213,data!$AM$9:$AW$396,2+(AN$9*2),FALSE)</f>
        <v>12925</v>
      </c>
      <c r="AO213">
        <f>VLOOKUP($A213,data!$AM$9:$BB$396,2+(AO$9*2),FALSE)</f>
        <v>12695</v>
      </c>
      <c r="AP213">
        <f>VLOOKUP($A213,data!$AM$9:$BB$396,2+(AP$9*2),FALSE)</f>
        <v>12845</v>
      </c>
      <c r="AQ213">
        <f>VLOOKUP($A213,data!$AM$9:$BB$396,2+(AQ$9*2),FALSE)</f>
        <v>12733</v>
      </c>
      <c r="AS213" s="27">
        <f t="shared" si="208"/>
        <v>33.580926945974518</v>
      </c>
      <c r="AT213" s="27">
        <f t="shared" si="209"/>
        <v>35.392964381146527</v>
      </c>
      <c r="AU213" s="27">
        <f t="shared" si="210"/>
        <v>34.54356577067913</v>
      </c>
      <c r="AV213" s="27">
        <f t="shared" si="211"/>
        <v>34.234112992221355</v>
      </c>
      <c r="AW213" s="27">
        <f t="shared" si="212"/>
        <v>34.756769838922203</v>
      </c>
      <c r="AX213" s="27">
        <f t="shared" si="182"/>
        <v>35.951969641188299</v>
      </c>
      <c r="AY213" s="27">
        <f t="shared" si="183"/>
        <v>35.229423219330243</v>
      </c>
      <c r="AZ213" s="27">
        <f t="shared" si="184"/>
        <v>33.987294469357252</v>
      </c>
      <c r="BC213">
        <f>VLOOKUP($A213,data!$BF$9:$BP$396,2+(BC$9*2),FALSE)</f>
        <v>4889</v>
      </c>
      <c r="BD213">
        <f>VLOOKUP($A213,data!$BF$9:$BP$396,2+(BD$9*2),FALSE)</f>
        <v>4790</v>
      </c>
      <c r="BE213">
        <f>VLOOKUP($A213,data!$BF$9:$BP$396,2+(BE$9*2),FALSE)</f>
        <v>4396</v>
      </c>
      <c r="BF213">
        <f>VLOOKUP($A213,data!$BF$9:$BP$396,2+(BF$9*2),FALSE)</f>
        <v>4215</v>
      </c>
      <c r="BG213">
        <f>VLOOKUP($A213,data!$BF$9:$BP$396,2+(BG$9*2),FALSE)</f>
        <v>4247</v>
      </c>
      <c r="BH213">
        <f>VLOOKUP($A213,data!$BF$9:$BU$396,2+(BH$9*2),FALSE)</f>
        <v>4166</v>
      </c>
      <c r="BI213">
        <f>VLOOKUP($A213,data!$BF$9:$BU$396,2+(BI$9*2),FALSE)</f>
        <v>4258</v>
      </c>
      <c r="BJ213">
        <f>VLOOKUP($A213,data!$BF$9:$BU$396,2+(BJ$9*2),FALSE)</f>
        <v>4237</v>
      </c>
      <c r="BL213" s="27">
        <f t="shared" si="213"/>
        <v>13.60095699104212</v>
      </c>
      <c r="BM213" s="27">
        <f t="shared" si="214"/>
        <v>13.195228781576265</v>
      </c>
      <c r="BN213" s="27">
        <f t="shared" si="215"/>
        <v>11.416699129983119</v>
      </c>
      <c r="BO213" s="27">
        <f t="shared" si="216"/>
        <v>11.344978871154416</v>
      </c>
      <c r="BP213" s="27">
        <f t="shared" si="217"/>
        <v>11.420657756742948</v>
      </c>
      <c r="BQ213" s="27">
        <f t="shared" si="185"/>
        <v>11.798023278864942</v>
      </c>
      <c r="BR213" s="27">
        <f t="shared" si="186"/>
        <v>11.678231535064864</v>
      </c>
      <c r="BS213" s="27">
        <f t="shared" si="187"/>
        <v>11.30952380952381</v>
      </c>
      <c r="BV213">
        <f>VLOOKUP($A213,data!$BY$9:$CI$396,2+(BV$9*2),FALSE)</f>
        <v>2053</v>
      </c>
      <c r="BW213">
        <f>VLOOKUP($A213,data!$BY$9:$CI$396,2+(BW$9*2),FALSE)</f>
        <v>2112</v>
      </c>
      <c r="BX213">
        <f>VLOOKUP($A213,data!$BY$9:$CI$396,2+(BX$9*2),FALSE)</f>
        <v>2090</v>
      </c>
      <c r="BY213">
        <f>VLOOKUP($A213,data!$BY$9:$CI$396,2+(BY$9*2),FALSE)</f>
        <v>2072</v>
      </c>
      <c r="BZ213">
        <f>VLOOKUP($A213,data!$BY$9:$CI$396,2+(BZ$9*2),FALSE)</f>
        <v>2089</v>
      </c>
      <c r="CA213">
        <f>VLOOKUP($A213,data!$BY$9:$CN$396,2+(CA$9*2),FALSE)</f>
        <v>2098</v>
      </c>
      <c r="CB213">
        <f>VLOOKUP($A213,data!$BY$9:$CN$396,2+(CB$9*2),FALSE)</f>
        <v>2131</v>
      </c>
      <c r="CC213">
        <f>VLOOKUP($A213,data!$BY$9:$CN$396,2+(CC$9*2),FALSE)</f>
        <v>2115</v>
      </c>
      <c r="CE213" s="27">
        <f t="shared" si="218"/>
        <v>41.992227449376152</v>
      </c>
      <c r="CF213" s="27">
        <f t="shared" si="219"/>
        <v>44.091858037578291</v>
      </c>
      <c r="CG213" s="27">
        <f t="shared" si="220"/>
        <v>47.543221110100092</v>
      </c>
      <c r="CH213" s="27">
        <f t="shared" si="221"/>
        <v>49.157769869513643</v>
      </c>
      <c r="CI213" s="27">
        <f t="shared" si="222"/>
        <v>49.187661878973394</v>
      </c>
      <c r="CJ213" s="27">
        <f t="shared" si="188"/>
        <v>50.360057609217478</v>
      </c>
      <c r="CK213" s="27">
        <f t="shared" si="189"/>
        <v>50.046970408642558</v>
      </c>
      <c r="CL213" s="27">
        <f t="shared" si="190"/>
        <v>49.917394382818031</v>
      </c>
      <c r="CO213">
        <f>VLOOKUP($A213,data!$CR$9:$DB$396,2+(CO$9*2),FALSE)</f>
        <v>2835</v>
      </c>
      <c r="CP213">
        <f>VLOOKUP($A213,data!$CR$9:$DB$396,2+(CP$9*2),FALSE)</f>
        <v>2678</v>
      </c>
      <c r="CQ213">
        <f>VLOOKUP($A213,data!$CR$9:$DB$396,2+(CQ$9*2),FALSE)</f>
        <v>2306</v>
      </c>
      <c r="CR213">
        <f>VLOOKUP($A213,data!$CR$9:$DB$396,2+(CR$9*2),FALSE)</f>
        <v>2143</v>
      </c>
      <c r="CS213">
        <f>VLOOKUP($A213,data!$CR$9:$DB$396,2+(CS$9*2),FALSE)</f>
        <v>2159</v>
      </c>
      <c r="CT213">
        <f>VLOOKUP($A213,data!$CR$9:$DG$396,2+(CT$9*2),FALSE)</f>
        <v>2068</v>
      </c>
      <c r="CU213">
        <f>VLOOKUP($A213,data!$CR$9:$DG$396,2+(CU$9*2),FALSE)</f>
        <v>2127</v>
      </c>
      <c r="CV213">
        <f>VLOOKUP($A213,data!$CR$9:$DG$396,2+(CV$9*2),FALSE)</f>
        <v>2123</v>
      </c>
      <c r="CX213" s="27">
        <f t="shared" si="223"/>
        <v>57.987318470034772</v>
      </c>
      <c r="CY213" s="27">
        <f t="shared" si="224"/>
        <v>55.908141962421709</v>
      </c>
      <c r="CZ213" s="27">
        <f t="shared" si="225"/>
        <v>52.456778889899908</v>
      </c>
      <c r="DA213" s="27">
        <f t="shared" si="226"/>
        <v>50.842230130486357</v>
      </c>
      <c r="DB213" s="27">
        <f t="shared" si="227"/>
        <v>50.835884153520134</v>
      </c>
      <c r="DC213" s="27">
        <f t="shared" si="191"/>
        <v>49.639942390782522</v>
      </c>
      <c r="DD213" s="27">
        <f t="shared" si="192"/>
        <v>49.953029591357442</v>
      </c>
      <c r="DE213" s="27">
        <f t="shared" si="193"/>
        <v>50.106207222091101</v>
      </c>
      <c r="DH213">
        <f>VLOOKUP($A213,data!$DK$9:$DU$396,2+(DH$9*2),FALSE)</f>
        <v>31057</v>
      </c>
      <c r="DI213">
        <f>VLOOKUP($A213,data!$DK$9:$DU$396,2+(DI$9*2),FALSE)</f>
        <v>31511</v>
      </c>
      <c r="DJ213">
        <f>VLOOKUP($A213,data!$DK$9:$DU$396,2+(DJ$9*2),FALSE)</f>
        <v>34109</v>
      </c>
      <c r="DK213">
        <f>VLOOKUP($A213,data!$DK$9:$DU$396,2+(DK$9*2),FALSE)</f>
        <v>32939</v>
      </c>
      <c r="DL213">
        <f>VLOOKUP($A213,data!$DK$9:$DU$396,2+(DL$9*2),FALSE)</f>
        <v>32939</v>
      </c>
      <c r="DM213">
        <f>VLOOKUP($A213,data!$DK$9:$DZ$396,2+(DM$9*2),FALSE)</f>
        <v>31146</v>
      </c>
      <c r="DN213">
        <f>VLOOKUP($A213,data!$DK$9:$DZ$396,2+(DN$9*2),FALSE)</f>
        <v>32204</v>
      </c>
      <c r="DO213">
        <f>VLOOKUP($A213,data!$DK$9:$DZ$396,2+(DO$9*2),FALSE)</f>
        <v>33226</v>
      </c>
      <c r="DQ213" s="27">
        <f t="shared" si="228"/>
        <v>86.399043008957875</v>
      </c>
      <c r="DR213" s="27">
        <f t="shared" si="229"/>
        <v>86.804771218423738</v>
      </c>
      <c r="DS213" s="27">
        <f t="shared" si="230"/>
        <v>88.583300870016885</v>
      </c>
      <c r="DT213" s="27">
        <f t="shared" si="231"/>
        <v>88.657712701531509</v>
      </c>
      <c r="DU213" s="27">
        <f t="shared" si="232"/>
        <v>88.576653131470678</v>
      </c>
      <c r="DV213" s="27">
        <f t="shared" si="194"/>
        <v>88.20480869983858</v>
      </c>
      <c r="DW213" s="27">
        <f t="shared" si="195"/>
        <v>88.324511121472256</v>
      </c>
      <c r="DX213" s="27">
        <f t="shared" si="196"/>
        <v>88.687806961349565</v>
      </c>
      <c r="EA213">
        <f>VLOOKUP($A213,data!$ED$9:$EN$396,2+(EA$9*2),FALSE)</f>
        <v>21822</v>
      </c>
      <c r="EB213">
        <f>VLOOKUP($A213,data!$ED$9:$EN$396,2+(EB$9*2),FALSE)</f>
        <v>21341</v>
      </c>
      <c r="EC213">
        <f>VLOOKUP($A213,data!$ED$9:$EN$396,2+(EC$9*2),FALSE)</f>
        <v>23114</v>
      </c>
      <c r="ED213">
        <f>VLOOKUP($A213,data!$ED$9:$EN$396,2+(ED$9*2),FALSE)</f>
        <v>22363</v>
      </c>
      <c r="EE213">
        <f>VLOOKUP($A213,data!$ED$9:$EN$396,2+(EE$9*2),FALSE)</f>
        <v>22173</v>
      </c>
      <c r="EF213">
        <f>VLOOKUP($A213,data!$ED$9:$ES$396,2+(EF$9*2),FALSE)</f>
        <v>20519</v>
      </c>
      <c r="EG213">
        <f>VLOOKUP($A213,data!$ED$9:$ES$396,2+(EG$9*2),FALSE)</f>
        <v>21486</v>
      </c>
      <c r="EH213">
        <f>VLOOKUP($A213,data!$ED$9:$ES$396,2+(EH$9*2),FALSE)</f>
        <v>22616</v>
      </c>
      <c r="EJ213" s="27">
        <f t="shared" si="233"/>
        <v>70.264352641916474</v>
      </c>
      <c r="EK213" s="27">
        <f t="shared" si="234"/>
        <v>67.725556154993498</v>
      </c>
      <c r="EL213" s="27">
        <f t="shared" si="235"/>
        <v>67.765105983757948</v>
      </c>
      <c r="EM213" s="27">
        <f t="shared" si="236"/>
        <v>67.892164303712917</v>
      </c>
      <c r="EN213" s="27">
        <f t="shared" si="237"/>
        <v>67.315340477852999</v>
      </c>
      <c r="EO213" s="27">
        <f t="shared" si="197"/>
        <v>65.880048802414436</v>
      </c>
      <c r="EP213" s="27">
        <f t="shared" si="198"/>
        <v>66.718420072040743</v>
      </c>
      <c r="EQ213" s="27">
        <f t="shared" si="199"/>
        <v>68.067176307710824</v>
      </c>
      <c r="ET213">
        <f>VLOOKUP($A213,data!$EW$9:$FG$396,2+(ET$9*2),FALSE)</f>
        <v>9235</v>
      </c>
      <c r="EU213">
        <f>VLOOKUP($A213,data!$EW$9:$FG$396,2+(EU$9*2),FALSE)</f>
        <v>10170</v>
      </c>
      <c r="EV213">
        <f>VLOOKUP($A213,data!$EW$9:$FG$396,2+(EV$9*2),FALSE)</f>
        <v>10995</v>
      </c>
      <c r="EW213">
        <f>VLOOKUP($A213,data!$EW$9:$FG$396,2+(EW$9*2),FALSE)</f>
        <v>10576</v>
      </c>
      <c r="EX213">
        <f>VLOOKUP($A213,data!$EW$9:$FG$396,2+(EX$9*2),FALSE)</f>
        <v>10767</v>
      </c>
      <c r="EY213">
        <f>VLOOKUP($A213,data!$EW$9:$FL$396,2+(EY$9*2),FALSE)</f>
        <v>10627</v>
      </c>
      <c r="EZ213">
        <f>VLOOKUP($A213,data!$EW$9:$FL$396,2+(EZ$9*2),FALSE)</f>
        <v>10718</v>
      </c>
      <c r="FA213">
        <f>VLOOKUP($A213,data!$EW$9:$FL$396,2+(FA$9*2),FALSE)</f>
        <v>10610</v>
      </c>
      <c r="FC213" s="27">
        <f t="shared" si="238"/>
        <v>29.735647358083522</v>
      </c>
      <c r="FD213" s="27">
        <f t="shared" si="239"/>
        <v>32.274443845006509</v>
      </c>
      <c r="FE213" s="27">
        <f t="shared" si="240"/>
        <v>32.234894016242045</v>
      </c>
      <c r="FF213" s="27">
        <f t="shared" si="241"/>
        <v>32.107835696287076</v>
      </c>
      <c r="FG213" s="27">
        <f t="shared" si="242"/>
        <v>32.687695437019947</v>
      </c>
      <c r="FH213" s="27">
        <f t="shared" si="200"/>
        <v>34.119951197585564</v>
      </c>
      <c r="FI213" s="27">
        <f t="shared" si="201"/>
        <v>33.281579927959257</v>
      </c>
      <c r="FJ213" s="27">
        <f t="shared" si="202"/>
        <v>31.932823692289173</v>
      </c>
    </row>
    <row r="214" spans="1:166" x14ac:dyDescent="0.3">
      <c r="A214" t="s">
        <v>360</v>
      </c>
      <c r="B214" s="24" t="str">
        <f>IFERROR(VLOOKUP($A214,class!$A$1:$B$455,2,FALSE),"")</f>
        <v>Shire District</v>
      </c>
      <c r="C214" s="24" t="str">
        <f>IFERROR(IFERROR(VLOOKUP($A214,classifications!$A$3:$C$336,3,FALSE),VLOOKUP($A214,classifications!$I$2:$K$28,3,FALSE)),"")</f>
        <v>Predominantly Urban</v>
      </c>
      <c r="D214">
        <f>VLOOKUP($A214,data!$A$9:$K$396,2+(D$9*2),FALSE)</f>
        <v>30826</v>
      </c>
      <c r="E214">
        <f>VLOOKUP($A214,data!$A$9:$K$396,2+(E$9*2),FALSE)</f>
        <v>31518</v>
      </c>
      <c r="F214">
        <f>VLOOKUP($A214,data!$A$9:$K$396,2+(F$9*2),FALSE)</f>
        <v>32458</v>
      </c>
      <c r="G214">
        <f>VLOOKUP($A214,data!$A$9:$K$396,2+(G$9*2),FALSE)</f>
        <v>30955</v>
      </c>
      <c r="H214">
        <f>VLOOKUP($A214,data!$A$9:$K$396,2+(H$9*2),FALSE)</f>
        <v>29602</v>
      </c>
      <c r="I214">
        <f>VLOOKUP($A214,data!$A$9:$Q$396,2+(I$9*2),FALSE)</f>
        <v>30353</v>
      </c>
      <c r="J214">
        <f>VLOOKUP($A214,data!$A$9:$Q$396,2+(J$9*2),FALSE)</f>
        <v>31541</v>
      </c>
      <c r="K214">
        <f>VLOOKUP($A214,data!$A$9:$Q$396,2+(K$9*2),FALSE)</f>
        <v>33816</v>
      </c>
      <c r="L214" t="str">
        <f t="shared" si="243"/>
        <v>Shire District</v>
      </c>
      <c r="Q214">
        <f>VLOOKUP($A214,data!$T$9:$AD$396,2+(Q$9*2),FALSE)</f>
        <v>19348</v>
      </c>
      <c r="R214">
        <f>VLOOKUP($A214,data!$T$9:$AD$396,2+(R$9*2),FALSE)</f>
        <v>19403</v>
      </c>
      <c r="S214">
        <f>VLOOKUP($A214,data!$T$9:$AD$396,2+(S$9*2),FALSE)</f>
        <v>20290</v>
      </c>
      <c r="T214">
        <f>VLOOKUP($A214,data!$T$9:$AD$396,2+(T$9*2),FALSE)</f>
        <v>18830</v>
      </c>
      <c r="U214">
        <f>VLOOKUP($A214,data!$T$9:$AD$396,2+(U$9*2),FALSE)</f>
        <v>18043</v>
      </c>
      <c r="V214">
        <f>VLOOKUP($A214,data!$T$9:$AI$396,2+(V$9*2),FALSE)</f>
        <v>18739</v>
      </c>
      <c r="W214">
        <f>VLOOKUP($A214,data!$T$9:$AI$396,2+(W$9*2),FALSE)</f>
        <v>19560</v>
      </c>
      <c r="X214">
        <f>VLOOKUP($A214,data!$T$9:$AI$396,2+(X$9*2),FALSE)</f>
        <v>20814</v>
      </c>
      <c r="Z214" s="27">
        <f t="shared" si="203"/>
        <v>62.765198209303833</v>
      </c>
      <c r="AA214" s="27">
        <f t="shared" si="204"/>
        <v>61.561647312646741</v>
      </c>
      <c r="AB214" s="27">
        <f t="shared" si="205"/>
        <v>62.511553392075911</v>
      </c>
      <c r="AC214" s="27">
        <f t="shared" si="206"/>
        <v>60.83023744144726</v>
      </c>
      <c r="AD214" s="27">
        <f t="shared" si="207"/>
        <v>60.95196270522262</v>
      </c>
      <c r="AE214" s="27">
        <f t="shared" si="179"/>
        <v>61.736895858728957</v>
      </c>
      <c r="AF214" s="27">
        <f t="shared" si="180"/>
        <v>62.014520782473603</v>
      </c>
      <c r="AG214" s="27">
        <f t="shared" si="181"/>
        <v>61.550745209368344</v>
      </c>
      <c r="AJ214">
        <f>VLOOKUP($A214,data!$AM$9:$AW$396,2+(AJ$9*2),FALSE)</f>
        <v>11478</v>
      </c>
      <c r="AK214">
        <f>VLOOKUP($A214,data!$AM$9:$AW$396,2+(AK$9*2),FALSE)</f>
        <v>12115</v>
      </c>
      <c r="AL214">
        <f>VLOOKUP($A214,data!$AM$9:$AW$396,2+(AL$9*2),FALSE)</f>
        <v>12167</v>
      </c>
      <c r="AM214">
        <f>VLOOKUP($A214,data!$AM$9:$AW$396,2+(AM$9*2),FALSE)</f>
        <v>12125</v>
      </c>
      <c r="AN214">
        <f>VLOOKUP($A214,data!$AM$9:$AW$396,2+(AN$9*2),FALSE)</f>
        <v>11559</v>
      </c>
      <c r="AO214">
        <f>VLOOKUP($A214,data!$AM$9:$BB$396,2+(AO$9*2),FALSE)</f>
        <v>11614</v>
      </c>
      <c r="AP214">
        <f>VLOOKUP($A214,data!$AM$9:$BB$396,2+(AP$9*2),FALSE)</f>
        <v>11980</v>
      </c>
      <c r="AQ214">
        <f>VLOOKUP($A214,data!$AM$9:$BB$396,2+(AQ$9*2),FALSE)</f>
        <v>13000</v>
      </c>
      <c r="AS214" s="27">
        <f t="shared" si="208"/>
        <v>37.234801790696167</v>
      </c>
      <c r="AT214" s="27">
        <f t="shared" si="209"/>
        <v>38.438352687353259</v>
      </c>
      <c r="AU214" s="27">
        <f t="shared" si="210"/>
        <v>37.485365703370512</v>
      </c>
      <c r="AV214" s="27">
        <f t="shared" si="211"/>
        <v>39.16976255855274</v>
      </c>
      <c r="AW214" s="27">
        <f t="shared" si="212"/>
        <v>39.04803729477738</v>
      </c>
      <c r="AX214" s="27">
        <f t="shared" si="182"/>
        <v>38.263104141271043</v>
      </c>
      <c r="AY214" s="27">
        <f t="shared" si="183"/>
        <v>37.98230874100377</v>
      </c>
      <c r="AZ214" s="27">
        <f t="shared" si="184"/>
        <v>38.443340430565414</v>
      </c>
      <c r="BC214">
        <f>VLOOKUP($A214,data!$BF$9:$BP$396,2+(BC$9*2),FALSE)</f>
        <v>6446</v>
      </c>
      <c r="BD214">
        <f>VLOOKUP($A214,data!$BF$9:$BP$396,2+(BD$9*2),FALSE)</f>
        <v>6450</v>
      </c>
      <c r="BE214">
        <f>VLOOKUP($A214,data!$BF$9:$BP$396,2+(BE$9*2),FALSE)</f>
        <v>6521</v>
      </c>
      <c r="BF214">
        <f>VLOOKUP($A214,data!$BF$9:$BP$396,2+(BF$9*2),FALSE)</f>
        <v>5079</v>
      </c>
      <c r="BG214">
        <f>VLOOKUP($A214,data!$BF$9:$BP$396,2+(BG$9*2),FALSE)</f>
        <v>4947</v>
      </c>
      <c r="BH214">
        <f>VLOOKUP($A214,data!$BF$9:$BU$396,2+(BH$9*2),FALSE)</f>
        <v>6053</v>
      </c>
      <c r="BI214">
        <f>VLOOKUP($A214,data!$BF$9:$BU$396,2+(BI$9*2),FALSE)</f>
        <v>6397</v>
      </c>
      <c r="BJ214">
        <f>VLOOKUP($A214,data!$BF$9:$BU$396,2+(BJ$9*2),FALSE)</f>
        <v>6740</v>
      </c>
      <c r="BL214" s="27">
        <f t="shared" si="213"/>
        <v>20.910919353792252</v>
      </c>
      <c r="BM214" s="27">
        <f t="shared" si="214"/>
        <v>20.464496478202932</v>
      </c>
      <c r="BN214" s="27">
        <f t="shared" si="215"/>
        <v>20.090578593875161</v>
      </c>
      <c r="BO214" s="27">
        <f t="shared" si="216"/>
        <v>16.40768858019706</v>
      </c>
      <c r="BP214" s="27">
        <f t="shared" si="217"/>
        <v>16.71170866833322</v>
      </c>
      <c r="BQ214" s="27">
        <f t="shared" si="185"/>
        <v>19.942015616248806</v>
      </c>
      <c r="BR214" s="27">
        <f t="shared" si="186"/>
        <v>20.281538315208778</v>
      </c>
      <c r="BS214" s="27">
        <f t="shared" si="187"/>
        <v>19.931393423231608</v>
      </c>
      <c r="BV214">
        <f>VLOOKUP($A214,data!$BY$9:$CI$396,2+(BV$9*2),FALSE)</f>
        <v>3155</v>
      </c>
      <c r="BW214">
        <f>VLOOKUP($A214,data!$BY$9:$CI$396,2+(BW$9*2),FALSE)</f>
        <v>3329</v>
      </c>
      <c r="BX214">
        <f>VLOOKUP($A214,data!$BY$9:$CI$396,2+(BX$9*2),FALSE)</f>
        <v>3543</v>
      </c>
      <c r="BY214">
        <f>VLOOKUP($A214,data!$BY$9:$CI$396,2+(BY$9*2),FALSE)</f>
        <v>2597</v>
      </c>
      <c r="BZ214">
        <f>VLOOKUP($A214,data!$BY$9:$CI$396,2+(BZ$9*2),FALSE)</f>
        <v>2387</v>
      </c>
      <c r="CA214">
        <f>VLOOKUP($A214,data!$BY$9:$CN$396,2+(CA$9*2),FALSE)</f>
        <v>3403</v>
      </c>
      <c r="CB214">
        <f>VLOOKUP($A214,data!$BY$9:$CN$396,2+(CB$9*2),FALSE)</f>
        <v>3732</v>
      </c>
      <c r="CC214">
        <f>VLOOKUP($A214,data!$BY$9:$CN$396,2+(CC$9*2),FALSE)</f>
        <v>3877</v>
      </c>
      <c r="CE214" s="27">
        <f t="shared" si="218"/>
        <v>48.945082221532736</v>
      </c>
      <c r="CF214" s="27">
        <f t="shared" si="219"/>
        <v>51.612403100775197</v>
      </c>
      <c r="CG214" s="27">
        <f t="shared" si="220"/>
        <v>54.332157644533048</v>
      </c>
      <c r="CH214" s="27">
        <f t="shared" si="221"/>
        <v>51.132112620594604</v>
      </c>
      <c r="CI214" s="27">
        <f t="shared" si="222"/>
        <v>48.251465534667474</v>
      </c>
      <c r="CJ214" s="27">
        <f t="shared" si="188"/>
        <v>56.220056170493969</v>
      </c>
      <c r="CK214" s="27">
        <f t="shared" si="189"/>
        <v>58.339846803188998</v>
      </c>
      <c r="CL214" s="27">
        <f t="shared" si="190"/>
        <v>57.52225519287834</v>
      </c>
      <c r="CO214">
        <f>VLOOKUP($A214,data!$CR$9:$DB$396,2+(CO$9*2),FALSE)</f>
        <v>3291</v>
      </c>
      <c r="CP214">
        <f>VLOOKUP($A214,data!$CR$9:$DB$396,2+(CP$9*2),FALSE)</f>
        <v>3121</v>
      </c>
      <c r="CQ214">
        <f>VLOOKUP($A214,data!$CR$9:$DB$396,2+(CQ$9*2),FALSE)</f>
        <v>2978</v>
      </c>
      <c r="CR214">
        <f>VLOOKUP($A214,data!$CR$9:$DB$396,2+(CR$9*2),FALSE)</f>
        <v>2482</v>
      </c>
      <c r="CS214">
        <f>VLOOKUP($A214,data!$CR$9:$DB$396,2+(CS$9*2),FALSE)</f>
        <v>2560</v>
      </c>
      <c r="CT214">
        <f>VLOOKUP($A214,data!$CR$9:$DG$396,2+(CT$9*2),FALSE)</f>
        <v>2650</v>
      </c>
      <c r="CU214">
        <f>VLOOKUP($A214,data!$CR$9:$DG$396,2+(CU$9*2),FALSE)</f>
        <v>2665</v>
      </c>
      <c r="CV214">
        <f>VLOOKUP($A214,data!$CR$9:$DG$396,2+(CV$9*2),FALSE)</f>
        <v>2864</v>
      </c>
      <c r="CX214" s="27">
        <f t="shared" si="223"/>
        <v>51.054917778467264</v>
      </c>
      <c r="CY214" s="27">
        <f t="shared" si="224"/>
        <v>48.387596899224803</v>
      </c>
      <c r="CZ214" s="27">
        <f t="shared" si="225"/>
        <v>45.667842355466952</v>
      </c>
      <c r="DA214" s="27">
        <f t="shared" si="226"/>
        <v>48.867887379405396</v>
      </c>
      <c r="DB214" s="27">
        <f t="shared" si="227"/>
        <v>51.748534465332526</v>
      </c>
      <c r="DC214" s="27">
        <f t="shared" si="191"/>
        <v>43.779943829506031</v>
      </c>
      <c r="DD214" s="27">
        <f t="shared" si="192"/>
        <v>41.660153196811002</v>
      </c>
      <c r="DE214" s="27">
        <f t="shared" si="193"/>
        <v>42.492581602373889</v>
      </c>
      <c r="DH214">
        <f>VLOOKUP($A214,data!$DK$9:$DU$396,2+(DH$9*2),FALSE)</f>
        <v>24379</v>
      </c>
      <c r="DI214">
        <f>VLOOKUP($A214,data!$DK$9:$DU$396,2+(DI$9*2),FALSE)</f>
        <v>25069</v>
      </c>
      <c r="DJ214">
        <f>VLOOKUP($A214,data!$DK$9:$DU$396,2+(DJ$9*2),FALSE)</f>
        <v>25937</v>
      </c>
      <c r="DK214">
        <f>VLOOKUP($A214,data!$DK$9:$DU$396,2+(DK$9*2),FALSE)</f>
        <v>25876</v>
      </c>
      <c r="DL214">
        <f>VLOOKUP($A214,data!$DK$9:$DU$396,2+(DL$9*2),FALSE)</f>
        <v>24655</v>
      </c>
      <c r="DM214">
        <f>VLOOKUP($A214,data!$DK$9:$DZ$396,2+(DM$9*2),FALSE)</f>
        <v>24300</v>
      </c>
      <c r="DN214">
        <f>VLOOKUP($A214,data!$DK$9:$DZ$396,2+(DN$9*2),FALSE)</f>
        <v>25144</v>
      </c>
      <c r="DO214">
        <f>VLOOKUP($A214,data!$DK$9:$DZ$396,2+(DO$9*2),FALSE)</f>
        <v>27075</v>
      </c>
      <c r="DQ214" s="27">
        <f t="shared" si="228"/>
        <v>79.085836631415035</v>
      </c>
      <c r="DR214" s="27">
        <f t="shared" si="229"/>
        <v>79.538676311948734</v>
      </c>
      <c r="DS214" s="27">
        <f t="shared" si="230"/>
        <v>79.909421406124835</v>
      </c>
      <c r="DT214" s="27">
        <f t="shared" si="231"/>
        <v>83.59231141980294</v>
      </c>
      <c r="DU214" s="27">
        <f t="shared" si="232"/>
        <v>83.288291331666784</v>
      </c>
      <c r="DV214" s="27">
        <f t="shared" si="194"/>
        <v>80.05798438375119</v>
      </c>
      <c r="DW214" s="27">
        <f t="shared" si="195"/>
        <v>79.718461684791222</v>
      </c>
      <c r="DX214" s="27">
        <f t="shared" si="196"/>
        <v>80.065649396735267</v>
      </c>
      <c r="EA214">
        <f>VLOOKUP($A214,data!$ED$9:$EN$396,2+(EA$9*2),FALSE)</f>
        <v>16192</v>
      </c>
      <c r="EB214">
        <f>VLOOKUP($A214,data!$ED$9:$EN$396,2+(EB$9*2),FALSE)</f>
        <v>16075</v>
      </c>
      <c r="EC214">
        <f>VLOOKUP($A214,data!$ED$9:$EN$396,2+(EC$9*2),FALSE)</f>
        <v>16747</v>
      </c>
      <c r="ED214">
        <f>VLOOKUP($A214,data!$ED$9:$EN$396,2+(ED$9*2),FALSE)</f>
        <v>16233</v>
      </c>
      <c r="EE214">
        <f>VLOOKUP($A214,data!$ED$9:$EN$396,2+(EE$9*2),FALSE)</f>
        <v>15656</v>
      </c>
      <c r="EF214">
        <f>VLOOKUP($A214,data!$ED$9:$ES$396,2+(EF$9*2),FALSE)</f>
        <v>15336</v>
      </c>
      <c r="EG214">
        <f>VLOOKUP($A214,data!$ED$9:$ES$396,2+(EG$9*2),FALSE)</f>
        <v>15828</v>
      </c>
      <c r="EH214">
        <f>VLOOKUP($A214,data!$ED$9:$ES$396,2+(EH$9*2),FALSE)</f>
        <v>16937</v>
      </c>
      <c r="EJ214" s="27">
        <f t="shared" si="233"/>
        <v>66.417818614381233</v>
      </c>
      <c r="EK214" s="27">
        <f t="shared" si="234"/>
        <v>64.123020463520689</v>
      </c>
      <c r="EL214" s="27">
        <f t="shared" si="235"/>
        <v>64.567991672128613</v>
      </c>
      <c r="EM214" s="27">
        <f t="shared" si="236"/>
        <v>62.733807389086415</v>
      </c>
      <c r="EN214" s="27">
        <f t="shared" si="237"/>
        <v>63.500304197931456</v>
      </c>
      <c r="EO214" s="27">
        <f t="shared" si="197"/>
        <v>63.111111111111114</v>
      </c>
      <c r="EP214" s="27">
        <f t="shared" si="198"/>
        <v>62.949411390391347</v>
      </c>
      <c r="EQ214" s="27">
        <f t="shared" si="199"/>
        <v>62.555863342566944</v>
      </c>
      <c r="ET214">
        <f>VLOOKUP($A214,data!$EW$9:$FG$396,2+(ET$9*2),FALSE)</f>
        <v>8187</v>
      </c>
      <c r="EU214">
        <f>VLOOKUP($A214,data!$EW$9:$FG$396,2+(EU$9*2),FALSE)</f>
        <v>8994</v>
      </c>
      <c r="EV214">
        <f>VLOOKUP($A214,data!$EW$9:$FG$396,2+(EV$9*2),FALSE)</f>
        <v>9189</v>
      </c>
      <c r="EW214">
        <f>VLOOKUP($A214,data!$EW$9:$FG$396,2+(EW$9*2),FALSE)</f>
        <v>9643</v>
      </c>
      <c r="EX214">
        <f>VLOOKUP($A214,data!$EW$9:$FG$396,2+(EX$9*2),FALSE)</f>
        <v>9000</v>
      </c>
      <c r="EY214">
        <f>VLOOKUP($A214,data!$EW$9:$FL$396,2+(EY$9*2),FALSE)</f>
        <v>8964</v>
      </c>
      <c r="EZ214">
        <f>VLOOKUP($A214,data!$EW$9:$FL$396,2+(EZ$9*2),FALSE)</f>
        <v>9315</v>
      </c>
      <c r="FA214">
        <f>VLOOKUP($A214,data!$EW$9:$FL$396,2+(FA$9*2),FALSE)</f>
        <v>10137</v>
      </c>
      <c r="FC214" s="27">
        <f t="shared" si="238"/>
        <v>33.582181385618767</v>
      </c>
      <c r="FD214" s="27">
        <f t="shared" si="239"/>
        <v>35.876979536479318</v>
      </c>
      <c r="FE214" s="27">
        <f t="shared" si="240"/>
        <v>35.428152831861816</v>
      </c>
      <c r="FF214" s="27">
        <f t="shared" si="241"/>
        <v>37.266192610913585</v>
      </c>
      <c r="FG214" s="27">
        <f t="shared" si="242"/>
        <v>36.503751774487931</v>
      </c>
      <c r="FH214" s="27">
        <f t="shared" si="200"/>
        <v>36.888888888888886</v>
      </c>
      <c r="FI214" s="27">
        <f t="shared" si="201"/>
        <v>37.046611517658292</v>
      </c>
      <c r="FJ214" s="27">
        <f t="shared" si="202"/>
        <v>37.440443213296398</v>
      </c>
    </row>
    <row r="215" spans="1:166" x14ac:dyDescent="0.3">
      <c r="A215" t="s">
        <v>361</v>
      </c>
      <c r="B215" s="24" t="str">
        <f>IFERROR(VLOOKUP($A215,class!$A$1:$B$455,2,FALSE),"")</f>
        <v>Shire District</v>
      </c>
      <c r="C215" s="24" t="str">
        <f>IFERROR(IFERROR(VLOOKUP($A215,classifications!$A$3:$C$336,3,FALSE),VLOOKUP($A215,classifications!$I$2:$K$28,3,FALSE)),"")</f>
        <v>Predominantly Urban</v>
      </c>
      <c r="D215">
        <f>VLOOKUP($A215,data!$A$9:$K$396,2+(D$9*2),FALSE)</f>
        <v>38204</v>
      </c>
      <c r="E215">
        <f>VLOOKUP($A215,data!$A$9:$K$396,2+(E$9*2),FALSE)</f>
        <v>39953</v>
      </c>
      <c r="F215">
        <f>VLOOKUP($A215,data!$A$9:$K$396,2+(F$9*2),FALSE)</f>
        <v>40013</v>
      </c>
      <c r="G215">
        <f>VLOOKUP($A215,data!$A$9:$K$396,2+(G$9*2),FALSE)</f>
        <v>39897</v>
      </c>
      <c r="H215">
        <f>VLOOKUP($A215,data!$A$9:$K$396,2+(H$9*2),FALSE)</f>
        <v>39672</v>
      </c>
      <c r="I215">
        <f>VLOOKUP($A215,data!$A$9:$Q$396,2+(I$9*2),FALSE)</f>
        <v>40355</v>
      </c>
      <c r="J215">
        <f>VLOOKUP($A215,data!$A$9:$Q$396,2+(J$9*2),FALSE)</f>
        <v>39428</v>
      </c>
      <c r="K215">
        <f>VLOOKUP($A215,data!$A$9:$Q$396,2+(K$9*2),FALSE)</f>
        <v>43660</v>
      </c>
      <c r="L215" t="str">
        <f t="shared" si="243"/>
        <v>Shire District</v>
      </c>
      <c r="Q215">
        <f>VLOOKUP($A215,data!$T$9:$AD$396,2+(Q$9*2),FALSE)</f>
        <v>25145</v>
      </c>
      <c r="R215">
        <f>VLOOKUP($A215,data!$T$9:$AD$396,2+(R$9*2),FALSE)</f>
        <v>25519</v>
      </c>
      <c r="S215">
        <f>VLOOKUP($A215,data!$T$9:$AD$396,2+(S$9*2),FALSE)</f>
        <v>25870</v>
      </c>
      <c r="T215">
        <f>VLOOKUP($A215,data!$T$9:$AD$396,2+(T$9*2),FALSE)</f>
        <v>25564</v>
      </c>
      <c r="U215">
        <f>VLOOKUP($A215,data!$T$9:$AD$396,2+(U$9*2),FALSE)</f>
        <v>25346</v>
      </c>
      <c r="V215">
        <f>VLOOKUP($A215,data!$T$9:$AI$396,2+(V$9*2),FALSE)</f>
        <v>25179</v>
      </c>
      <c r="W215">
        <f>VLOOKUP($A215,data!$T$9:$AI$396,2+(W$9*2),FALSE)</f>
        <v>24916</v>
      </c>
      <c r="X215">
        <f>VLOOKUP($A215,data!$T$9:$AI$396,2+(X$9*2),FALSE)</f>
        <v>28180</v>
      </c>
      <c r="Z215" s="27">
        <f t="shared" si="203"/>
        <v>65.817715422468851</v>
      </c>
      <c r="AA215" s="27">
        <f t="shared" si="204"/>
        <v>63.872550246539681</v>
      </c>
      <c r="AB215" s="27">
        <f t="shared" si="205"/>
        <v>64.653987454077424</v>
      </c>
      <c r="AC215" s="27">
        <f t="shared" si="206"/>
        <v>64.074993107251174</v>
      </c>
      <c r="AD215" s="27">
        <f t="shared" si="207"/>
        <v>63.888888888888886</v>
      </c>
      <c r="AE215" s="27">
        <f t="shared" si="179"/>
        <v>62.393755420641803</v>
      </c>
      <c r="AF215" s="27">
        <f t="shared" si="180"/>
        <v>63.193669473470628</v>
      </c>
      <c r="AG215" s="27">
        <f t="shared" si="181"/>
        <v>64.544205222171328</v>
      </c>
      <c r="AJ215">
        <f>VLOOKUP($A215,data!$AM$9:$AW$396,2+(AJ$9*2),FALSE)</f>
        <v>13059</v>
      </c>
      <c r="AK215">
        <f>VLOOKUP($A215,data!$AM$9:$AW$396,2+(AK$9*2),FALSE)</f>
        <v>14434</v>
      </c>
      <c r="AL215">
        <f>VLOOKUP($A215,data!$AM$9:$AW$396,2+(AL$9*2),FALSE)</f>
        <v>14143</v>
      </c>
      <c r="AM215">
        <f>VLOOKUP($A215,data!$AM$9:$AW$396,2+(AM$9*2),FALSE)</f>
        <v>14333</v>
      </c>
      <c r="AN215">
        <f>VLOOKUP($A215,data!$AM$9:$AW$396,2+(AN$9*2),FALSE)</f>
        <v>14325</v>
      </c>
      <c r="AO215">
        <f>VLOOKUP($A215,data!$AM$9:$BB$396,2+(AO$9*2),FALSE)</f>
        <v>15176</v>
      </c>
      <c r="AP215">
        <f>VLOOKUP($A215,data!$AM$9:$BB$396,2+(AP$9*2),FALSE)</f>
        <v>14511</v>
      </c>
      <c r="AQ215">
        <f>VLOOKUP($A215,data!$AM$9:$BB$396,2+(AQ$9*2),FALSE)</f>
        <v>15478</v>
      </c>
      <c r="AS215" s="27">
        <f t="shared" si="208"/>
        <v>34.182284577531149</v>
      </c>
      <c r="AT215" s="27">
        <f t="shared" si="209"/>
        <v>36.127449753460319</v>
      </c>
      <c r="AU215" s="27">
        <f t="shared" si="210"/>
        <v>35.346012545922576</v>
      </c>
      <c r="AV215" s="27">
        <f t="shared" si="211"/>
        <v>35.925006892748826</v>
      </c>
      <c r="AW215" s="27">
        <f t="shared" si="212"/>
        <v>36.108590441621295</v>
      </c>
      <c r="AX215" s="27">
        <f t="shared" si="182"/>
        <v>37.606244579358197</v>
      </c>
      <c r="AY215" s="27">
        <f t="shared" si="183"/>
        <v>36.803794257887795</v>
      </c>
      <c r="AZ215" s="27">
        <f t="shared" si="184"/>
        <v>35.451213925790199</v>
      </c>
      <c r="BC215">
        <f>VLOOKUP($A215,data!$BF$9:$BP$396,2+(BC$9*2),FALSE)</f>
        <v>6975</v>
      </c>
      <c r="BD215">
        <f>VLOOKUP($A215,data!$BF$9:$BP$396,2+(BD$9*2),FALSE)</f>
        <v>7300</v>
      </c>
      <c r="BE215">
        <f>VLOOKUP($A215,data!$BF$9:$BP$396,2+(BE$9*2),FALSE)</f>
        <v>7062</v>
      </c>
      <c r="BF215">
        <f>VLOOKUP($A215,data!$BF$9:$BP$396,2+(BF$9*2),FALSE)</f>
        <v>6899</v>
      </c>
      <c r="BG215">
        <f>VLOOKUP($A215,data!$BF$9:$BP$396,2+(BG$9*2),FALSE)</f>
        <v>6887</v>
      </c>
      <c r="BH215">
        <f>VLOOKUP($A215,data!$BF$9:$BU$396,2+(BH$9*2),FALSE)</f>
        <v>7025</v>
      </c>
      <c r="BI215">
        <f>VLOOKUP($A215,data!$BF$9:$BU$396,2+(BI$9*2),FALSE)</f>
        <v>6906</v>
      </c>
      <c r="BJ215">
        <f>VLOOKUP($A215,data!$BF$9:$BU$396,2+(BJ$9*2),FALSE)</f>
        <v>6951</v>
      </c>
      <c r="BL215" s="27">
        <f t="shared" si="213"/>
        <v>18.257250549680663</v>
      </c>
      <c r="BM215" s="27">
        <f t="shared" si="214"/>
        <v>18.271468976046854</v>
      </c>
      <c r="BN215" s="27">
        <f t="shared" si="215"/>
        <v>17.649263989203508</v>
      </c>
      <c r="BO215" s="27">
        <f t="shared" si="216"/>
        <v>17.292026969446326</v>
      </c>
      <c r="BP215" s="27">
        <f t="shared" si="217"/>
        <v>17.359850776366201</v>
      </c>
      <c r="BQ215" s="27">
        <f t="shared" si="185"/>
        <v>17.408003964812291</v>
      </c>
      <c r="BR215" s="27">
        <f t="shared" si="186"/>
        <v>17.515471238713605</v>
      </c>
      <c r="BS215" s="27">
        <f t="shared" si="187"/>
        <v>15.92075125973431</v>
      </c>
      <c r="BV215">
        <f>VLOOKUP($A215,data!$BY$9:$CI$396,2+(BV$9*2),FALSE)</f>
        <v>3922</v>
      </c>
      <c r="BW215">
        <f>VLOOKUP($A215,data!$BY$9:$CI$396,2+(BW$9*2),FALSE)</f>
        <v>4126</v>
      </c>
      <c r="BX215">
        <f>VLOOKUP($A215,data!$BY$9:$CI$396,2+(BX$9*2),FALSE)</f>
        <v>4198</v>
      </c>
      <c r="BY215">
        <f>VLOOKUP($A215,data!$BY$9:$CI$396,2+(BY$9*2),FALSE)</f>
        <v>4007</v>
      </c>
      <c r="BZ215">
        <f>VLOOKUP($A215,data!$BY$9:$CI$396,2+(BZ$9*2),FALSE)</f>
        <v>3849</v>
      </c>
      <c r="CA215">
        <f>VLOOKUP($A215,data!$BY$9:$CN$396,2+(CA$9*2),FALSE)</f>
        <v>3981</v>
      </c>
      <c r="CB215">
        <f>VLOOKUP($A215,data!$BY$9:$CN$396,2+(CB$9*2),FALSE)</f>
        <v>4058</v>
      </c>
      <c r="CC215">
        <f>VLOOKUP($A215,data!$BY$9:$CN$396,2+(CC$9*2),FALSE)</f>
        <v>4115</v>
      </c>
      <c r="CE215" s="27">
        <f t="shared" si="218"/>
        <v>56.229390681003586</v>
      </c>
      <c r="CF215" s="27">
        <f t="shared" si="219"/>
        <v>56.520547945205479</v>
      </c>
      <c r="CG215" s="27">
        <f t="shared" si="220"/>
        <v>59.444916454262248</v>
      </c>
      <c r="CH215" s="27">
        <f t="shared" si="221"/>
        <v>58.080881287143065</v>
      </c>
      <c r="CI215" s="27">
        <f t="shared" si="222"/>
        <v>55.887904748076089</v>
      </c>
      <c r="CJ215" s="27">
        <f t="shared" si="188"/>
        <v>56.669039145907476</v>
      </c>
      <c r="CK215" s="27">
        <f t="shared" si="189"/>
        <v>58.760498117578919</v>
      </c>
      <c r="CL215" s="27">
        <f t="shared" si="190"/>
        <v>59.200115091353759</v>
      </c>
      <c r="CO215">
        <f>VLOOKUP($A215,data!$CR$9:$DB$396,2+(CO$9*2),FALSE)</f>
        <v>3053</v>
      </c>
      <c r="CP215">
        <f>VLOOKUP($A215,data!$CR$9:$DB$396,2+(CP$9*2),FALSE)</f>
        <v>3174</v>
      </c>
      <c r="CQ215">
        <f>VLOOKUP($A215,data!$CR$9:$DB$396,2+(CQ$9*2),FALSE)</f>
        <v>2863</v>
      </c>
      <c r="CR215">
        <f>VLOOKUP($A215,data!$CR$9:$DB$396,2+(CR$9*2),FALSE)</f>
        <v>2892</v>
      </c>
      <c r="CS215">
        <f>VLOOKUP($A215,data!$CR$9:$DB$396,2+(CS$9*2),FALSE)</f>
        <v>3039</v>
      </c>
      <c r="CT215">
        <f>VLOOKUP($A215,data!$CR$9:$DG$396,2+(CT$9*2),FALSE)</f>
        <v>3045</v>
      </c>
      <c r="CU215">
        <f>VLOOKUP($A215,data!$CR$9:$DG$396,2+(CU$9*2),FALSE)</f>
        <v>2848</v>
      </c>
      <c r="CV215">
        <f>VLOOKUP($A215,data!$CR$9:$DG$396,2+(CV$9*2),FALSE)</f>
        <v>2835</v>
      </c>
      <c r="CX215" s="27">
        <f t="shared" si="223"/>
        <v>43.770609318996414</v>
      </c>
      <c r="CY215" s="27">
        <f t="shared" si="224"/>
        <v>43.479452054794521</v>
      </c>
      <c r="CZ215" s="27">
        <f t="shared" si="225"/>
        <v>40.540923251203623</v>
      </c>
      <c r="DA215" s="27">
        <f t="shared" si="226"/>
        <v>41.919118712856935</v>
      </c>
      <c r="DB215" s="27">
        <f t="shared" si="227"/>
        <v>44.126615362276752</v>
      </c>
      <c r="DC215" s="27">
        <f t="shared" si="191"/>
        <v>43.345195729537366</v>
      </c>
      <c r="DD215" s="27">
        <f t="shared" si="192"/>
        <v>41.239501882421081</v>
      </c>
      <c r="DE215" s="27">
        <f t="shared" si="193"/>
        <v>40.785498489425983</v>
      </c>
      <c r="DH215">
        <f>VLOOKUP($A215,data!$DK$9:$DU$396,2+(DH$9*2),FALSE)</f>
        <v>31229</v>
      </c>
      <c r="DI215">
        <f>VLOOKUP($A215,data!$DK$9:$DU$396,2+(DI$9*2),FALSE)</f>
        <v>32653</v>
      </c>
      <c r="DJ215">
        <f>VLOOKUP($A215,data!$DK$9:$DU$396,2+(DJ$9*2),FALSE)</f>
        <v>32951</v>
      </c>
      <c r="DK215">
        <f>VLOOKUP($A215,data!$DK$9:$DU$396,2+(DK$9*2),FALSE)</f>
        <v>32997</v>
      </c>
      <c r="DL215">
        <f>VLOOKUP($A215,data!$DK$9:$DU$396,2+(DL$9*2),FALSE)</f>
        <v>32785</v>
      </c>
      <c r="DM215">
        <f>VLOOKUP($A215,data!$DK$9:$DZ$396,2+(DM$9*2),FALSE)</f>
        <v>33329</v>
      </c>
      <c r="DN215">
        <f>VLOOKUP($A215,data!$DK$9:$DZ$396,2+(DN$9*2),FALSE)</f>
        <v>32522</v>
      </c>
      <c r="DO215">
        <f>VLOOKUP($A215,data!$DK$9:$DZ$396,2+(DO$9*2),FALSE)</f>
        <v>36709</v>
      </c>
      <c r="DQ215" s="27">
        <f t="shared" si="228"/>
        <v>81.742749450319337</v>
      </c>
      <c r="DR215" s="27">
        <f t="shared" si="229"/>
        <v>81.728531023953138</v>
      </c>
      <c r="DS215" s="27">
        <f t="shared" si="230"/>
        <v>82.350736010796496</v>
      </c>
      <c r="DT215" s="27">
        <f t="shared" si="231"/>
        <v>82.705466576434318</v>
      </c>
      <c r="DU215" s="27">
        <f t="shared" si="232"/>
        <v>82.640149223633799</v>
      </c>
      <c r="DV215" s="27">
        <f t="shared" si="194"/>
        <v>82.589518027505889</v>
      </c>
      <c r="DW215" s="27">
        <f t="shared" si="195"/>
        <v>82.484528761286398</v>
      </c>
      <c r="DX215" s="27">
        <f t="shared" si="196"/>
        <v>84.079248740265683</v>
      </c>
      <c r="EA215">
        <f>VLOOKUP($A215,data!$ED$9:$EN$396,2+(EA$9*2),FALSE)</f>
        <v>21223</v>
      </c>
      <c r="EB215">
        <f>VLOOKUP($A215,data!$ED$9:$EN$396,2+(EB$9*2),FALSE)</f>
        <v>21393</v>
      </c>
      <c r="EC215">
        <f>VLOOKUP($A215,data!$ED$9:$EN$396,2+(EC$9*2),FALSE)</f>
        <v>21672</v>
      </c>
      <c r="ED215">
        <f>VLOOKUP($A215,data!$ED$9:$EN$396,2+(ED$9*2),FALSE)</f>
        <v>21556</v>
      </c>
      <c r="EE215">
        <f>VLOOKUP($A215,data!$ED$9:$EN$396,2+(EE$9*2),FALSE)</f>
        <v>21498</v>
      </c>
      <c r="EF215">
        <f>VLOOKUP($A215,data!$ED$9:$ES$396,2+(EF$9*2),FALSE)</f>
        <v>21198</v>
      </c>
      <c r="EG215">
        <f>VLOOKUP($A215,data!$ED$9:$ES$396,2+(EG$9*2),FALSE)</f>
        <v>20858</v>
      </c>
      <c r="EH215">
        <f>VLOOKUP($A215,data!$ED$9:$ES$396,2+(EH$9*2),FALSE)</f>
        <v>24065</v>
      </c>
      <c r="EJ215" s="27">
        <f t="shared" si="233"/>
        <v>67.959268628518359</v>
      </c>
      <c r="EK215" s="27">
        <f t="shared" si="234"/>
        <v>65.516185342847521</v>
      </c>
      <c r="EL215" s="27">
        <f t="shared" si="235"/>
        <v>65.770386331219086</v>
      </c>
      <c r="EM215" s="27">
        <f t="shared" si="236"/>
        <v>65.327150953116956</v>
      </c>
      <c r="EN215" s="27">
        <f t="shared" si="237"/>
        <v>65.572670428549642</v>
      </c>
      <c r="EO215" s="27">
        <f t="shared" si="197"/>
        <v>63.602268294878336</v>
      </c>
      <c r="EP215" s="27">
        <f t="shared" si="198"/>
        <v>64.135047045077172</v>
      </c>
      <c r="EQ215" s="27">
        <f t="shared" si="199"/>
        <v>65.556130649159613</v>
      </c>
      <c r="ET215">
        <f>VLOOKUP($A215,data!$EW$9:$FG$396,2+(ET$9*2),FALSE)</f>
        <v>10006</v>
      </c>
      <c r="EU215">
        <f>VLOOKUP($A215,data!$EW$9:$FG$396,2+(EU$9*2),FALSE)</f>
        <v>11260</v>
      </c>
      <c r="EV215">
        <f>VLOOKUP($A215,data!$EW$9:$FG$396,2+(EV$9*2),FALSE)</f>
        <v>11280</v>
      </c>
      <c r="EW215">
        <f>VLOOKUP($A215,data!$EW$9:$FG$396,2+(EW$9*2),FALSE)</f>
        <v>11441</v>
      </c>
      <c r="EX215">
        <f>VLOOKUP($A215,data!$EW$9:$FG$396,2+(EX$9*2),FALSE)</f>
        <v>11287</v>
      </c>
      <c r="EY215">
        <f>VLOOKUP($A215,data!$EW$9:$FL$396,2+(EY$9*2),FALSE)</f>
        <v>12131</v>
      </c>
      <c r="EZ215">
        <f>VLOOKUP($A215,data!$EW$9:$FL$396,2+(EZ$9*2),FALSE)</f>
        <v>11663</v>
      </c>
      <c r="FA215">
        <f>VLOOKUP($A215,data!$EW$9:$FL$396,2+(FA$9*2),FALSE)</f>
        <v>12643</v>
      </c>
      <c r="FC215" s="27">
        <f t="shared" si="238"/>
        <v>32.040731371481634</v>
      </c>
      <c r="FD215" s="27">
        <f t="shared" si="239"/>
        <v>34.483814657152479</v>
      </c>
      <c r="FE215" s="27">
        <f t="shared" si="240"/>
        <v>34.232648478043153</v>
      </c>
      <c r="FF215" s="27">
        <f t="shared" si="241"/>
        <v>34.672849046883051</v>
      </c>
      <c r="FG215" s="27">
        <f t="shared" si="242"/>
        <v>34.427329571450358</v>
      </c>
      <c r="FH215" s="27">
        <f t="shared" si="200"/>
        <v>36.397731705121664</v>
      </c>
      <c r="FI215" s="27">
        <f t="shared" si="201"/>
        <v>35.861878113277164</v>
      </c>
      <c r="FJ215" s="27">
        <f t="shared" si="202"/>
        <v>34.441145223242259</v>
      </c>
    </row>
    <row r="216" spans="1:166" x14ac:dyDescent="0.3">
      <c r="A216" t="s">
        <v>364</v>
      </c>
      <c r="B216" s="24" t="str">
        <f>IFERROR(VLOOKUP($A216,class!$A$1:$B$455,2,FALSE),"")</f>
        <v>Shire District</v>
      </c>
      <c r="C216" s="24" t="str">
        <f>IFERROR(IFERROR(VLOOKUP($A216,classifications!$A$3:$C$336,3,FALSE),VLOOKUP($A216,classifications!$I$2:$K$28,3,FALSE)),"")</f>
        <v>Predominantly Rural</v>
      </c>
      <c r="D216">
        <f>VLOOKUP($A216,data!$A$9:$K$396,2+(D$9*2),FALSE)</f>
        <v>47372</v>
      </c>
      <c r="E216">
        <f>VLOOKUP($A216,data!$A$9:$K$396,2+(E$9*2),FALSE)</f>
        <v>49004</v>
      </c>
      <c r="F216">
        <f>VLOOKUP($A216,data!$A$9:$K$396,2+(F$9*2),FALSE)</f>
        <v>47752</v>
      </c>
      <c r="G216">
        <f>VLOOKUP($A216,data!$A$9:$K$396,2+(G$9*2),FALSE)</f>
        <v>48430</v>
      </c>
      <c r="H216">
        <f>VLOOKUP($A216,data!$A$9:$K$396,2+(H$9*2),FALSE)</f>
        <v>49896</v>
      </c>
      <c r="I216">
        <f>VLOOKUP($A216,data!$A$9:$Q$396,2+(I$9*2),FALSE)</f>
        <v>49060</v>
      </c>
      <c r="J216">
        <f>VLOOKUP($A216,data!$A$9:$Q$396,2+(J$9*2),FALSE)</f>
        <v>49785</v>
      </c>
      <c r="K216">
        <f>VLOOKUP($A216,data!$A$9:$Q$396,2+(K$9*2),FALSE)</f>
        <v>52874</v>
      </c>
      <c r="L216" t="str">
        <f t="shared" si="243"/>
        <v>Shire District</v>
      </c>
      <c r="Q216">
        <f>VLOOKUP($A216,data!$T$9:$AD$396,2+(Q$9*2),FALSE)</f>
        <v>30321</v>
      </c>
      <c r="R216">
        <f>VLOOKUP($A216,data!$T$9:$AD$396,2+(R$9*2),FALSE)</f>
        <v>32095</v>
      </c>
      <c r="S216">
        <f>VLOOKUP($A216,data!$T$9:$AD$396,2+(S$9*2),FALSE)</f>
        <v>30522</v>
      </c>
      <c r="T216">
        <f>VLOOKUP($A216,data!$T$9:$AD$396,2+(T$9*2),FALSE)</f>
        <v>32051</v>
      </c>
      <c r="U216">
        <f>VLOOKUP($A216,data!$T$9:$AD$396,2+(U$9*2),FALSE)</f>
        <v>32857</v>
      </c>
      <c r="V216">
        <f>VLOOKUP($A216,data!$T$9:$AI$396,2+(V$9*2),FALSE)</f>
        <v>31744</v>
      </c>
      <c r="W216">
        <f>VLOOKUP($A216,data!$T$9:$AI$396,2+(W$9*2),FALSE)</f>
        <v>32876</v>
      </c>
      <c r="X216">
        <f>VLOOKUP($A216,data!$T$9:$AI$396,2+(X$9*2),FALSE)</f>
        <v>34998</v>
      </c>
      <c r="Z216" s="27">
        <f t="shared" si="203"/>
        <v>64.006163978721602</v>
      </c>
      <c r="AA216" s="27">
        <f t="shared" si="204"/>
        <v>65.494653497673653</v>
      </c>
      <c r="AB216" s="27">
        <f t="shared" si="205"/>
        <v>63.917741665270562</v>
      </c>
      <c r="AC216" s="27">
        <f t="shared" si="206"/>
        <v>66.180053685731991</v>
      </c>
      <c r="AD216" s="27">
        <f t="shared" si="207"/>
        <v>65.850970017636683</v>
      </c>
      <c r="AE216" s="27">
        <f t="shared" si="179"/>
        <v>64.704443538524259</v>
      </c>
      <c r="AF216" s="27">
        <f t="shared" si="180"/>
        <v>66.035954604800637</v>
      </c>
      <c r="AG216" s="27">
        <f t="shared" si="181"/>
        <v>66.191322767333659</v>
      </c>
      <c r="AJ216">
        <f>VLOOKUP($A216,data!$AM$9:$AW$396,2+(AJ$9*2),FALSE)</f>
        <v>17051</v>
      </c>
      <c r="AK216">
        <f>VLOOKUP($A216,data!$AM$9:$AW$396,2+(AK$9*2),FALSE)</f>
        <v>16909</v>
      </c>
      <c r="AL216">
        <f>VLOOKUP($A216,data!$AM$9:$AW$396,2+(AL$9*2),FALSE)</f>
        <v>17231</v>
      </c>
      <c r="AM216">
        <f>VLOOKUP($A216,data!$AM$9:$AW$396,2+(AM$9*2),FALSE)</f>
        <v>16379</v>
      </c>
      <c r="AN216">
        <f>VLOOKUP($A216,data!$AM$9:$AW$396,2+(AN$9*2),FALSE)</f>
        <v>17039</v>
      </c>
      <c r="AO216">
        <f>VLOOKUP($A216,data!$AM$9:$BB$396,2+(AO$9*2),FALSE)</f>
        <v>17316</v>
      </c>
      <c r="AP216">
        <f>VLOOKUP($A216,data!$AM$9:$BB$396,2+(AP$9*2),FALSE)</f>
        <v>16908</v>
      </c>
      <c r="AQ216">
        <f>VLOOKUP($A216,data!$AM$9:$BB$396,2+(AQ$9*2),FALSE)</f>
        <v>17878</v>
      </c>
      <c r="AS216" s="27">
        <f t="shared" si="208"/>
        <v>35.993836021278391</v>
      </c>
      <c r="AT216" s="27">
        <f t="shared" si="209"/>
        <v>34.50534650232634</v>
      </c>
      <c r="AU216" s="27">
        <f t="shared" si="210"/>
        <v>36.084352487853913</v>
      </c>
      <c r="AV216" s="27">
        <f t="shared" si="211"/>
        <v>33.819946314268016</v>
      </c>
      <c r="AW216" s="27">
        <f t="shared" si="212"/>
        <v>34.149029982363317</v>
      </c>
      <c r="AX216" s="27">
        <f t="shared" si="182"/>
        <v>35.295556461475741</v>
      </c>
      <c r="AY216" s="27">
        <f t="shared" si="183"/>
        <v>33.962036758059654</v>
      </c>
      <c r="AZ216" s="27">
        <f t="shared" si="184"/>
        <v>33.812459810114611</v>
      </c>
      <c r="BC216">
        <f>VLOOKUP($A216,data!$BF$9:$BP$396,2+(BC$9*2),FALSE)</f>
        <v>6156</v>
      </c>
      <c r="BD216">
        <f>VLOOKUP($A216,data!$BF$9:$BP$396,2+(BD$9*2),FALSE)</f>
        <v>6042</v>
      </c>
      <c r="BE216">
        <f>VLOOKUP($A216,data!$BF$9:$BP$396,2+(BE$9*2),FALSE)</f>
        <v>5912</v>
      </c>
      <c r="BF216">
        <f>VLOOKUP($A216,data!$BF$9:$BP$396,2+(BF$9*2),FALSE)</f>
        <v>5299</v>
      </c>
      <c r="BG216">
        <f>VLOOKUP($A216,data!$BF$9:$BP$396,2+(BG$9*2),FALSE)</f>
        <v>5333</v>
      </c>
      <c r="BH216">
        <f>VLOOKUP($A216,data!$BF$9:$BU$396,2+(BH$9*2),FALSE)</f>
        <v>5564</v>
      </c>
      <c r="BI216">
        <f>VLOOKUP($A216,data!$BF$9:$BU$396,2+(BI$9*2),FALSE)</f>
        <v>5383</v>
      </c>
      <c r="BJ216">
        <f>VLOOKUP($A216,data!$BF$9:$BU$396,2+(BJ$9*2),FALSE)</f>
        <v>5551</v>
      </c>
      <c r="BL216" s="27">
        <f t="shared" si="213"/>
        <v>12.995018154183906</v>
      </c>
      <c r="BM216" s="27">
        <f t="shared" si="214"/>
        <v>12.329605746469676</v>
      </c>
      <c r="BN216" s="27">
        <f t="shared" si="215"/>
        <v>12.380633271904841</v>
      </c>
      <c r="BO216" s="27">
        <f t="shared" si="216"/>
        <v>10.941565145570927</v>
      </c>
      <c r="BP216" s="27">
        <f t="shared" si="217"/>
        <v>10.688231521564855</v>
      </c>
      <c r="BQ216" s="27">
        <f t="shared" si="185"/>
        <v>11.341214838972686</v>
      </c>
      <c r="BR216" s="27">
        <f t="shared" si="186"/>
        <v>10.812493723008938</v>
      </c>
      <c r="BS216" s="27">
        <f t="shared" si="187"/>
        <v>10.498543707682416</v>
      </c>
      <c r="BV216">
        <f>VLOOKUP($A216,data!$BY$9:$CI$396,2+(BV$9*2),FALSE)</f>
        <v>2637</v>
      </c>
      <c r="BW216">
        <f>VLOOKUP($A216,data!$BY$9:$CI$396,2+(BW$9*2),FALSE)</f>
        <v>2751</v>
      </c>
      <c r="BX216">
        <f>VLOOKUP($A216,data!$BY$9:$CI$396,2+(BX$9*2),FALSE)</f>
        <v>2744</v>
      </c>
      <c r="BY216">
        <f>VLOOKUP($A216,data!$BY$9:$CI$396,2+(BY$9*2),FALSE)</f>
        <v>2700</v>
      </c>
      <c r="BZ216">
        <f>VLOOKUP($A216,data!$BY$9:$CI$396,2+(BZ$9*2),FALSE)</f>
        <v>2634</v>
      </c>
      <c r="CA216">
        <f>VLOOKUP($A216,data!$BY$9:$CN$396,2+(CA$9*2),FALSE)</f>
        <v>2798</v>
      </c>
      <c r="CB216">
        <f>VLOOKUP($A216,data!$BY$9:$CN$396,2+(CB$9*2),FALSE)</f>
        <v>2823</v>
      </c>
      <c r="CC216">
        <f>VLOOKUP($A216,data!$BY$9:$CN$396,2+(CC$9*2),FALSE)</f>
        <v>2911</v>
      </c>
      <c r="CE216" s="27">
        <f t="shared" si="218"/>
        <v>42.836257309941523</v>
      </c>
      <c r="CF216" s="27">
        <f t="shared" si="219"/>
        <v>45.531281032770607</v>
      </c>
      <c r="CG216" s="27">
        <f t="shared" si="220"/>
        <v>46.414073071718541</v>
      </c>
      <c r="CH216" s="27">
        <f t="shared" si="221"/>
        <v>50.953010001887151</v>
      </c>
      <c r="CI216" s="27">
        <f t="shared" si="222"/>
        <v>49.390586911681979</v>
      </c>
      <c r="CJ216" s="27">
        <f t="shared" si="188"/>
        <v>50.287562904385332</v>
      </c>
      <c r="CK216" s="27">
        <f t="shared" si="189"/>
        <v>52.442875719858812</v>
      </c>
      <c r="CL216" s="27">
        <f t="shared" si="190"/>
        <v>52.441001621329491</v>
      </c>
      <c r="CO216">
        <f>VLOOKUP($A216,data!$CR$9:$DB$396,2+(CO$9*2),FALSE)</f>
        <v>3520</v>
      </c>
      <c r="CP216">
        <f>VLOOKUP($A216,data!$CR$9:$DB$396,2+(CP$9*2),FALSE)</f>
        <v>3292</v>
      </c>
      <c r="CQ216">
        <f>VLOOKUP($A216,data!$CR$9:$DB$396,2+(CQ$9*2),FALSE)</f>
        <v>3168</v>
      </c>
      <c r="CR216">
        <f>VLOOKUP($A216,data!$CR$9:$DB$396,2+(CR$9*2),FALSE)</f>
        <v>2599</v>
      </c>
      <c r="CS216">
        <f>VLOOKUP($A216,data!$CR$9:$DB$396,2+(CS$9*2),FALSE)</f>
        <v>2699</v>
      </c>
      <c r="CT216">
        <f>VLOOKUP($A216,data!$CR$9:$DG$396,2+(CT$9*2),FALSE)</f>
        <v>2766</v>
      </c>
      <c r="CU216">
        <f>VLOOKUP($A216,data!$CR$9:$DG$396,2+(CU$9*2),FALSE)</f>
        <v>2560</v>
      </c>
      <c r="CV216">
        <f>VLOOKUP($A216,data!$CR$9:$DG$396,2+(CV$9*2),FALSE)</f>
        <v>2640</v>
      </c>
      <c r="CX216" s="27">
        <f t="shared" si="223"/>
        <v>57.179987004548408</v>
      </c>
      <c r="CY216" s="27">
        <f t="shared" si="224"/>
        <v>54.485269778219134</v>
      </c>
      <c r="CZ216" s="27">
        <f t="shared" si="225"/>
        <v>53.585926928281459</v>
      </c>
      <c r="DA216" s="27">
        <f t="shared" si="226"/>
        <v>49.046989998112849</v>
      </c>
      <c r="DB216" s="27">
        <f t="shared" si="227"/>
        <v>50.609413088318021</v>
      </c>
      <c r="DC216" s="27">
        <f t="shared" si="191"/>
        <v>49.712437095614668</v>
      </c>
      <c r="DD216" s="27">
        <f t="shared" si="192"/>
        <v>47.557124280141188</v>
      </c>
      <c r="DE216" s="27">
        <f t="shared" si="193"/>
        <v>47.558998378670509</v>
      </c>
      <c r="DH216">
        <f>VLOOKUP($A216,data!$DK$9:$DU$396,2+(DH$9*2),FALSE)</f>
        <v>41216</v>
      </c>
      <c r="DI216">
        <f>VLOOKUP($A216,data!$DK$9:$DU$396,2+(DI$9*2),FALSE)</f>
        <v>42961</v>
      </c>
      <c r="DJ216">
        <f>VLOOKUP($A216,data!$DK$9:$DU$396,2+(DJ$9*2),FALSE)</f>
        <v>41840</v>
      </c>
      <c r="DK216">
        <f>VLOOKUP($A216,data!$DK$9:$DU$396,2+(DK$9*2),FALSE)</f>
        <v>43130</v>
      </c>
      <c r="DL216">
        <f>VLOOKUP($A216,data!$DK$9:$DU$396,2+(DL$9*2),FALSE)</f>
        <v>44564</v>
      </c>
      <c r="DM216">
        <f>VLOOKUP($A216,data!$DK$9:$DZ$396,2+(DM$9*2),FALSE)</f>
        <v>43496</v>
      </c>
      <c r="DN216">
        <f>VLOOKUP($A216,data!$DK$9:$DZ$396,2+(DN$9*2),FALSE)</f>
        <v>44402</v>
      </c>
      <c r="DO216">
        <f>VLOOKUP($A216,data!$DK$9:$DZ$396,2+(DO$9*2),FALSE)</f>
        <v>47323</v>
      </c>
      <c r="DQ216" s="27">
        <f t="shared" si="228"/>
        <v>87.00498184581609</v>
      </c>
      <c r="DR216" s="27">
        <f t="shared" si="229"/>
        <v>87.668353603787452</v>
      </c>
      <c r="DS216" s="27">
        <f t="shared" si="230"/>
        <v>87.619366728095159</v>
      </c>
      <c r="DT216" s="27">
        <f t="shared" si="231"/>
        <v>89.056370018583522</v>
      </c>
      <c r="DU216" s="27">
        <f t="shared" si="232"/>
        <v>89.313772647105978</v>
      </c>
      <c r="DV216" s="27">
        <f t="shared" si="194"/>
        <v>88.658785161027311</v>
      </c>
      <c r="DW216" s="27">
        <f t="shared" si="195"/>
        <v>89.187506276991058</v>
      </c>
      <c r="DX216" s="27">
        <f t="shared" si="196"/>
        <v>89.501456292317584</v>
      </c>
      <c r="EA216">
        <f>VLOOKUP($A216,data!$ED$9:$EN$396,2+(EA$9*2),FALSE)</f>
        <v>27684</v>
      </c>
      <c r="EB216">
        <f>VLOOKUP($A216,data!$ED$9:$EN$396,2+(EB$9*2),FALSE)</f>
        <v>29344</v>
      </c>
      <c r="EC216">
        <f>VLOOKUP($A216,data!$ED$9:$EN$396,2+(EC$9*2),FALSE)</f>
        <v>27778</v>
      </c>
      <c r="ED216">
        <f>VLOOKUP($A216,data!$ED$9:$EN$396,2+(ED$9*2),FALSE)</f>
        <v>29351</v>
      </c>
      <c r="EE216">
        <f>VLOOKUP($A216,data!$ED$9:$EN$396,2+(EE$9*2),FALSE)</f>
        <v>30223</v>
      </c>
      <c r="EF216">
        <f>VLOOKUP($A216,data!$ED$9:$ES$396,2+(EF$9*2),FALSE)</f>
        <v>28945</v>
      </c>
      <c r="EG216">
        <f>VLOOKUP($A216,data!$ED$9:$ES$396,2+(EG$9*2),FALSE)</f>
        <v>30054</v>
      </c>
      <c r="EH216">
        <f>VLOOKUP($A216,data!$ED$9:$ES$396,2+(EH$9*2),FALSE)</f>
        <v>32087</v>
      </c>
      <c r="EJ216" s="27">
        <f t="shared" si="233"/>
        <v>67.168090062111801</v>
      </c>
      <c r="EK216" s="27">
        <f t="shared" si="234"/>
        <v>68.303810432718052</v>
      </c>
      <c r="EL216" s="27">
        <f t="shared" si="235"/>
        <v>66.391013384321226</v>
      </c>
      <c r="EM216" s="27">
        <f t="shared" si="236"/>
        <v>68.052399721771394</v>
      </c>
      <c r="EN216" s="27">
        <f t="shared" si="237"/>
        <v>67.819316039852794</v>
      </c>
      <c r="EO216" s="27">
        <f t="shared" si="197"/>
        <v>66.54634908957145</v>
      </c>
      <c r="EP216" s="27">
        <f t="shared" si="198"/>
        <v>67.686140263952069</v>
      </c>
      <c r="EQ216" s="27">
        <f t="shared" si="199"/>
        <v>67.804238953574369</v>
      </c>
      <c r="ET216">
        <f>VLOOKUP($A216,data!$EW$9:$FG$396,2+(ET$9*2),FALSE)</f>
        <v>13532</v>
      </c>
      <c r="EU216">
        <f>VLOOKUP($A216,data!$EW$9:$FG$396,2+(EU$9*2),FALSE)</f>
        <v>13617</v>
      </c>
      <c r="EV216">
        <f>VLOOKUP($A216,data!$EW$9:$FG$396,2+(EV$9*2),FALSE)</f>
        <v>14063</v>
      </c>
      <c r="EW216">
        <f>VLOOKUP($A216,data!$EW$9:$FG$396,2+(EW$9*2),FALSE)</f>
        <v>13780</v>
      </c>
      <c r="EX216">
        <f>VLOOKUP($A216,data!$EW$9:$FG$396,2+(EX$9*2),FALSE)</f>
        <v>14340</v>
      </c>
      <c r="EY216">
        <f>VLOOKUP($A216,data!$EW$9:$FL$396,2+(EY$9*2),FALSE)</f>
        <v>14550</v>
      </c>
      <c r="EZ216">
        <f>VLOOKUP($A216,data!$EW$9:$FL$396,2+(EZ$9*2),FALSE)</f>
        <v>14348</v>
      </c>
      <c r="FA216">
        <f>VLOOKUP($A216,data!$EW$9:$FL$396,2+(FA$9*2),FALSE)</f>
        <v>15238</v>
      </c>
      <c r="FC216" s="27">
        <f t="shared" si="238"/>
        <v>32.831909937888199</v>
      </c>
      <c r="FD216" s="27">
        <f t="shared" si="239"/>
        <v>31.696189567281955</v>
      </c>
      <c r="FE216" s="27">
        <f t="shared" si="240"/>
        <v>33.611376673040155</v>
      </c>
      <c r="FF216" s="27">
        <f t="shared" si="241"/>
        <v>31.949918849988407</v>
      </c>
      <c r="FG216" s="27">
        <f t="shared" si="242"/>
        <v>32.178439996409658</v>
      </c>
      <c r="FH216" s="27">
        <f t="shared" si="200"/>
        <v>33.451351848445832</v>
      </c>
      <c r="FI216" s="27">
        <f t="shared" si="201"/>
        <v>32.313859736047924</v>
      </c>
      <c r="FJ216" s="27">
        <f t="shared" si="202"/>
        <v>32.199987321175747</v>
      </c>
    </row>
    <row r="217" spans="1:166" x14ac:dyDescent="0.3">
      <c r="A217" t="s">
        <v>367</v>
      </c>
      <c r="B217" s="24" t="str">
        <f>IFERROR(VLOOKUP($A217,class!$A$1:$B$455,2,FALSE),"")</f>
        <v>Shire District</v>
      </c>
      <c r="C217" s="24" t="str">
        <f>IFERROR(IFERROR(VLOOKUP($A217,classifications!$A$3:$C$336,3,FALSE),VLOOKUP($A217,classifications!$I$2:$K$28,3,FALSE)),"")</f>
        <v>Predominantly Rural</v>
      </c>
      <c r="D217">
        <f>VLOOKUP($A217,data!$A$9:$K$396,2+(D$9*2),FALSE)</f>
        <v>39622</v>
      </c>
      <c r="E217">
        <f>VLOOKUP($A217,data!$A$9:$K$396,2+(E$9*2),FALSE)</f>
        <v>40981</v>
      </c>
      <c r="F217">
        <f>VLOOKUP($A217,data!$A$9:$K$396,2+(F$9*2),FALSE)</f>
        <v>40765</v>
      </c>
      <c r="G217">
        <f>VLOOKUP($A217,data!$A$9:$K$396,2+(G$9*2),FALSE)</f>
        <v>42447</v>
      </c>
      <c r="H217">
        <f>VLOOKUP($A217,data!$A$9:$K$396,2+(H$9*2),FALSE)</f>
        <v>42718</v>
      </c>
      <c r="I217">
        <f>VLOOKUP($A217,data!$A$9:$Q$396,2+(I$9*2),FALSE)</f>
        <v>41903</v>
      </c>
      <c r="J217">
        <f>VLOOKUP($A217,data!$A$9:$Q$396,2+(J$9*2),FALSE)</f>
        <v>44265</v>
      </c>
      <c r="K217">
        <f>VLOOKUP($A217,data!$A$9:$Q$396,2+(K$9*2),FALSE)</f>
        <v>47984</v>
      </c>
      <c r="L217" t="str">
        <f t="shared" si="243"/>
        <v>Shire District</v>
      </c>
      <c r="Q217">
        <f>VLOOKUP($A217,data!$T$9:$AD$396,2+(Q$9*2),FALSE)</f>
        <v>26045</v>
      </c>
      <c r="R217">
        <f>VLOOKUP($A217,data!$T$9:$AD$396,2+(R$9*2),FALSE)</f>
        <v>26364</v>
      </c>
      <c r="S217">
        <f>VLOOKUP($A217,data!$T$9:$AD$396,2+(S$9*2),FALSE)</f>
        <v>26474</v>
      </c>
      <c r="T217">
        <f>VLOOKUP($A217,data!$T$9:$AD$396,2+(T$9*2),FALSE)</f>
        <v>26894</v>
      </c>
      <c r="U217">
        <f>VLOOKUP($A217,data!$T$9:$AD$396,2+(U$9*2),FALSE)</f>
        <v>27553</v>
      </c>
      <c r="V217">
        <f>VLOOKUP($A217,data!$T$9:$AI$396,2+(V$9*2),FALSE)</f>
        <v>26782</v>
      </c>
      <c r="W217">
        <f>VLOOKUP($A217,data!$T$9:$AI$396,2+(W$9*2),FALSE)</f>
        <v>28140</v>
      </c>
      <c r="X217">
        <f>VLOOKUP($A217,data!$T$9:$AI$396,2+(X$9*2),FALSE)</f>
        <v>30625</v>
      </c>
      <c r="Z217" s="27">
        <f t="shared" si="203"/>
        <v>65.733683307253543</v>
      </c>
      <c r="AA217" s="27">
        <f t="shared" si="204"/>
        <v>64.332251531197386</v>
      </c>
      <c r="AB217" s="27">
        <f t="shared" si="205"/>
        <v>64.942965779467684</v>
      </c>
      <c r="AC217" s="27">
        <f t="shared" si="206"/>
        <v>63.359012415482837</v>
      </c>
      <c r="AD217" s="27">
        <f t="shared" si="207"/>
        <v>64.499742497307921</v>
      </c>
      <c r="AE217" s="27">
        <f t="shared" si="179"/>
        <v>63.914278213970363</v>
      </c>
      <c r="AF217" s="27">
        <f t="shared" si="180"/>
        <v>63.571670620128771</v>
      </c>
      <c r="AG217" s="27">
        <f t="shared" si="181"/>
        <v>63.823357785928643</v>
      </c>
      <c r="AJ217">
        <f>VLOOKUP($A217,data!$AM$9:$AW$396,2+(AJ$9*2),FALSE)</f>
        <v>13577</v>
      </c>
      <c r="AK217">
        <f>VLOOKUP($A217,data!$AM$9:$AW$396,2+(AK$9*2),FALSE)</f>
        <v>14617</v>
      </c>
      <c r="AL217">
        <f>VLOOKUP($A217,data!$AM$9:$AW$396,2+(AL$9*2),FALSE)</f>
        <v>14291</v>
      </c>
      <c r="AM217">
        <f>VLOOKUP($A217,data!$AM$9:$AW$396,2+(AM$9*2),FALSE)</f>
        <v>15553</v>
      </c>
      <c r="AN217">
        <f>VLOOKUP($A217,data!$AM$9:$AW$396,2+(AN$9*2),FALSE)</f>
        <v>15165</v>
      </c>
      <c r="AO217">
        <f>VLOOKUP($A217,data!$AM$9:$BB$396,2+(AO$9*2),FALSE)</f>
        <v>15120</v>
      </c>
      <c r="AP217">
        <f>VLOOKUP($A217,data!$AM$9:$BB$396,2+(AP$9*2),FALSE)</f>
        <v>16125</v>
      </c>
      <c r="AQ217">
        <f>VLOOKUP($A217,data!$AM$9:$BB$396,2+(AQ$9*2),FALSE)</f>
        <v>17356</v>
      </c>
      <c r="AS217" s="27">
        <f t="shared" si="208"/>
        <v>34.266316692746457</v>
      </c>
      <c r="AT217" s="27">
        <f t="shared" si="209"/>
        <v>35.667748468802614</v>
      </c>
      <c r="AU217" s="27">
        <f t="shared" si="210"/>
        <v>35.057034220532323</v>
      </c>
      <c r="AV217" s="27">
        <f t="shared" si="211"/>
        <v>36.640987584517163</v>
      </c>
      <c r="AW217" s="27">
        <f t="shared" si="212"/>
        <v>35.500257502692072</v>
      </c>
      <c r="AX217" s="27">
        <f t="shared" si="182"/>
        <v>36.083335322053316</v>
      </c>
      <c r="AY217" s="27">
        <f t="shared" si="183"/>
        <v>36.428329379871229</v>
      </c>
      <c r="AZ217" s="27">
        <f t="shared" si="184"/>
        <v>36.170390130043344</v>
      </c>
      <c r="BC217">
        <f>VLOOKUP($A217,data!$BF$9:$BP$396,2+(BC$9*2),FALSE)</f>
        <v>8156</v>
      </c>
      <c r="BD217">
        <f>VLOOKUP($A217,data!$BF$9:$BP$396,2+(BD$9*2),FALSE)</f>
        <v>8010</v>
      </c>
      <c r="BE217">
        <f>VLOOKUP($A217,data!$BF$9:$BP$396,2+(BE$9*2),FALSE)</f>
        <v>7158</v>
      </c>
      <c r="BF217">
        <f>VLOOKUP($A217,data!$BF$9:$BP$396,2+(BF$9*2),FALSE)</f>
        <v>7408</v>
      </c>
      <c r="BG217">
        <f>VLOOKUP($A217,data!$BF$9:$BP$396,2+(BG$9*2),FALSE)</f>
        <v>7565</v>
      </c>
      <c r="BH217">
        <f>VLOOKUP($A217,data!$BF$9:$BU$396,2+(BH$9*2),FALSE)</f>
        <v>7522</v>
      </c>
      <c r="BI217">
        <f>VLOOKUP($A217,data!$BF$9:$BU$396,2+(BI$9*2),FALSE)</f>
        <v>7589</v>
      </c>
      <c r="BJ217">
        <f>VLOOKUP($A217,data!$BF$9:$BU$396,2+(BJ$9*2),FALSE)</f>
        <v>7659</v>
      </c>
      <c r="BL217" s="27">
        <f t="shared" si="213"/>
        <v>20.584523749432133</v>
      </c>
      <c r="BM217" s="27">
        <f t="shared" si="214"/>
        <v>19.545643102901344</v>
      </c>
      <c r="BN217" s="27">
        <f t="shared" si="215"/>
        <v>17.55918066969214</v>
      </c>
      <c r="BO217" s="27">
        <f t="shared" si="216"/>
        <v>17.452352345277639</v>
      </c>
      <c r="BP217" s="27">
        <f t="shared" si="217"/>
        <v>17.709162413970692</v>
      </c>
      <c r="BQ217" s="27">
        <f t="shared" si="185"/>
        <v>17.950982029926259</v>
      </c>
      <c r="BR217" s="27">
        <f t="shared" si="186"/>
        <v>17.144470800858468</v>
      </c>
      <c r="BS217" s="27">
        <f t="shared" si="187"/>
        <v>15.961570523507836</v>
      </c>
      <c r="BV217">
        <f>VLOOKUP($A217,data!$BY$9:$CI$396,2+(BV$9*2),FALSE)</f>
        <v>4663</v>
      </c>
      <c r="BW217">
        <f>VLOOKUP($A217,data!$BY$9:$CI$396,2+(BW$9*2),FALSE)</f>
        <v>4710</v>
      </c>
      <c r="BX217">
        <f>VLOOKUP($A217,data!$BY$9:$CI$396,2+(BX$9*2),FALSE)</f>
        <v>4393</v>
      </c>
      <c r="BY217">
        <f>VLOOKUP($A217,data!$BY$9:$CI$396,2+(BY$9*2),FALSE)</f>
        <v>4655</v>
      </c>
      <c r="BZ217">
        <f>VLOOKUP($A217,data!$BY$9:$CI$396,2+(BZ$9*2),FALSE)</f>
        <v>4450</v>
      </c>
      <c r="CA217">
        <f>VLOOKUP($A217,data!$BY$9:$CN$396,2+(CA$9*2),FALSE)</f>
        <v>4424</v>
      </c>
      <c r="CB217">
        <f>VLOOKUP($A217,data!$BY$9:$CN$396,2+(CB$9*2),FALSE)</f>
        <v>4580</v>
      </c>
      <c r="CC217">
        <f>VLOOKUP($A217,data!$BY$9:$CN$396,2+(CC$9*2),FALSE)</f>
        <v>4546</v>
      </c>
      <c r="CE217" s="27">
        <f t="shared" si="218"/>
        <v>57.172633643943108</v>
      </c>
      <c r="CF217" s="27">
        <f t="shared" si="219"/>
        <v>58.801498127340821</v>
      </c>
      <c r="CG217" s="27">
        <f t="shared" si="220"/>
        <v>61.371891589829559</v>
      </c>
      <c r="CH217" s="27">
        <f t="shared" si="221"/>
        <v>62.837473002159825</v>
      </c>
      <c r="CI217" s="27">
        <f t="shared" si="222"/>
        <v>58.823529411764703</v>
      </c>
      <c r="CJ217" s="27">
        <f t="shared" si="188"/>
        <v>58.814145174155811</v>
      </c>
      <c r="CK217" s="27">
        <f t="shared" si="189"/>
        <v>60.350507313216497</v>
      </c>
      <c r="CL217" s="27">
        <f t="shared" si="190"/>
        <v>59.355007181094138</v>
      </c>
      <c r="CO217">
        <f>VLOOKUP($A217,data!$CR$9:$DB$396,2+(CO$9*2),FALSE)</f>
        <v>3493</v>
      </c>
      <c r="CP217">
        <f>VLOOKUP($A217,data!$CR$9:$DB$396,2+(CP$9*2),FALSE)</f>
        <v>3299</v>
      </c>
      <c r="CQ217">
        <f>VLOOKUP($A217,data!$CR$9:$DB$396,2+(CQ$9*2),FALSE)</f>
        <v>2766</v>
      </c>
      <c r="CR217">
        <f>VLOOKUP($A217,data!$CR$9:$DB$396,2+(CR$9*2),FALSE)</f>
        <v>2753</v>
      </c>
      <c r="CS217">
        <f>VLOOKUP($A217,data!$CR$9:$DB$396,2+(CS$9*2),FALSE)</f>
        <v>3115</v>
      </c>
      <c r="CT217">
        <f>VLOOKUP($A217,data!$CR$9:$DG$396,2+(CT$9*2),FALSE)</f>
        <v>3097</v>
      </c>
      <c r="CU217">
        <f>VLOOKUP($A217,data!$CR$9:$DG$396,2+(CU$9*2),FALSE)</f>
        <v>3009</v>
      </c>
      <c r="CV217">
        <f>VLOOKUP($A217,data!$CR$9:$DG$396,2+(CV$9*2),FALSE)</f>
        <v>3113</v>
      </c>
      <c r="CX217" s="27">
        <f t="shared" si="223"/>
        <v>42.827366356056892</v>
      </c>
      <c r="CY217" s="27">
        <f t="shared" si="224"/>
        <v>41.186017478152309</v>
      </c>
      <c r="CZ217" s="27">
        <f t="shared" si="225"/>
        <v>38.642078792958927</v>
      </c>
      <c r="DA217" s="27">
        <f t="shared" si="226"/>
        <v>37.162526997840175</v>
      </c>
      <c r="DB217" s="27">
        <f t="shared" si="227"/>
        <v>41.176470588235297</v>
      </c>
      <c r="DC217" s="27">
        <f t="shared" si="191"/>
        <v>41.172560489231586</v>
      </c>
      <c r="DD217" s="27">
        <f t="shared" si="192"/>
        <v>39.649492686783503</v>
      </c>
      <c r="DE217" s="27">
        <f t="shared" si="193"/>
        <v>40.644992818905862</v>
      </c>
      <c r="DH217">
        <f>VLOOKUP($A217,data!$DK$9:$DU$396,2+(DH$9*2),FALSE)</f>
        <v>31466</v>
      </c>
      <c r="DI217">
        <f>VLOOKUP($A217,data!$DK$9:$DU$396,2+(DI$9*2),FALSE)</f>
        <v>32971</v>
      </c>
      <c r="DJ217">
        <f>VLOOKUP($A217,data!$DK$9:$DU$396,2+(DJ$9*2),FALSE)</f>
        <v>33607</v>
      </c>
      <c r="DK217">
        <f>VLOOKUP($A217,data!$DK$9:$DU$396,2+(DK$9*2),FALSE)</f>
        <v>35039</v>
      </c>
      <c r="DL217">
        <f>VLOOKUP($A217,data!$DK$9:$DU$396,2+(DL$9*2),FALSE)</f>
        <v>35153</v>
      </c>
      <c r="DM217">
        <f>VLOOKUP($A217,data!$DK$9:$DZ$396,2+(DM$9*2),FALSE)</f>
        <v>34381</v>
      </c>
      <c r="DN217">
        <f>VLOOKUP($A217,data!$DK$9:$DZ$396,2+(DN$9*2),FALSE)</f>
        <v>36676</v>
      </c>
      <c r="DO217">
        <f>VLOOKUP($A217,data!$DK$9:$DZ$396,2+(DO$9*2),FALSE)</f>
        <v>40325</v>
      </c>
      <c r="DQ217" s="27">
        <f t="shared" si="228"/>
        <v>79.415476250567863</v>
      </c>
      <c r="DR217" s="27">
        <f t="shared" si="229"/>
        <v>80.454356897098648</v>
      </c>
      <c r="DS217" s="27">
        <f t="shared" si="230"/>
        <v>82.44081933030786</v>
      </c>
      <c r="DT217" s="27">
        <f t="shared" si="231"/>
        <v>82.547647654722354</v>
      </c>
      <c r="DU217" s="27">
        <f t="shared" si="232"/>
        <v>82.290837586029312</v>
      </c>
      <c r="DV217" s="27">
        <f t="shared" si="194"/>
        <v>82.049017970073749</v>
      </c>
      <c r="DW217" s="27">
        <f t="shared" si="195"/>
        <v>82.855529199141529</v>
      </c>
      <c r="DX217" s="27">
        <f t="shared" si="196"/>
        <v>84.038429476492169</v>
      </c>
      <c r="EA217">
        <f>VLOOKUP($A217,data!$ED$9:$EN$396,2+(EA$9*2),FALSE)</f>
        <v>21382</v>
      </c>
      <c r="EB217">
        <f>VLOOKUP($A217,data!$ED$9:$EN$396,2+(EB$9*2),FALSE)</f>
        <v>21654</v>
      </c>
      <c r="EC217">
        <f>VLOOKUP($A217,data!$ED$9:$EN$396,2+(EC$9*2),FALSE)</f>
        <v>22081</v>
      </c>
      <c r="ED217">
        <f>VLOOKUP($A217,data!$ED$9:$EN$396,2+(ED$9*2),FALSE)</f>
        <v>22239</v>
      </c>
      <c r="EE217">
        <f>VLOOKUP($A217,data!$ED$9:$EN$396,2+(EE$9*2),FALSE)</f>
        <v>23103</v>
      </c>
      <c r="EF217">
        <f>VLOOKUP($A217,data!$ED$9:$ES$396,2+(EF$9*2),FALSE)</f>
        <v>22358</v>
      </c>
      <c r="EG217">
        <f>VLOOKUP($A217,data!$ED$9:$ES$396,2+(EG$9*2),FALSE)</f>
        <v>23560</v>
      </c>
      <c r="EH217">
        <f>VLOOKUP($A217,data!$ED$9:$ES$396,2+(EH$9*2),FALSE)</f>
        <v>26079</v>
      </c>
      <c r="EJ217" s="27">
        <f t="shared" si="233"/>
        <v>67.952710862518273</v>
      </c>
      <c r="EK217" s="27">
        <f t="shared" si="234"/>
        <v>65.675897000394286</v>
      </c>
      <c r="EL217" s="27">
        <f t="shared" si="235"/>
        <v>65.703573660249347</v>
      </c>
      <c r="EM217" s="27">
        <f t="shared" si="236"/>
        <v>63.469277091241189</v>
      </c>
      <c r="EN217" s="27">
        <f t="shared" si="237"/>
        <v>65.721275566807961</v>
      </c>
      <c r="EO217" s="27">
        <f t="shared" si="197"/>
        <v>65.030103836421276</v>
      </c>
      <c r="EP217" s="27">
        <f t="shared" si="198"/>
        <v>64.238193914276366</v>
      </c>
      <c r="EQ217" s="27">
        <f t="shared" si="199"/>
        <v>64.672039677619338</v>
      </c>
      <c r="ET217">
        <f>VLOOKUP($A217,data!$EW$9:$FG$396,2+(ET$9*2),FALSE)</f>
        <v>10084</v>
      </c>
      <c r="EU217">
        <f>VLOOKUP($A217,data!$EW$9:$FG$396,2+(EU$9*2),FALSE)</f>
        <v>11318</v>
      </c>
      <c r="EV217">
        <f>VLOOKUP($A217,data!$EW$9:$FG$396,2+(EV$9*2),FALSE)</f>
        <v>11525</v>
      </c>
      <c r="EW217">
        <f>VLOOKUP($A217,data!$EW$9:$FG$396,2+(EW$9*2),FALSE)</f>
        <v>12799</v>
      </c>
      <c r="EX217">
        <f>VLOOKUP($A217,data!$EW$9:$FG$396,2+(EX$9*2),FALSE)</f>
        <v>12050</v>
      </c>
      <c r="EY217">
        <f>VLOOKUP($A217,data!$EW$9:$FL$396,2+(EY$9*2),FALSE)</f>
        <v>12023</v>
      </c>
      <c r="EZ217">
        <f>VLOOKUP($A217,data!$EW$9:$FL$396,2+(EZ$9*2),FALSE)</f>
        <v>13116</v>
      </c>
      <c r="FA217">
        <f>VLOOKUP($A217,data!$EW$9:$FL$396,2+(FA$9*2),FALSE)</f>
        <v>14243</v>
      </c>
      <c r="FC217" s="27">
        <f t="shared" si="238"/>
        <v>32.047289137481727</v>
      </c>
      <c r="FD217" s="27">
        <f t="shared" si="239"/>
        <v>34.327135967971856</v>
      </c>
      <c r="FE217" s="27">
        <f t="shared" si="240"/>
        <v>34.293450769184993</v>
      </c>
      <c r="FF217" s="27">
        <f t="shared" si="241"/>
        <v>36.527868946031568</v>
      </c>
      <c r="FG217" s="27">
        <f t="shared" si="242"/>
        <v>34.278724433192046</v>
      </c>
      <c r="FH217" s="27">
        <f t="shared" si="200"/>
        <v>34.969896163578724</v>
      </c>
      <c r="FI217" s="27">
        <f t="shared" si="201"/>
        <v>35.761806085723634</v>
      </c>
      <c r="FJ217" s="27">
        <f t="shared" si="202"/>
        <v>35.320520768753873</v>
      </c>
    </row>
    <row r="218" spans="1:166" x14ac:dyDescent="0.3">
      <c r="A218" t="s">
        <v>141</v>
      </c>
      <c r="B218" s="24" t="str">
        <f>IFERROR(VLOOKUP($A218,class!$A$1:$B$455,2,FALSE),"")</f>
        <v>Shire District</v>
      </c>
      <c r="C218" s="24" t="str">
        <f>IFERROR(IFERROR(VLOOKUP($A218,classifications!$A$3:$C$336,3,FALSE),VLOOKUP($A218,classifications!$I$2:$K$28,3,FALSE)),"")</f>
        <v>Urban with Significant Rural</v>
      </c>
      <c r="D218">
        <f>VLOOKUP($A218,data!$A$9:$K$396,2+(D$9*2),FALSE)</f>
        <v>38020</v>
      </c>
      <c r="E218">
        <f>VLOOKUP($A218,data!$A$9:$K$396,2+(E$9*2),FALSE)</f>
        <v>39600</v>
      </c>
      <c r="F218">
        <f>VLOOKUP($A218,data!$A$9:$K$396,2+(F$9*2),FALSE)</f>
        <v>40927</v>
      </c>
      <c r="G218">
        <f>VLOOKUP($A218,data!$A$9:$K$396,2+(G$9*2),FALSE)</f>
        <v>41710</v>
      </c>
      <c r="H218">
        <f>VLOOKUP($A218,data!$A$9:$K$396,2+(H$9*2),FALSE)</f>
        <v>40393</v>
      </c>
      <c r="I218">
        <f>VLOOKUP($A218,data!$A$9:$Q$396,2+(I$9*2),FALSE)</f>
        <v>38984</v>
      </c>
      <c r="J218">
        <f>VLOOKUP($A218,data!$A$9:$Q$396,2+(J$9*2),FALSE)</f>
        <v>42366</v>
      </c>
      <c r="K218">
        <f>VLOOKUP($A218,data!$A$9:$Q$396,2+(K$9*2),FALSE)</f>
        <v>40928</v>
      </c>
      <c r="L218" t="str">
        <f t="shared" si="243"/>
        <v>Shire District</v>
      </c>
      <c r="Q218">
        <f>VLOOKUP($A218,data!$T$9:$AD$396,2+(Q$9*2),FALSE)</f>
        <v>26160</v>
      </c>
      <c r="R218">
        <f>VLOOKUP($A218,data!$T$9:$AD$396,2+(R$9*2),FALSE)</f>
        <v>27365</v>
      </c>
      <c r="S218">
        <f>VLOOKUP($A218,data!$T$9:$AD$396,2+(S$9*2),FALSE)</f>
        <v>28389</v>
      </c>
      <c r="T218">
        <f>VLOOKUP($A218,data!$T$9:$AD$396,2+(T$9*2),FALSE)</f>
        <v>29060</v>
      </c>
      <c r="U218">
        <f>VLOOKUP($A218,data!$T$9:$AD$396,2+(U$9*2),FALSE)</f>
        <v>27820</v>
      </c>
      <c r="V218">
        <f>VLOOKUP($A218,data!$T$9:$AI$396,2+(V$9*2),FALSE)</f>
        <v>26295</v>
      </c>
      <c r="W218">
        <f>VLOOKUP($A218,data!$T$9:$AI$396,2+(W$9*2),FALSE)</f>
        <v>29219</v>
      </c>
      <c r="X218">
        <f>VLOOKUP($A218,data!$T$9:$AI$396,2+(X$9*2),FALSE)</f>
        <v>27757</v>
      </c>
      <c r="Z218" s="27">
        <f t="shared" si="203"/>
        <v>68.805891635981069</v>
      </c>
      <c r="AA218" s="27">
        <f t="shared" si="204"/>
        <v>69.103535353535349</v>
      </c>
      <c r="AB218" s="27">
        <f t="shared" si="205"/>
        <v>69.36496689227161</v>
      </c>
      <c r="AC218" s="27">
        <f t="shared" si="206"/>
        <v>69.671541596739388</v>
      </c>
      <c r="AD218" s="27">
        <f t="shared" si="207"/>
        <v>68.873319634590146</v>
      </c>
      <c r="AE218" s="27">
        <f t="shared" si="179"/>
        <v>67.450749025241123</v>
      </c>
      <c r="AF218" s="27">
        <f t="shared" si="180"/>
        <v>68.968040409762551</v>
      </c>
      <c r="AG218" s="27">
        <f t="shared" si="181"/>
        <v>67.819096950742761</v>
      </c>
      <c r="AJ218">
        <f>VLOOKUP($A218,data!$AM$9:$AW$396,2+(AJ$9*2),FALSE)</f>
        <v>11860</v>
      </c>
      <c r="AK218">
        <f>VLOOKUP($A218,data!$AM$9:$AW$396,2+(AK$9*2),FALSE)</f>
        <v>12235</v>
      </c>
      <c r="AL218">
        <f>VLOOKUP($A218,data!$AM$9:$AW$396,2+(AL$9*2),FALSE)</f>
        <v>12538</v>
      </c>
      <c r="AM218">
        <f>VLOOKUP($A218,data!$AM$9:$AW$396,2+(AM$9*2),FALSE)</f>
        <v>12650</v>
      </c>
      <c r="AN218">
        <f>VLOOKUP($A218,data!$AM$9:$AW$396,2+(AN$9*2),FALSE)</f>
        <v>12573</v>
      </c>
      <c r="AO218">
        <f>VLOOKUP($A218,data!$AM$9:$BB$396,2+(AO$9*2),FALSE)</f>
        <v>12688</v>
      </c>
      <c r="AP218">
        <f>VLOOKUP($A218,data!$AM$9:$BB$396,2+(AP$9*2),FALSE)</f>
        <v>13149</v>
      </c>
      <c r="AQ218">
        <f>VLOOKUP($A218,data!$AM$9:$BB$396,2+(AQ$9*2),FALSE)</f>
        <v>13170</v>
      </c>
      <c r="AS218" s="27">
        <f t="shared" si="208"/>
        <v>31.194108364018938</v>
      </c>
      <c r="AT218" s="27">
        <f t="shared" si="209"/>
        <v>30.896464646464647</v>
      </c>
      <c r="AU218" s="27">
        <f t="shared" si="210"/>
        <v>30.635033107728393</v>
      </c>
      <c r="AV218" s="27">
        <f t="shared" si="211"/>
        <v>30.328458403260608</v>
      </c>
      <c r="AW218" s="27">
        <f t="shared" si="212"/>
        <v>31.126680365409847</v>
      </c>
      <c r="AX218" s="27">
        <f t="shared" si="182"/>
        <v>32.546685819823516</v>
      </c>
      <c r="AY218" s="27">
        <f t="shared" si="183"/>
        <v>31.03668035688996</v>
      </c>
      <c r="AZ218" s="27">
        <f t="shared" si="184"/>
        <v>32.178459734167319</v>
      </c>
      <c r="BC218">
        <f>VLOOKUP($A218,data!$BF$9:$BP$396,2+(BC$9*2),FALSE)</f>
        <v>4519</v>
      </c>
      <c r="BD218">
        <f>VLOOKUP($A218,data!$BF$9:$BP$396,2+(BD$9*2),FALSE)</f>
        <v>4320</v>
      </c>
      <c r="BE218">
        <f>VLOOKUP($A218,data!$BF$9:$BP$396,2+(BE$9*2),FALSE)</f>
        <v>3970</v>
      </c>
      <c r="BF218">
        <f>VLOOKUP($A218,data!$BF$9:$BP$396,2+(BF$9*2),FALSE)</f>
        <v>4231</v>
      </c>
      <c r="BG218">
        <f>VLOOKUP($A218,data!$BF$9:$BP$396,2+(BG$9*2),FALSE)</f>
        <v>4307</v>
      </c>
      <c r="BH218">
        <f>VLOOKUP($A218,data!$BF$9:$BU$396,2+(BH$9*2),FALSE)</f>
        <v>4254</v>
      </c>
      <c r="BI218">
        <f>VLOOKUP($A218,data!$BF$9:$BU$396,2+(BI$9*2),FALSE)</f>
        <v>4351</v>
      </c>
      <c r="BJ218">
        <f>VLOOKUP($A218,data!$BF$9:$BU$396,2+(BJ$9*2),FALSE)</f>
        <v>4331</v>
      </c>
      <c r="BL218" s="27">
        <f t="shared" si="213"/>
        <v>11.885849552866912</v>
      </c>
      <c r="BM218" s="27">
        <f t="shared" si="214"/>
        <v>10.909090909090908</v>
      </c>
      <c r="BN218" s="27">
        <f t="shared" si="215"/>
        <v>9.7001979133579308</v>
      </c>
      <c r="BO218" s="27">
        <f t="shared" si="216"/>
        <v>10.143850395588588</v>
      </c>
      <c r="BP218" s="27">
        <f t="shared" si="217"/>
        <v>10.662738593320626</v>
      </c>
      <c r="BQ218" s="27">
        <f t="shared" si="185"/>
        <v>10.912169095013338</v>
      </c>
      <c r="BR218" s="27">
        <f t="shared" si="186"/>
        <v>10.270027852523249</v>
      </c>
      <c r="BS218" s="27">
        <f t="shared" si="187"/>
        <v>10.581997654417513</v>
      </c>
      <c r="BV218">
        <f>VLOOKUP($A218,data!$BY$9:$CI$396,2+(BV$9*2),FALSE)</f>
        <v>2649</v>
      </c>
      <c r="BW218">
        <f>VLOOKUP($A218,data!$BY$9:$CI$396,2+(BW$9*2),FALSE)</f>
        <v>2436</v>
      </c>
      <c r="BX218">
        <f>VLOOKUP($A218,data!$BY$9:$CI$396,2+(BX$9*2),FALSE)</f>
        <v>2282</v>
      </c>
      <c r="BY218">
        <f>VLOOKUP($A218,data!$BY$9:$CI$396,2+(BY$9*2),FALSE)</f>
        <v>2460</v>
      </c>
      <c r="BZ218">
        <f>VLOOKUP($A218,data!$BY$9:$CI$396,2+(BZ$9*2),FALSE)</f>
        <v>2450</v>
      </c>
      <c r="CA218">
        <f>VLOOKUP($A218,data!$BY$9:$CN$396,2+(CA$9*2),FALSE)</f>
        <v>2506</v>
      </c>
      <c r="CB218">
        <f>VLOOKUP($A218,data!$BY$9:$CN$396,2+(CB$9*2),FALSE)</f>
        <v>2625</v>
      </c>
      <c r="CC218">
        <f>VLOOKUP($A218,data!$BY$9:$CN$396,2+(CC$9*2),FALSE)</f>
        <v>2683</v>
      </c>
      <c r="CE218" s="27">
        <f t="shared" si="218"/>
        <v>58.619163531754815</v>
      </c>
      <c r="CF218" s="27">
        <f t="shared" si="219"/>
        <v>56.388888888888886</v>
      </c>
      <c r="CG218" s="27">
        <f t="shared" si="220"/>
        <v>57.48110831234257</v>
      </c>
      <c r="CH218" s="27">
        <f t="shared" si="221"/>
        <v>58.142283148191915</v>
      </c>
      <c r="CI218" s="27">
        <f t="shared" si="222"/>
        <v>56.884142094265151</v>
      </c>
      <c r="CJ218" s="27">
        <f t="shared" si="188"/>
        <v>58.909261871180064</v>
      </c>
      <c r="CK218" s="27">
        <f t="shared" si="189"/>
        <v>60.330958400367734</v>
      </c>
      <c r="CL218" s="27">
        <f t="shared" si="190"/>
        <v>61.948741630108522</v>
      </c>
      <c r="CO218">
        <f>VLOOKUP($A218,data!$CR$9:$DB$396,2+(CO$9*2),FALSE)</f>
        <v>1870</v>
      </c>
      <c r="CP218">
        <f>VLOOKUP($A218,data!$CR$9:$DB$396,2+(CP$9*2),FALSE)</f>
        <v>1884</v>
      </c>
      <c r="CQ218">
        <f>VLOOKUP($A218,data!$CR$9:$DB$396,2+(CQ$9*2),FALSE)</f>
        <v>1687</v>
      </c>
      <c r="CR218">
        <f>VLOOKUP($A218,data!$CR$9:$DB$396,2+(CR$9*2),FALSE)</f>
        <v>1771</v>
      </c>
      <c r="CS218">
        <f>VLOOKUP($A218,data!$CR$9:$DB$396,2+(CS$9*2),FALSE)</f>
        <v>1858</v>
      </c>
      <c r="CT218">
        <f>VLOOKUP($A218,data!$CR$9:$DG$396,2+(CT$9*2),FALSE)</f>
        <v>1748</v>
      </c>
      <c r="CU218">
        <f>VLOOKUP($A218,data!$CR$9:$DG$396,2+(CU$9*2),FALSE)</f>
        <v>1726</v>
      </c>
      <c r="CV218">
        <f>VLOOKUP($A218,data!$CR$9:$DG$396,2+(CV$9*2),FALSE)</f>
        <v>1647</v>
      </c>
      <c r="CX218" s="27">
        <f t="shared" si="223"/>
        <v>41.380836468245185</v>
      </c>
      <c r="CY218" s="27">
        <f t="shared" si="224"/>
        <v>43.611111111111114</v>
      </c>
      <c r="CZ218" s="27">
        <f t="shared" si="225"/>
        <v>42.493702770780857</v>
      </c>
      <c r="DA218" s="27">
        <f t="shared" si="226"/>
        <v>41.857716851808085</v>
      </c>
      <c r="DB218" s="27">
        <f t="shared" si="227"/>
        <v>43.139075922916184</v>
      </c>
      <c r="DC218" s="27">
        <f t="shared" si="191"/>
        <v>41.090738128819936</v>
      </c>
      <c r="DD218" s="27">
        <f t="shared" si="192"/>
        <v>39.669041599632266</v>
      </c>
      <c r="DE218" s="27">
        <f t="shared" si="193"/>
        <v>38.028169014084504</v>
      </c>
      <c r="DH218">
        <f>VLOOKUP($A218,data!$DK$9:$DU$396,2+(DH$9*2),FALSE)</f>
        <v>33501</v>
      </c>
      <c r="DI218">
        <f>VLOOKUP($A218,data!$DK$9:$DU$396,2+(DI$9*2),FALSE)</f>
        <v>35279</v>
      </c>
      <c r="DJ218">
        <f>VLOOKUP($A218,data!$DK$9:$DU$396,2+(DJ$9*2),FALSE)</f>
        <v>36957</v>
      </c>
      <c r="DK218">
        <f>VLOOKUP($A218,data!$DK$9:$DU$396,2+(DK$9*2),FALSE)</f>
        <v>37479</v>
      </c>
      <c r="DL218">
        <f>VLOOKUP($A218,data!$DK$9:$DU$396,2+(DL$9*2),FALSE)</f>
        <v>36086</v>
      </c>
      <c r="DM218">
        <f>VLOOKUP($A218,data!$DK$9:$DZ$396,2+(DM$9*2),FALSE)</f>
        <v>34730</v>
      </c>
      <c r="DN218">
        <f>VLOOKUP($A218,data!$DK$9:$DZ$396,2+(DN$9*2),FALSE)</f>
        <v>38015</v>
      </c>
      <c r="DO218">
        <f>VLOOKUP($A218,data!$DK$9:$DZ$396,2+(DO$9*2),FALSE)</f>
        <v>36598</v>
      </c>
      <c r="DQ218" s="27">
        <f t="shared" si="228"/>
        <v>88.114150447133085</v>
      </c>
      <c r="DR218" s="27">
        <f t="shared" si="229"/>
        <v>89.088383838383834</v>
      </c>
      <c r="DS218" s="27">
        <f t="shared" si="230"/>
        <v>90.299802086642075</v>
      </c>
      <c r="DT218" s="27">
        <f t="shared" si="231"/>
        <v>89.856149604411414</v>
      </c>
      <c r="DU218" s="27">
        <f t="shared" si="232"/>
        <v>89.337261406679374</v>
      </c>
      <c r="DV218" s="27">
        <f t="shared" si="194"/>
        <v>89.08783090498666</v>
      </c>
      <c r="DW218" s="27">
        <f t="shared" si="195"/>
        <v>89.729972147476744</v>
      </c>
      <c r="DX218" s="27">
        <f t="shared" si="196"/>
        <v>89.420445660672399</v>
      </c>
      <c r="EA218">
        <f>VLOOKUP($A218,data!$ED$9:$EN$396,2+(EA$9*2),FALSE)</f>
        <v>23511</v>
      </c>
      <c r="EB218">
        <f>VLOOKUP($A218,data!$ED$9:$EN$396,2+(EB$9*2),FALSE)</f>
        <v>24928</v>
      </c>
      <c r="EC218">
        <f>VLOOKUP($A218,data!$ED$9:$EN$396,2+(EC$9*2),FALSE)</f>
        <v>26107</v>
      </c>
      <c r="ED218">
        <f>VLOOKUP($A218,data!$ED$9:$EN$396,2+(ED$9*2),FALSE)</f>
        <v>26600</v>
      </c>
      <c r="EE218">
        <f>VLOOKUP($A218,data!$ED$9:$EN$396,2+(EE$9*2),FALSE)</f>
        <v>25371</v>
      </c>
      <c r="EF218">
        <f>VLOOKUP($A218,data!$ED$9:$ES$396,2+(EF$9*2),FALSE)</f>
        <v>23789</v>
      </c>
      <c r="EG218">
        <f>VLOOKUP($A218,data!$ED$9:$ES$396,2+(EG$9*2),FALSE)</f>
        <v>26594</v>
      </c>
      <c r="EH218">
        <f>VLOOKUP($A218,data!$ED$9:$ES$396,2+(EH$9*2),FALSE)</f>
        <v>25074</v>
      </c>
      <c r="EJ218" s="27">
        <f t="shared" si="233"/>
        <v>70.179994627026062</v>
      </c>
      <c r="EK218" s="27">
        <f t="shared" si="234"/>
        <v>70.659599194988516</v>
      </c>
      <c r="EL218" s="27">
        <f t="shared" si="235"/>
        <v>70.641556403387725</v>
      </c>
      <c r="EM218" s="27">
        <f t="shared" si="236"/>
        <v>70.97307825715734</v>
      </c>
      <c r="EN218" s="27">
        <f t="shared" si="237"/>
        <v>70.307044283101476</v>
      </c>
      <c r="EO218" s="27">
        <f t="shared" si="197"/>
        <v>68.496976677224296</v>
      </c>
      <c r="EP218" s="27">
        <f t="shared" si="198"/>
        <v>69.956596080494535</v>
      </c>
      <c r="EQ218" s="27">
        <f t="shared" si="199"/>
        <v>68.511940543199088</v>
      </c>
      <c r="ET218">
        <f>VLOOKUP($A218,data!$EW$9:$FG$396,2+(ET$9*2),FALSE)</f>
        <v>9990</v>
      </c>
      <c r="EU218">
        <f>VLOOKUP($A218,data!$EW$9:$FG$396,2+(EU$9*2),FALSE)</f>
        <v>10351</v>
      </c>
      <c r="EV218">
        <f>VLOOKUP($A218,data!$EW$9:$FG$396,2+(EV$9*2),FALSE)</f>
        <v>10851</v>
      </c>
      <c r="EW218">
        <f>VLOOKUP($A218,data!$EW$9:$FG$396,2+(EW$9*2),FALSE)</f>
        <v>10879</v>
      </c>
      <c r="EX218">
        <f>VLOOKUP($A218,data!$EW$9:$FG$396,2+(EX$9*2),FALSE)</f>
        <v>10715</v>
      </c>
      <c r="EY218">
        <f>VLOOKUP($A218,data!$EW$9:$FL$396,2+(EY$9*2),FALSE)</f>
        <v>10940</v>
      </c>
      <c r="EZ218">
        <f>VLOOKUP($A218,data!$EW$9:$FL$396,2+(EZ$9*2),FALSE)</f>
        <v>11423</v>
      </c>
      <c r="FA218">
        <f>VLOOKUP($A218,data!$EW$9:$FL$396,2+(FA$9*2),FALSE)</f>
        <v>11523</v>
      </c>
      <c r="FC218" s="27">
        <f t="shared" si="238"/>
        <v>29.820005372973942</v>
      </c>
      <c r="FD218" s="27">
        <f t="shared" si="239"/>
        <v>29.34040080501148</v>
      </c>
      <c r="FE218" s="27">
        <f t="shared" si="240"/>
        <v>29.361149443948371</v>
      </c>
      <c r="FF218" s="27">
        <f t="shared" si="241"/>
        <v>29.02692174284266</v>
      </c>
      <c r="FG218" s="27">
        <f t="shared" si="242"/>
        <v>29.692955716898521</v>
      </c>
      <c r="FH218" s="27">
        <f t="shared" si="200"/>
        <v>31.500143967751224</v>
      </c>
      <c r="FI218" s="27">
        <f t="shared" si="201"/>
        <v>30.048665000657635</v>
      </c>
      <c r="FJ218" s="27">
        <f t="shared" si="202"/>
        <v>31.485327067052843</v>
      </c>
    </row>
    <row r="219" spans="1:166" x14ac:dyDescent="0.3">
      <c r="A219" t="s">
        <v>147</v>
      </c>
      <c r="B219" s="24" t="str">
        <f>IFERROR(VLOOKUP($A219,class!$A$1:$B$455,2,FALSE),"")</f>
        <v>Shire District</v>
      </c>
      <c r="C219" s="24" t="str">
        <f>IFERROR(IFERROR(VLOOKUP($A219,classifications!$A$3:$C$336,3,FALSE),VLOOKUP($A219,classifications!$I$2:$K$28,3,FALSE)),"")</f>
        <v>Urban with Significant Rural</v>
      </c>
      <c r="D219">
        <f>VLOOKUP($A219,data!$A$9:$K$396,2+(D$9*2),FALSE)</f>
        <v>62326</v>
      </c>
      <c r="E219">
        <f>VLOOKUP($A219,data!$A$9:$K$396,2+(E$9*2),FALSE)</f>
        <v>59891</v>
      </c>
      <c r="F219">
        <f>VLOOKUP($A219,data!$A$9:$K$396,2+(F$9*2),FALSE)</f>
        <v>62080</v>
      </c>
      <c r="G219">
        <f>VLOOKUP($A219,data!$A$9:$K$396,2+(G$9*2),FALSE)</f>
        <v>61788</v>
      </c>
      <c r="H219">
        <f>VLOOKUP($A219,data!$A$9:$K$396,2+(H$9*2),FALSE)</f>
        <v>60650</v>
      </c>
      <c r="I219">
        <f>VLOOKUP($A219,data!$A$9:$Q$396,2+(I$9*2),FALSE)</f>
        <v>65532</v>
      </c>
      <c r="J219">
        <f>VLOOKUP($A219,data!$A$9:$Q$396,2+(J$9*2),FALSE)</f>
        <v>59732</v>
      </c>
      <c r="K219">
        <f>VLOOKUP($A219,data!$A$9:$Q$396,2+(K$9*2),FALSE)</f>
        <v>63023</v>
      </c>
      <c r="L219" t="str">
        <f t="shared" si="243"/>
        <v>Shire District</v>
      </c>
      <c r="Q219">
        <f>VLOOKUP($A219,data!$T$9:$AD$396,2+(Q$9*2),FALSE)</f>
        <v>43371</v>
      </c>
      <c r="R219">
        <f>VLOOKUP($A219,data!$T$9:$AD$396,2+(R$9*2),FALSE)</f>
        <v>41841</v>
      </c>
      <c r="S219">
        <f>VLOOKUP($A219,data!$T$9:$AD$396,2+(S$9*2),FALSE)</f>
        <v>43430</v>
      </c>
      <c r="T219">
        <f>VLOOKUP($A219,data!$T$9:$AD$396,2+(T$9*2),FALSE)</f>
        <v>44339</v>
      </c>
      <c r="U219">
        <f>VLOOKUP($A219,data!$T$9:$AD$396,2+(U$9*2),FALSE)</f>
        <v>42400</v>
      </c>
      <c r="V219">
        <f>VLOOKUP($A219,data!$T$9:$AI$396,2+(V$9*2),FALSE)</f>
        <v>42346</v>
      </c>
      <c r="W219">
        <f>VLOOKUP($A219,data!$T$9:$AI$396,2+(W$9*2),FALSE)</f>
        <v>42993</v>
      </c>
      <c r="X219">
        <f>VLOOKUP($A219,data!$T$9:$AI$396,2+(X$9*2),FALSE)</f>
        <v>45388</v>
      </c>
      <c r="Z219" s="27">
        <f t="shared" si="203"/>
        <v>69.587331129865547</v>
      </c>
      <c r="AA219" s="27">
        <f t="shared" si="204"/>
        <v>69.861915813728274</v>
      </c>
      <c r="AB219" s="27">
        <f t="shared" si="205"/>
        <v>69.958118556701038</v>
      </c>
      <c r="AC219" s="27">
        <f t="shared" si="206"/>
        <v>71.759888651518096</v>
      </c>
      <c r="AD219" s="27">
        <f t="shared" si="207"/>
        <v>69.90931574608409</v>
      </c>
      <c r="AE219" s="27">
        <f t="shared" ref="AE219:AE282" si="244">100*V219/I219</f>
        <v>64.618812183360802</v>
      </c>
      <c r="AF219" s="27">
        <f t="shared" ref="AF219:AF282" si="245">100*W219/J219</f>
        <v>71.976495011049352</v>
      </c>
      <c r="AG219" s="27">
        <f t="shared" ref="AG219:AG282" si="246">100*X219/K219</f>
        <v>72.018152103200421</v>
      </c>
      <c r="AJ219">
        <f>VLOOKUP($A219,data!$AM$9:$AW$396,2+(AJ$9*2),FALSE)</f>
        <v>18955</v>
      </c>
      <c r="AK219">
        <f>VLOOKUP($A219,data!$AM$9:$AW$396,2+(AK$9*2),FALSE)</f>
        <v>18050</v>
      </c>
      <c r="AL219">
        <f>VLOOKUP($A219,data!$AM$9:$AW$396,2+(AL$9*2),FALSE)</f>
        <v>18650</v>
      </c>
      <c r="AM219">
        <f>VLOOKUP($A219,data!$AM$9:$AW$396,2+(AM$9*2),FALSE)</f>
        <v>17448</v>
      </c>
      <c r="AN219">
        <f>VLOOKUP($A219,data!$AM$9:$AW$396,2+(AN$9*2),FALSE)</f>
        <v>18250</v>
      </c>
      <c r="AO219">
        <f>VLOOKUP($A219,data!$AM$9:$BB$396,2+(AO$9*2),FALSE)</f>
        <v>23186</v>
      </c>
      <c r="AP219">
        <f>VLOOKUP($A219,data!$AM$9:$BB$396,2+(AP$9*2),FALSE)</f>
        <v>16740</v>
      </c>
      <c r="AQ219">
        <f>VLOOKUP($A219,data!$AM$9:$BB$396,2+(AQ$9*2),FALSE)</f>
        <v>17626</v>
      </c>
      <c r="AS219" s="27">
        <f t="shared" si="208"/>
        <v>30.412668870134453</v>
      </c>
      <c r="AT219" s="27">
        <f t="shared" si="209"/>
        <v>30.138084186271726</v>
      </c>
      <c r="AU219" s="27">
        <f t="shared" si="210"/>
        <v>30.041881443298969</v>
      </c>
      <c r="AV219" s="27">
        <f t="shared" si="211"/>
        <v>28.238492911244901</v>
      </c>
      <c r="AW219" s="27">
        <f t="shared" si="212"/>
        <v>30.09068425391591</v>
      </c>
      <c r="AX219" s="27">
        <f t="shared" ref="AX219:AX282" si="247">100*AO219/I219</f>
        <v>35.381187816639198</v>
      </c>
      <c r="AY219" s="27">
        <f t="shared" ref="AY219:AY282" si="248">100*AP219/J219</f>
        <v>28.0251791334628</v>
      </c>
      <c r="AZ219" s="27">
        <f t="shared" ref="AZ219:AZ282" si="249">100*AQ219/K219</f>
        <v>27.96756739603002</v>
      </c>
      <c r="BC219">
        <f>VLOOKUP($A219,data!$BF$9:$BP$396,2+(BC$9*2),FALSE)</f>
        <v>9623</v>
      </c>
      <c r="BD219">
        <f>VLOOKUP($A219,data!$BF$9:$BP$396,2+(BD$9*2),FALSE)</f>
        <v>8363</v>
      </c>
      <c r="BE219">
        <f>VLOOKUP($A219,data!$BF$9:$BP$396,2+(BE$9*2),FALSE)</f>
        <v>6955</v>
      </c>
      <c r="BF219">
        <f>VLOOKUP($A219,data!$BF$9:$BP$396,2+(BF$9*2),FALSE)</f>
        <v>7494</v>
      </c>
      <c r="BG219">
        <f>VLOOKUP($A219,data!$BF$9:$BP$396,2+(BG$9*2),FALSE)</f>
        <v>7752</v>
      </c>
      <c r="BH219">
        <f>VLOOKUP($A219,data!$BF$9:$BU$396,2+(BH$9*2),FALSE)</f>
        <v>8035</v>
      </c>
      <c r="BI219">
        <f>VLOOKUP($A219,data!$BF$9:$BU$396,2+(BI$9*2),FALSE)</f>
        <v>8114</v>
      </c>
      <c r="BJ219">
        <f>VLOOKUP($A219,data!$BF$9:$BU$396,2+(BJ$9*2),FALSE)</f>
        <v>7883</v>
      </c>
      <c r="BL219" s="27">
        <f t="shared" si="213"/>
        <v>15.439784359657287</v>
      </c>
      <c r="BM219" s="27">
        <f t="shared" si="214"/>
        <v>13.96370072298008</v>
      </c>
      <c r="BN219" s="27">
        <f t="shared" si="215"/>
        <v>11.203286082474227</v>
      </c>
      <c r="BO219" s="27">
        <f t="shared" si="216"/>
        <v>12.128568654107594</v>
      </c>
      <c r="BP219" s="27">
        <f t="shared" si="217"/>
        <v>12.781533388293488</v>
      </c>
      <c r="BQ219" s="27">
        <f t="shared" ref="BQ219:BQ282" si="250">100*BH219/I219</f>
        <v>12.261185375083928</v>
      </c>
      <c r="BR219" s="27">
        <f t="shared" ref="BR219:BR282" si="251">100*BI219/J219</f>
        <v>13.584008571619902</v>
      </c>
      <c r="BS219" s="27">
        <f t="shared" ref="BS219:BS282" si="252">100*BJ219/K219</f>
        <v>12.50813195182711</v>
      </c>
      <c r="BV219">
        <f>VLOOKUP($A219,data!$BY$9:$CI$396,2+(BV$9*2),FALSE)</f>
        <v>4606</v>
      </c>
      <c r="BW219">
        <f>VLOOKUP($A219,data!$BY$9:$CI$396,2+(BW$9*2),FALSE)</f>
        <v>4536</v>
      </c>
      <c r="BX219">
        <f>VLOOKUP($A219,data!$BY$9:$CI$396,2+(BX$9*2),FALSE)</f>
        <v>4096</v>
      </c>
      <c r="BY219">
        <f>VLOOKUP($A219,data!$BY$9:$CI$396,2+(BY$9*2),FALSE)</f>
        <v>4572</v>
      </c>
      <c r="BZ219">
        <f>VLOOKUP($A219,data!$BY$9:$CI$396,2+(BZ$9*2),FALSE)</f>
        <v>4717</v>
      </c>
      <c r="CA219">
        <f>VLOOKUP($A219,data!$BY$9:$CN$396,2+(CA$9*2),FALSE)</f>
        <v>4976</v>
      </c>
      <c r="CB219">
        <f>VLOOKUP($A219,data!$BY$9:$CN$396,2+(CB$9*2),FALSE)</f>
        <v>5231</v>
      </c>
      <c r="CC219">
        <f>VLOOKUP($A219,data!$BY$9:$CN$396,2+(CC$9*2),FALSE)</f>
        <v>5121</v>
      </c>
      <c r="CE219" s="27">
        <f t="shared" si="218"/>
        <v>47.864491322872283</v>
      </c>
      <c r="CF219" s="27">
        <f t="shared" si="219"/>
        <v>54.238909482243216</v>
      </c>
      <c r="CG219" s="27">
        <f t="shared" si="220"/>
        <v>58.892882818116462</v>
      </c>
      <c r="CH219" s="27">
        <f t="shared" si="221"/>
        <v>61.008807045636509</v>
      </c>
      <c r="CI219" s="27">
        <f t="shared" si="222"/>
        <v>60.848813209494324</v>
      </c>
      <c r="CJ219" s="27">
        <f t="shared" ref="CJ219:CJ282" si="253">100*CA219/BH219</f>
        <v>61.929060360920971</v>
      </c>
      <c r="CK219" s="27">
        <f t="shared" ref="CK219:CK282" si="254">100*CB219/BI219</f>
        <v>64.468819324624107</v>
      </c>
      <c r="CL219" s="27">
        <f t="shared" ref="CL219:CL282" si="255">100*CC219/BJ219</f>
        <v>64.962577698845621</v>
      </c>
      <c r="CO219">
        <f>VLOOKUP($A219,data!$CR$9:$DB$396,2+(CO$9*2),FALSE)</f>
        <v>5017</v>
      </c>
      <c r="CP219">
        <f>VLOOKUP($A219,data!$CR$9:$DB$396,2+(CP$9*2),FALSE)</f>
        <v>3827</v>
      </c>
      <c r="CQ219">
        <f>VLOOKUP($A219,data!$CR$9:$DB$396,2+(CQ$9*2),FALSE)</f>
        <v>2860</v>
      </c>
      <c r="CR219">
        <f>VLOOKUP($A219,data!$CR$9:$DB$396,2+(CR$9*2),FALSE)</f>
        <v>2922</v>
      </c>
      <c r="CS219">
        <f>VLOOKUP($A219,data!$CR$9:$DB$396,2+(CS$9*2),FALSE)</f>
        <v>3036</v>
      </c>
      <c r="CT219">
        <f>VLOOKUP($A219,data!$CR$9:$DG$396,2+(CT$9*2),FALSE)</f>
        <v>3059</v>
      </c>
      <c r="CU219">
        <f>VLOOKUP($A219,data!$CR$9:$DG$396,2+(CU$9*2),FALSE)</f>
        <v>2882</v>
      </c>
      <c r="CV219">
        <f>VLOOKUP($A219,data!$CR$9:$DG$396,2+(CV$9*2),FALSE)</f>
        <v>2761</v>
      </c>
      <c r="CX219" s="27">
        <f t="shared" si="223"/>
        <v>52.135508677127717</v>
      </c>
      <c r="CY219" s="27">
        <f t="shared" si="224"/>
        <v>45.761090517756784</v>
      </c>
      <c r="CZ219" s="27">
        <f t="shared" si="225"/>
        <v>41.121495327102807</v>
      </c>
      <c r="DA219" s="27">
        <f t="shared" si="226"/>
        <v>38.991192954363491</v>
      </c>
      <c r="DB219" s="27">
        <f t="shared" si="227"/>
        <v>39.164086687306501</v>
      </c>
      <c r="DC219" s="27">
        <f t="shared" ref="DC219:DC282" si="256">100*CT219/BH219</f>
        <v>38.070939639079029</v>
      </c>
      <c r="DD219" s="27">
        <f t="shared" ref="DD219:DD282" si="257">100*CU219/BI219</f>
        <v>35.518856297756962</v>
      </c>
      <c r="DE219" s="27">
        <f t="shared" ref="DE219:DE282" si="258">100*CV219/BJ219</f>
        <v>35.024736775339335</v>
      </c>
      <c r="DH219">
        <f>VLOOKUP($A219,data!$DK$9:$DU$396,2+(DH$9*2),FALSE)</f>
        <v>52703</v>
      </c>
      <c r="DI219">
        <f>VLOOKUP($A219,data!$DK$9:$DU$396,2+(DI$9*2),FALSE)</f>
        <v>51528</v>
      </c>
      <c r="DJ219">
        <f>VLOOKUP($A219,data!$DK$9:$DU$396,2+(DJ$9*2),FALSE)</f>
        <v>55125</v>
      </c>
      <c r="DK219">
        <f>VLOOKUP($A219,data!$DK$9:$DU$396,2+(DK$9*2),FALSE)</f>
        <v>54294</v>
      </c>
      <c r="DL219">
        <f>VLOOKUP($A219,data!$DK$9:$DU$396,2+(DL$9*2),FALSE)</f>
        <v>52898</v>
      </c>
      <c r="DM219">
        <f>VLOOKUP($A219,data!$DK$9:$DZ$396,2+(DM$9*2),FALSE)</f>
        <v>57497</v>
      </c>
      <c r="DN219">
        <f>VLOOKUP($A219,data!$DK$9:$DZ$396,2+(DN$9*2),FALSE)</f>
        <v>51619</v>
      </c>
      <c r="DO219">
        <f>VLOOKUP($A219,data!$DK$9:$DZ$396,2+(DO$9*2),FALSE)</f>
        <v>55140</v>
      </c>
      <c r="DQ219" s="27">
        <f t="shared" si="228"/>
        <v>84.560215640342719</v>
      </c>
      <c r="DR219" s="27">
        <f t="shared" si="229"/>
        <v>86.036299277019921</v>
      </c>
      <c r="DS219" s="27">
        <f t="shared" si="230"/>
        <v>88.796713917525778</v>
      </c>
      <c r="DT219" s="27">
        <f t="shared" si="231"/>
        <v>87.871431345892404</v>
      </c>
      <c r="DU219" s="27">
        <f t="shared" si="232"/>
        <v>87.218466611706518</v>
      </c>
      <c r="DV219" s="27">
        <f t="shared" ref="DV219:DV282" si="259">100*DM219/I219</f>
        <v>87.738814624916074</v>
      </c>
      <c r="DW219" s="27">
        <f t="shared" ref="DW219:DW282" si="260">100*DN219/J219</f>
        <v>86.417665572892247</v>
      </c>
      <c r="DX219" s="27">
        <f t="shared" ref="DX219:DX282" si="261">100*DO219/K219</f>
        <v>87.49186804817289</v>
      </c>
      <c r="EA219">
        <f>VLOOKUP($A219,data!$ED$9:$EN$396,2+(EA$9*2),FALSE)</f>
        <v>38766</v>
      </c>
      <c r="EB219">
        <f>VLOOKUP($A219,data!$ED$9:$EN$396,2+(EB$9*2),FALSE)</f>
        <v>37305</v>
      </c>
      <c r="EC219">
        <f>VLOOKUP($A219,data!$ED$9:$EN$396,2+(EC$9*2),FALSE)</f>
        <v>39334</v>
      </c>
      <c r="ED219">
        <f>VLOOKUP($A219,data!$ED$9:$EN$396,2+(ED$9*2),FALSE)</f>
        <v>39768</v>
      </c>
      <c r="EE219">
        <f>VLOOKUP($A219,data!$ED$9:$EN$396,2+(EE$9*2),FALSE)</f>
        <v>37684</v>
      </c>
      <c r="EF219">
        <f>VLOOKUP($A219,data!$ED$9:$ES$396,2+(EF$9*2),FALSE)</f>
        <v>37370</v>
      </c>
      <c r="EG219">
        <f>VLOOKUP($A219,data!$ED$9:$ES$396,2+(EG$9*2),FALSE)</f>
        <v>37761</v>
      </c>
      <c r="EH219">
        <f>VLOOKUP($A219,data!$ED$9:$ES$396,2+(EH$9*2),FALSE)</f>
        <v>40267</v>
      </c>
      <c r="EJ219" s="27">
        <f t="shared" si="233"/>
        <v>73.555585071058573</v>
      </c>
      <c r="EK219" s="27">
        <f t="shared" si="234"/>
        <v>72.397531439217516</v>
      </c>
      <c r="EL219" s="27">
        <f t="shared" si="235"/>
        <v>71.354195011337865</v>
      </c>
      <c r="EM219" s="27">
        <f t="shared" si="236"/>
        <v>73.245662504144107</v>
      </c>
      <c r="EN219" s="27">
        <f t="shared" si="237"/>
        <v>71.238988241521412</v>
      </c>
      <c r="EO219" s="27">
        <f t="shared" ref="EO219:EO282" si="262">100*EF219/DM219</f>
        <v>64.994695375410885</v>
      </c>
      <c r="EP219" s="27">
        <f t="shared" ref="EP219:EP282" si="263">100*EG219/DN219</f>
        <v>73.153296266878471</v>
      </c>
      <c r="EQ219" s="27">
        <f t="shared" ref="EQ219:EQ282" si="264">100*EH219/DO219</f>
        <v>73.026840768951757</v>
      </c>
      <c r="ET219">
        <f>VLOOKUP($A219,data!$EW$9:$FG$396,2+(ET$9*2),FALSE)</f>
        <v>13938</v>
      </c>
      <c r="EU219">
        <f>VLOOKUP($A219,data!$EW$9:$FG$396,2+(EU$9*2),FALSE)</f>
        <v>14224</v>
      </c>
      <c r="EV219">
        <f>VLOOKUP($A219,data!$EW$9:$FG$396,2+(EV$9*2),FALSE)</f>
        <v>15790</v>
      </c>
      <c r="EW219">
        <f>VLOOKUP($A219,data!$EW$9:$FG$396,2+(EW$9*2),FALSE)</f>
        <v>14526</v>
      </c>
      <c r="EX219">
        <f>VLOOKUP($A219,data!$EW$9:$FG$396,2+(EX$9*2),FALSE)</f>
        <v>15214</v>
      </c>
      <c r="EY219">
        <f>VLOOKUP($A219,data!$EW$9:$FL$396,2+(EY$9*2),FALSE)</f>
        <v>20127</v>
      </c>
      <c r="EZ219">
        <f>VLOOKUP($A219,data!$EW$9:$FL$396,2+(EZ$9*2),FALSE)</f>
        <v>13857</v>
      </c>
      <c r="FA219">
        <f>VLOOKUP($A219,data!$EW$9:$FL$396,2+(FA$9*2),FALSE)</f>
        <v>14865</v>
      </c>
      <c r="FC219" s="27">
        <f t="shared" si="238"/>
        <v>26.44631235413544</v>
      </c>
      <c r="FD219" s="27">
        <f t="shared" si="239"/>
        <v>27.604409253221551</v>
      </c>
      <c r="FE219" s="27">
        <f t="shared" si="240"/>
        <v>28.643990929705215</v>
      </c>
      <c r="FF219" s="27">
        <f t="shared" si="241"/>
        <v>26.754337495855896</v>
      </c>
      <c r="FG219" s="27">
        <f t="shared" si="242"/>
        <v>28.761011758478581</v>
      </c>
      <c r="FH219" s="27">
        <f t="shared" ref="FH219:FH282" si="265">100*EY219/DM219</f>
        <v>35.005304624589108</v>
      </c>
      <c r="FI219" s="27">
        <f t="shared" ref="FI219:FI282" si="266">100*EZ219/DN219</f>
        <v>26.844766461961679</v>
      </c>
      <c r="FJ219" s="27">
        <f t="shared" ref="FJ219:FJ282" si="267">100*FA219/DO219</f>
        <v>26.958650707290534</v>
      </c>
    </row>
    <row r="220" spans="1:166" x14ac:dyDescent="0.3">
      <c r="A220" t="s">
        <v>155</v>
      </c>
      <c r="B220" s="24" t="str">
        <f>IFERROR(VLOOKUP($A220,class!$A$1:$B$455,2,FALSE),"")</f>
        <v>Shire District</v>
      </c>
      <c r="C220" s="24" t="str">
        <f>IFERROR(IFERROR(VLOOKUP($A220,classifications!$A$3:$C$336,3,FALSE),VLOOKUP($A220,classifications!$I$2:$K$28,3,FALSE)),"")</f>
        <v>Urban with Significant Rural</v>
      </c>
      <c r="D220">
        <f>VLOOKUP($A220,data!$A$9:$K$396,2+(D$9*2),FALSE)</f>
        <v>48498</v>
      </c>
      <c r="E220">
        <f>VLOOKUP($A220,data!$A$9:$K$396,2+(E$9*2),FALSE)</f>
        <v>50007</v>
      </c>
      <c r="F220">
        <f>VLOOKUP($A220,data!$A$9:$K$396,2+(F$9*2),FALSE)</f>
        <v>47249</v>
      </c>
      <c r="G220">
        <f>VLOOKUP($A220,data!$A$9:$K$396,2+(G$9*2),FALSE)</f>
        <v>47162</v>
      </c>
      <c r="H220">
        <f>VLOOKUP($A220,data!$A$9:$K$396,2+(H$9*2),FALSE)</f>
        <v>49722</v>
      </c>
      <c r="I220">
        <f>VLOOKUP($A220,data!$A$9:$Q$396,2+(I$9*2),FALSE)</f>
        <v>46903</v>
      </c>
      <c r="J220">
        <f>VLOOKUP($A220,data!$A$9:$Q$396,2+(J$9*2),FALSE)</f>
        <v>48622</v>
      </c>
      <c r="K220">
        <f>VLOOKUP($A220,data!$A$9:$Q$396,2+(K$9*2),FALSE)</f>
        <v>51161</v>
      </c>
      <c r="L220" t="str">
        <f t="shared" si="243"/>
        <v>Shire District</v>
      </c>
      <c r="Q220">
        <f>VLOOKUP($A220,data!$T$9:$AD$396,2+(Q$9*2),FALSE)</f>
        <v>31195</v>
      </c>
      <c r="R220">
        <f>VLOOKUP($A220,data!$T$9:$AD$396,2+(R$9*2),FALSE)</f>
        <v>32704</v>
      </c>
      <c r="S220">
        <f>VLOOKUP($A220,data!$T$9:$AD$396,2+(S$9*2),FALSE)</f>
        <v>30698</v>
      </c>
      <c r="T220">
        <f>VLOOKUP($A220,data!$T$9:$AD$396,2+(T$9*2),FALSE)</f>
        <v>31748</v>
      </c>
      <c r="U220">
        <f>VLOOKUP($A220,data!$T$9:$AD$396,2+(U$9*2),FALSE)</f>
        <v>31717</v>
      </c>
      <c r="V220">
        <f>VLOOKUP($A220,data!$T$9:$AI$396,2+(V$9*2),FALSE)</f>
        <v>30710</v>
      </c>
      <c r="W220">
        <f>VLOOKUP($A220,data!$T$9:$AI$396,2+(W$9*2),FALSE)</f>
        <v>33093</v>
      </c>
      <c r="X220">
        <f>VLOOKUP($A220,data!$T$9:$AI$396,2+(X$9*2),FALSE)</f>
        <v>34784</v>
      </c>
      <c r="Z220" s="27">
        <f t="shared" si="203"/>
        <v>64.32224009237494</v>
      </c>
      <c r="AA220" s="27">
        <f t="shared" si="204"/>
        <v>65.398844161817351</v>
      </c>
      <c r="AB220" s="27">
        <f t="shared" si="205"/>
        <v>64.970687210311326</v>
      </c>
      <c r="AC220" s="27">
        <f t="shared" si="206"/>
        <v>67.316907679911793</v>
      </c>
      <c r="AD220" s="27">
        <f t="shared" si="207"/>
        <v>63.78866497727364</v>
      </c>
      <c r="AE220" s="27">
        <f t="shared" si="244"/>
        <v>65.4755559345884</v>
      </c>
      <c r="AF220" s="27">
        <f t="shared" si="245"/>
        <v>68.061782732096589</v>
      </c>
      <c r="AG220" s="27">
        <f t="shared" si="246"/>
        <v>67.989288716014158</v>
      </c>
      <c r="AJ220">
        <f>VLOOKUP($A220,data!$AM$9:$AW$396,2+(AJ$9*2),FALSE)</f>
        <v>17303</v>
      </c>
      <c r="AK220">
        <f>VLOOKUP($A220,data!$AM$9:$AW$396,2+(AK$9*2),FALSE)</f>
        <v>17303</v>
      </c>
      <c r="AL220">
        <f>VLOOKUP($A220,data!$AM$9:$AW$396,2+(AL$9*2),FALSE)</f>
        <v>16551</v>
      </c>
      <c r="AM220">
        <f>VLOOKUP($A220,data!$AM$9:$AW$396,2+(AM$9*2),FALSE)</f>
        <v>15414</v>
      </c>
      <c r="AN220">
        <f>VLOOKUP($A220,data!$AM$9:$AW$396,2+(AN$9*2),FALSE)</f>
        <v>18005</v>
      </c>
      <c r="AO220">
        <f>VLOOKUP($A220,data!$AM$9:$BB$396,2+(AO$9*2),FALSE)</f>
        <v>16193</v>
      </c>
      <c r="AP220">
        <f>VLOOKUP($A220,data!$AM$9:$BB$396,2+(AP$9*2),FALSE)</f>
        <v>15529</v>
      </c>
      <c r="AQ220">
        <f>VLOOKUP($A220,data!$AM$9:$BB$396,2+(AQ$9*2),FALSE)</f>
        <v>16382</v>
      </c>
      <c r="AS220" s="27">
        <f t="shared" si="208"/>
        <v>35.67775990762506</v>
      </c>
      <c r="AT220" s="27">
        <f t="shared" si="209"/>
        <v>34.601155838182656</v>
      </c>
      <c r="AU220" s="27">
        <f t="shared" si="210"/>
        <v>35.029312789688667</v>
      </c>
      <c r="AV220" s="27">
        <f t="shared" si="211"/>
        <v>32.683092320088207</v>
      </c>
      <c r="AW220" s="27">
        <f t="shared" si="212"/>
        <v>36.21133502272636</v>
      </c>
      <c r="AX220" s="27">
        <f t="shared" si="247"/>
        <v>34.524444065411593</v>
      </c>
      <c r="AY220" s="27">
        <f t="shared" si="248"/>
        <v>31.938217267903418</v>
      </c>
      <c r="AZ220" s="27">
        <f t="shared" si="249"/>
        <v>32.020484353316</v>
      </c>
      <c r="BC220">
        <f>VLOOKUP($A220,data!$BF$9:$BP$396,2+(BC$9*2),FALSE)</f>
        <v>5522</v>
      </c>
      <c r="BD220">
        <f>VLOOKUP($A220,data!$BF$9:$BP$396,2+(BD$9*2),FALSE)</f>
        <v>5490</v>
      </c>
      <c r="BE220">
        <f>VLOOKUP($A220,data!$BF$9:$BP$396,2+(BE$9*2),FALSE)</f>
        <v>5186</v>
      </c>
      <c r="BF220">
        <f>VLOOKUP($A220,data!$BF$9:$BP$396,2+(BF$9*2),FALSE)</f>
        <v>5611</v>
      </c>
      <c r="BG220">
        <f>VLOOKUP($A220,data!$BF$9:$BP$396,2+(BG$9*2),FALSE)</f>
        <v>5364</v>
      </c>
      <c r="BH220">
        <f>VLOOKUP($A220,data!$BF$9:$BU$396,2+(BH$9*2),FALSE)</f>
        <v>5573</v>
      </c>
      <c r="BI220">
        <f>VLOOKUP($A220,data!$BF$9:$BU$396,2+(BI$9*2),FALSE)</f>
        <v>5992</v>
      </c>
      <c r="BJ220">
        <f>VLOOKUP($A220,data!$BF$9:$BU$396,2+(BJ$9*2),FALSE)</f>
        <v>6373</v>
      </c>
      <c r="BL220" s="27">
        <f t="shared" si="213"/>
        <v>11.386036537589179</v>
      </c>
      <c r="BM220" s="27">
        <f t="shared" si="214"/>
        <v>10.978463015177875</v>
      </c>
      <c r="BN220" s="27">
        <f t="shared" si="215"/>
        <v>10.975893669707295</v>
      </c>
      <c r="BO220" s="27">
        <f t="shared" si="216"/>
        <v>11.897290191255673</v>
      </c>
      <c r="BP220" s="27">
        <f t="shared" si="217"/>
        <v>10.787981175334862</v>
      </c>
      <c r="BQ220" s="27">
        <f t="shared" si="250"/>
        <v>11.881969170415539</v>
      </c>
      <c r="BR220" s="27">
        <f t="shared" si="251"/>
        <v>12.323639504750936</v>
      </c>
      <c r="BS220" s="27">
        <f t="shared" si="252"/>
        <v>12.456754168214069</v>
      </c>
      <c r="BV220">
        <f>VLOOKUP($A220,data!$BY$9:$CI$396,2+(BV$9*2),FALSE)</f>
        <v>3401</v>
      </c>
      <c r="BW220">
        <f>VLOOKUP($A220,data!$BY$9:$CI$396,2+(BW$9*2),FALSE)</f>
        <v>3289</v>
      </c>
      <c r="BX220">
        <f>VLOOKUP($A220,data!$BY$9:$CI$396,2+(BX$9*2),FALSE)</f>
        <v>3281</v>
      </c>
      <c r="BY220">
        <f>VLOOKUP($A220,data!$BY$9:$CI$396,2+(BY$9*2),FALSE)</f>
        <v>3606</v>
      </c>
      <c r="BZ220">
        <f>VLOOKUP($A220,data!$BY$9:$CI$396,2+(BZ$9*2),FALSE)</f>
        <v>3292</v>
      </c>
      <c r="CA220">
        <f>VLOOKUP($A220,data!$BY$9:$CN$396,2+(CA$9*2),FALSE)</f>
        <v>3486</v>
      </c>
      <c r="CB220">
        <f>VLOOKUP($A220,data!$BY$9:$CN$396,2+(CB$9*2),FALSE)</f>
        <v>3924</v>
      </c>
      <c r="CC220">
        <f>VLOOKUP($A220,data!$BY$9:$CN$396,2+(CC$9*2),FALSE)</f>
        <v>4218</v>
      </c>
      <c r="CE220" s="27">
        <f t="shared" si="218"/>
        <v>61.590003621876129</v>
      </c>
      <c r="CF220" s="27">
        <f t="shared" si="219"/>
        <v>59.908925318761383</v>
      </c>
      <c r="CG220" s="27">
        <f t="shared" si="220"/>
        <v>63.266486694947936</v>
      </c>
      <c r="CH220" s="27">
        <f t="shared" si="221"/>
        <v>64.266619140973091</v>
      </c>
      <c r="CI220" s="27">
        <f t="shared" si="222"/>
        <v>61.372110365398953</v>
      </c>
      <c r="CJ220" s="27">
        <f t="shared" si="253"/>
        <v>62.551588013637179</v>
      </c>
      <c r="CK220" s="27">
        <f t="shared" si="254"/>
        <v>65.487316421895855</v>
      </c>
      <c r="CL220" s="27">
        <f t="shared" si="255"/>
        <v>66.185469951357291</v>
      </c>
      <c r="CO220">
        <f>VLOOKUP($A220,data!$CR$9:$DB$396,2+(CO$9*2),FALSE)</f>
        <v>2121</v>
      </c>
      <c r="CP220">
        <f>VLOOKUP($A220,data!$CR$9:$DB$396,2+(CP$9*2),FALSE)</f>
        <v>2202</v>
      </c>
      <c r="CQ220">
        <f>VLOOKUP($A220,data!$CR$9:$DB$396,2+(CQ$9*2),FALSE)</f>
        <v>1905</v>
      </c>
      <c r="CR220">
        <f>VLOOKUP($A220,data!$CR$9:$DB$396,2+(CR$9*2),FALSE)</f>
        <v>2005</v>
      </c>
      <c r="CS220">
        <f>VLOOKUP($A220,data!$CR$9:$DB$396,2+(CS$9*2),FALSE)</f>
        <v>2071</v>
      </c>
      <c r="CT220">
        <f>VLOOKUP($A220,data!$CR$9:$DG$396,2+(CT$9*2),FALSE)</f>
        <v>2086</v>
      </c>
      <c r="CU220">
        <f>VLOOKUP($A220,data!$CR$9:$DG$396,2+(CU$9*2),FALSE)</f>
        <v>2068</v>
      </c>
      <c r="CV220">
        <f>VLOOKUP($A220,data!$CR$9:$DG$396,2+(CV$9*2),FALSE)</f>
        <v>2156</v>
      </c>
      <c r="CX220" s="27">
        <f t="shared" si="223"/>
        <v>38.409996378123871</v>
      </c>
      <c r="CY220" s="27">
        <f t="shared" si="224"/>
        <v>40.10928961748634</v>
      </c>
      <c r="CZ220" s="27">
        <f t="shared" si="225"/>
        <v>36.733513305052064</v>
      </c>
      <c r="DA220" s="27">
        <f t="shared" si="226"/>
        <v>35.733380859026909</v>
      </c>
      <c r="DB220" s="27">
        <f t="shared" si="227"/>
        <v>38.609246830723343</v>
      </c>
      <c r="DC220" s="27">
        <f t="shared" si="256"/>
        <v>37.430468329445539</v>
      </c>
      <c r="DD220" s="27">
        <f t="shared" si="257"/>
        <v>34.512683578104138</v>
      </c>
      <c r="DE220" s="27">
        <f t="shared" si="258"/>
        <v>33.830221245881063</v>
      </c>
      <c r="DH220">
        <f>VLOOKUP($A220,data!$DK$9:$DU$396,2+(DH$9*2),FALSE)</f>
        <v>42976</v>
      </c>
      <c r="DI220">
        <f>VLOOKUP($A220,data!$DK$9:$DU$396,2+(DI$9*2),FALSE)</f>
        <v>44517</v>
      </c>
      <c r="DJ220">
        <f>VLOOKUP($A220,data!$DK$9:$DU$396,2+(DJ$9*2),FALSE)</f>
        <v>42064</v>
      </c>
      <c r="DK220">
        <f>VLOOKUP($A220,data!$DK$9:$DU$396,2+(DK$9*2),FALSE)</f>
        <v>41551</v>
      </c>
      <c r="DL220">
        <f>VLOOKUP($A220,data!$DK$9:$DU$396,2+(DL$9*2),FALSE)</f>
        <v>44359</v>
      </c>
      <c r="DM220">
        <f>VLOOKUP($A220,data!$DK$9:$DZ$396,2+(DM$9*2),FALSE)</f>
        <v>41330</v>
      </c>
      <c r="DN220">
        <f>VLOOKUP($A220,data!$DK$9:$DZ$396,2+(DN$9*2),FALSE)</f>
        <v>42630</v>
      </c>
      <c r="DO220">
        <f>VLOOKUP($A220,data!$DK$9:$DZ$396,2+(DO$9*2),FALSE)</f>
        <v>44788</v>
      </c>
      <c r="DQ220" s="27">
        <f t="shared" si="228"/>
        <v>88.613963462410823</v>
      </c>
      <c r="DR220" s="27">
        <f t="shared" si="229"/>
        <v>89.02153698482212</v>
      </c>
      <c r="DS220" s="27">
        <f t="shared" si="230"/>
        <v>89.026222777201639</v>
      </c>
      <c r="DT220" s="27">
        <f t="shared" si="231"/>
        <v>88.102709808744322</v>
      </c>
      <c r="DU220" s="27">
        <f t="shared" si="232"/>
        <v>89.214030006838016</v>
      </c>
      <c r="DV220" s="27">
        <f t="shared" si="259"/>
        <v>88.118030829584455</v>
      </c>
      <c r="DW220" s="27">
        <f t="shared" si="260"/>
        <v>87.676360495249071</v>
      </c>
      <c r="DX220" s="27">
        <f t="shared" si="261"/>
        <v>87.543245831785924</v>
      </c>
      <c r="EA220">
        <f>VLOOKUP($A220,data!$ED$9:$EN$396,2+(EA$9*2),FALSE)</f>
        <v>27794</v>
      </c>
      <c r="EB220">
        <f>VLOOKUP($A220,data!$ED$9:$EN$396,2+(EB$9*2),FALSE)</f>
        <v>29416</v>
      </c>
      <c r="EC220">
        <f>VLOOKUP($A220,data!$ED$9:$EN$396,2+(EC$9*2),FALSE)</f>
        <v>27417</v>
      </c>
      <c r="ED220">
        <f>VLOOKUP($A220,data!$ED$9:$EN$396,2+(ED$9*2),FALSE)</f>
        <v>28142</v>
      </c>
      <c r="EE220">
        <f>VLOOKUP($A220,data!$ED$9:$EN$396,2+(EE$9*2),FALSE)</f>
        <v>28424</v>
      </c>
      <c r="EF220">
        <f>VLOOKUP($A220,data!$ED$9:$ES$396,2+(EF$9*2),FALSE)</f>
        <v>27223</v>
      </c>
      <c r="EG220">
        <f>VLOOKUP($A220,data!$ED$9:$ES$396,2+(EG$9*2),FALSE)</f>
        <v>29169</v>
      </c>
      <c r="EH220">
        <f>VLOOKUP($A220,data!$ED$9:$ES$396,2+(EH$9*2),FALSE)</f>
        <v>30566</v>
      </c>
      <c r="EJ220" s="27">
        <f t="shared" si="233"/>
        <v>64.67330603127327</v>
      </c>
      <c r="EK220" s="27">
        <f t="shared" si="234"/>
        <v>66.078127456926566</v>
      </c>
      <c r="EL220" s="27">
        <f t="shared" si="235"/>
        <v>65.179250665652333</v>
      </c>
      <c r="EM220" s="27">
        <f t="shared" si="236"/>
        <v>67.728815190970138</v>
      </c>
      <c r="EN220" s="27">
        <f t="shared" si="237"/>
        <v>64.07718839468879</v>
      </c>
      <c r="EO220" s="27">
        <f t="shared" si="262"/>
        <v>65.867408661988875</v>
      </c>
      <c r="EP220" s="27">
        <f t="shared" si="263"/>
        <v>68.423645320197039</v>
      </c>
      <c r="EQ220" s="27">
        <f t="shared" si="264"/>
        <v>68.245958738947934</v>
      </c>
      <c r="ET220">
        <f>VLOOKUP($A220,data!$EW$9:$FG$396,2+(ET$9*2),FALSE)</f>
        <v>15182</v>
      </c>
      <c r="EU220">
        <f>VLOOKUP($A220,data!$EW$9:$FG$396,2+(EU$9*2),FALSE)</f>
        <v>15101</v>
      </c>
      <c r="EV220">
        <f>VLOOKUP($A220,data!$EW$9:$FG$396,2+(EV$9*2),FALSE)</f>
        <v>14646</v>
      </c>
      <c r="EW220">
        <f>VLOOKUP($A220,data!$EW$9:$FG$396,2+(EW$9*2),FALSE)</f>
        <v>13409</v>
      </c>
      <c r="EX220">
        <f>VLOOKUP($A220,data!$EW$9:$FG$396,2+(EX$9*2),FALSE)</f>
        <v>15934</v>
      </c>
      <c r="EY220">
        <f>VLOOKUP($A220,data!$EW$9:$FL$396,2+(EY$9*2),FALSE)</f>
        <v>14107</v>
      </c>
      <c r="EZ220">
        <f>VLOOKUP($A220,data!$EW$9:$FL$396,2+(EZ$9*2),FALSE)</f>
        <v>13462</v>
      </c>
      <c r="FA220">
        <f>VLOOKUP($A220,data!$EW$9:$FL$396,2+(FA$9*2),FALSE)</f>
        <v>14227</v>
      </c>
      <c r="FC220" s="27">
        <f t="shared" si="238"/>
        <v>35.32669396872673</v>
      </c>
      <c r="FD220" s="27">
        <f t="shared" si="239"/>
        <v>33.921872543073434</v>
      </c>
      <c r="FE220" s="27">
        <f t="shared" si="240"/>
        <v>34.818372004564473</v>
      </c>
      <c r="FF220" s="27">
        <f t="shared" si="241"/>
        <v>32.271184809029869</v>
      </c>
      <c r="FG220" s="27">
        <f t="shared" si="242"/>
        <v>35.920557271354177</v>
      </c>
      <c r="FH220" s="27">
        <f t="shared" si="265"/>
        <v>34.132591338011132</v>
      </c>
      <c r="FI220" s="27">
        <f t="shared" si="266"/>
        <v>31.578700445695521</v>
      </c>
      <c r="FJ220" s="27">
        <f t="shared" si="267"/>
        <v>31.765204965615791</v>
      </c>
    </row>
    <row r="221" spans="1:166" x14ac:dyDescent="0.3">
      <c r="A221" t="s">
        <v>167</v>
      </c>
      <c r="B221" s="24" t="str">
        <f>IFERROR(VLOOKUP($A221,class!$A$1:$B$455,2,FALSE),"")</f>
        <v>Shire District</v>
      </c>
      <c r="C221" s="24" t="str">
        <f>IFERROR(IFERROR(VLOOKUP($A221,classifications!$A$3:$C$336,3,FALSE),VLOOKUP($A221,classifications!$I$2:$K$28,3,FALSE)),"")</f>
        <v>Predominantly Urban</v>
      </c>
      <c r="D221">
        <f>VLOOKUP($A221,data!$A$9:$K$396,2+(D$9*2),FALSE)</f>
        <v>46204</v>
      </c>
      <c r="E221">
        <f>VLOOKUP($A221,data!$A$9:$K$396,2+(E$9*2),FALSE)</f>
        <v>45551</v>
      </c>
      <c r="F221">
        <f>VLOOKUP($A221,data!$A$9:$K$396,2+(F$9*2),FALSE)</f>
        <v>45930</v>
      </c>
      <c r="G221">
        <f>VLOOKUP($A221,data!$A$9:$K$396,2+(G$9*2),FALSE)</f>
        <v>45101</v>
      </c>
      <c r="H221">
        <f>VLOOKUP($A221,data!$A$9:$K$396,2+(H$9*2),FALSE)</f>
        <v>44919</v>
      </c>
      <c r="I221">
        <f>VLOOKUP($A221,data!$A$9:$Q$396,2+(I$9*2),FALSE)</f>
        <v>44224</v>
      </c>
      <c r="J221">
        <f>VLOOKUP($A221,data!$A$9:$Q$396,2+(J$9*2),FALSE)</f>
        <v>44013</v>
      </c>
      <c r="K221">
        <f>VLOOKUP($A221,data!$A$9:$Q$396,2+(K$9*2),FALSE)</f>
        <v>45579</v>
      </c>
      <c r="L221" t="str">
        <f t="shared" si="243"/>
        <v>Shire District</v>
      </c>
      <c r="Q221">
        <f>VLOOKUP($A221,data!$T$9:$AD$396,2+(Q$9*2),FALSE)</f>
        <v>32123</v>
      </c>
      <c r="R221">
        <f>VLOOKUP($A221,data!$T$9:$AD$396,2+(R$9*2),FALSE)</f>
        <v>30982</v>
      </c>
      <c r="S221">
        <f>VLOOKUP($A221,data!$T$9:$AD$396,2+(S$9*2),FALSE)</f>
        <v>31240</v>
      </c>
      <c r="T221">
        <f>VLOOKUP($A221,data!$T$9:$AD$396,2+(T$9*2),FALSE)</f>
        <v>30871</v>
      </c>
      <c r="U221">
        <f>VLOOKUP($A221,data!$T$9:$AD$396,2+(U$9*2),FALSE)</f>
        <v>29241</v>
      </c>
      <c r="V221">
        <f>VLOOKUP($A221,data!$T$9:$AI$396,2+(V$9*2),FALSE)</f>
        <v>29663</v>
      </c>
      <c r="W221">
        <f>VLOOKUP($A221,data!$T$9:$AI$396,2+(W$9*2),FALSE)</f>
        <v>29154</v>
      </c>
      <c r="X221">
        <f>VLOOKUP($A221,data!$T$9:$AI$396,2+(X$9*2),FALSE)</f>
        <v>31583</v>
      </c>
      <c r="Z221" s="27">
        <f t="shared" si="203"/>
        <v>69.524283611808499</v>
      </c>
      <c r="AA221" s="27">
        <f t="shared" si="204"/>
        <v>68.0160698996729</v>
      </c>
      <c r="AB221" s="27">
        <f t="shared" si="205"/>
        <v>68.016546919224908</v>
      </c>
      <c r="AC221" s="27">
        <f t="shared" si="206"/>
        <v>68.448593157579651</v>
      </c>
      <c r="AD221" s="27">
        <f t="shared" si="207"/>
        <v>65.097174914846718</v>
      </c>
      <c r="AE221" s="27">
        <f t="shared" si="244"/>
        <v>67.074439218523878</v>
      </c>
      <c r="AF221" s="27">
        <f t="shared" si="245"/>
        <v>66.239520141776296</v>
      </c>
      <c r="AG221" s="27">
        <f t="shared" si="246"/>
        <v>69.292876105223897</v>
      </c>
      <c r="AJ221">
        <f>VLOOKUP($A221,data!$AM$9:$AW$396,2+(AJ$9*2),FALSE)</f>
        <v>14081</v>
      </c>
      <c r="AK221">
        <f>VLOOKUP($A221,data!$AM$9:$AW$396,2+(AK$9*2),FALSE)</f>
        <v>14570</v>
      </c>
      <c r="AL221">
        <f>VLOOKUP($A221,data!$AM$9:$AW$396,2+(AL$9*2),FALSE)</f>
        <v>14690</v>
      </c>
      <c r="AM221">
        <f>VLOOKUP($A221,data!$AM$9:$AW$396,2+(AM$9*2),FALSE)</f>
        <v>14230</v>
      </c>
      <c r="AN221">
        <f>VLOOKUP($A221,data!$AM$9:$AW$396,2+(AN$9*2),FALSE)</f>
        <v>15678</v>
      </c>
      <c r="AO221">
        <f>VLOOKUP($A221,data!$AM$9:$BB$396,2+(AO$9*2),FALSE)</f>
        <v>14560</v>
      </c>
      <c r="AP221">
        <f>VLOOKUP($A221,data!$AM$9:$BB$396,2+(AP$9*2),FALSE)</f>
        <v>14859</v>
      </c>
      <c r="AQ221">
        <f>VLOOKUP($A221,data!$AM$9:$BB$396,2+(AQ$9*2),FALSE)</f>
        <v>13994</v>
      </c>
      <c r="AS221" s="27">
        <f t="shared" si="208"/>
        <v>30.475716388191497</v>
      </c>
      <c r="AT221" s="27">
        <f t="shared" si="209"/>
        <v>31.986125441812472</v>
      </c>
      <c r="AU221" s="27">
        <f t="shared" si="210"/>
        <v>31.983453080775092</v>
      </c>
      <c r="AV221" s="27">
        <f t="shared" si="211"/>
        <v>31.551406842420345</v>
      </c>
      <c r="AW221" s="27">
        <f t="shared" si="212"/>
        <v>34.902825085153275</v>
      </c>
      <c r="AX221" s="27">
        <f t="shared" si="247"/>
        <v>32.923299565846598</v>
      </c>
      <c r="AY221" s="27">
        <f t="shared" si="248"/>
        <v>33.760479858223704</v>
      </c>
      <c r="AZ221" s="27">
        <f t="shared" si="249"/>
        <v>30.702735909080936</v>
      </c>
      <c r="BC221">
        <f>VLOOKUP($A221,data!$BF$9:$BP$396,2+(BC$9*2),FALSE)</f>
        <v>4959</v>
      </c>
      <c r="BD221">
        <f>VLOOKUP($A221,data!$BF$9:$BP$396,2+(BD$9*2),FALSE)</f>
        <v>4851</v>
      </c>
      <c r="BE221">
        <f>VLOOKUP($A221,data!$BF$9:$BP$396,2+(BE$9*2),FALSE)</f>
        <v>4539</v>
      </c>
      <c r="BF221">
        <f>VLOOKUP($A221,data!$BF$9:$BP$396,2+(BF$9*2),FALSE)</f>
        <v>4204</v>
      </c>
      <c r="BG221">
        <f>VLOOKUP($A221,data!$BF$9:$BP$396,2+(BG$9*2),FALSE)</f>
        <v>4305</v>
      </c>
      <c r="BH221">
        <f>VLOOKUP($A221,data!$BF$9:$BU$396,2+(BH$9*2),FALSE)</f>
        <v>4608</v>
      </c>
      <c r="BI221">
        <f>VLOOKUP($A221,data!$BF$9:$BU$396,2+(BI$9*2),FALSE)</f>
        <v>4566</v>
      </c>
      <c r="BJ221">
        <f>VLOOKUP($A221,data!$BF$9:$BU$396,2+(BJ$9*2),FALSE)</f>
        <v>4703</v>
      </c>
      <c r="BL221" s="27">
        <f t="shared" si="213"/>
        <v>10.732836983810925</v>
      </c>
      <c r="BM221" s="27">
        <f t="shared" si="214"/>
        <v>10.649601545520406</v>
      </c>
      <c r="BN221" s="27">
        <f t="shared" si="215"/>
        <v>9.8824297844546045</v>
      </c>
      <c r="BO221" s="27">
        <f t="shared" si="216"/>
        <v>9.3213010797986744</v>
      </c>
      <c r="BP221" s="27">
        <f t="shared" si="217"/>
        <v>9.583917718560075</v>
      </c>
      <c r="BQ221" s="27">
        <f t="shared" si="250"/>
        <v>10.419681620839363</v>
      </c>
      <c r="BR221" s="27">
        <f t="shared" si="251"/>
        <v>10.374207620475769</v>
      </c>
      <c r="BS221" s="27">
        <f t="shared" si="252"/>
        <v>10.31834836218434</v>
      </c>
      <c r="BV221">
        <f>VLOOKUP($A221,data!$BY$9:$CI$396,2+(BV$9*2),FALSE)</f>
        <v>2880</v>
      </c>
      <c r="BW221">
        <f>VLOOKUP($A221,data!$BY$9:$CI$396,2+(BW$9*2),FALSE)</f>
        <v>2769</v>
      </c>
      <c r="BX221">
        <f>VLOOKUP($A221,data!$BY$9:$CI$396,2+(BX$9*2),FALSE)</f>
        <v>2528</v>
      </c>
      <c r="BY221">
        <f>VLOOKUP($A221,data!$BY$9:$CI$396,2+(BY$9*2),FALSE)</f>
        <v>2559</v>
      </c>
      <c r="BZ221">
        <f>VLOOKUP($A221,data!$BY$9:$CI$396,2+(BZ$9*2),FALSE)</f>
        <v>2652</v>
      </c>
      <c r="CA221">
        <f>VLOOKUP($A221,data!$BY$9:$CN$396,2+(CA$9*2),FALSE)</f>
        <v>2761</v>
      </c>
      <c r="CB221">
        <f>VLOOKUP($A221,data!$BY$9:$CN$396,2+(CB$9*2),FALSE)</f>
        <v>2813</v>
      </c>
      <c r="CC221">
        <f>VLOOKUP($A221,data!$BY$9:$CN$396,2+(CC$9*2),FALSE)</f>
        <v>2906</v>
      </c>
      <c r="CE221" s="27">
        <f t="shared" si="218"/>
        <v>58.076225045372048</v>
      </c>
      <c r="CF221" s="27">
        <f t="shared" si="219"/>
        <v>57.081014223871364</v>
      </c>
      <c r="CG221" s="27">
        <f t="shared" si="220"/>
        <v>55.695087023573471</v>
      </c>
      <c r="CH221" s="27">
        <f t="shared" si="221"/>
        <v>60.870599429115131</v>
      </c>
      <c r="CI221" s="27">
        <f t="shared" si="222"/>
        <v>61.602787456445995</v>
      </c>
      <c r="CJ221" s="27">
        <f t="shared" si="253"/>
        <v>59.917534722222221</v>
      </c>
      <c r="CK221" s="27">
        <f t="shared" si="254"/>
        <v>61.607533946561539</v>
      </c>
      <c r="CL221" s="27">
        <f t="shared" si="255"/>
        <v>61.790346587284709</v>
      </c>
      <c r="CO221">
        <f>VLOOKUP($A221,data!$CR$9:$DB$396,2+(CO$9*2),FALSE)</f>
        <v>2078</v>
      </c>
      <c r="CP221">
        <f>VLOOKUP($A221,data!$CR$9:$DB$396,2+(CP$9*2),FALSE)</f>
        <v>2082</v>
      </c>
      <c r="CQ221">
        <f>VLOOKUP($A221,data!$CR$9:$DB$396,2+(CQ$9*2),FALSE)</f>
        <v>2010</v>
      </c>
      <c r="CR221">
        <f>VLOOKUP($A221,data!$CR$9:$DB$396,2+(CR$9*2),FALSE)</f>
        <v>1645</v>
      </c>
      <c r="CS221">
        <f>VLOOKUP($A221,data!$CR$9:$DB$396,2+(CS$9*2),FALSE)</f>
        <v>1653</v>
      </c>
      <c r="CT221">
        <f>VLOOKUP($A221,data!$CR$9:$DG$396,2+(CT$9*2),FALSE)</f>
        <v>1847</v>
      </c>
      <c r="CU221">
        <f>VLOOKUP($A221,data!$CR$9:$DG$396,2+(CU$9*2),FALSE)</f>
        <v>1753</v>
      </c>
      <c r="CV221">
        <f>VLOOKUP($A221,data!$CR$9:$DG$396,2+(CV$9*2),FALSE)</f>
        <v>1796</v>
      </c>
      <c r="CX221" s="27">
        <f t="shared" si="223"/>
        <v>41.903609598709416</v>
      </c>
      <c r="CY221" s="27">
        <f t="shared" si="224"/>
        <v>42.918985776128636</v>
      </c>
      <c r="CZ221" s="27">
        <f t="shared" si="225"/>
        <v>44.282881692002647</v>
      </c>
      <c r="DA221" s="27">
        <f t="shared" si="226"/>
        <v>39.129400570884869</v>
      </c>
      <c r="DB221" s="27">
        <f t="shared" si="227"/>
        <v>38.397212543554005</v>
      </c>
      <c r="DC221" s="27">
        <f t="shared" si="256"/>
        <v>40.082465277777779</v>
      </c>
      <c r="DD221" s="27">
        <f t="shared" si="257"/>
        <v>38.392466053438461</v>
      </c>
      <c r="DE221" s="27">
        <f t="shared" si="258"/>
        <v>38.18839038911333</v>
      </c>
      <c r="DH221">
        <f>VLOOKUP($A221,data!$DK$9:$DU$396,2+(DH$9*2),FALSE)</f>
        <v>41246</v>
      </c>
      <c r="DI221">
        <f>VLOOKUP($A221,data!$DK$9:$DU$396,2+(DI$9*2),FALSE)</f>
        <v>40701</v>
      </c>
      <c r="DJ221">
        <f>VLOOKUP($A221,data!$DK$9:$DU$396,2+(DJ$9*2),FALSE)</f>
        <v>41391</v>
      </c>
      <c r="DK221">
        <f>VLOOKUP($A221,data!$DK$9:$DU$396,2+(DK$9*2),FALSE)</f>
        <v>40897</v>
      </c>
      <c r="DL221">
        <f>VLOOKUP($A221,data!$DK$9:$DU$396,2+(DL$9*2),FALSE)</f>
        <v>40615</v>
      </c>
      <c r="DM221">
        <f>VLOOKUP($A221,data!$DK$9:$DZ$396,2+(DM$9*2),FALSE)</f>
        <v>39615</v>
      </c>
      <c r="DN221">
        <f>VLOOKUP($A221,data!$DK$9:$DZ$396,2+(DN$9*2),FALSE)</f>
        <v>39447</v>
      </c>
      <c r="DO221">
        <f>VLOOKUP($A221,data!$DK$9:$DZ$396,2+(DO$9*2),FALSE)</f>
        <v>40876</v>
      </c>
      <c r="DQ221" s="27">
        <f t="shared" si="228"/>
        <v>89.269327330967016</v>
      </c>
      <c r="DR221" s="27">
        <f t="shared" si="229"/>
        <v>89.352593795964964</v>
      </c>
      <c r="DS221" s="27">
        <f t="shared" si="230"/>
        <v>90.117570215545399</v>
      </c>
      <c r="DT221" s="27">
        <f t="shared" si="231"/>
        <v>90.678698920201327</v>
      </c>
      <c r="DU221" s="27">
        <f t="shared" si="232"/>
        <v>90.418308510875136</v>
      </c>
      <c r="DV221" s="27">
        <f t="shared" si="259"/>
        <v>89.578057163531113</v>
      </c>
      <c r="DW221" s="27">
        <f t="shared" si="260"/>
        <v>89.625792379524228</v>
      </c>
      <c r="DX221" s="27">
        <f t="shared" si="261"/>
        <v>89.681651637815662</v>
      </c>
      <c r="EA221">
        <f>VLOOKUP($A221,data!$ED$9:$EN$396,2+(EA$9*2),FALSE)</f>
        <v>29243</v>
      </c>
      <c r="EB221">
        <f>VLOOKUP($A221,data!$ED$9:$EN$396,2+(EB$9*2),FALSE)</f>
        <v>28213</v>
      </c>
      <c r="EC221">
        <f>VLOOKUP($A221,data!$ED$9:$EN$396,2+(EC$9*2),FALSE)</f>
        <v>28711</v>
      </c>
      <c r="ED221">
        <f>VLOOKUP($A221,data!$ED$9:$EN$396,2+(ED$9*2),FALSE)</f>
        <v>28312</v>
      </c>
      <c r="EE221">
        <f>VLOOKUP($A221,data!$ED$9:$EN$396,2+(EE$9*2),FALSE)</f>
        <v>26589</v>
      </c>
      <c r="EF221">
        <f>VLOOKUP($A221,data!$ED$9:$ES$396,2+(EF$9*2),FALSE)</f>
        <v>26902</v>
      </c>
      <c r="EG221">
        <f>VLOOKUP($A221,data!$ED$9:$ES$396,2+(EG$9*2),FALSE)</f>
        <v>26340</v>
      </c>
      <c r="EH221">
        <f>VLOOKUP($A221,data!$ED$9:$ES$396,2+(EH$9*2),FALSE)</f>
        <v>28677</v>
      </c>
      <c r="EJ221" s="27">
        <f t="shared" si="233"/>
        <v>70.898996266304607</v>
      </c>
      <c r="EK221" s="27">
        <f t="shared" si="234"/>
        <v>69.317707181641723</v>
      </c>
      <c r="EL221" s="27">
        <f t="shared" si="235"/>
        <v>69.365320963494483</v>
      </c>
      <c r="EM221" s="27">
        <f t="shared" si="236"/>
        <v>69.227571704526</v>
      </c>
      <c r="EN221" s="27">
        <f t="shared" si="237"/>
        <v>65.465960851902011</v>
      </c>
      <c r="EO221" s="27">
        <f t="shared" si="262"/>
        <v>67.908620472043424</v>
      </c>
      <c r="EP221" s="27">
        <f t="shared" si="263"/>
        <v>66.7731386417218</v>
      </c>
      <c r="EQ221" s="27">
        <f t="shared" si="264"/>
        <v>70.156081808396124</v>
      </c>
      <c r="ET221">
        <f>VLOOKUP($A221,data!$EW$9:$FG$396,2+(ET$9*2),FALSE)</f>
        <v>12003</v>
      </c>
      <c r="EU221">
        <f>VLOOKUP($A221,data!$EW$9:$FG$396,2+(EU$9*2),FALSE)</f>
        <v>12488</v>
      </c>
      <c r="EV221">
        <f>VLOOKUP($A221,data!$EW$9:$FG$396,2+(EV$9*2),FALSE)</f>
        <v>12679</v>
      </c>
      <c r="EW221">
        <f>VLOOKUP($A221,data!$EW$9:$FG$396,2+(EW$9*2),FALSE)</f>
        <v>12585</v>
      </c>
      <c r="EX221">
        <f>VLOOKUP($A221,data!$EW$9:$FG$396,2+(EX$9*2),FALSE)</f>
        <v>14026</v>
      </c>
      <c r="EY221">
        <f>VLOOKUP($A221,data!$EW$9:$FL$396,2+(EY$9*2),FALSE)</f>
        <v>12713</v>
      </c>
      <c r="EZ221">
        <f>VLOOKUP($A221,data!$EW$9:$FL$396,2+(EZ$9*2),FALSE)</f>
        <v>13107</v>
      </c>
      <c r="FA221">
        <f>VLOOKUP($A221,data!$EW$9:$FL$396,2+(FA$9*2),FALSE)</f>
        <v>12198</v>
      </c>
      <c r="FC221" s="27">
        <f t="shared" si="238"/>
        <v>29.101003733695389</v>
      </c>
      <c r="FD221" s="27">
        <f t="shared" si="239"/>
        <v>30.68229281835827</v>
      </c>
      <c r="FE221" s="27">
        <f t="shared" si="240"/>
        <v>30.632263052354375</v>
      </c>
      <c r="FF221" s="27">
        <f t="shared" si="241"/>
        <v>30.772428295473997</v>
      </c>
      <c r="FG221" s="27">
        <f t="shared" si="242"/>
        <v>34.534039148097996</v>
      </c>
      <c r="FH221" s="27">
        <f t="shared" si="265"/>
        <v>32.091379527956583</v>
      </c>
      <c r="FI221" s="27">
        <f t="shared" si="266"/>
        <v>33.2268613582782</v>
      </c>
      <c r="FJ221" s="27">
        <f t="shared" si="267"/>
        <v>29.841471768274783</v>
      </c>
    </row>
    <row r="222" spans="1:166" x14ac:dyDescent="0.3">
      <c r="A222" t="s">
        <v>177</v>
      </c>
      <c r="B222" s="24" t="str">
        <f>IFERROR(VLOOKUP($A222,class!$A$1:$B$455,2,FALSE),"")</f>
        <v>Shire District</v>
      </c>
      <c r="C222" s="24" t="str">
        <f>IFERROR(IFERROR(VLOOKUP($A222,classifications!$A$3:$C$336,3,FALSE),VLOOKUP($A222,classifications!$I$2:$K$28,3,FALSE)),"")</f>
        <v>Urban with Significant Rural</v>
      </c>
      <c r="D222">
        <f>VLOOKUP($A222,data!$A$9:$K$396,2+(D$9*2),FALSE)</f>
        <v>33892</v>
      </c>
      <c r="E222">
        <f>VLOOKUP($A222,data!$A$9:$K$396,2+(E$9*2),FALSE)</f>
        <v>34114</v>
      </c>
      <c r="F222">
        <f>VLOOKUP($A222,data!$A$9:$K$396,2+(F$9*2),FALSE)</f>
        <v>35589</v>
      </c>
      <c r="G222">
        <f>VLOOKUP($A222,data!$A$9:$K$396,2+(G$9*2),FALSE)</f>
        <v>35135</v>
      </c>
      <c r="H222">
        <f>VLOOKUP($A222,data!$A$9:$K$396,2+(H$9*2),FALSE)</f>
        <v>37321</v>
      </c>
      <c r="I222">
        <f>VLOOKUP($A222,data!$A$9:$Q$396,2+(I$9*2),FALSE)</f>
        <v>34763</v>
      </c>
      <c r="J222">
        <f>VLOOKUP($A222,data!$A$9:$Q$396,2+(J$9*2),FALSE)</f>
        <v>34668</v>
      </c>
      <c r="K222">
        <f>VLOOKUP($A222,data!$A$9:$Q$396,2+(K$9*2),FALSE)</f>
        <v>38279</v>
      </c>
      <c r="L222" t="str">
        <f t="shared" si="243"/>
        <v>Shire District</v>
      </c>
      <c r="Q222">
        <f>VLOOKUP($A222,data!$T$9:$AD$396,2+(Q$9*2),FALSE)</f>
        <v>23409</v>
      </c>
      <c r="R222">
        <f>VLOOKUP($A222,data!$T$9:$AD$396,2+(R$9*2),FALSE)</f>
        <v>23643</v>
      </c>
      <c r="S222">
        <f>VLOOKUP($A222,data!$T$9:$AD$396,2+(S$9*2),FALSE)</f>
        <v>24545</v>
      </c>
      <c r="T222">
        <f>VLOOKUP($A222,data!$T$9:$AD$396,2+(T$9*2),FALSE)</f>
        <v>24914</v>
      </c>
      <c r="U222">
        <f>VLOOKUP($A222,data!$T$9:$AD$396,2+(U$9*2),FALSE)</f>
        <v>25208</v>
      </c>
      <c r="V222">
        <f>VLOOKUP($A222,data!$T$9:$AI$396,2+(V$9*2),FALSE)</f>
        <v>24533</v>
      </c>
      <c r="W222">
        <f>VLOOKUP($A222,data!$T$9:$AI$396,2+(W$9*2),FALSE)</f>
        <v>24013</v>
      </c>
      <c r="X222">
        <f>VLOOKUP($A222,data!$T$9:$AI$396,2+(X$9*2),FALSE)</f>
        <v>26550</v>
      </c>
      <c r="Z222" s="27">
        <f t="shared" si="203"/>
        <v>69.069396907824853</v>
      </c>
      <c r="AA222" s="27">
        <f t="shared" si="204"/>
        <v>69.305856832971799</v>
      </c>
      <c r="AB222" s="27">
        <f t="shared" si="205"/>
        <v>68.967939531877832</v>
      </c>
      <c r="AC222" s="27">
        <f t="shared" si="206"/>
        <v>70.909349651344812</v>
      </c>
      <c r="AD222" s="27">
        <f t="shared" si="207"/>
        <v>67.543742129096216</v>
      </c>
      <c r="AE222" s="27">
        <f t="shared" si="244"/>
        <v>70.572160055231137</v>
      </c>
      <c r="AF222" s="27">
        <f t="shared" si="245"/>
        <v>69.265605169031957</v>
      </c>
      <c r="AG222" s="27">
        <f t="shared" si="246"/>
        <v>69.359178661929519</v>
      </c>
      <c r="AJ222">
        <f>VLOOKUP($A222,data!$AM$9:$AW$396,2+(AJ$9*2),FALSE)</f>
        <v>10482</v>
      </c>
      <c r="AK222">
        <f>VLOOKUP($A222,data!$AM$9:$AW$396,2+(AK$9*2),FALSE)</f>
        <v>10471</v>
      </c>
      <c r="AL222">
        <f>VLOOKUP($A222,data!$AM$9:$AW$396,2+(AL$9*2),FALSE)</f>
        <v>11044</v>
      </c>
      <c r="AM222">
        <f>VLOOKUP($A222,data!$AM$9:$AW$396,2+(AM$9*2),FALSE)</f>
        <v>10221</v>
      </c>
      <c r="AN222">
        <f>VLOOKUP($A222,data!$AM$9:$AW$396,2+(AN$9*2),FALSE)</f>
        <v>12113</v>
      </c>
      <c r="AO222">
        <f>VLOOKUP($A222,data!$AM$9:$BB$396,2+(AO$9*2),FALSE)</f>
        <v>10230</v>
      </c>
      <c r="AP222">
        <f>VLOOKUP($A222,data!$AM$9:$BB$396,2+(AP$9*2),FALSE)</f>
        <v>10655</v>
      </c>
      <c r="AQ222">
        <f>VLOOKUP($A222,data!$AM$9:$BB$396,2+(AQ$9*2),FALSE)</f>
        <v>11738</v>
      </c>
      <c r="AS222" s="27">
        <f t="shared" si="208"/>
        <v>30.927652543373068</v>
      </c>
      <c r="AT222" s="27">
        <f t="shared" si="209"/>
        <v>30.694143167028198</v>
      </c>
      <c r="AU222" s="27">
        <f t="shared" si="210"/>
        <v>31.032060468122172</v>
      </c>
      <c r="AV222" s="27">
        <f t="shared" si="211"/>
        <v>29.090650348655188</v>
      </c>
      <c r="AW222" s="27">
        <f t="shared" si="212"/>
        <v>32.456257870903784</v>
      </c>
      <c r="AX222" s="27">
        <f t="shared" si="247"/>
        <v>29.427839944768863</v>
      </c>
      <c r="AY222" s="27">
        <f t="shared" si="248"/>
        <v>30.734394830968039</v>
      </c>
      <c r="AZ222" s="27">
        <f t="shared" si="249"/>
        <v>30.664332924057579</v>
      </c>
      <c r="BC222">
        <f>VLOOKUP($A222,data!$BF$9:$BP$396,2+(BC$9*2),FALSE)</f>
        <v>3934</v>
      </c>
      <c r="BD222">
        <f>VLOOKUP($A222,data!$BF$9:$BP$396,2+(BD$9*2),FALSE)</f>
        <v>3777</v>
      </c>
      <c r="BE222">
        <f>VLOOKUP($A222,data!$BF$9:$BP$396,2+(BE$9*2),FALSE)</f>
        <v>3653</v>
      </c>
      <c r="BF222">
        <f>VLOOKUP($A222,data!$BF$9:$BP$396,2+(BF$9*2),FALSE)</f>
        <v>4070</v>
      </c>
      <c r="BG222">
        <f>VLOOKUP($A222,data!$BF$9:$BP$396,2+(BG$9*2),FALSE)</f>
        <v>4632</v>
      </c>
      <c r="BH222">
        <f>VLOOKUP($A222,data!$BF$9:$BU$396,2+(BH$9*2),FALSE)</f>
        <v>4426</v>
      </c>
      <c r="BI222">
        <f>VLOOKUP($A222,data!$BF$9:$BU$396,2+(BI$9*2),FALSE)</f>
        <v>4115</v>
      </c>
      <c r="BJ222">
        <f>VLOOKUP($A222,data!$BF$9:$BU$396,2+(BJ$9*2),FALSE)</f>
        <v>4600</v>
      </c>
      <c r="BL222" s="27">
        <f t="shared" si="213"/>
        <v>11.60745898737165</v>
      </c>
      <c r="BM222" s="27">
        <f t="shared" si="214"/>
        <v>11.071700768013132</v>
      </c>
      <c r="BN222" s="27">
        <f t="shared" si="215"/>
        <v>10.26440754165613</v>
      </c>
      <c r="BO222" s="27">
        <f t="shared" si="216"/>
        <v>11.583890707271951</v>
      </c>
      <c r="BP222" s="27">
        <f t="shared" si="217"/>
        <v>12.411242999919617</v>
      </c>
      <c r="BQ222" s="27">
        <f t="shared" si="250"/>
        <v>12.731927624198141</v>
      </c>
      <c r="BR222" s="27">
        <f t="shared" si="251"/>
        <v>11.8697357793931</v>
      </c>
      <c r="BS222" s="27">
        <f t="shared" si="252"/>
        <v>12.017032837848429</v>
      </c>
      <c r="BV222">
        <f>VLOOKUP($A222,data!$BY$9:$CI$396,2+(BV$9*2),FALSE)</f>
        <v>2253</v>
      </c>
      <c r="BW222">
        <f>VLOOKUP($A222,data!$BY$9:$CI$396,2+(BW$9*2),FALSE)</f>
        <v>2160</v>
      </c>
      <c r="BX222">
        <f>VLOOKUP($A222,data!$BY$9:$CI$396,2+(BX$9*2),FALSE)</f>
        <v>2171</v>
      </c>
      <c r="BY222">
        <f>VLOOKUP($A222,data!$BY$9:$CI$396,2+(BY$9*2),FALSE)</f>
        <v>2538</v>
      </c>
      <c r="BZ222">
        <f>VLOOKUP($A222,data!$BY$9:$CI$396,2+(BZ$9*2),FALSE)</f>
        <v>2678</v>
      </c>
      <c r="CA222">
        <f>VLOOKUP($A222,data!$BY$9:$CN$396,2+(CA$9*2),FALSE)</f>
        <v>2913</v>
      </c>
      <c r="CB222">
        <f>VLOOKUP($A222,data!$BY$9:$CN$396,2+(CB$9*2),FALSE)</f>
        <v>2611</v>
      </c>
      <c r="CC222">
        <f>VLOOKUP($A222,data!$BY$9:$CN$396,2+(CC$9*2),FALSE)</f>
        <v>2904</v>
      </c>
      <c r="CE222" s="27">
        <f t="shared" si="218"/>
        <v>57.269954245043216</v>
      </c>
      <c r="CF222" s="27">
        <f t="shared" si="219"/>
        <v>57.188244638602065</v>
      </c>
      <c r="CG222" s="27">
        <f t="shared" si="220"/>
        <v>59.430604982206404</v>
      </c>
      <c r="CH222" s="27">
        <f t="shared" si="221"/>
        <v>62.35872235872236</v>
      </c>
      <c r="CI222" s="27">
        <f t="shared" si="222"/>
        <v>57.815198618307427</v>
      </c>
      <c r="CJ222" s="27">
        <f t="shared" si="253"/>
        <v>65.815634884771796</v>
      </c>
      <c r="CK222" s="27">
        <f t="shared" si="254"/>
        <v>63.450789793438638</v>
      </c>
      <c r="CL222" s="27">
        <f t="shared" si="255"/>
        <v>63.130434782608695</v>
      </c>
      <c r="CO222">
        <f>VLOOKUP($A222,data!$CR$9:$DB$396,2+(CO$9*2),FALSE)</f>
        <v>1680</v>
      </c>
      <c r="CP222">
        <f>VLOOKUP($A222,data!$CR$9:$DB$396,2+(CP$9*2),FALSE)</f>
        <v>1617</v>
      </c>
      <c r="CQ222">
        <f>VLOOKUP($A222,data!$CR$9:$DB$396,2+(CQ$9*2),FALSE)</f>
        <v>1483</v>
      </c>
      <c r="CR222">
        <f>VLOOKUP($A222,data!$CR$9:$DB$396,2+(CR$9*2),FALSE)</f>
        <v>1532</v>
      </c>
      <c r="CS222">
        <f>VLOOKUP($A222,data!$CR$9:$DB$396,2+(CS$9*2),FALSE)</f>
        <v>1954</v>
      </c>
      <c r="CT222">
        <f>VLOOKUP($A222,data!$CR$9:$DG$396,2+(CT$9*2),FALSE)</f>
        <v>1513</v>
      </c>
      <c r="CU222">
        <f>VLOOKUP($A222,data!$CR$9:$DG$396,2+(CU$9*2),FALSE)</f>
        <v>1504</v>
      </c>
      <c r="CV222">
        <f>VLOOKUP($A222,data!$CR$9:$DG$396,2+(CV$9*2),FALSE)</f>
        <v>1696</v>
      </c>
      <c r="CX222" s="27">
        <f t="shared" si="223"/>
        <v>42.704626334519574</v>
      </c>
      <c r="CY222" s="27">
        <f t="shared" si="224"/>
        <v>42.811755361397935</v>
      </c>
      <c r="CZ222" s="27">
        <f t="shared" si="225"/>
        <v>40.596769778264438</v>
      </c>
      <c r="DA222" s="27">
        <f t="shared" si="226"/>
        <v>37.64127764127764</v>
      </c>
      <c r="DB222" s="27">
        <f t="shared" si="227"/>
        <v>42.184801381692573</v>
      </c>
      <c r="DC222" s="27">
        <f t="shared" si="256"/>
        <v>34.184365115228196</v>
      </c>
      <c r="DD222" s="27">
        <f t="shared" si="257"/>
        <v>36.549210206561362</v>
      </c>
      <c r="DE222" s="27">
        <f t="shared" si="258"/>
        <v>36.869565217391305</v>
      </c>
      <c r="DH222">
        <f>VLOOKUP($A222,data!$DK$9:$DU$396,2+(DH$9*2),FALSE)</f>
        <v>29958</v>
      </c>
      <c r="DI222">
        <f>VLOOKUP($A222,data!$DK$9:$DU$396,2+(DI$9*2),FALSE)</f>
        <v>30337</v>
      </c>
      <c r="DJ222">
        <f>VLOOKUP($A222,data!$DK$9:$DU$396,2+(DJ$9*2),FALSE)</f>
        <v>31936</v>
      </c>
      <c r="DK222">
        <f>VLOOKUP($A222,data!$DK$9:$DU$396,2+(DK$9*2),FALSE)</f>
        <v>31065</v>
      </c>
      <c r="DL222">
        <f>VLOOKUP($A222,data!$DK$9:$DU$396,2+(DL$9*2),FALSE)</f>
        <v>32689</v>
      </c>
      <c r="DM222">
        <f>VLOOKUP($A222,data!$DK$9:$DZ$396,2+(DM$9*2),FALSE)</f>
        <v>30336</v>
      </c>
      <c r="DN222">
        <f>VLOOKUP($A222,data!$DK$9:$DZ$396,2+(DN$9*2),FALSE)</f>
        <v>30553</v>
      </c>
      <c r="DO222">
        <f>VLOOKUP($A222,data!$DK$9:$DZ$396,2+(DO$9*2),FALSE)</f>
        <v>33679</v>
      </c>
      <c r="DQ222" s="27">
        <f t="shared" si="228"/>
        <v>88.392541012628342</v>
      </c>
      <c r="DR222" s="27">
        <f t="shared" si="229"/>
        <v>88.92829923198687</v>
      </c>
      <c r="DS222" s="27">
        <f t="shared" si="230"/>
        <v>89.735592458343874</v>
      </c>
      <c r="DT222" s="27">
        <f t="shared" si="231"/>
        <v>88.416109292728052</v>
      </c>
      <c r="DU222" s="27">
        <f t="shared" si="232"/>
        <v>87.588757000080378</v>
      </c>
      <c r="DV222" s="27">
        <f t="shared" si="259"/>
        <v>87.265195754106372</v>
      </c>
      <c r="DW222" s="27">
        <f t="shared" si="260"/>
        <v>88.130264220606904</v>
      </c>
      <c r="DX222" s="27">
        <f t="shared" si="261"/>
        <v>87.982967162151567</v>
      </c>
      <c r="EA222">
        <f>VLOOKUP($A222,data!$ED$9:$EN$396,2+(EA$9*2),FALSE)</f>
        <v>21156</v>
      </c>
      <c r="EB222">
        <f>VLOOKUP($A222,data!$ED$9:$EN$396,2+(EB$9*2),FALSE)</f>
        <v>21483</v>
      </c>
      <c r="EC222">
        <f>VLOOKUP($A222,data!$ED$9:$EN$396,2+(EC$9*2),FALSE)</f>
        <v>22374</v>
      </c>
      <c r="ED222">
        <f>VLOOKUP($A222,data!$ED$9:$EN$396,2+(ED$9*2),FALSE)</f>
        <v>22376</v>
      </c>
      <c r="EE222">
        <f>VLOOKUP($A222,data!$ED$9:$EN$396,2+(EE$9*2),FALSE)</f>
        <v>22530</v>
      </c>
      <c r="EF222">
        <f>VLOOKUP($A222,data!$ED$9:$ES$396,2+(EF$9*2),FALSE)</f>
        <v>21620</v>
      </c>
      <c r="EG222">
        <f>VLOOKUP($A222,data!$ED$9:$ES$396,2+(EG$9*2),FALSE)</f>
        <v>21402</v>
      </c>
      <c r="EH222">
        <f>VLOOKUP($A222,data!$ED$9:$ES$396,2+(EH$9*2),FALSE)</f>
        <v>23646</v>
      </c>
      <c r="EJ222" s="27">
        <f t="shared" si="233"/>
        <v>70.618866412978164</v>
      </c>
      <c r="EK222" s="27">
        <f t="shared" si="234"/>
        <v>70.814516926525371</v>
      </c>
      <c r="EL222" s="27">
        <f t="shared" si="235"/>
        <v>70.05886773547094</v>
      </c>
      <c r="EM222" s="27">
        <f t="shared" si="236"/>
        <v>72.029615322710441</v>
      </c>
      <c r="EN222" s="27">
        <f t="shared" si="237"/>
        <v>68.92226742941051</v>
      </c>
      <c r="EO222" s="27">
        <f t="shared" si="262"/>
        <v>71.268459915611814</v>
      </c>
      <c r="EP222" s="27">
        <f t="shared" si="263"/>
        <v>70.048767715117989</v>
      </c>
      <c r="EQ222" s="27">
        <f t="shared" si="264"/>
        <v>70.209923097479148</v>
      </c>
      <c r="ET222">
        <f>VLOOKUP($A222,data!$EW$9:$FG$396,2+(ET$9*2),FALSE)</f>
        <v>8802</v>
      </c>
      <c r="EU222">
        <f>VLOOKUP($A222,data!$EW$9:$FG$396,2+(EU$9*2),FALSE)</f>
        <v>8854</v>
      </c>
      <c r="EV222">
        <f>VLOOKUP($A222,data!$EW$9:$FG$396,2+(EV$9*2),FALSE)</f>
        <v>9561</v>
      </c>
      <c r="EW222">
        <f>VLOOKUP($A222,data!$EW$9:$FG$396,2+(EW$9*2),FALSE)</f>
        <v>8688</v>
      </c>
      <c r="EX222">
        <f>VLOOKUP($A222,data!$EW$9:$FG$396,2+(EX$9*2),FALSE)</f>
        <v>10159</v>
      </c>
      <c r="EY222">
        <f>VLOOKUP($A222,data!$EW$9:$FL$396,2+(EY$9*2),FALSE)</f>
        <v>8716</v>
      </c>
      <c r="EZ222">
        <f>VLOOKUP($A222,data!$EW$9:$FL$396,2+(EZ$9*2),FALSE)</f>
        <v>9152</v>
      </c>
      <c r="FA222">
        <f>VLOOKUP($A222,data!$EW$9:$FL$396,2+(FA$9*2),FALSE)</f>
        <v>10042</v>
      </c>
      <c r="FC222" s="27">
        <f t="shared" si="238"/>
        <v>29.381133587021832</v>
      </c>
      <c r="FD222" s="27">
        <f t="shared" si="239"/>
        <v>29.185483073474636</v>
      </c>
      <c r="FE222" s="27">
        <f t="shared" si="240"/>
        <v>29.938001002004007</v>
      </c>
      <c r="FF222" s="27">
        <f t="shared" si="241"/>
        <v>27.967165620473203</v>
      </c>
      <c r="FG222" s="27">
        <f t="shared" si="242"/>
        <v>31.077732570589497</v>
      </c>
      <c r="FH222" s="27">
        <f t="shared" si="265"/>
        <v>28.731540084388186</v>
      </c>
      <c r="FI222" s="27">
        <f t="shared" si="266"/>
        <v>29.954505285896637</v>
      </c>
      <c r="FJ222" s="27">
        <f t="shared" si="267"/>
        <v>29.816799786216929</v>
      </c>
    </row>
    <row r="223" spans="1:166" x14ac:dyDescent="0.3">
      <c r="A223" t="s">
        <v>184</v>
      </c>
      <c r="B223" s="24" t="str">
        <f>IFERROR(VLOOKUP($A223,class!$A$1:$B$455,2,FALSE),"")</f>
        <v>Shire District</v>
      </c>
      <c r="C223" s="24" t="str">
        <f>IFERROR(IFERROR(VLOOKUP($A223,classifications!$A$3:$C$336,3,FALSE),VLOOKUP($A223,classifications!$I$2:$K$28,3,FALSE)),"")</f>
        <v>Urban with Significant Rural</v>
      </c>
      <c r="D223">
        <f>VLOOKUP($A223,data!$A$9:$K$396,2+(D$9*2),FALSE)</f>
        <v>58134</v>
      </c>
      <c r="E223">
        <f>VLOOKUP($A223,data!$A$9:$K$396,2+(E$9*2),FALSE)</f>
        <v>58089</v>
      </c>
      <c r="F223">
        <f>VLOOKUP($A223,data!$A$9:$K$396,2+(F$9*2),FALSE)</f>
        <v>60211</v>
      </c>
      <c r="G223">
        <f>VLOOKUP($A223,data!$A$9:$K$396,2+(G$9*2),FALSE)</f>
        <v>60391</v>
      </c>
      <c r="H223">
        <f>VLOOKUP($A223,data!$A$9:$K$396,2+(H$9*2),FALSE)</f>
        <v>60128</v>
      </c>
      <c r="I223">
        <f>VLOOKUP($A223,data!$A$9:$Q$396,2+(I$9*2),FALSE)</f>
        <v>59632</v>
      </c>
      <c r="J223">
        <f>VLOOKUP($A223,data!$A$9:$Q$396,2+(J$9*2),FALSE)</f>
        <v>63299</v>
      </c>
      <c r="K223">
        <f>VLOOKUP($A223,data!$A$9:$Q$396,2+(K$9*2),FALSE)</f>
        <v>61550</v>
      </c>
      <c r="L223" t="str">
        <f t="shared" si="243"/>
        <v>Shire District</v>
      </c>
      <c r="Q223">
        <f>VLOOKUP($A223,data!$T$9:$AD$396,2+(Q$9*2),FALSE)</f>
        <v>40645</v>
      </c>
      <c r="R223">
        <f>VLOOKUP($A223,data!$T$9:$AD$396,2+(R$9*2),FALSE)</f>
        <v>40075</v>
      </c>
      <c r="S223">
        <f>VLOOKUP($A223,data!$T$9:$AD$396,2+(S$9*2),FALSE)</f>
        <v>41338</v>
      </c>
      <c r="T223">
        <f>VLOOKUP($A223,data!$T$9:$AD$396,2+(T$9*2),FALSE)</f>
        <v>41016</v>
      </c>
      <c r="U223">
        <f>VLOOKUP($A223,data!$T$9:$AD$396,2+(U$9*2),FALSE)</f>
        <v>40087</v>
      </c>
      <c r="V223">
        <f>VLOOKUP($A223,data!$T$9:$AI$396,2+(V$9*2),FALSE)</f>
        <v>40693</v>
      </c>
      <c r="W223">
        <f>VLOOKUP($A223,data!$T$9:$AI$396,2+(W$9*2),FALSE)</f>
        <v>41677</v>
      </c>
      <c r="X223">
        <f>VLOOKUP($A223,data!$T$9:$AI$396,2+(X$9*2),FALSE)</f>
        <v>42355</v>
      </c>
      <c r="Z223" s="27">
        <f t="shared" si="203"/>
        <v>69.91605600853201</v>
      </c>
      <c r="AA223" s="27">
        <f t="shared" si="204"/>
        <v>68.988965208559279</v>
      </c>
      <c r="AB223" s="27">
        <f t="shared" si="205"/>
        <v>68.655229110959795</v>
      </c>
      <c r="AC223" s="27">
        <f t="shared" si="206"/>
        <v>67.91740491132785</v>
      </c>
      <c r="AD223" s="27">
        <f t="shared" si="207"/>
        <v>66.669438531133579</v>
      </c>
      <c r="AE223" s="27">
        <f t="shared" si="244"/>
        <v>68.240206600482963</v>
      </c>
      <c r="AF223" s="27">
        <f t="shared" si="245"/>
        <v>65.841482487875012</v>
      </c>
      <c r="AG223" s="27">
        <f t="shared" si="246"/>
        <v>68.813972380178711</v>
      </c>
      <c r="AJ223">
        <f>VLOOKUP($A223,data!$AM$9:$AW$396,2+(AJ$9*2),FALSE)</f>
        <v>17413</v>
      </c>
      <c r="AK223">
        <f>VLOOKUP($A223,data!$AM$9:$AW$396,2+(AK$9*2),FALSE)</f>
        <v>18015</v>
      </c>
      <c r="AL223">
        <f>VLOOKUP($A223,data!$AM$9:$AW$396,2+(AL$9*2),FALSE)</f>
        <v>18872</v>
      </c>
      <c r="AM223">
        <f>VLOOKUP($A223,data!$AM$9:$AW$396,2+(AM$9*2),FALSE)</f>
        <v>19376</v>
      </c>
      <c r="AN223">
        <f>VLOOKUP($A223,data!$AM$9:$AW$396,2+(AN$9*2),FALSE)</f>
        <v>20041</v>
      </c>
      <c r="AO223">
        <f>VLOOKUP($A223,data!$AM$9:$BB$396,2+(AO$9*2),FALSE)</f>
        <v>18939</v>
      </c>
      <c r="AP223">
        <f>VLOOKUP($A223,data!$AM$9:$BB$396,2+(AP$9*2),FALSE)</f>
        <v>21622</v>
      </c>
      <c r="AQ223">
        <f>VLOOKUP($A223,data!$AM$9:$BB$396,2+(AQ$9*2),FALSE)</f>
        <v>19210</v>
      </c>
      <c r="AS223" s="27">
        <f t="shared" si="208"/>
        <v>29.953211545739155</v>
      </c>
      <c r="AT223" s="27">
        <f t="shared" si="209"/>
        <v>31.012756287765324</v>
      </c>
      <c r="AU223" s="27">
        <f t="shared" si="210"/>
        <v>31.343110062945311</v>
      </c>
      <c r="AV223" s="27">
        <f t="shared" si="211"/>
        <v>32.084250964547699</v>
      </c>
      <c r="AW223" s="27">
        <f t="shared" si="212"/>
        <v>33.330561468866421</v>
      </c>
      <c r="AX223" s="27">
        <f t="shared" si="247"/>
        <v>31.759793399517037</v>
      </c>
      <c r="AY223" s="27">
        <f t="shared" si="248"/>
        <v>34.158517512124995</v>
      </c>
      <c r="AZ223" s="27">
        <f t="shared" si="249"/>
        <v>31.210398050365555</v>
      </c>
      <c r="BC223">
        <f>VLOOKUP($A223,data!$BF$9:$BP$396,2+(BC$9*2),FALSE)</f>
        <v>13472</v>
      </c>
      <c r="BD223">
        <f>VLOOKUP($A223,data!$BF$9:$BP$396,2+(BD$9*2),FALSE)</f>
        <v>12434</v>
      </c>
      <c r="BE223">
        <f>VLOOKUP($A223,data!$BF$9:$BP$396,2+(BE$9*2),FALSE)</f>
        <v>12295</v>
      </c>
      <c r="BF223">
        <f>VLOOKUP($A223,data!$BF$9:$BP$396,2+(BF$9*2),FALSE)</f>
        <v>13196</v>
      </c>
      <c r="BG223">
        <f>VLOOKUP($A223,data!$BF$9:$BP$396,2+(BG$9*2),FALSE)</f>
        <v>13494</v>
      </c>
      <c r="BH223">
        <f>VLOOKUP($A223,data!$BF$9:$BU$396,2+(BH$9*2),FALSE)</f>
        <v>13948</v>
      </c>
      <c r="BI223">
        <f>VLOOKUP($A223,data!$BF$9:$BU$396,2+(BI$9*2),FALSE)</f>
        <v>14854</v>
      </c>
      <c r="BJ223">
        <f>VLOOKUP($A223,data!$BF$9:$BU$396,2+(BJ$9*2),FALSE)</f>
        <v>13642</v>
      </c>
      <c r="BL223" s="27">
        <f t="shared" si="213"/>
        <v>23.174046169195307</v>
      </c>
      <c r="BM223" s="27">
        <f t="shared" si="214"/>
        <v>21.405085300142883</v>
      </c>
      <c r="BN223" s="27">
        <f t="shared" si="215"/>
        <v>20.419856836790618</v>
      </c>
      <c r="BO223" s="27">
        <f t="shared" si="216"/>
        <v>21.850938053683496</v>
      </c>
      <c r="BP223" s="27">
        <f t="shared" si="217"/>
        <v>22.442123469930813</v>
      </c>
      <c r="BQ223" s="27">
        <f t="shared" si="250"/>
        <v>23.390126106788301</v>
      </c>
      <c r="BR223" s="27">
        <f t="shared" si="251"/>
        <v>23.466405472440321</v>
      </c>
      <c r="BS223" s="27">
        <f t="shared" si="252"/>
        <v>22.164094232331436</v>
      </c>
      <c r="BV223">
        <f>VLOOKUP($A223,data!$BY$9:$CI$396,2+(BV$9*2),FALSE)</f>
        <v>8823</v>
      </c>
      <c r="BW223">
        <f>VLOOKUP($A223,data!$BY$9:$CI$396,2+(BW$9*2),FALSE)</f>
        <v>8380</v>
      </c>
      <c r="BX223">
        <f>VLOOKUP($A223,data!$BY$9:$CI$396,2+(BX$9*2),FALSE)</f>
        <v>8351</v>
      </c>
      <c r="BY223">
        <f>VLOOKUP($A223,data!$BY$9:$CI$396,2+(BY$9*2),FALSE)</f>
        <v>8455</v>
      </c>
      <c r="BZ223">
        <f>VLOOKUP($A223,data!$BY$9:$CI$396,2+(BZ$9*2),FALSE)</f>
        <v>8651</v>
      </c>
      <c r="CA223">
        <f>VLOOKUP($A223,data!$BY$9:$CN$396,2+(CA$9*2),FALSE)</f>
        <v>9017</v>
      </c>
      <c r="CB223">
        <f>VLOOKUP($A223,data!$BY$9:$CN$396,2+(CB$9*2),FALSE)</f>
        <v>9174</v>
      </c>
      <c r="CC223">
        <f>VLOOKUP($A223,data!$BY$9:$CN$396,2+(CC$9*2),FALSE)</f>
        <v>9840</v>
      </c>
      <c r="CE223" s="27">
        <f t="shared" si="218"/>
        <v>65.49138954869359</v>
      </c>
      <c r="CF223" s="27">
        <f t="shared" si="219"/>
        <v>67.3958500884671</v>
      </c>
      <c r="CG223" s="27">
        <f t="shared" si="220"/>
        <v>67.921919479463199</v>
      </c>
      <c r="CH223" s="27">
        <f t="shared" si="221"/>
        <v>64.072446195816909</v>
      </c>
      <c r="CI223" s="27">
        <f t="shared" si="222"/>
        <v>64.109974803616424</v>
      </c>
      <c r="CJ223" s="27">
        <f t="shared" si="253"/>
        <v>64.647261256094069</v>
      </c>
      <c r="CK223" s="27">
        <f t="shared" si="254"/>
        <v>61.761141779991924</v>
      </c>
      <c r="CL223" s="27">
        <f t="shared" si="255"/>
        <v>72.130186189708255</v>
      </c>
      <c r="CO223">
        <f>VLOOKUP($A223,data!$CR$9:$DB$396,2+(CO$9*2),FALSE)</f>
        <v>4574</v>
      </c>
      <c r="CP223">
        <f>VLOOKUP($A223,data!$CR$9:$DB$396,2+(CP$9*2),FALSE)</f>
        <v>4054</v>
      </c>
      <c r="CQ223">
        <f>VLOOKUP($A223,data!$CR$9:$DB$396,2+(CQ$9*2),FALSE)</f>
        <v>3944</v>
      </c>
      <c r="CR223">
        <f>VLOOKUP($A223,data!$CR$9:$DB$396,2+(CR$9*2),FALSE)</f>
        <v>4740</v>
      </c>
      <c r="CS223">
        <f>VLOOKUP($A223,data!$CR$9:$DB$396,2+(CS$9*2),FALSE)</f>
        <v>4843</v>
      </c>
      <c r="CT223">
        <f>VLOOKUP($A223,data!$CR$9:$DG$396,2+(CT$9*2),FALSE)</f>
        <v>4931</v>
      </c>
      <c r="CU223">
        <f>VLOOKUP($A223,data!$CR$9:$DG$396,2+(CU$9*2),FALSE)</f>
        <v>5680</v>
      </c>
      <c r="CV223">
        <f>VLOOKUP($A223,data!$CR$9:$DG$396,2+(CV$9*2),FALSE)</f>
        <v>3801</v>
      </c>
      <c r="CX223" s="27">
        <f t="shared" si="223"/>
        <v>33.951900237529692</v>
      </c>
      <c r="CY223" s="27">
        <f t="shared" si="224"/>
        <v>32.604149911532893</v>
      </c>
      <c r="CZ223" s="27">
        <f t="shared" si="225"/>
        <v>32.078080520536801</v>
      </c>
      <c r="DA223" s="27">
        <f t="shared" si="226"/>
        <v>35.919975750227344</v>
      </c>
      <c r="DB223" s="27">
        <f t="shared" si="227"/>
        <v>35.890025196383576</v>
      </c>
      <c r="DC223" s="27">
        <f t="shared" si="256"/>
        <v>35.352738743905938</v>
      </c>
      <c r="DD223" s="27">
        <f t="shared" si="257"/>
        <v>38.238858220008076</v>
      </c>
      <c r="DE223" s="27">
        <f t="shared" si="258"/>
        <v>27.862483506817181</v>
      </c>
      <c r="DH223">
        <f>VLOOKUP($A223,data!$DK$9:$DU$396,2+(DH$9*2),FALSE)</f>
        <v>44662</v>
      </c>
      <c r="DI223">
        <f>VLOOKUP($A223,data!$DK$9:$DU$396,2+(DI$9*2),FALSE)</f>
        <v>45655</v>
      </c>
      <c r="DJ223">
        <f>VLOOKUP($A223,data!$DK$9:$DU$396,2+(DJ$9*2),FALSE)</f>
        <v>47916</v>
      </c>
      <c r="DK223">
        <f>VLOOKUP($A223,data!$DK$9:$DU$396,2+(DK$9*2),FALSE)</f>
        <v>47196</v>
      </c>
      <c r="DL223">
        <f>VLOOKUP($A223,data!$DK$9:$DU$396,2+(DL$9*2),FALSE)</f>
        <v>46634</v>
      </c>
      <c r="DM223">
        <f>VLOOKUP($A223,data!$DK$9:$DZ$396,2+(DM$9*2),FALSE)</f>
        <v>45684</v>
      </c>
      <c r="DN223">
        <f>VLOOKUP($A223,data!$DK$9:$DZ$396,2+(DN$9*2),FALSE)</f>
        <v>48445</v>
      </c>
      <c r="DO223">
        <f>VLOOKUP($A223,data!$DK$9:$DZ$396,2+(DO$9*2),FALSE)</f>
        <v>47908</v>
      </c>
      <c r="DQ223" s="27">
        <f t="shared" si="228"/>
        <v>76.825953830804693</v>
      </c>
      <c r="DR223" s="27">
        <f t="shared" si="229"/>
        <v>78.594914699857114</v>
      </c>
      <c r="DS223" s="27">
        <f t="shared" si="230"/>
        <v>79.580143163209385</v>
      </c>
      <c r="DT223" s="27">
        <f t="shared" si="231"/>
        <v>78.15071782219205</v>
      </c>
      <c r="DU223" s="27">
        <f t="shared" si="232"/>
        <v>77.55787653006918</v>
      </c>
      <c r="DV223" s="27">
        <f t="shared" si="259"/>
        <v>76.609873893211699</v>
      </c>
      <c r="DW223" s="27">
        <f t="shared" si="260"/>
        <v>76.533594527559671</v>
      </c>
      <c r="DX223" s="27">
        <f t="shared" si="261"/>
        <v>77.835905767668564</v>
      </c>
      <c r="EA223">
        <f>VLOOKUP($A223,data!$ED$9:$EN$396,2+(EA$9*2),FALSE)</f>
        <v>31823</v>
      </c>
      <c r="EB223">
        <f>VLOOKUP($A223,data!$ED$9:$EN$396,2+(EB$9*2),FALSE)</f>
        <v>31695</v>
      </c>
      <c r="EC223">
        <f>VLOOKUP($A223,data!$ED$9:$EN$396,2+(EC$9*2),FALSE)</f>
        <v>32988</v>
      </c>
      <c r="ED223">
        <f>VLOOKUP($A223,data!$ED$9:$EN$396,2+(ED$9*2),FALSE)</f>
        <v>32560</v>
      </c>
      <c r="EE223">
        <f>VLOOKUP($A223,data!$ED$9:$EN$396,2+(EE$9*2),FALSE)</f>
        <v>31436</v>
      </c>
      <c r="EF223">
        <f>VLOOKUP($A223,data!$ED$9:$ES$396,2+(EF$9*2),FALSE)</f>
        <v>31676</v>
      </c>
      <c r="EG223">
        <f>VLOOKUP($A223,data!$ED$9:$ES$396,2+(EG$9*2),FALSE)</f>
        <v>32503</v>
      </c>
      <c r="EH223">
        <f>VLOOKUP($A223,data!$ED$9:$ES$396,2+(EH$9*2),FALSE)</f>
        <v>32515</v>
      </c>
      <c r="EJ223" s="27">
        <f t="shared" si="233"/>
        <v>71.25296672786709</v>
      </c>
      <c r="EK223" s="27">
        <f t="shared" si="234"/>
        <v>69.422845252436758</v>
      </c>
      <c r="EL223" s="27">
        <f t="shared" si="235"/>
        <v>68.84547958928124</v>
      </c>
      <c r="EM223" s="27">
        <f t="shared" si="236"/>
        <v>68.988897364183401</v>
      </c>
      <c r="EN223" s="27">
        <f t="shared" si="237"/>
        <v>67.410044173778786</v>
      </c>
      <c r="EO223" s="27">
        <f t="shared" si="262"/>
        <v>69.337185885649248</v>
      </c>
      <c r="EP223" s="27">
        <f t="shared" si="263"/>
        <v>67.092579213541129</v>
      </c>
      <c r="EQ223" s="27">
        <f t="shared" si="264"/>
        <v>67.869666861484518</v>
      </c>
      <c r="ET223">
        <f>VLOOKUP($A223,data!$EW$9:$FG$396,2+(ET$9*2),FALSE)</f>
        <v>12839</v>
      </c>
      <c r="EU223">
        <f>VLOOKUP($A223,data!$EW$9:$FG$396,2+(EU$9*2),FALSE)</f>
        <v>13960</v>
      </c>
      <c r="EV223">
        <f>VLOOKUP($A223,data!$EW$9:$FG$396,2+(EV$9*2),FALSE)</f>
        <v>14928</v>
      </c>
      <c r="EW223">
        <f>VLOOKUP($A223,data!$EW$9:$FG$396,2+(EW$9*2),FALSE)</f>
        <v>14635</v>
      </c>
      <c r="EX223">
        <f>VLOOKUP($A223,data!$EW$9:$FG$396,2+(EX$9*2),FALSE)</f>
        <v>15198</v>
      </c>
      <c r="EY223">
        <f>VLOOKUP($A223,data!$EW$9:$FL$396,2+(EY$9*2),FALSE)</f>
        <v>14008</v>
      </c>
      <c r="EZ223">
        <f>VLOOKUP($A223,data!$EW$9:$FL$396,2+(EZ$9*2),FALSE)</f>
        <v>15942</v>
      </c>
      <c r="FA223">
        <f>VLOOKUP($A223,data!$EW$9:$FL$396,2+(FA$9*2),FALSE)</f>
        <v>15408</v>
      </c>
      <c r="FC223" s="27">
        <f t="shared" si="238"/>
        <v>28.74703327213291</v>
      </c>
      <c r="FD223" s="27">
        <f t="shared" si="239"/>
        <v>30.577154747563245</v>
      </c>
      <c r="FE223" s="27">
        <f t="shared" si="240"/>
        <v>31.154520410718757</v>
      </c>
      <c r="FF223" s="27">
        <f t="shared" si="241"/>
        <v>31.008983812187473</v>
      </c>
      <c r="FG223" s="27">
        <f t="shared" si="242"/>
        <v>32.589955826221214</v>
      </c>
      <c r="FH223" s="27">
        <f t="shared" si="265"/>
        <v>30.662814114350759</v>
      </c>
      <c r="FI223" s="27">
        <f t="shared" si="266"/>
        <v>32.907420786458871</v>
      </c>
      <c r="FJ223" s="27">
        <f t="shared" si="267"/>
        <v>32.161643149369624</v>
      </c>
    </row>
    <row r="224" spans="1:166" x14ac:dyDescent="0.3">
      <c r="A224" t="s">
        <v>192</v>
      </c>
      <c r="B224" s="24" t="str">
        <f>IFERROR(VLOOKUP($A224,class!$A$1:$B$455,2,FALSE),"")</f>
        <v>Shire District</v>
      </c>
      <c r="C224" s="24" t="str">
        <f>IFERROR(IFERROR(VLOOKUP($A224,classifications!$A$3:$C$336,3,FALSE),VLOOKUP($A224,classifications!$I$2:$K$28,3,FALSE)),"")</f>
        <v>Predominantly Rural</v>
      </c>
      <c r="D224">
        <f>VLOOKUP($A224,data!$A$9:$K$396,2+(D$9*2),FALSE)</f>
        <v>29238</v>
      </c>
      <c r="E224">
        <f>VLOOKUP($A224,data!$A$9:$K$396,2+(E$9*2),FALSE)</f>
        <v>29085</v>
      </c>
      <c r="F224">
        <f>VLOOKUP($A224,data!$A$9:$K$396,2+(F$9*2),FALSE)</f>
        <v>29046</v>
      </c>
      <c r="G224">
        <f>VLOOKUP($A224,data!$A$9:$K$396,2+(G$9*2),FALSE)</f>
        <v>29823</v>
      </c>
      <c r="H224">
        <f>VLOOKUP($A224,data!$A$9:$K$396,2+(H$9*2),FALSE)</f>
        <v>29667</v>
      </c>
      <c r="I224">
        <f>VLOOKUP($A224,data!$A$9:$Q$396,2+(I$9*2),FALSE)</f>
        <v>29905</v>
      </c>
      <c r="J224">
        <f>VLOOKUP($A224,data!$A$9:$Q$396,2+(J$9*2),FALSE)</f>
        <v>30177</v>
      </c>
      <c r="K224">
        <f>VLOOKUP($A224,data!$A$9:$Q$396,2+(K$9*2),FALSE)</f>
        <v>29606</v>
      </c>
      <c r="L224" t="str">
        <f t="shared" si="243"/>
        <v>Shire District</v>
      </c>
      <c r="Q224">
        <f>VLOOKUP($A224,data!$T$9:$AD$396,2+(Q$9*2),FALSE)</f>
        <v>19429</v>
      </c>
      <c r="R224">
        <f>VLOOKUP($A224,data!$T$9:$AD$396,2+(R$9*2),FALSE)</f>
        <v>18222</v>
      </c>
      <c r="S224">
        <f>VLOOKUP($A224,data!$T$9:$AD$396,2+(S$9*2),FALSE)</f>
        <v>18332</v>
      </c>
      <c r="T224">
        <f>VLOOKUP($A224,data!$T$9:$AD$396,2+(T$9*2),FALSE)</f>
        <v>18590</v>
      </c>
      <c r="U224">
        <f>VLOOKUP($A224,data!$T$9:$AD$396,2+(U$9*2),FALSE)</f>
        <v>17575</v>
      </c>
      <c r="V224">
        <f>VLOOKUP($A224,data!$T$9:$AI$396,2+(V$9*2),FALSE)</f>
        <v>18480</v>
      </c>
      <c r="W224">
        <f>VLOOKUP($A224,data!$T$9:$AI$396,2+(W$9*2),FALSE)</f>
        <v>18452</v>
      </c>
      <c r="X224">
        <f>VLOOKUP($A224,data!$T$9:$AI$396,2+(X$9*2),FALSE)</f>
        <v>18764</v>
      </c>
      <c r="Z224" s="27">
        <f t="shared" si="203"/>
        <v>66.451193652096592</v>
      </c>
      <c r="AA224" s="27">
        <f t="shared" si="204"/>
        <v>62.650850954100051</v>
      </c>
      <c r="AB224" s="27">
        <f t="shared" si="205"/>
        <v>63.113681746195688</v>
      </c>
      <c r="AC224" s="27">
        <f t="shared" si="206"/>
        <v>62.334439861851592</v>
      </c>
      <c r="AD224" s="27">
        <f t="shared" si="207"/>
        <v>59.24090740553477</v>
      </c>
      <c r="AE224" s="27">
        <f t="shared" si="244"/>
        <v>61.795686340076912</v>
      </c>
      <c r="AF224" s="27">
        <f t="shared" si="245"/>
        <v>61.145905822315008</v>
      </c>
      <c r="AG224" s="27">
        <f t="shared" si="246"/>
        <v>63.379044788218607</v>
      </c>
      <c r="AJ224">
        <f>VLOOKUP($A224,data!$AM$9:$AW$396,2+(AJ$9*2),FALSE)</f>
        <v>9809</v>
      </c>
      <c r="AK224">
        <f>VLOOKUP($A224,data!$AM$9:$AW$396,2+(AK$9*2),FALSE)</f>
        <v>10863</v>
      </c>
      <c r="AL224">
        <f>VLOOKUP($A224,data!$AM$9:$AW$396,2+(AL$9*2),FALSE)</f>
        <v>10714</v>
      </c>
      <c r="AM224">
        <f>VLOOKUP($A224,data!$AM$9:$AW$396,2+(AM$9*2),FALSE)</f>
        <v>11232</v>
      </c>
      <c r="AN224">
        <f>VLOOKUP($A224,data!$AM$9:$AW$396,2+(AN$9*2),FALSE)</f>
        <v>12092</v>
      </c>
      <c r="AO224">
        <f>VLOOKUP($A224,data!$AM$9:$BB$396,2+(AO$9*2),FALSE)</f>
        <v>11424</v>
      </c>
      <c r="AP224">
        <f>VLOOKUP($A224,data!$AM$9:$BB$396,2+(AP$9*2),FALSE)</f>
        <v>11725</v>
      </c>
      <c r="AQ224">
        <f>VLOOKUP($A224,data!$AM$9:$BB$396,2+(AQ$9*2),FALSE)</f>
        <v>10832</v>
      </c>
      <c r="AS224" s="27">
        <f t="shared" si="208"/>
        <v>33.548806347903415</v>
      </c>
      <c r="AT224" s="27">
        <f t="shared" si="209"/>
        <v>37.349149045899949</v>
      </c>
      <c r="AU224" s="27">
        <f t="shared" si="210"/>
        <v>36.886318253804312</v>
      </c>
      <c r="AV224" s="27">
        <f t="shared" si="211"/>
        <v>37.662207021426418</v>
      </c>
      <c r="AW224" s="27">
        <f t="shared" si="212"/>
        <v>40.75909259446523</v>
      </c>
      <c r="AX224" s="27">
        <f t="shared" si="247"/>
        <v>38.200969737502092</v>
      </c>
      <c r="AY224" s="27">
        <f t="shared" si="248"/>
        <v>38.854094177684992</v>
      </c>
      <c r="AZ224" s="27">
        <f t="shared" si="249"/>
        <v>36.587178274674052</v>
      </c>
      <c r="BC224">
        <f>VLOOKUP($A224,data!$BF$9:$BP$396,2+(BC$9*2),FALSE)</f>
        <v>3998</v>
      </c>
      <c r="BD224">
        <f>VLOOKUP($A224,data!$BF$9:$BP$396,2+(BD$9*2),FALSE)</f>
        <v>3812</v>
      </c>
      <c r="BE224">
        <f>VLOOKUP($A224,data!$BF$9:$BP$396,2+(BE$9*2),FALSE)</f>
        <v>3145</v>
      </c>
      <c r="BF224">
        <f>VLOOKUP($A224,data!$BF$9:$BP$396,2+(BF$9*2),FALSE)</f>
        <v>3470</v>
      </c>
      <c r="BG224">
        <f>VLOOKUP($A224,data!$BF$9:$BP$396,2+(BG$9*2),FALSE)</f>
        <v>3497</v>
      </c>
      <c r="BH224">
        <f>VLOOKUP($A224,data!$BF$9:$BU$396,2+(BH$9*2),FALSE)</f>
        <v>3396</v>
      </c>
      <c r="BI224">
        <f>VLOOKUP($A224,data!$BF$9:$BU$396,2+(BI$9*2),FALSE)</f>
        <v>3341</v>
      </c>
      <c r="BJ224">
        <f>VLOOKUP($A224,data!$BF$9:$BU$396,2+(BJ$9*2),FALSE)</f>
        <v>3441</v>
      </c>
      <c r="BL224" s="27">
        <f t="shared" si="213"/>
        <v>13.673985908748888</v>
      </c>
      <c r="BM224" s="27">
        <f t="shared" si="214"/>
        <v>13.106412239986247</v>
      </c>
      <c r="BN224" s="27">
        <f t="shared" si="215"/>
        <v>10.827652688838395</v>
      </c>
      <c r="BO224" s="27">
        <f t="shared" si="216"/>
        <v>11.63531502531603</v>
      </c>
      <c r="BP224" s="27">
        <f t="shared" si="217"/>
        <v>11.787508005528029</v>
      </c>
      <c r="BQ224" s="27">
        <f t="shared" si="250"/>
        <v>11.355960541715433</v>
      </c>
      <c r="BR224" s="27">
        <f t="shared" si="251"/>
        <v>11.071345726878086</v>
      </c>
      <c r="BS224" s="27">
        <f t="shared" si="252"/>
        <v>11.622644058636762</v>
      </c>
      <c r="BV224">
        <f>VLOOKUP($A224,data!$BY$9:$CI$396,2+(BV$9*2),FALSE)</f>
        <v>2234</v>
      </c>
      <c r="BW224">
        <f>VLOOKUP($A224,data!$BY$9:$CI$396,2+(BW$9*2),FALSE)</f>
        <v>2052</v>
      </c>
      <c r="BX224">
        <f>VLOOKUP($A224,data!$BY$9:$CI$396,2+(BX$9*2),FALSE)</f>
        <v>1799</v>
      </c>
      <c r="BY224">
        <f>VLOOKUP($A224,data!$BY$9:$CI$396,2+(BY$9*2),FALSE)</f>
        <v>2000</v>
      </c>
      <c r="BZ224">
        <f>VLOOKUP($A224,data!$BY$9:$CI$396,2+(BZ$9*2),FALSE)</f>
        <v>1932</v>
      </c>
      <c r="CA224">
        <f>VLOOKUP($A224,data!$BY$9:$CN$396,2+(CA$9*2),FALSE)</f>
        <v>1915</v>
      </c>
      <c r="CB224">
        <f>VLOOKUP($A224,data!$BY$9:$CN$396,2+(CB$9*2),FALSE)</f>
        <v>1907</v>
      </c>
      <c r="CC224">
        <f>VLOOKUP($A224,data!$BY$9:$CN$396,2+(CC$9*2),FALSE)</f>
        <v>2086</v>
      </c>
      <c r="CE224" s="27">
        <f t="shared" si="218"/>
        <v>55.877938969484745</v>
      </c>
      <c r="CF224" s="27">
        <f t="shared" si="219"/>
        <v>53.830010493179437</v>
      </c>
      <c r="CG224" s="27">
        <f t="shared" si="220"/>
        <v>57.201907790143082</v>
      </c>
      <c r="CH224" s="27">
        <f t="shared" si="221"/>
        <v>57.636887608069166</v>
      </c>
      <c r="CI224" s="27">
        <f t="shared" si="222"/>
        <v>55.247354875607662</v>
      </c>
      <c r="CJ224" s="27">
        <f t="shared" si="253"/>
        <v>56.389870435806834</v>
      </c>
      <c r="CK224" s="27">
        <f t="shared" si="254"/>
        <v>57.07871894642323</v>
      </c>
      <c r="CL224" s="27">
        <f t="shared" si="255"/>
        <v>60.621912234815461</v>
      </c>
      <c r="CO224">
        <f>VLOOKUP($A224,data!$CR$9:$DB$396,2+(CO$9*2),FALSE)</f>
        <v>1764</v>
      </c>
      <c r="CP224">
        <f>VLOOKUP($A224,data!$CR$9:$DB$396,2+(CP$9*2),FALSE)</f>
        <v>1760</v>
      </c>
      <c r="CQ224">
        <f>VLOOKUP($A224,data!$CR$9:$DB$396,2+(CQ$9*2),FALSE)</f>
        <v>1347</v>
      </c>
      <c r="CR224">
        <f>VLOOKUP($A224,data!$CR$9:$DB$396,2+(CR$9*2),FALSE)</f>
        <v>1470</v>
      </c>
      <c r="CS224">
        <f>VLOOKUP($A224,data!$CR$9:$DB$396,2+(CS$9*2),FALSE)</f>
        <v>1565</v>
      </c>
      <c r="CT224">
        <f>VLOOKUP($A224,data!$CR$9:$DG$396,2+(CT$9*2),FALSE)</f>
        <v>1481</v>
      </c>
      <c r="CU224">
        <f>VLOOKUP($A224,data!$CR$9:$DG$396,2+(CU$9*2),FALSE)</f>
        <v>1434</v>
      </c>
      <c r="CV224">
        <f>VLOOKUP($A224,data!$CR$9:$DG$396,2+(CV$9*2),FALSE)</f>
        <v>1355</v>
      </c>
      <c r="CX224" s="27">
        <f t="shared" si="223"/>
        <v>44.122061030515255</v>
      </c>
      <c r="CY224" s="27">
        <f t="shared" si="224"/>
        <v>46.169989506820563</v>
      </c>
      <c r="CZ224" s="27">
        <f t="shared" si="225"/>
        <v>42.829888712241655</v>
      </c>
      <c r="DA224" s="27">
        <f t="shared" si="226"/>
        <v>42.363112391930834</v>
      </c>
      <c r="DB224" s="27">
        <f t="shared" si="227"/>
        <v>44.752645124392338</v>
      </c>
      <c r="DC224" s="27">
        <f t="shared" si="256"/>
        <v>43.610129564193166</v>
      </c>
      <c r="DD224" s="27">
        <f t="shared" si="257"/>
        <v>42.92128105357677</v>
      </c>
      <c r="DE224" s="27">
        <f t="shared" si="258"/>
        <v>39.378087765184539</v>
      </c>
      <c r="DH224">
        <f>VLOOKUP($A224,data!$DK$9:$DU$396,2+(DH$9*2),FALSE)</f>
        <v>25239</v>
      </c>
      <c r="DI224">
        <f>VLOOKUP($A224,data!$DK$9:$DU$396,2+(DI$9*2),FALSE)</f>
        <v>25273</v>
      </c>
      <c r="DJ224">
        <f>VLOOKUP($A224,data!$DK$9:$DU$396,2+(DJ$9*2),FALSE)</f>
        <v>25900</v>
      </c>
      <c r="DK224">
        <f>VLOOKUP($A224,data!$DK$9:$DU$396,2+(DK$9*2),FALSE)</f>
        <v>26353</v>
      </c>
      <c r="DL224">
        <f>VLOOKUP($A224,data!$DK$9:$DU$396,2+(DL$9*2),FALSE)</f>
        <v>26171</v>
      </c>
      <c r="DM224">
        <f>VLOOKUP($A224,data!$DK$9:$DZ$396,2+(DM$9*2),FALSE)</f>
        <v>26508</v>
      </c>
      <c r="DN224">
        <f>VLOOKUP($A224,data!$DK$9:$DZ$396,2+(DN$9*2),FALSE)</f>
        <v>26836</v>
      </c>
      <c r="DO224">
        <f>VLOOKUP($A224,data!$DK$9:$DZ$396,2+(DO$9*2),FALSE)</f>
        <v>26166</v>
      </c>
      <c r="DQ224" s="27">
        <f t="shared" si="228"/>
        <v>86.322593884670638</v>
      </c>
      <c r="DR224" s="27">
        <f t="shared" si="229"/>
        <v>86.893587760013759</v>
      </c>
      <c r="DS224" s="27">
        <f t="shared" si="230"/>
        <v>89.168904496316188</v>
      </c>
      <c r="DT224" s="27">
        <f t="shared" si="231"/>
        <v>88.364684974683968</v>
      </c>
      <c r="DU224" s="27">
        <f t="shared" si="232"/>
        <v>88.215862743115252</v>
      </c>
      <c r="DV224" s="27">
        <f t="shared" si="259"/>
        <v>88.640695535863571</v>
      </c>
      <c r="DW224" s="27">
        <f t="shared" si="260"/>
        <v>88.928654273121907</v>
      </c>
      <c r="DX224" s="27">
        <f t="shared" si="261"/>
        <v>88.380733635073966</v>
      </c>
      <c r="EA224">
        <f>VLOOKUP($A224,data!$ED$9:$EN$396,2+(EA$9*2),FALSE)</f>
        <v>17194</v>
      </c>
      <c r="EB224">
        <f>VLOOKUP($A224,data!$ED$9:$EN$396,2+(EB$9*2),FALSE)</f>
        <v>16169</v>
      </c>
      <c r="EC224">
        <f>VLOOKUP($A224,data!$ED$9:$EN$396,2+(EC$9*2),FALSE)</f>
        <v>16533</v>
      </c>
      <c r="ED224">
        <f>VLOOKUP($A224,data!$ED$9:$EN$396,2+(ED$9*2),FALSE)</f>
        <v>16590</v>
      </c>
      <c r="EE224">
        <f>VLOOKUP($A224,data!$ED$9:$EN$396,2+(EE$9*2),FALSE)</f>
        <v>15644</v>
      </c>
      <c r="EF224">
        <f>VLOOKUP($A224,data!$ED$9:$ES$396,2+(EF$9*2),FALSE)</f>
        <v>16565</v>
      </c>
      <c r="EG224">
        <f>VLOOKUP($A224,data!$ED$9:$ES$396,2+(EG$9*2),FALSE)</f>
        <v>16544</v>
      </c>
      <c r="EH224">
        <f>VLOOKUP($A224,data!$ED$9:$ES$396,2+(EH$9*2),FALSE)</f>
        <v>16678</v>
      </c>
      <c r="EJ224" s="27">
        <f t="shared" si="233"/>
        <v>68.124727604104763</v>
      </c>
      <c r="EK224" s="27">
        <f t="shared" si="234"/>
        <v>63.977367150714201</v>
      </c>
      <c r="EL224" s="27">
        <f t="shared" si="235"/>
        <v>63.833976833976834</v>
      </c>
      <c r="EM224" s="27">
        <f t="shared" si="236"/>
        <v>62.952984479945357</v>
      </c>
      <c r="EN224" s="27">
        <f t="shared" si="237"/>
        <v>59.776088036376144</v>
      </c>
      <c r="EO224" s="27">
        <f t="shared" si="262"/>
        <v>62.490568884864949</v>
      </c>
      <c r="EP224" s="27">
        <f t="shared" si="263"/>
        <v>61.648531822924433</v>
      </c>
      <c r="EQ224" s="27">
        <f t="shared" si="264"/>
        <v>63.739203546587177</v>
      </c>
      <c r="ET224">
        <f>VLOOKUP($A224,data!$EW$9:$FG$396,2+(ET$9*2),FALSE)</f>
        <v>8045</v>
      </c>
      <c r="EU224">
        <f>VLOOKUP($A224,data!$EW$9:$FG$396,2+(EU$9*2),FALSE)</f>
        <v>9104</v>
      </c>
      <c r="EV224">
        <f>VLOOKUP($A224,data!$EW$9:$FG$396,2+(EV$9*2),FALSE)</f>
        <v>9368</v>
      </c>
      <c r="EW224">
        <f>VLOOKUP($A224,data!$EW$9:$FG$396,2+(EW$9*2),FALSE)</f>
        <v>9762</v>
      </c>
      <c r="EX224">
        <f>VLOOKUP($A224,data!$EW$9:$FG$396,2+(EX$9*2),FALSE)</f>
        <v>10527</v>
      </c>
      <c r="EY224">
        <f>VLOOKUP($A224,data!$EW$9:$FL$396,2+(EY$9*2),FALSE)</f>
        <v>9943</v>
      </c>
      <c r="EZ224">
        <f>VLOOKUP($A224,data!$EW$9:$FL$396,2+(EZ$9*2),FALSE)</f>
        <v>10292</v>
      </c>
      <c r="FA224">
        <f>VLOOKUP($A224,data!$EW$9:$FL$396,2+(FA$9*2),FALSE)</f>
        <v>9477</v>
      </c>
      <c r="FC224" s="27">
        <f t="shared" si="238"/>
        <v>31.875272395895241</v>
      </c>
      <c r="FD224" s="27">
        <f t="shared" si="239"/>
        <v>36.022632849285799</v>
      </c>
      <c r="FE224" s="27">
        <f t="shared" si="240"/>
        <v>36.16988416988417</v>
      </c>
      <c r="FF224" s="27">
        <f t="shared" si="241"/>
        <v>37.043220885667665</v>
      </c>
      <c r="FG224" s="27">
        <f t="shared" si="242"/>
        <v>40.223911963623856</v>
      </c>
      <c r="FH224" s="27">
        <f t="shared" si="265"/>
        <v>37.509431115135051</v>
      </c>
      <c r="FI224" s="27">
        <f t="shared" si="266"/>
        <v>38.351468177075567</v>
      </c>
      <c r="FJ224" s="27">
        <f t="shared" si="267"/>
        <v>36.218757165787665</v>
      </c>
    </row>
    <row r="225" spans="1:166" x14ac:dyDescent="0.3">
      <c r="A225" t="s">
        <v>200</v>
      </c>
      <c r="B225" s="24" t="str">
        <f>IFERROR(VLOOKUP($A225,class!$A$1:$B$455,2,FALSE),"")</f>
        <v>Shire District</v>
      </c>
      <c r="C225" s="24" t="str">
        <f>IFERROR(IFERROR(VLOOKUP($A225,classifications!$A$3:$C$336,3,FALSE),VLOOKUP($A225,classifications!$I$2:$K$28,3,FALSE)),"")</f>
        <v>Predominantly Urban</v>
      </c>
      <c r="D225">
        <f>VLOOKUP($A225,data!$A$9:$K$396,2+(D$9*2),FALSE)</f>
        <v>30292</v>
      </c>
      <c r="E225">
        <f>VLOOKUP($A225,data!$A$9:$K$396,2+(E$9*2),FALSE)</f>
        <v>28187</v>
      </c>
      <c r="F225">
        <f>VLOOKUP($A225,data!$A$9:$K$396,2+(F$9*2),FALSE)</f>
        <v>28096</v>
      </c>
      <c r="G225">
        <f>VLOOKUP($A225,data!$A$9:$K$396,2+(G$9*2),FALSE)</f>
        <v>28191</v>
      </c>
      <c r="H225">
        <f>VLOOKUP($A225,data!$A$9:$K$396,2+(H$9*2),FALSE)</f>
        <v>29076</v>
      </c>
      <c r="I225">
        <f>VLOOKUP($A225,data!$A$9:$Q$396,2+(I$9*2),FALSE)</f>
        <v>28792</v>
      </c>
      <c r="J225">
        <f>VLOOKUP($A225,data!$A$9:$Q$396,2+(J$9*2),FALSE)</f>
        <v>29103</v>
      </c>
      <c r="K225">
        <f>VLOOKUP($A225,data!$A$9:$Q$396,2+(K$9*2),FALSE)</f>
        <v>28587</v>
      </c>
      <c r="L225" t="str">
        <f t="shared" si="243"/>
        <v>Shire District</v>
      </c>
      <c r="Q225">
        <f>VLOOKUP($A225,data!$T$9:$AD$396,2+(Q$9*2),FALSE)</f>
        <v>18938</v>
      </c>
      <c r="R225">
        <f>VLOOKUP($A225,data!$T$9:$AD$396,2+(R$9*2),FALSE)</f>
        <v>19081</v>
      </c>
      <c r="S225">
        <f>VLOOKUP($A225,data!$T$9:$AD$396,2+(S$9*2),FALSE)</f>
        <v>18779</v>
      </c>
      <c r="T225">
        <f>VLOOKUP($A225,data!$T$9:$AD$396,2+(T$9*2),FALSE)</f>
        <v>19168</v>
      </c>
      <c r="U225">
        <f>VLOOKUP($A225,data!$T$9:$AD$396,2+(U$9*2),FALSE)</f>
        <v>19552</v>
      </c>
      <c r="V225">
        <f>VLOOKUP($A225,data!$T$9:$AI$396,2+(V$9*2),FALSE)</f>
        <v>19611</v>
      </c>
      <c r="W225">
        <f>VLOOKUP($A225,data!$T$9:$AI$396,2+(W$9*2),FALSE)</f>
        <v>20011</v>
      </c>
      <c r="X225">
        <f>VLOOKUP($A225,data!$T$9:$AI$396,2+(X$9*2),FALSE)</f>
        <v>19523</v>
      </c>
      <c r="Z225" s="27">
        <f t="shared" si="203"/>
        <v>62.518156609005679</v>
      </c>
      <c r="AA225" s="27">
        <f t="shared" si="204"/>
        <v>67.694327172100614</v>
      </c>
      <c r="AB225" s="27">
        <f t="shared" si="205"/>
        <v>66.838695899772205</v>
      </c>
      <c r="AC225" s="27">
        <f t="shared" si="206"/>
        <v>67.993331204994504</v>
      </c>
      <c r="AD225" s="27">
        <f t="shared" si="207"/>
        <v>67.244462787178435</v>
      </c>
      <c r="AE225" s="27">
        <f t="shared" si="244"/>
        <v>68.112670186162816</v>
      </c>
      <c r="AF225" s="27">
        <f t="shared" si="245"/>
        <v>68.759234443184553</v>
      </c>
      <c r="AG225" s="27">
        <f t="shared" si="246"/>
        <v>68.293280162311547</v>
      </c>
      <c r="AJ225">
        <f>VLOOKUP($A225,data!$AM$9:$AW$396,2+(AJ$9*2),FALSE)</f>
        <v>11353</v>
      </c>
      <c r="AK225">
        <f>VLOOKUP($A225,data!$AM$9:$AW$396,2+(AK$9*2),FALSE)</f>
        <v>9106</v>
      </c>
      <c r="AL225">
        <f>VLOOKUP($A225,data!$AM$9:$AW$396,2+(AL$9*2),FALSE)</f>
        <v>9316</v>
      </c>
      <c r="AM225">
        <f>VLOOKUP($A225,data!$AM$9:$AW$396,2+(AM$9*2),FALSE)</f>
        <v>9024</v>
      </c>
      <c r="AN225">
        <f>VLOOKUP($A225,data!$AM$9:$AW$396,2+(AN$9*2),FALSE)</f>
        <v>9524</v>
      </c>
      <c r="AO225">
        <f>VLOOKUP($A225,data!$AM$9:$BB$396,2+(AO$9*2),FALSE)</f>
        <v>9181</v>
      </c>
      <c r="AP225">
        <f>VLOOKUP($A225,data!$AM$9:$BB$396,2+(AP$9*2),FALSE)</f>
        <v>9092</v>
      </c>
      <c r="AQ225">
        <f>VLOOKUP($A225,data!$AM$9:$BB$396,2+(AQ$9*2),FALSE)</f>
        <v>9063</v>
      </c>
      <c r="AS225" s="27">
        <f t="shared" si="208"/>
        <v>37.478542189356929</v>
      </c>
      <c r="AT225" s="27">
        <f t="shared" si="209"/>
        <v>32.305672827899386</v>
      </c>
      <c r="AU225" s="27">
        <f t="shared" si="210"/>
        <v>33.157744874715263</v>
      </c>
      <c r="AV225" s="27">
        <f t="shared" si="211"/>
        <v>32.010216026391404</v>
      </c>
      <c r="AW225" s="27">
        <f t="shared" si="212"/>
        <v>32.755537212821572</v>
      </c>
      <c r="AX225" s="27">
        <f t="shared" si="247"/>
        <v>31.887329813837177</v>
      </c>
      <c r="AY225" s="27">
        <f t="shared" si="248"/>
        <v>31.24076555681545</v>
      </c>
      <c r="AZ225" s="27">
        <f t="shared" si="249"/>
        <v>31.703221744149438</v>
      </c>
      <c r="BC225">
        <f>VLOOKUP($A225,data!$BF$9:$BP$396,2+(BC$9*2),FALSE)</f>
        <v>2833</v>
      </c>
      <c r="BD225">
        <f>VLOOKUP($A225,data!$BF$9:$BP$396,2+(BD$9*2),FALSE)</f>
        <v>2817</v>
      </c>
      <c r="BE225">
        <f>VLOOKUP($A225,data!$BF$9:$BP$396,2+(BE$9*2),FALSE)</f>
        <v>2471</v>
      </c>
      <c r="BF225">
        <f>VLOOKUP($A225,data!$BF$9:$BP$396,2+(BF$9*2),FALSE)</f>
        <v>2690</v>
      </c>
      <c r="BG225">
        <f>VLOOKUP($A225,data!$BF$9:$BP$396,2+(BG$9*2),FALSE)</f>
        <v>2555</v>
      </c>
      <c r="BH225">
        <f>VLOOKUP($A225,data!$BF$9:$BU$396,2+(BH$9*2),FALSE)</f>
        <v>2747</v>
      </c>
      <c r="BI225">
        <f>VLOOKUP($A225,data!$BF$9:$BU$396,2+(BI$9*2),FALSE)</f>
        <v>2693</v>
      </c>
      <c r="BJ225">
        <f>VLOOKUP($A225,data!$BF$9:$BU$396,2+(BJ$9*2),FALSE)</f>
        <v>2750</v>
      </c>
      <c r="BL225" s="27">
        <f t="shared" si="213"/>
        <v>9.352304238742903</v>
      </c>
      <c r="BM225" s="27">
        <f t="shared" si="214"/>
        <v>9.9939688508887077</v>
      </c>
      <c r="BN225" s="27">
        <f t="shared" si="215"/>
        <v>8.7948462414578596</v>
      </c>
      <c r="BO225" s="27">
        <f t="shared" si="216"/>
        <v>9.5420524280798844</v>
      </c>
      <c r="BP225" s="27">
        <f t="shared" si="217"/>
        <v>8.7873159994497172</v>
      </c>
      <c r="BQ225" s="27">
        <f t="shared" si="250"/>
        <v>9.5408446790775212</v>
      </c>
      <c r="BR225" s="27">
        <f t="shared" si="251"/>
        <v>9.253341579905852</v>
      </c>
      <c r="BS225" s="27">
        <f t="shared" si="252"/>
        <v>9.6197572323083911</v>
      </c>
      <c r="BV225">
        <f>VLOOKUP($A225,data!$BY$9:$CI$396,2+(BV$9*2),FALSE)</f>
        <v>1617</v>
      </c>
      <c r="BW225">
        <f>VLOOKUP($A225,data!$BY$9:$CI$396,2+(BW$9*2),FALSE)</f>
        <v>1574</v>
      </c>
      <c r="BX225">
        <f>VLOOKUP($A225,data!$BY$9:$CI$396,2+(BX$9*2),FALSE)</f>
        <v>1322</v>
      </c>
      <c r="BY225">
        <f>VLOOKUP($A225,data!$BY$9:$CI$396,2+(BY$9*2),FALSE)</f>
        <v>1503</v>
      </c>
      <c r="BZ225">
        <f>VLOOKUP($A225,data!$BY$9:$CI$396,2+(BZ$9*2),FALSE)</f>
        <v>1391</v>
      </c>
      <c r="CA225">
        <f>VLOOKUP($A225,data!$BY$9:$CN$396,2+(CA$9*2),FALSE)</f>
        <v>1537</v>
      </c>
      <c r="CB225">
        <f>VLOOKUP($A225,data!$BY$9:$CN$396,2+(CB$9*2),FALSE)</f>
        <v>1544</v>
      </c>
      <c r="CC225">
        <f>VLOOKUP($A225,data!$BY$9:$CN$396,2+(CC$9*2),FALSE)</f>
        <v>1568</v>
      </c>
      <c r="CE225" s="27">
        <f t="shared" si="218"/>
        <v>57.077303212142603</v>
      </c>
      <c r="CF225" s="27">
        <f t="shared" si="219"/>
        <v>55.875044373446933</v>
      </c>
      <c r="CG225" s="27">
        <f t="shared" si="220"/>
        <v>53.50060704168353</v>
      </c>
      <c r="CH225" s="27">
        <f t="shared" si="221"/>
        <v>55.87360594795539</v>
      </c>
      <c r="CI225" s="27">
        <f t="shared" si="222"/>
        <v>54.442270058708417</v>
      </c>
      <c r="CJ225" s="27">
        <f t="shared" si="253"/>
        <v>55.951947579177286</v>
      </c>
      <c r="CK225" s="27">
        <f t="shared" si="254"/>
        <v>57.333828444114367</v>
      </c>
      <c r="CL225" s="27">
        <f t="shared" si="255"/>
        <v>57.018181818181816</v>
      </c>
      <c r="CO225">
        <f>VLOOKUP($A225,data!$CR$9:$DB$396,2+(CO$9*2),FALSE)</f>
        <v>1216</v>
      </c>
      <c r="CP225">
        <f>VLOOKUP($A225,data!$CR$9:$DB$396,2+(CP$9*2),FALSE)</f>
        <v>1243</v>
      </c>
      <c r="CQ225">
        <f>VLOOKUP($A225,data!$CR$9:$DB$396,2+(CQ$9*2),FALSE)</f>
        <v>1150</v>
      </c>
      <c r="CR225">
        <f>VLOOKUP($A225,data!$CR$9:$DB$396,2+(CR$9*2),FALSE)</f>
        <v>1187</v>
      </c>
      <c r="CS225">
        <f>VLOOKUP($A225,data!$CR$9:$DB$396,2+(CS$9*2),FALSE)</f>
        <v>1164</v>
      </c>
      <c r="CT225">
        <f>VLOOKUP($A225,data!$CR$9:$DG$396,2+(CT$9*2),FALSE)</f>
        <v>1210</v>
      </c>
      <c r="CU225">
        <f>VLOOKUP($A225,data!$CR$9:$DG$396,2+(CU$9*2),FALSE)</f>
        <v>1149</v>
      </c>
      <c r="CV225">
        <f>VLOOKUP($A225,data!$CR$9:$DG$396,2+(CV$9*2),FALSE)</f>
        <v>1182</v>
      </c>
      <c r="CX225" s="27">
        <f t="shared" si="223"/>
        <v>42.922696787857397</v>
      </c>
      <c r="CY225" s="27">
        <f t="shared" si="224"/>
        <v>44.124955626553067</v>
      </c>
      <c r="CZ225" s="27">
        <f t="shared" si="225"/>
        <v>46.539862403885067</v>
      </c>
      <c r="DA225" s="27">
        <f t="shared" si="226"/>
        <v>44.12639405204461</v>
      </c>
      <c r="DB225" s="27">
        <f t="shared" si="227"/>
        <v>45.557729941291583</v>
      </c>
      <c r="DC225" s="27">
        <f t="shared" si="256"/>
        <v>44.048052420822714</v>
      </c>
      <c r="DD225" s="27">
        <f t="shared" si="257"/>
        <v>42.666171555885633</v>
      </c>
      <c r="DE225" s="27">
        <f t="shared" si="258"/>
        <v>42.981818181818184</v>
      </c>
      <c r="DH225">
        <f>VLOOKUP($A225,data!$DK$9:$DU$396,2+(DH$9*2),FALSE)</f>
        <v>27459</v>
      </c>
      <c r="DI225">
        <f>VLOOKUP($A225,data!$DK$9:$DU$396,2+(DI$9*2),FALSE)</f>
        <v>25370</v>
      </c>
      <c r="DJ225">
        <f>VLOOKUP($A225,data!$DK$9:$DU$396,2+(DJ$9*2),FALSE)</f>
        <v>25624</v>
      </c>
      <c r="DK225">
        <f>VLOOKUP($A225,data!$DK$9:$DU$396,2+(DK$9*2),FALSE)</f>
        <v>25501</v>
      </c>
      <c r="DL225">
        <f>VLOOKUP($A225,data!$DK$9:$DU$396,2+(DL$9*2),FALSE)</f>
        <v>26521</v>
      </c>
      <c r="DM225">
        <f>VLOOKUP($A225,data!$DK$9:$DZ$396,2+(DM$9*2),FALSE)</f>
        <v>26045</v>
      </c>
      <c r="DN225">
        <f>VLOOKUP($A225,data!$DK$9:$DZ$396,2+(DN$9*2),FALSE)</f>
        <v>26410</v>
      </c>
      <c r="DO225">
        <f>VLOOKUP($A225,data!$DK$9:$DZ$396,2+(DO$9*2),FALSE)</f>
        <v>25837</v>
      </c>
      <c r="DQ225" s="27">
        <f t="shared" si="228"/>
        <v>90.647695761257097</v>
      </c>
      <c r="DR225" s="27">
        <f t="shared" si="229"/>
        <v>90.006031149111294</v>
      </c>
      <c r="DS225" s="27">
        <f t="shared" si="230"/>
        <v>91.201594533029606</v>
      </c>
      <c r="DT225" s="27">
        <f t="shared" si="231"/>
        <v>90.457947571920116</v>
      </c>
      <c r="DU225" s="27">
        <f t="shared" si="232"/>
        <v>91.212684000550283</v>
      </c>
      <c r="DV225" s="27">
        <f t="shared" si="259"/>
        <v>90.459155320922477</v>
      </c>
      <c r="DW225" s="27">
        <f t="shared" si="260"/>
        <v>90.74665842009415</v>
      </c>
      <c r="DX225" s="27">
        <f t="shared" si="261"/>
        <v>90.380242767691612</v>
      </c>
      <c r="EA225">
        <f>VLOOKUP($A225,data!$ED$9:$EN$396,2+(EA$9*2),FALSE)</f>
        <v>17322</v>
      </c>
      <c r="EB225">
        <f>VLOOKUP($A225,data!$ED$9:$EN$396,2+(EB$9*2),FALSE)</f>
        <v>17508</v>
      </c>
      <c r="EC225">
        <f>VLOOKUP($A225,data!$ED$9:$EN$396,2+(EC$9*2),FALSE)</f>
        <v>17458</v>
      </c>
      <c r="ED225">
        <f>VLOOKUP($A225,data!$ED$9:$EN$396,2+(ED$9*2),FALSE)</f>
        <v>17665</v>
      </c>
      <c r="EE225">
        <f>VLOOKUP($A225,data!$ED$9:$EN$396,2+(EE$9*2),FALSE)</f>
        <v>18161</v>
      </c>
      <c r="EF225">
        <f>VLOOKUP($A225,data!$ED$9:$ES$396,2+(EF$9*2),FALSE)</f>
        <v>18075</v>
      </c>
      <c r="EG225">
        <f>VLOOKUP($A225,data!$ED$9:$ES$396,2+(EG$9*2),FALSE)</f>
        <v>18467</v>
      </c>
      <c r="EH225">
        <f>VLOOKUP($A225,data!$ED$9:$ES$396,2+(EH$9*2),FALSE)</f>
        <v>17955</v>
      </c>
      <c r="EJ225" s="27">
        <f t="shared" si="233"/>
        <v>63.083142139189334</v>
      </c>
      <c r="EK225" s="27">
        <f t="shared" si="234"/>
        <v>69.010642491131264</v>
      </c>
      <c r="EL225" s="27">
        <f t="shared" si="235"/>
        <v>68.131439275679057</v>
      </c>
      <c r="EM225" s="27">
        <f t="shared" si="236"/>
        <v>69.2717932630093</v>
      </c>
      <c r="EN225" s="27">
        <f t="shared" si="237"/>
        <v>68.477810037328908</v>
      </c>
      <c r="EO225" s="27">
        <f t="shared" si="262"/>
        <v>69.39911691303513</v>
      </c>
      <c r="EP225" s="27">
        <f t="shared" si="263"/>
        <v>69.924271109428247</v>
      </c>
      <c r="EQ225" s="27">
        <f t="shared" si="264"/>
        <v>69.493362232457329</v>
      </c>
      <c r="ET225">
        <f>VLOOKUP($A225,data!$EW$9:$FG$396,2+(ET$9*2),FALSE)</f>
        <v>10137</v>
      </c>
      <c r="EU225">
        <f>VLOOKUP($A225,data!$EW$9:$FG$396,2+(EU$9*2),FALSE)</f>
        <v>7863</v>
      </c>
      <c r="EV225">
        <f>VLOOKUP($A225,data!$EW$9:$FG$396,2+(EV$9*2),FALSE)</f>
        <v>8167</v>
      </c>
      <c r="EW225">
        <f>VLOOKUP($A225,data!$EW$9:$FG$396,2+(EW$9*2),FALSE)</f>
        <v>7836</v>
      </c>
      <c r="EX225">
        <f>VLOOKUP($A225,data!$EW$9:$FG$396,2+(EX$9*2),FALSE)</f>
        <v>8360</v>
      </c>
      <c r="EY225">
        <f>VLOOKUP($A225,data!$EW$9:$FL$396,2+(EY$9*2),FALSE)</f>
        <v>7970</v>
      </c>
      <c r="EZ225">
        <f>VLOOKUP($A225,data!$EW$9:$FL$396,2+(EZ$9*2),FALSE)</f>
        <v>7943</v>
      </c>
      <c r="FA225">
        <f>VLOOKUP($A225,data!$EW$9:$FL$396,2+(FA$9*2),FALSE)</f>
        <v>7882</v>
      </c>
      <c r="FC225" s="27">
        <f t="shared" si="238"/>
        <v>36.916857860810666</v>
      </c>
      <c r="FD225" s="27">
        <f t="shared" si="239"/>
        <v>30.993299172250691</v>
      </c>
      <c r="FE225" s="27">
        <f t="shared" si="240"/>
        <v>31.872463315641586</v>
      </c>
      <c r="FF225" s="27">
        <f t="shared" si="241"/>
        <v>30.728206736990707</v>
      </c>
      <c r="FG225" s="27">
        <f t="shared" si="242"/>
        <v>31.522189962671092</v>
      </c>
      <c r="FH225" s="27">
        <f t="shared" si="265"/>
        <v>30.600883086964867</v>
      </c>
      <c r="FI225" s="27">
        <f t="shared" si="266"/>
        <v>30.075728890571753</v>
      </c>
      <c r="FJ225" s="27">
        <f t="shared" si="267"/>
        <v>30.506637767542671</v>
      </c>
    </row>
    <row r="226" spans="1:166" x14ac:dyDescent="0.3">
      <c r="A226" t="s">
        <v>310</v>
      </c>
      <c r="B226" s="24" t="str">
        <f>IFERROR(VLOOKUP($A226,class!$A$1:$B$455,2,FALSE),"")</f>
        <v>Shire District</v>
      </c>
      <c r="C226" s="24" t="str">
        <f>IFERROR(IFERROR(VLOOKUP($A226,classifications!$A$3:$C$336,3,FALSE),VLOOKUP($A226,classifications!$I$2:$K$28,3,FALSE)),"")</f>
        <v>Predominantly Rural</v>
      </c>
      <c r="D226">
        <f>VLOOKUP($A226,data!$A$9:$K$396,2+(D$9*2),FALSE)</f>
        <v>43689</v>
      </c>
      <c r="E226">
        <f>VLOOKUP($A226,data!$A$9:$K$396,2+(E$9*2),FALSE)</f>
        <v>45393</v>
      </c>
      <c r="F226">
        <f>VLOOKUP($A226,data!$A$9:$K$396,2+(F$9*2),FALSE)</f>
        <v>50267</v>
      </c>
      <c r="G226">
        <f>VLOOKUP($A226,data!$A$9:$K$396,2+(G$9*2),FALSE)</f>
        <v>49298</v>
      </c>
      <c r="H226">
        <f>VLOOKUP($A226,data!$A$9:$K$396,2+(H$9*2),FALSE)</f>
        <v>48308</v>
      </c>
      <c r="I226">
        <f>VLOOKUP($A226,data!$A$9:$Q$396,2+(I$9*2),FALSE)</f>
        <v>45243</v>
      </c>
      <c r="J226">
        <f>VLOOKUP($A226,data!$A$9:$Q$396,2+(J$9*2),FALSE)</f>
        <v>43673</v>
      </c>
      <c r="K226">
        <f>VLOOKUP($A226,data!$A$9:$Q$396,2+(K$9*2),FALSE)</f>
        <v>52627</v>
      </c>
      <c r="L226" t="str">
        <f t="shared" si="243"/>
        <v>Shire District</v>
      </c>
      <c r="Q226">
        <f>VLOOKUP($A226,data!$T$9:$AD$396,2+(Q$9*2),FALSE)</f>
        <v>33320</v>
      </c>
      <c r="R226">
        <f>VLOOKUP($A226,data!$T$9:$AD$396,2+(R$9*2),FALSE)</f>
        <v>34423</v>
      </c>
      <c r="S226">
        <f>VLOOKUP($A226,data!$T$9:$AD$396,2+(S$9*2),FALSE)</f>
        <v>37354</v>
      </c>
      <c r="T226">
        <f>VLOOKUP($A226,data!$T$9:$AD$396,2+(T$9*2),FALSE)</f>
        <v>37831</v>
      </c>
      <c r="U226">
        <f>VLOOKUP($A226,data!$T$9:$AD$396,2+(U$9*2),FALSE)</f>
        <v>35578</v>
      </c>
      <c r="V226">
        <f>VLOOKUP($A226,data!$T$9:$AI$396,2+(V$9*2),FALSE)</f>
        <v>34633</v>
      </c>
      <c r="W226">
        <f>VLOOKUP($A226,data!$T$9:$AI$396,2+(W$9*2),FALSE)</f>
        <v>32242</v>
      </c>
      <c r="X226">
        <f>VLOOKUP($A226,data!$T$9:$AI$396,2+(X$9*2),FALSE)</f>
        <v>38987</v>
      </c>
      <c r="Z226" s="27">
        <f t="shared" si="203"/>
        <v>76.266337064249583</v>
      </c>
      <c r="AA226" s="27">
        <f t="shared" si="204"/>
        <v>75.833278258762363</v>
      </c>
      <c r="AB226" s="27">
        <f t="shared" si="205"/>
        <v>74.311178307836158</v>
      </c>
      <c r="AC226" s="27">
        <f t="shared" si="206"/>
        <v>76.739421477544724</v>
      </c>
      <c r="AD226" s="27">
        <f t="shared" si="207"/>
        <v>73.648257017471224</v>
      </c>
      <c r="AE226" s="27">
        <f t="shared" si="244"/>
        <v>76.548858386932778</v>
      </c>
      <c r="AF226" s="27">
        <f t="shared" si="245"/>
        <v>73.825933643212053</v>
      </c>
      <c r="AG226" s="27">
        <f t="shared" si="246"/>
        <v>74.081745111824731</v>
      </c>
      <c r="AJ226">
        <f>VLOOKUP($A226,data!$AM$9:$AW$396,2+(AJ$9*2),FALSE)</f>
        <v>10368</v>
      </c>
      <c r="AK226">
        <f>VLOOKUP($A226,data!$AM$9:$AW$396,2+(AK$9*2),FALSE)</f>
        <v>10969</v>
      </c>
      <c r="AL226">
        <f>VLOOKUP($A226,data!$AM$9:$AW$396,2+(AL$9*2),FALSE)</f>
        <v>12912</v>
      </c>
      <c r="AM226">
        <f>VLOOKUP($A226,data!$AM$9:$AW$396,2+(AM$9*2),FALSE)</f>
        <v>11467</v>
      </c>
      <c r="AN226">
        <f>VLOOKUP($A226,data!$AM$9:$AW$396,2+(AN$9*2),FALSE)</f>
        <v>12730</v>
      </c>
      <c r="AO226">
        <f>VLOOKUP($A226,data!$AM$9:$BB$396,2+(AO$9*2),FALSE)</f>
        <v>10610</v>
      </c>
      <c r="AP226">
        <f>VLOOKUP($A226,data!$AM$9:$BB$396,2+(AP$9*2),FALSE)</f>
        <v>11431</v>
      </c>
      <c r="AQ226">
        <f>VLOOKUP($A226,data!$AM$9:$BB$396,2+(AQ$9*2),FALSE)</f>
        <v>13639</v>
      </c>
      <c r="AS226" s="27">
        <f t="shared" si="208"/>
        <v>23.731374030076221</v>
      </c>
      <c r="AT226" s="27">
        <f t="shared" si="209"/>
        <v>24.164518758398874</v>
      </c>
      <c r="AU226" s="27">
        <f t="shared" si="210"/>
        <v>25.686832315435574</v>
      </c>
      <c r="AV226" s="27">
        <f t="shared" si="211"/>
        <v>23.260578522455273</v>
      </c>
      <c r="AW226" s="27">
        <f t="shared" si="212"/>
        <v>26.351742982528773</v>
      </c>
      <c r="AX226" s="27">
        <f t="shared" si="247"/>
        <v>23.451141613067215</v>
      </c>
      <c r="AY226" s="27">
        <f t="shared" si="248"/>
        <v>26.174066356787947</v>
      </c>
      <c r="AZ226" s="27">
        <f t="shared" si="249"/>
        <v>25.916354722860888</v>
      </c>
      <c r="BC226">
        <f>VLOOKUP($A226,data!$BF$9:$BP$396,2+(BC$9*2),FALSE)</f>
        <v>2714</v>
      </c>
      <c r="BD226">
        <f>VLOOKUP($A226,data!$BF$9:$BP$396,2+(BD$9*2),FALSE)</f>
        <v>2813</v>
      </c>
      <c r="BE226">
        <f>VLOOKUP($A226,data!$BF$9:$BP$396,2+(BE$9*2),FALSE)</f>
        <v>2858</v>
      </c>
      <c r="BF226">
        <f>VLOOKUP($A226,data!$BF$9:$BP$396,2+(BF$9*2),FALSE)</f>
        <v>2967</v>
      </c>
      <c r="BG226">
        <f>VLOOKUP($A226,data!$BF$9:$BP$396,2+(BG$9*2),FALSE)</f>
        <v>2830</v>
      </c>
      <c r="BH226">
        <f>VLOOKUP($A226,data!$BF$9:$BU$396,2+(BH$9*2),FALSE)</f>
        <v>2779</v>
      </c>
      <c r="BI226">
        <f>VLOOKUP($A226,data!$BF$9:$BU$396,2+(BI$9*2),FALSE)</f>
        <v>2746</v>
      </c>
      <c r="BJ226">
        <f>VLOOKUP($A226,data!$BF$9:$BU$396,2+(BJ$9*2),FALSE)</f>
        <v>2539</v>
      </c>
      <c r="BL226" s="27">
        <f t="shared" si="213"/>
        <v>6.2120899997711092</v>
      </c>
      <c r="BM226" s="27">
        <f t="shared" si="214"/>
        <v>6.1969907254422489</v>
      </c>
      <c r="BN226" s="27">
        <f t="shared" si="215"/>
        <v>5.6856386893986111</v>
      </c>
      <c r="BO226" s="27">
        <f t="shared" si="216"/>
        <v>6.0184997362976187</v>
      </c>
      <c r="BP226" s="27">
        <f t="shared" si="217"/>
        <v>5.8582429411277639</v>
      </c>
      <c r="BQ226" s="27">
        <f t="shared" si="250"/>
        <v>6.142386667550781</v>
      </c>
      <c r="BR226" s="27">
        <f t="shared" si="251"/>
        <v>6.2876376708721633</v>
      </c>
      <c r="BS226" s="27">
        <f t="shared" si="252"/>
        <v>4.82451973321679</v>
      </c>
      <c r="BV226">
        <f>VLOOKUP($A226,data!$BY$9:$CI$396,2+(BV$9*2),FALSE)</f>
        <v>1328</v>
      </c>
      <c r="BW226">
        <f>VLOOKUP($A226,data!$BY$9:$CI$396,2+(BW$9*2),FALSE)</f>
        <v>1280</v>
      </c>
      <c r="BX226">
        <f>VLOOKUP($A226,data!$BY$9:$CI$396,2+(BX$9*2),FALSE)</f>
        <v>1174</v>
      </c>
      <c r="BY226">
        <f>VLOOKUP($A226,data!$BY$9:$CI$396,2+(BY$9*2),FALSE)</f>
        <v>1245</v>
      </c>
      <c r="BZ226">
        <f>VLOOKUP($A226,data!$BY$9:$CI$396,2+(BZ$9*2),FALSE)</f>
        <v>1205</v>
      </c>
      <c r="CA226">
        <f>VLOOKUP($A226,data!$BY$9:$CN$396,2+(CA$9*2),FALSE)</f>
        <v>1407</v>
      </c>
      <c r="CB226">
        <f>VLOOKUP($A226,data!$BY$9:$CN$396,2+(CB$9*2),FALSE)</f>
        <v>1396</v>
      </c>
      <c r="CC226">
        <f>VLOOKUP($A226,data!$BY$9:$CN$396,2+(CC$9*2),FALSE)</f>
        <v>1301</v>
      </c>
      <c r="CE226" s="27">
        <f t="shared" si="218"/>
        <v>48.931466470154753</v>
      </c>
      <c r="CF226" s="27">
        <f t="shared" si="219"/>
        <v>45.503021685033772</v>
      </c>
      <c r="CG226" s="27">
        <f t="shared" si="220"/>
        <v>41.077676696990906</v>
      </c>
      <c r="CH226" s="27">
        <f t="shared" si="221"/>
        <v>41.961577350859457</v>
      </c>
      <c r="CI226" s="27">
        <f t="shared" si="222"/>
        <v>42.579505300353354</v>
      </c>
      <c r="CJ226" s="27">
        <f t="shared" si="253"/>
        <v>50.629722921914357</v>
      </c>
      <c r="CK226" s="27">
        <f t="shared" si="254"/>
        <v>50.837581937363439</v>
      </c>
      <c r="CL226" s="27">
        <f t="shared" si="255"/>
        <v>51.240645923591963</v>
      </c>
      <c r="CO226">
        <f>VLOOKUP($A226,data!$CR$9:$DB$396,2+(CO$9*2),FALSE)</f>
        <v>1386</v>
      </c>
      <c r="CP226">
        <f>VLOOKUP($A226,data!$CR$9:$DB$396,2+(CP$9*2),FALSE)</f>
        <v>1533</v>
      </c>
      <c r="CQ226">
        <f>VLOOKUP($A226,data!$CR$9:$DB$396,2+(CQ$9*2),FALSE)</f>
        <v>1684</v>
      </c>
      <c r="CR226">
        <f>VLOOKUP($A226,data!$CR$9:$DB$396,2+(CR$9*2),FALSE)</f>
        <v>1722</v>
      </c>
      <c r="CS226">
        <f>VLOOKUP($A226,data!$CR$9:$DB$396,2+(CS$9*2),FALSE)</f>
        <v>1625</v>
      </c>
      <c r="CT226">
        <f>VLOOKUP($A226,data!$CR$9:$DG$396,2+(CT$9*2),FALSE)</f>
        <v>1372</v>
      </c>
      <c r="CU226">
        <f>VLOOKUP($A226,data!$CR$9:$DG$396,2+(CU$9*2),FALSE)</f>
        <v>1350</v>
      </c>
      <c r="CV226">
        <f>VLOOKUP($A226,data!$CR$9:$DG$396,2+(CV$9*2),FALSE)</f>
        <v>1239</v>
      </c>
      <c r="CX226" s="27">
        <f t="shared" si="223"/>
        <v>51.068533529845247</v>
      </c>
      <c r="CY226" s="27">
        <f t="shared" si="224"/>
        <v>54.496978314966228</v>
      </c>
      <c r="CZ226" s="27">
        <f t="shared" si="225"/>
        <v>58.922323303009094</v>
      </c>
      <c r="DA226" s="27">
        <f t="shared" si="226"/>
        <v>58.038422649140543</v>
      </c>
      <c r="DB226" s="27">
        <f t="shared" si="227"/>
        <v>57.420494699646646</v>
      </c>
      <c r="DC226" s="27">
        <f t="shared" si="256"/>
        <v>49.370277078085643</v>
      </c>
      <c r="DD226" s="27">
        <f t="shared" si="257"/>
        <v>49.162418062636561</v>
      </c>
      <c r="DE226" s="27">
        <f t="shared" si="258"/>
        <v>48.798739661283967</v>
      </c>
      <c r="DH226">
        <f>VLOOKUP($A226,data!$DK$9:$DU$396,2+(DH$9*2),FALSE)</f>
        <v>40975</v>
      </c>
      <c r="DI226">
        <f>VLOOKUP($A226,data!$DK$9:$DU$396,2+(DI$9*2),FALSE)</f>
        <v>42580</v>
      </c>
      <c r="DJ226">
        <f>VLOOKUP($A226,data!$DK$9:$DU$396,2+(DJ$9*2),FALSE)</f>
        <v>47409</v>
      </c>
      <c r="DK226">
        <f>VLOOKUP($A226,data!$DK$9:$DU$396,2+(DK$9*2),FALSE)</f>
        <v>46331</v>
      </c>
      <c r="DL226">
        <f>VLOOKUP($A226,data!$DK$9:$DU$396,2+(DL$9*2),FALSE)</f>
        <v>45478</v>
      </c>
      <c r="DM226">
        <f>VLOOKUP($A226,data!$DK$9:$DZ$396,2+(DM$9*2),FALSE)</f>
        <v>42463</v>
      </c>
      <c r="DN226">
        <f>VLOOKUP($A226,data!$DK$9:$DZ$396,2+(DN$9*2),FALSE)</f>
        <v>40928</v>
      </c>
      <c r="DO226">
        <f>VLOOKUP($A226,data!$DK$9:$DZ$396,2+(DO$9*2),FALSE)</f>
        <v>50088</v>
      </c>
      <c r="DQ226" s="27">
        <f t="shared" si="228"/>
        <v>93.787910000228891</v>
      </c>
      <c r="DR226" s="27">
        <f t="shared" si="229"/>
        <v>93.803009274557752</v>
      </c>
      <c r="DS226" s="27">
        <f t="shared" si="230"/>
        <v>94.314361310601385</v>
      </c>
      <c r="DT226" s="27">
        <f t="shared" si="231"/>
        <v>93.981500263702387</v>
      </c>
      <c r="DU226" s="27">
        <f t="shared" si="232"/>
        <v>94.14175705887223</v>
      </c>
      <c r="DV226" s="27">
        <f t="shared" si="259"/>
        <v>93.855403045775034</v>
      </c>
      <c r="DW226" s="27">
        <f t="shared" si="260"/>
        <v>93.714652073363411</v>
      </c>
      <c r="DX226" s="27">
        <f t="shared" si="261"/>
        <v>95.175480266783211</v>
      </c>
      <c r="EA226">
        <f>VLOOKUP($A226,data!$ED$9:$EN$396,2+(EA$9*2),FALSE)</f>
        <v>31992</v>
      </c>
      <c r="EB226">
        <f>VLOOKUP($A226,data!$ED$9:$EN$396,2+(EB$9*2),FALSE)</f>
        <v>33143</v>
      </c>
      <c r="EC226">
        <f>VLOOKUP($A226,data!$ED$9:$EN$396,2+(EC$9*2),FALSE)</f>
        <v>36181</v>
      </c>
      <c r="ED226">
        <f>VLOOKUP($A226,data!$ED$9:$EN$396,2+(ED$9*2),FALSE)</f>
        <v>36586</v>
      </c>
      <c r="EE226">
        <f>VLOOKUP($A226,data!$ED$9:$EN$396,2+(EE$9*2),FALSE)</f>
        <v>34373</v>
      </c>
      <c r="EF226">
        <f>VLOOKUP($A226,data!$ED$9:$ES$396,2+(EF$9*2),FALSE)</f>
        <v>33226</v>
      </c>
      <c r="EG226">
        <f>VLOOKUP($A226,data!$ED$9:$ES$396,2+(EG$9*2),FALSE)</f>
        <v>30847</v>
      </c>
      <c r="EH226">
        <f>VLOOKUP($A226,data!$ED$9:$ES$396,2+(EH$9*2),FALSE)</f>
        <v>37686</v>
      </c>
      <c r="EJ226" s="27">
        <f t="shared" si="233"/>
        <v>78.076876143990233</v>
      </c>
      <c r="EK226" s="27">
        <f t="shared" si="234"/>
        <v>77.837012682010339</v>
      </c>
      <c r="EL226" s="27">
        <f t="shared" si="235"/>
        <v>76.316733109747091</v>
      </c>
      <c r="EM226" s="27">
        <f t="shared" si="236"/>
        <v>78.966566661630438</v>
      </c>
      <c r="EN226" s="27">
        <f t="shared" si="237"/>
        <v>75.581599894454456</v>
      </c>
      <c r="EO226" s="27">
        <f t="shared" si="262"/>
        <v>78.246944398652943</v>
      </c>
      <c r="EP226" s="27">
        <f t="shared" si="263"/>
        <v>75.368940578577011</v>
      </c>
      <c r="EQ226" s="27">
        <f t="shared" si="264"/>
        <v>75.239578342117866</v>
      </c>
      <c r="ET226">
        <f>VLOOKUP($A226,data!$EW$9:$FG$396,2+(ET$9*2),FALSE)</f>
        <v>8982</v>
      </c>
      <c r="EU226">
        <f>VLOOKUP($A226,data!$EW$9:$FG$396,2+(EU$9*2),FALSE)</f>
        <v>9436</v>
      </c>
      <c r="EV226">
        <f>VLOOKUP($A226,data!$EW$9:$FG$396,2+(EV$9*2),FALSE)</f>
        <v>11228</v>
      </c>
      <c r="EW226">
        <f>VLOOKUP($A226,data!$EW$9:$FG$396,2+(EW$9*2),FALSE)</f>
        <v>9745</v>
      </c>
      <c r="EX226">
        <f>VLOOKUP($A226,data!$EW$9:$FG$396,2+(EX$9*2),FALSE)</f>
        <v>11105</v>
      </c>
      <c r="EY226">
        <f>VLOOKUP($A226,data!$EW$9:$FL$396,2+(EY$9*2),FALSE)</f>
        <v>9238</v>
      </c>
      <c r="EZ226">
        <f>VLOOKUP($A226,data!$EW$9:$FL$396,2+(EZ$9*2),FALSE)</f>
        <v>10081</v>
      </c>
      <c r="FA226">
        <f>VLOOKUP($A226,data!$EW$9:$FL$396,2+(FA$9*2),FALSE)</f>
        <v>12400</v>
      </c>
      <c r="FC226" s="27">
        <f t="shared" si="238"/>
        <v>21.920683343502134</v>
      </c>
      <c r="FD226" s="27">
        <f t="shared" si="239"/>
        <v>22.160638797557539</v>
      </c>
      <c r="FE226" s="27">
        <f t="shared" si="240"/>
        <v>23.683266890252906</v>
      </c>
      <c r="FF226" s="27">
        <f t="shared" si="241"/>
        <v>21.033433338369559</v>
      </c>
      <c r="FG226" s="27">
        <f t="shared" si="242"/>
        <v>24.418400105545537</v>
      </c>
      <c r="FH226" s="27">
        <f t="shared" si="265"/>
        <v>21.755410592751335</v>
      </c>
      <c r="FI226" s="27">
        <f t="shared" si="266"/>
        <v>24.631059421422986</v>
      </c>
      <c r="FJ226" s="27">
        <f t="shared" si="267"/>
        <v>24.756428685513495</v>
      </c>
    </row>
    <row r="227" spans="1:166" x14ac:dyDescent="0.3">
      <c r="A227" t="s">
        <v>316</v>
      </c>
      <c r="B227" s="24" t="str">
        <f>IFERROR(VLOOKUP($A227,class!$A$1:$B$455,2,FALSE),"")</f>
        <v>Shire District</v>
      </c>
      <c r="C227" s="24" t="str">
        <f>IFERROR(IFERROR(VLOOKUP($A227,classifications!$A$3:$C$336,3,FALSE),VLOOKUP($A227,classifications!$I$2:$K$28,3,FALSE)),"")</f>
        <v>Predominantly Urban</v>
      </c>
      <c r="D227">
        <f>VLOOKUP($A227,data!$A$9:$K$396,2+(D$9*2),FALSE)</f>
        <v>43747</v>
      </c>
      <c r="E227">
        <f>VLOOKUP($A227,data!$A$9:$K$396,2+(E$9*2),FALSE)</f>
        <v>44644</v>
      </c>
      <c r="F227">
        <f>VLOOKUP($A227,data!$A$9:$K$396,2+(F$9*2),FALSE)</f>
        <v>45178</v>
      </c>
      <c r="G227">
        <f>VLOOKUP($A227,data!$A$9:$K$396,2+(G$9*2),FALSE)</f>
        <v>47910</v>
      </c>
      <c r="H227">
        <f>VLOOKUP($A227,data!$A$9:$K$396,2+(H$9*2),FALSE)</f>
        <v>46473</v>
      </c>
      <c r="I227">
        <f>VLOOKUP($A227,data!$A$9:$Q$396,2+(I$9*2),FALSE)</f>
        <v>44014</v>
      </c>
      <c r="J227">
        <f>VLOOKUP($A227,data!$A$9:$Q$396,2+(J$9*2),FALSE)</f>
        <v>46683</v>
      </c>
      <c r="K227">
        <f>VLOOKUP($A227,data!$A$9:$Q$396,2+(K$9*2),FALSE)</f>
        <v>43614</v>
      </c>
      <c r="L227" t="str">
        <f t="shared" si="243"/>
        <v>Shire District</v>
      </c>
      <c r="Q227">
        <f>VLOOKUP($A227,data!$T$9:$AD$396,2+(Q$9*2),FALSE)</f>
        <v>28012</v>
      </c>
      <c r="R227">
        <f>VLOOKUP($A227,data!$T$9:$AD$396,2+(R$9*2),FALSE)</f>
        <v>27870</v>
      </c>
      <c r="S227">
        <f>VLOOKUP($A227,data!$T$9:$AD$396,2+(S$9*2),FALSE)</f>
        <v>27067</v>
      </c>
      <c r="T227">
        <f>VLOOKUP($A227,data!$T$9:$AD$396,2+(T$9*2),FALSE)</f>
        <v>30448</v>
      </c>
      <c r="U227">
        <f>VLOOKUP($A227,data!$T$9:$AD$396,2+(U$9*2),FALSE)</f>
        <v>28892</v>
      </c>
      <c r="V227">
        <f>VLOOKUP($A227,data!$T$9:$AI$396,2+(V$9*2),FALSE)</f>
        <v>27998</v>
      </c>
      <c r="W227">
        <f>VLOOKUP($A227,data!$T$9:$AI$396,2+(W$9*2),FALSE)</f>
        <v>30004</v>
      </c>
      <c r="X227">
        <f>VLOOKUP($A227,data!$T$9:$AI$396,2+(X$9*2),FALSE)</f>
        <v>27654</v>
      </c>
      <c r="Z227" s="27">
        <f t="shared" si="203"/>
        <v>64.031819324753698</v>
      </c>
      <c r="AA227" s="27">
        <f t="shared" si="204"/>
        <v>62.427201863632291</v>
      </c>
      <c r="AB227" s="27">
        <f t="shared" si="205"/>
        <v>59.911904024082517</v>
      </c>
      <c r="AC227" s="27">
        <f t="shared" si="206"/>
        <v>63.552494260070965</v>
      </c>
      <c r="AD227" s="27">
        <f t="shared" si="207"/>
        <v>62.169431713037675</v>
      </c>
      <c r="AE227" s="27">
        <f t="shared" si="244"/>
        <v>63.611578134230015</v>
      </c>
      <c r="AF227" s="27">
        <f t="shared" si="245"/>
        <v>64.271790587580057</v>
      </c>
      <c r="AG227" s="27">
        <f t="shared" si="246"/>
        <v>63.406245700921723</v>
      </c>
      <c r="AJ227">
        <f>VLOOKUP($A227,data!$AM$9:$AW$396,2+(AJ$9*2),FALSE)</f>
        <v>15735</v>
      </c>
      <c r="AK227">
        <f>VLOOKUP($A227,data!$AM$9:$AW$396,2+(AK$9*2),FALSE)</f>
        <v>16774</v>
      </c>
      <c r="AL227">
        <f>VLOOKUP($A227,data!$AM$9:$AW$396,2+(AL$9*2),FALSE)</f>
        <v>18111</v>
      </c>
      <c r="AM227">
        <f>VLOOKUP($A227,data!$AM$9:$AW$396,2+(AM$9*2),FALSE)</f>
        <v>17462</v>
      </c>
      <c r="AN227">
        <f>VLOOKUP($A227,data!$AM$9:$AW$396,2+(AN$9*2),FALSE)</f>
        <v>17581</v>
      </c>
      <c r="AO227">
        <f>VLOOKUP($A227,data!$AM$9:$BB$396,2+(AO$9*2),FALSE)</f>
        <v>16016</v>
      </c>
      <c r="AP227">
        <f>VLOOKUP($A227,data!$AM$9:$BB$396,2+(AP$9*2),FALSE)</f>
        <v>16678</v>
      </c>
      <c r="AQ227">
        <f>VLOOKUP($A227,data!$AM$9:$BB$396,2+(AQ$9*2),FALSE)</f>
        <v>15960</v>
      </c>
      <c r="AS227" s="27">
        <f t="shared" si="208"/>
        <v>35.968180675246302</v>
      </c>
      <c r="AT227" s="27">
        <f t="shared" si="209"/>
        <v>37.572798136367709</v>
      </c>
      <c r="AU227" s="27">
        <f t="shared" si="210"/>
        <v>40.088095975917483</v>
      </c>
      <c r="AV227" s="27">
        <f t="shared" si="211"/>
        <v>36.447505739929035</v>
      </c>
      <c r="AW227" s="27">
        <f t="shared" si="212"/>
        <v>37.830568286962325</v>
      </c>
      <c r="AX227" s="27">
        <f t="shared" si="247"/>
        <v>36.388421865769985</v>
      </c>
      <c r="AY227" s="27">
        <f t="shared" si="248"/>
        <v>35.726067305014674</v>
      </c>
      <c r="AZ227" s="27">
        <f t="shared" si="249"/>
        <v>36.593754299078277</v>
      </c>
      <c r="BC227">
        <f>VLOOKUP($A227,data!$BF$9:$BP$396,2+(BC$9*2),FALSE)</f>
        <v>8727</v>
      </c>
      <c r="BD227">
        <f>VLOOKUP($A227,data!$BF$9:$BP$396,2+(BD$9*2),FALSE)</f>
        <v>8623</v>
      </c>
      <c r="BE227">
        <f>VLOOKUP($A227,data!$BF$9:$BP$396,2+(BE$9*2),FALSE)</f>
        <v>9099</v>
      </c>
      <c r="BF227">
        <f>VLOOKUP($A227,data!$BF$9:$BP$396,2+(BF$9*2),FALSE)</f>
        <v>9500</v>
      </c>
      <c r="BG227">
        <f>VLOOKUP($A227,data!$BF$9:$BP$396,2+(BG$9*2),FALSE)</f>
        <v>9648</v>
      </c>
      <c r="BH227">
        <f>VLOOKUP($A227,data!$BF$9:$BU$396,2+(BH$9*2),FALSE)</f>
        <v>9375</v>
      </c>
      <c r="BI227">
        <f>VLOOKUP($A227,data!$BF$9:$BU$396,2+(BI$9*2),FALSE)</f>
        <v>9120</v>
      </c>
      <c r="BJ227">
        <f>VLOOKUP($A227,data!$BF$9:$BU$396,2+(BJ$9*2),FALSE)</f>
        <v>8703</v>
      </c>
      <c r="BL227" s="27">
        <f t="shared" si="213"/>
        <v>19.948796488902097</v>
      </c>
      <c r="BM227" s="27">
        <f t="shared" si="214"/>
        <v>19.315025535346294</v>
      </c>
      <c r="BN227" s="27">
        <f t="shared" si="215"/>
        <v>20.140333790783124</v>
      </c>
      <c r="BO227" s="27">
        <f t="shared" si="216"/>
        <v>19.828845752452516</v>
      </c>
      <c r="BP227" s="27">
        <f t="shared" si="217"/>
        <v>20.760441546704538</v>
      </c>
      <c r="BQ227" s="27">
        <f t="shared" si="250"/>
        <v>21.300040896078521</v>
      </c>
      <c r="BR227" s="27">
        <f t="shared" si="251"/>
        <v>19.536019536019538</v>
      </c>
      <c r="BS227" s="27">
        <f t="shared" si="252"/>
        <v>19.954601733388362</v>
      </c>
      <c r="BV227">
        <f>VLOOKUP($A227,data!$BY$9:$CI$396,2+(BV$9*2),FALSE)</f>
        <v>4249</v>
      </c>
      <c r="BW227">
        <f>VLOOKUP($A227,data!$BY$9:$CI$396,2+(BW$9*2),FALSE)</f>
        <v>4237</v>
      </c>
      <c r="BX227">
        <f>VLOOKUP($A227,data!$BY$9:$CI$396,2+(BX$9*2),FALSE)</f>
        <v>4317</v>
      </c>
      <c r="BY227">
        <f>VLOOKUP($A227,data!$BY$9:$CI$396,2+(BY$9*2),FALSE)</f>
        <v>5014</v>
      </c>
      <c r="BZ227">
        <f>VLOOKUP($A227,data!$BY$9:$CI$396,2+(BZ$9*2),FALSE)</f>
        <v>4971</v>
      </c>
      <c r="CA227">
        <f>VLOOKUP($A227,data!$BY$9:$CN$396,2+(CA$9*2),FALSE)</f>
        <v>5053</v>
      </c>
      <c r="CB227">
        <f>VLOOKUP($A227,data!$BY$9:$CN$396,2+(CB$9*2),FALSE)</f>
        <v>5370</v>
      </c>
      <c r="CC227">
        <f>VLOOKUP($A227,data!$BY$9:$CN$396,2+(CC$9*2),FALSE)</f>
        <v>5007</v>
      </c>
      <c r="CE227" s="27">
        <f t="shared" si="218"/>
        <v>48.687979832703107</v>
      </c>
      <c r="CF227" s="27">
        <f t="shared" si="219"/>
        <v>49.136031543546331</v>
      </c>
      <c r="CG227" s="27">
        <f t="shared" si="220"/>
        <v>47.444774151005603</v>
      </c>
      <c r="CH227" s="27">
        <f t="shared" si="221"/>
        <v>52.778947368421051</v>
      </c>
      <c r="CI227" s="27">
        <f t="shared" si="222"/>
        <v>51.523631840796021</v>
      </c>
      <c r="CJ227" s="27">
        <f t="shared" si="253"/>
        <v>53.898666666666664</v>
      </c>
      <c r="CK227" s="27">
        <f t="shared" si="254"/>
        <v>58.881578947368418</v>
      </c>
      <c r="CL227" s="27">
        <f t="shared" si="255"/>
        <v>57.531885556704587</v>
      </c>
      <c r="CO227">
        <f>VLOOKUP($A227,data!$CR$9:$DB$396,2+(CO$9*2),FALSE)</f>
        <v>4478</v>
      </c>
      <c r="CP227">
        <f>VLOOKUP($A227,data!$CR$9:$DB$396,2+(CP$9*2),FALSE)</f>
        <v>4387</v>
      </c>
      <c r="CQ227">
        <f>VLOOKUP($A227,data!$CR$9:$DB$396,2+(CQ$9*2),FALSE)</f>
        <v>4782</v>
      </c>
      <c r="CR227">
        <f>VLOOKUP($A227,data!$CR$9:$DB$396,2+(CR$9*2),FALSE)</f>
        <v>4486</v>
      </c>
      <c r="CS227">
        <f>VLOOKUP($A227,data!$CR$9:$DB$396,2+(CS$9*2),FALSE)</f>
        <v>4677</v>
      </c>
      <c r="CT227">
        <f>VLOOKUP($A227,data!$CR$9:$DG$396,2+(CT$9*2),FALSE)</f>
        <v>4323</v>
      </c>
      <c r="CU227">
        <f>VLOOKUP($A227,data!$CR$9:$DG$396,2+(CU$9*2),FALSE)</f>
        <v>3750</v>
      </c>
      <c r="CV227">
        <f>VLOOKUP($A227,data!$CR$9:$DG$396,2+(CV$9*2),FALSE)</f>
        <v>3695</v>
      </c>
      <c r="CX227" s="27">
        <f t="shared" si="223"/>
        <v>51.312020167296893</v>
      </c>
      <c r="CY227" s="27">
        <f t="shared" si="224"/>
        <v>50.875565348486603</v>
      </c>
      <c r="CZ227" s="27">
        <f t="shared" si="225"/>
        <v>52.555225848994397</v>
      </c>
      <c r="DA227" s="27">
        <f t="shared" si="226"/>
        <v>47.221052631578949</v>
      </c>
      <c r="DB227" s="27">
        <f t="shared" si="227"/>
        <v>48.476368159203979</v>
      </c>
      <c r="DC227" s="27">
        <f t="shared" si="256"/>
        <v>46.112000000000002</v>
      </c>
      <c r="DD227" s="27">
        <f t="shared" si="257"/>
        <v>41.118421052631582</v>
      </c>
      <c r="DE227" s="27">
        <f t="shared" si="258"/>
        <v>42.456624152591061</v>
      </c>
      <c r="DH227">
        <f>VLOOKUP($A227,data!$DK$9:$DU$396,2+(DH$9*2),FALSE)</f>
        <v>35020</v>
      </c>
      <c r="DI227">
        <f>VLOOKUP($A227,data!$DK$9:$DU$396,2+(DI$9*2),FALSE)</f>
        <v>36021</v>
      </c>
      <c r="DJ227">
        <f>VLOOKUP($A227,data!$DK$9:$DU$396,2+(DJ$9*2),FALSE)</f>
        <v>36079</v>
      </c>
      <c r="DK227">
        <f>VLOOKUP($A227,data!$DK$9:$DU$396,2+(DK$9*2),FALSE)</f>
        <v>38410</v>
      </c>
      <c r="DL227">
        <f>VLOOKUP($A227,data!$DK$9:$DU$396,2+(DL$9*2),FALSE)</f>
        <v>36825</v>
      </c>
      <c r="DM227">
        <f>VLOOKUP($A227,data!$DK$9:$DZ$396,2+(DM$9*2),FALSE)</f>
        <v>34639</v>
      </c>
      <c r="DN227">
        <f>VLOOKUP($A227,data!$DK$9:$DZ$396,2+(DN$9*2),FALSE)</f>
        <v>37562</v>
      </c>
      <c r="DO227">
        <f>VLOOKUP($A227,data!$DK$9:$DZ$396,2+(DO$9*2),FALSE)</f>
        <v>34911</v>
      </c>
      <c r="DQ227" s="27">
        <f t="shared" si="228"/>
        <v>80.05120351109791</v>
      </c>
      <c r="DR227" s="27">
        <f t="shared" si="229"/>
        <v>80.684974464653706</v>
      </c>
      <c r="DS227" s="27">
        <f t="shared" si="230"/>
        <v>79.859666209216869</v>
      </c>
      <c r="DT227" s="27">
        <f t="shared" si="231"/>
        <v>80.171154247547491</v>
      </c>
      <c r="DU227" s="27">
        <f t="shared" si="232"/>
        <v>79.239558453295459</v>
      </c>
      <c r="DV227" s="27">
        <f t="shared" si="259"/>
        <v>78.699959103921486</v>
      </c>
      <c r="DW227" s="27">
        <f t="shared" si="260"/>
        <v>80.4618383565752</v>
      </c>
      <c r="DX227" s="27">
        <f t="shared" si="261"/>
        <v>80.045398266611642</v>
      </c>
      <c r="EA227">
        <f>VLOOKUP($A227,data!$ED$9:$EN$396,2+(EA$9*2),FALSE)</f>
        <v>23763</v>
      </c>
      <c r="EB227">
        <f>VLOOKUP($A227,data!$ED$9:$EN$396,2+(EB$9*2),FALSE)</f>
        <v>23634</v>
      </c>
      <c r="EC227">
        <f>VLOOKUP($A227,data!$ED$9:$EN$396,2+(EC$9*2),FALSE)</f>
        <v>22750</v>
      </c>
      <c r="ED227">
        <f>VLOOKUP($A227,data!$ED$9:$EN$396,2+(ED$9*2),FALSE)</f>
        <v>25434</v>
      </c>
      <c r="EE227">
        <f>VLOOKUP($A227,data!$ED$9:$EN$396,2+(EE$9*2),FALSE)</f>
        <v>23921</v>
      </c>
      <c r="EF227">
        <f>VLOOKUP($A227,data!$ED$9:$ES$396,2+(EF$9*2),FALSE)</f>
        <v>22945</v>
      </c>
      <c r="EG227">
        <f>VLOOKUP($A227,data!$ED$9:$ES$396,2+(EG$9*2),FALSE)</f>
        <v>24635</v>
      </c>
      <c r="EH227">
        <f>VLOOKUP($A227,data!$ED$9:$ES$396,2+(EH$9*2),FALSE)</f>
        <v>22647</v>
      </c>
      <c r="EJ227" s="27">
        <f t="shared" si="233"/>
        <v>67.855511136493433</v>
      </c>
      <c r="EK227" s="27">
        <f t="shared" si="234"/>
        <v>65.611726492879157</v>
      </c>
      <c r="EL227" s="27">
        <f t="shared" si="235"/>
        <v>63.056071398874693</v>
      </c>
      <c r="EM227" s="27">
        <f t="shared" si="236"/>
        <v>66.217130955480343</v>
      </c>
      <c r="EN227" s="27">
        <f t="shared" si="237"/>
        <v>64.958587915818057</v>
      </c>
      <c r="EO227" s="27">
        <f t="shared" si="262"/>
        <v>66.240364906608164</v>
      </c>
      <c r="EP227" s="27">
        <f t="shared" si="263"/>
        <v>65.584899632607417</v>
      </c>
      <c r="EQ227" s="27">
        <f t="shared" si="264"/>
        <v>64.870671135172302</v>
      </c>
      <c r="ET227">
        <f>VLOOKUP($A227,data!$EW$9:$FG$396,2+(ET$9*2),FALSE)</f>
        <v>11257</v>
      </c>
      <c r="EU227">
        <f>VLOOKUP($A227,data!$EW$9:$FG$396,2+(EU$9*2),FALSE)</f>
        <v>12387</v>
      </c>
      <c r="EV227">
        <f>VLOOKUP($A227,data!$EW$9:$FG$396,2+(EV$9*2),FALSE)</f>
        <v>13329</v>
      </c>
      <c r="EW227">
        <f>VLOOKUP($A227,data!$EW$9:$FG$396,2+(EW$9*2),FALSE)</f>
        <v>12976</v>
      </c>
      <c r="EX227">
        <f>VLOOKUP($A227,data!$EW$9:$FG$396,2+(EX$9*2),FALSE)</f>
        <v>12904</v>
      </c>
      <c r="EY227">
        <f>VLOOKUP($A227,data!$EW$9:$FL$396,2+(EY$9*2),FALSE)</f>
        <v>11693</v>
      </c>
      <c r="EZ227">
        <f>VLOOKUP($A227,data!$EW$9:$FL$396,2+(EZ$9*2),FALSE)</f>
        <v>12928</v>
      </c>
      <c r="FA227">
        <f>VLOOKUP($A227,data!$EW$9:$FL$396,2+(FA$9*2),FALSE)</f>
        <v>12264</v>
      </c>
      <c r="FC227" s="27">
        <f t="shared" si="238"/>
        <v>32.144488863506567</v>
      </c>
      <c r="FD227" s="27">
        <f t="shared" si="239"/>
        <v>34.388273507120843</v>
      </c>
      <c r="FE227" s="27">
        <f t="shared" si="240"/>
        <v>36.943928601125307</v>
      </c>
      <c r="FF227" s="27">
        <f t="shared" si="241"/>
        <v>33.782869044519657</v>
      </c>
      <c r="FG227" s="27">
        <f t="shared" si="242"/>
        <v>35.041412084181943</v>
      </c>
      <c r="FH227" s="27">
        <f t="shared" si="265"/>
        <v>33.7567481740235</v>
      </c>
      <c r="FI227" s="27">
        <f t="shared" si="266"/>
        <v>34.417762632447683</v>
      </c>
      <c r="FJ227" s="27">
        <f t="shared" si="267"/>
        <v>35.129328864827706</v>
      </c>
    </row>
    <row r="228" spans="1:166" x14ac:dyDescent="0.3">
      <c r="A228" t="s">
        <v>320</v>
      </c>
      <c r="B228" s="24" t="str">
        <f>IFERROR(VLOOKUP($A228,class!$A$1:$B$455,2,FALSE),"")</f>
        <v>Shire District</v>
      </c>
      <c r="C228" s="24" t="str">
        <f>IFERROR(IFERROR(VLOOKUP($A228,classifications!$A$3:$C$336,3,FALSE),VLOOKUP($A228,classifications!$I$2:$K$28,3,FALSE)),"")</f>
        <v>Predominantly Urban</v>
      </c>
      <c r="D228">
        <f>VLOOKUP($A228,data!$A$9:$K$396,2+(D$9*2),FALSE)</f>
        <v>45755</v>
      </c>
      <c r="E228">
        <f>VLOOKUP($A228,data!$A$9:$K$396,2+(E$9*2),FALSE)</f>
        <v>46962</v>
      </c>
      <c r="F228">
        <f>VLOOKUP($A228,data!$A$9:$K$396,2+(F$9*2),FALSE)</f>
        <v>48422</v>
      </c>
      <c r="G228">
        <f>VLOOKUP($A228,data!$A$9:$K$396,2+(G$9*2),FALSE)</f>
        <v>46852</v>
      </c>
      <c r="H228">
        <f>VLOOKUP($A228,data!$A$9:$K$396,2+(H$9*2),FALSE)</f>
        <v>49459</v>
      </c>
      <c r="I228">
        <f>VLOOKUP($A228,data!$A$9:$Q$396,2+(I$9*2),FALSE)</f>
        <v>48989</v>
      </c>
      <c r="J228">
        <f>VLOOKUP($A228,data!$A$9:$Q$396,2+(J$9*2),FALSE)</f>
        <v>49575</v>
      </c>
      <c r="K228">
        <f>VLOOKUP($A228,data!$A$9:$Q$396,2+(K$9*2),FALSE)</f>
        <v>53969</v>
      </c>
      <c r="L228" t="str">
        <f t="shared" si="243"/>
        <v>Shire District</v>
      </c>
      <c r="Q228">
        <f>VLOOKUP($A228,data!$T$9:$AD$396,2+(Q$9*2),FALSE)</f>
        <v>31680</v>
      </c>
      <c r="R228">
        <f>VLOOKUP($A228,data!$T$9:$AD$396,2+(R$9*2),FALSE)</f>
        <v>31690</v>
      </c>
      <c r="S228">
        <f>VLOOKUP($A228,data!$T$9:$AD$396,2+(S$9*2),FALSE)</f>
        <v>32841</v>
      </c>
      <c r="T228">
        <f>VLOOKUP($A228,data!$T$9:$AD$396,2+(T$9*2),FALSE)</f>
        <v>32416</v>
      </c>
      <c r="U228">
        <f>VLOOKUP($A228,data!$T$9:$AD$396,2+(U$9*2),FALSE)</f>
        <v>33194</v>
      </c>
      <c r="V228">
        <f>VLOOKUP($A228,data!$T$9:$AI$396,2+(V$9*2),FALSE)</f>
        <v>34541</v>
      </c>
      <c r="W228">
        <f>VLOOKUP($A228,data!$T$9:$AI$396,2+(W$9*2),FALSE)</f>
        <v>34584</v>
      </c>
      <c r="X228">
        <f>VLOOKUP($A228,data!$T$9:$AI$396,2+(X$9*2),FALSE)</f>
        <v>39028</v>
      </c>
      <c r="Z228" s="27">
        <f t="shared" si="203"/>
        <v>69.238334608239541</v>
      </c>
      <c r="AA228" s="27">
        <f t="shared" si="204"/>
        <v>67.480090285762955</v>
      </c>
      <c r="AB228" s="27">
        <f t="shared" si="205"/>
        <v>67.822477386312002</v>
      </c>
      <c r="AC228" s="27">
        <f t="shared" si="206"/>
        <v>69.18808161871425</v>
      </c>
      <c r="AD228" s="27">
        <f t="shared" si="207"/>
        <v>67.114175377585468</v>
      </c>
      <c r="AE228" s="27">
        <f t="shared" si="244"/>
        <v>70.507664986017275</v>
      </c>
      <c r="AF228" s="27">
        <f t="shared" si="245"/>
        <v>69.760968229954614</v>
      </c>
      <c r="AG228" s="27">
        <f t="shared" si="246"/>
        <v>72.315588578628478</v>
      </c>
      <c r="AJ228">
        <f>VLOOKUP($A228,data!$AM$9:$AW$396,2+(AJ$9*2),FALSE)</f>
        <v>14075</v>
      </c>
      <c r="AK228">
        <f>VLOOKUP($A228,data!$AM$9:$AW$396,2+(AK$9*2),FALSE)</f>
        <v>15272</v>
      </c>
      <c r="AL228">
        <f>VLOOKUP($A228,data!$AM$9:$AW$396,2+(AL$9*2),FALSE)</f>
        <v>15581</v>
      </c>
      <c r="AM228">
        <f>VLOOKUP($A228,data!$AM$9:$AW$396,2+(AM$9*2),FALSE)</f>
        <v>14435</v>
      </c>
      <c r="AN228">
        <f>VLOOKUP($A228,data!$AM$9:$AW$396,2+(AN$9*2),FALSE)</f>
        <v>16265</v>
      </c>
      <c r="AO228">
        <f>VLOOKUP($A228,data!$AM$9:$BB$396,2+(AO$9*2),FALSE)</f>
        <v>14448</v>
      </c>
      <c r="AP228">
        <f>VLOOKUP($A228,data!$AM$9:$BB$396,2+(AP$9*2),FALSE)</f>
        <v>14989</v>
      </c>
      <c r="AQ228">
        <f>VLOOKUP($A228,data!$AM$9:$BB$396,2+(AQ$9*2),FALSE)</f>
        <v>14940</v>
      </c>
      <c r="AS228" s="27">
        <f t="shared" si="208"/>
        <v>30.761665391760463</v>
      </c>
      <c r="AT228" s="27">
        <f t="shared" si="209"/>
        <v>32.519909714237045</v>
      </c>
      <c r="AU228" s="27">
        <f t="shared" si="210"/>
        <v>32.177522613687991</v>
      </c>
      <c r="AV228" s="27">
        <f t="shared" si="211"/>
        <v>30.809784000683003</v>
      </c>
      <c r="AW228" s="27">
        <f t="shared" si="212"/>
        <v>32.885824622414525</v>
      </c>
      <c r="AX228" s="27">
        <f t="shared" si="247"/>
        <v>29.492335013982732</v>
      </c>
      <c r="AY228" s="27">
        <f t="shared" si="248"/>
        <v>30.234997478567827</v>
      </c>
      <c r="AZ228" s="27">
        <f t="shared" si="249"/>
        <v>27.682558505808892</v>
      </c>
      <c r="BC228">
        <f>VLOOKUP($A228,data!$BF$9:$BP$396,2+(BC$9*2),FALSE)</f>
        <v>5441</v>
      </c>
      <c r="BD228">
        <f>VLOOKUP($A228,data!$BF$9:$BP$396,2+(BD$9*2),FALSE)</f>
        <v>5306</v>
      </c>
      <c r="BE228">
        <f>VLOOKUP($A228,data!$BF$9:$BP$396,2+(BE$9*2),FALSE)</f>
        <v>5361</v>
      </c>
      <c r="BF228">
        <f>VLOOKUP($A228,data!$BF$9:$BP$396,2+(BF$9*2),FALSE)</f>
        <v>5288</v>
      </c>
      <c r="BG228">
        <f>VLOOKUP($A228,data!$BF$9:$BP$396,2+(BG$9*2),FALSE)</f>
        <v>5369</v>
      </c>
      <c r="BH228">
        <f>VLOOKUP($A228,data!$BF$9:$BU$396,2+(BH$9*2),FALSE)</f>
        <v>5412</v>
      </c>
      <c r="BI228">
        <f>VLOOKUP($A228,data!$BF$9:$BU$396,2+(BI$9*2),FALSE)</f>
        <v>5298</v>
      </c>
      <c r="BJ228">
        <f>VLOOKUP($A228,data!$BF$9:$BU$396,2+(BJ$9*2),FALSE)</f>
        <v>5378</v>
      </c>
      <c r="BL228" s="27">
        <f t="shared" si="213"/>
        <v>11.891596546825484</v>
      </c>
      <c r="BM228" s="27">
        <f t="shared" si="214"/>
        <v>11.298496656871514</v>
      </c>
      <c r="BN228" s="27">
        <f t="shared" si="215"/>
        <v>11.071413820164388</v>
      </c>
      <c r="BO228" s="27">
        <f t="shared" si="216"/>
        <v>11.286604627337146</v>
      </c>
      <c r="BP228" s="27">
        <f t="shared" si="217"/>
        <v>10.855456034291029</v>
      </c>
      <c r="BQ228" s="27">
        <f t="shared" si="250"/>
        <v>11.047377982812469</v>
      </c>
      <c r="BR228" s="27">
        <f t="shared" si="251"/>
        <v>10.686838124054463</v>
      </c>
      <c r="BS228" s="27">
        <f t="shared" si="252"/>
        <v>9.9649798958661453</v>
      </c>
      <c r="BV228">
        <f>VLOOKUP($A228,data!$BY$9:$CI$396,2+(BV$9*2),FALSE)</f>
        <v>2806</v>
      </c>
      <c r="BW228">
        <f>VLOOKUP($A228,data!$BY$9:$CI$396,2+(BW$9*2),FALSE)</f>
        <v>2811</v>
      </c>
      <c r="BX228">
        <f>VLOOKUP($A228,data!$BY$9:$CI$396,2+(BX$9*2),FALSE)</f>
        <v>2844</v>
      </c>
      <c r="BY228">
        <f>VLOOKUP($A228,data!$BY$9:$CI$396,2+(BY$9*2),FALSE)</f>
        <v>2866</v>
      </c>
      <c r="BZ228">
        <f>VLOOKUP($A228,data!$BY$9:$CI$396,2+(BZ$9*2),FALSE)</f>
        <v>2998</v>
      </c>
      <c r="CA228">
        <f>VLOOKUP($A228,data!$BY$9:$CN$396,2+(CA$9*2),FALSE)</f>
        <v>3052</v>
      </c>
      <c r="CB228">
        <f>VLOOKUP($A228,data!$BY$9:$CN$396,2+(CB$9*2),FALSE)</f>
        <v>3049</v>
      </c>
      <c r="CC228">
        <f>VLOOKUP($A228,data!$BY$9:$CN$396,2+(CC$9*2),FALSE)</f>
        <v>3051</v>
      </c>
      <c r="CE228" s="27">
        <f t="shared" si="218"/>
        <v>51.571402315750781</v>
      </c>
      <c r="CF228" s="27">
        <f t="shared" si="219"/>
        <v>52.977761025254431</v>
      </c>
      <c r="CG228" s="27">
        <f t="shared" si="220"/>
        <v>53.04980414101847</v>
      </c>
      <c r="CH228" s="27">
        <f t="shared" si="221"/>
        <v>54.198184568835096</v>
      </c>
      <c r="CI228" s="27">
        <f t="shared" si="222"/>
        <v>55.83907617805923</v>
      </c>
      <c r="CJ228" s="27">
        <f t="shared" si="253"/>
        <v>56.393200295639318</v>
      </c>
      <c r="CK228" s="27">
        <f t="shared" si="254"/>
        <v>57.550018875047186</v>
      </c>
      <c r="CL228" s="27">
        <f t="shared" si="255"/>
        <v>56.731126812941611</v>
      </c>
      <c r="CO228">
        <f>VLOOKUP($A228,data!$CR$9:$DB$396,2+(CO$9*2),FALSE)</f>
        <v>2634</v>
      </c>
      <c r="CP228">
        <f>VLOOKUP($A228,data!$CR$9:$DB$396,2+(CP$9*2),FALSE)</f>
        <v>2495</v>
      </c>
      <c r="CQ228">
        <f>VLOOKUP($A228,data!$CR$9:$DB$396,2+(CQ$9*2),FALSE)</f>
        <v>2516</v>
      </c>
      <c r="CR228">
        <f>VLOOKUP($A228,data!$CR$9:$DB$396,2+(CR$9*2),FALSE)</f>
        <v>2422</v>
      </c>
      <c r="CS228">
        <f>VLOOKUP($A228,data!$CR$9:$DB$396,2+(CS$9*2),FALSE)</f>
        <v>2371</v>
      </c>
      <c r="CT228">
        <f>VLOOKUP($A228,data!$CR$9:$DG$396,2+(CT$9*2),FALSE)</f>
        <v>2360</v>
      </c>
      <c r="CU228">
        <f>VLOOKUP($A228,data!$CR$9:$DG$396,2+(CU$9*2),FALSE)</f>
        <v>2248</v>
      </c>
      <c r="CV228">
        <f>VLOOKUP($A228,data!$CR$9:$DG$396,2+(CV$9*2),FALSE)</f>
        <v>2328</v>
      </c>
      <c r="CX228" s="27">
        <f t="shared" si="223"/>
        <v>48.410218709795991</v>
      </c>
      <c r="CY228" s="27">
        <f t="shared" si="224"/>
        <v>47.022238974745569</v>
      </c>
      <c r="CZ228" s="27">
        <f t="shared" si="225"/>
        <v>46.931542622645026</v>
      </c>
      <c r="DA228" s="27">
        <f t="shared" si="226"/>
        <v>45.801815431164904</v>
      </c>
      <c r="DB228" s="27">
        <f t="shared" si="227"/>
        <v>44.16092382194077</v>
      </c>
      <c r="DC228" s="27">
        <f t="shared" si="256"/>
        <v>43.606799704360682</v>
      </c>
      <c r="DD228" s="27">
        <f t="shared" si="257"/>
        <v>42.431106077765193</v>
      </c>
      <c r="DE228" s="27">
        <f t="shared" si="258"/>
        <v>43.287467460022313</v>
      </c>
      <c r="DH228">
        <f>VLOOKUP($A228,data!$DK$9:$DU$396,2+(DH$9*2),FALSE)</f>
        <v>40314</v>
      </c>
      <c r="DI228">
        <f>VLOOKUP($A228,data!$DK$9:$DU$396,2+(DI$9*2),FALSE)</f>
        <v>41655</v>
      </c>
      <c r="DJ228">
        <f>VLOOKUP($A228,data!$DK$9:$DU$396,2+(DJ$9*2),FALSE)</f>
        <v>43061</v>
      </c>
      <c r="DK228">
        <f>VLOOKUP($A228,data!$DK$9:$DU$396,2+(DK$9*2),FALSE)</f>
        <v>41564</v>
      </c>
      <c r="DL228">
        <f>VLOOKUP($A228,data!$DK$9:$DU$396,2+(DL$9*2),FALSE)</f>
        <v>44090</v>
      </c>
      <c r="DM228">
        <f>VLOOKUP($A228,data!$DK$9:$DZ$396,2+(DM$9*2),FALSE)</f>
        <v>43577</v>
      </c>
      <c r="DN228">
        <f>VLOOKUP($A228,data!$DK$9:$DZ$396,2+(DN$9*2),FALSE)</f>
        <v>44277</v>
      </c>
      <c r="DO228">
        <f>VLOOKUP($A228,data!$DK$9:$DZ$396,2+(DO$9*2),FALSE)</f>
        <v>48591</v>
      </c>
      <c r="DQ228" s="27">
        <f t="shared" si="228"/>
        <v>88.108403453174517</v>
      </c>
      <c r="DR228" s="27">
        <f t="shared" si="229"/>
        <v>88.699373961926668</v>
      </c>
      <c r="DS228" s="27">
        <f t="shared" si="230"/>
        <v>88.928586179835605</v>
      </c>
      <c r="DT228" s="27">
        <f t="shared" si="231"/>
        <v>88.713395372662859</v>
      </c>
      <c r="DU228" s="27">
        <f t="shared" si="232"/>
        <v>89.144543965708976</v>
      </c>
      <c r="DV228" s="27">
        <f t="shared" si="259"/>
        <v>88.952622017187537</v>
      </c>
      <c r="DW228" s="27">
        <f t="shared" si="260"/>
        <v>89.313161875945539</v>
      </c>
      <c r="DX228" s="27">
        <f t="shared" si="261"/>
        <v>90.035020104133849</v>
      </c>
      <c r="EA228">
        <f>VLOOKUP($A228,data!$ED$9:$EN$396,2+(EA$9*2),FALSE)</f>
        <v>28874</v>
      </c>
      <c r="EB228">
        <f>VLOOKUP($A228,data!$ED$9:$EN$396,2+(EB$9*2),FALSE)</f>
        <v>28879</v>
      </c>
      <c r="EC228">
        <f>VLOOKUP($A228,data!$ED$9:$EN$396,2+(EC$9*2),FALSE)</f>
        <v>29997</v>
      </c>
      <c r="ED228">
        <f>VLOOKUP($A228,data!$ED$9:$EN$396,2+(ED$9*2),FALSE)</f>
        <v>29551</v>
      </c>
      <c r="EE228">
        <f>VLOOKUP($A228,data!$ED$9:$EN$396,2+(EE$9*2),FALSE)</f>
        <v>30196</v>
      </c>
      <c r="EF228">
        <f>VLOOKUP($A228,data!$ED$9:$ES$396,2+(EF$9*2),FALSE)</f>
        <v>31489</v>
      </c>
      <c r="EG228">
        <f>VLOOKUP($A228,data!$ED$9:$ES$396,2+(EG$9*2),FALSE)</f>
        <v>31535</v>
      </c>
      <c r="EH228">
        <f>VLOOKUP($A228,data!$ED$9:$ES$396,2+(EH$9*2),FALSE)</f>
        <v>35978</v>
      </c>
      <c r="EJ228" s="27">
        <f t="shared" si="233"/>
        <v>71.622761323609666</v>
      </c>
      <c r="EK228" s="27">
        <f t="shared" si="234"/>
        <v>69.329012123394548</v>
      </c>
      <c r="EL228" s="27">
        <f t="shared" si="235"/>
        <v>69.661642785815474</v>
      </c>
      <c r="EM228" s="27">
        <f t="shared" si="236"/>
        <v>71.09758444808007</v>
      </c>
      <c r="EN228" s="27">
        <f t="shared" si="237"/>
        <v>68.487185302789754</v>
      </c>
      <c r="EO228" s="27">
        <f t="shared" si="262"/>
        <v>72.260596186061449</v>
      </c>
      <c r="EP228" s="27">
        <f t="shared" si="263"/>
        <v>71.222079183323174</v>
      </c>
      <c r="EQ228" s="27">
        <f t="shared" si="264"/>
        <v>74.042518161799507</v>
      </c>
      <c r="ET228">
        <f>VLOOKUP($A228,data!$EW$9:$FG$396,2+(ET$9*2),FALSE)</f>
        <v>11440</v>
      </c>
      <c r="EU228">
        <f>VLOOKUP($A228,data!$EW$9:$FG$396,2+(EU$9*2),FALSE)</f>
        <v>12777</v>
      </c>
      <c r="EV228">
        <f>VLOOKUP($A228,data!$EW$9:$FG$396,2+(EV$9*2),FALSE)</f>
        <v>13065</v>
      </c>
      <c r="EW228">
        <f>VLOOKUP($A228,data!$EW$9:$FG$396,2+(EW$9*2),FALSE)</f>
        <v>12013</v>
      </c>
      <c r="EX228">
        <f>VLOOKUP($A228,data!$EW$9:$FG$396,2+(EX$9*2),FALSE)</f>
        <v>13894</v>
      </c>
      <c r="EY228">
        <f>VLOOKUP($A228,data!$EW$9:$FL$396,2+(EY$9*2),FALSE)</f>
        <v>12088</v>
      </c>
      <c r="EZ228">
        <f>VLOOKUP($A228,data!$EW$9:$FL$396,2+(EZ$9*2),FALSE)</f>
        <v>12741</v>
      </c>
      <c r="FA228">
        <f>VLOOKUP($A228,data!$EW$9:$FL$396,2+(FA$9*2),FALSE)</f>
        <v>12612</v>
      </c>
      <c r="FC228" s="27">
        <f t="shared" si="238"/>
        <v>28.377238676390334</v>
      </c>
      <c r="FD228" s="27">
        <f t="shared" si="239"/>
        <v>30.673388548793664</v>
      </c>
      <c r="FE228" s="27">
        <f t="shared" si="240"/>
        <v>30.340679501172755</v>
      </c>
      <c r="FF228" s="27">
        <f t="shared" si="241"/>
        <v>28.90241555191993</v>
      </c>
      <c r="FG228" s="27">
        <f t="shared" si="242"/>
        <v>31.512814697210253</v>
      </c>
      <c r="FH228" s="27">
        <f t="shared" si="265"/>
        <v>27.739403813938544</v>
      </c>
      <c r="FI228" s="27">
        <f t="shared" si="266"/>
        <v>28.775662307744426</v>
      </c>
      <c r="FJ228" s="27">
        <f t="shared" si="267"/>
        <v>25.955423843921714</v>
      </c>
    </row>
    <row r="229" spans="1:166" x14ac:dyDescent="0.3">
      <c r="A229" t="s">
        <v>326</v>
      </c>
      <c r="B229" s="24" t="str">
        <f>IFERROR(VLOOKUP($A229,class!$A$1:$B$455,2,FALSE),"")</f>
        <v>Shire District</v>
      </c>
      <c r="C229" s="24" t="str">
        <f>IFERROR(IFERROR(VLOOKUP($A229,classifications!$A$3:$C$336,3,FALSE),VLOOKUP($A229,classifications!$I$2:$K$28,3,FALSE)),"")</f>
        <v>Predominantly Rural</v>
      </c>
      <c r="D229">
        <f>VLOOKUP($A229,data!$A$9:$K$396,2+(D$9*2),FALSE)</f>
        <v>66375</v>
      </c>
      <c r="E229">
        <f>VLOOKUP($A229,data!$A$9:$K$396,2+(E$9*2),FALSE)</f>
        <v>67378</v>
      </c>
      <c r="F229">
        <f>VLOOKUP($A229,data!$A$9:$K$396,2+(F$9*2),FALSE)</f>
        <v>69497</v>
      </c>
      <c r="G229">
        <f>VLOOKUP($A229,data!$A$9:$K$396,2+(G$9*2),FALSE)</f>
        <v>67875</v>
      </c>
      <c r="H229">
        <f>VLOOKUP($A229,data!$A$9:$K$396,2+(H$9*2),FALSE)</f>
        <v>73747</v>
      </c>
      <c r="I229">
        <f>VLOOKUP($A229,data!$A$9:$Q$396,2+(I$9*2),FALSE)</f>
        <v>68841</v>
      </c>
      <c r="J229">
        <f>VLOOKUP($A229,data!$A$9:$Q$396,2+(J$9*2),FALSE)</f>
        <v>70260</v>
      </c>
      <c r="K229">
        <f>VLOOKUP($A229,data!$A$9:$Q$396,2+(K$9*2),FALSE)</f>
        <v>74453</v>
      </c>
      <c r="L229" t="str">
        <f t="shared" si="243"/>
        <v>Shire District</v>
      </c>
      <c r="Q229">
        <f>VLOOKUP($A229,data!$T$9:$AD$396,2+(Q$9*2),FALSE)</f>
        <v>46469</v>
      </c>
      <c r="R229">
        <f>VLOOKUP($A229,data!$T$9:$AD$396,2+(R$9*2),FALSE)</f>
        <v>45849</v>
      </c>
      <c r="S229">
        <f>VLOOKUP($A229,data!$T$9:$AD$396,2+(S$9*2),FALSE)</f>
        <v>47221</v>
      </c>
      <c r="T229">
        <f>VLOOKUP($A229,data!$T$9:$AD$396,2+(T$9*2),FALSE)</f>
        <v>46477</v>
      </c>
      <c r="U229">
        <f>VLOOKUP($A229,data!$T$9:$AD$396,2+(U$9*2),FALSE)</f>
        <v>49533</v>
      </c>
      <c r="V229">
        <f>VLOOKUP($A229,data!$T$9:$AI$396,2+(V$9*2),FALSE)</f>
        <v>47900</v>
      </c>
      <c r="W229">
        <f>VLOOKUP($A229,data!$T$9:$AI$396,2+(W$9*2),FALSE)</f>
        <v>49623</v>
      </c>
      <c r="X229">
        <f>VLOOKUP($A229,data!$T$9:$AI$396,2+(X$9*2),FALSE)</f>
        <v>52223</v>
      </c>
      <c r="Z229" s="27">
        <f t="shared" si="203"/>
        <v>70.009792843691145</v>
      </c>
      <c r="AA229" s="27">
        <f t="shared" si="204"/>
        <v>68.04743388049512</v>
      </c>
      <c r="AB229" s="27">
        <f t="shared" si="205"/>
        <v>67.946817848252437</v>
      </c>
      <c r="AC229" s="27">
        <f t="shared" si="206"/>
        <v>68.474401473296496</v>
      </c>
      <c r="AD229" s="27">
        <f t="shared" si="207"/>
        <v>67.166122011742857</v>
      </c>
      <c r="AE229" s="27">
        <f t="shared" si="244"/>
        <v>69.580627823535394</v>
      </c>
      <c r="AF229" s="27">
        <f t="shared" si="245"/>
        <v>70.627668659265581</v>
      </c>
      <c r="AG229" s="27">
        <f t="shared" si="246"/>
        <v>70.142237384658785</v>
      </c>
      <c r="AJ229">
        <f>VLOOKUP($A229,data!$AM$9:$AW$396,2+(AJ$9*2),FALSE)</f>
        <v>19906</v>
      </c>
      <c r="AK229">
        <f>VLOOKUP($A229,data!$AM$9:$AW$396,2+(AK$9*2),FALSE)</f>
        <v>21530</v>
      </c>
      <c r="AL229">
        <f>VLOOKUP($A229,data!$AM$9:$AW$396,2+(AL$9*2),FALSE)</f>
        <v>22276</v>
      </c>
      <c r="AM229">
        <f>VLOOKUP($A229,data!$AM$9:$AW$396,2+(AM$9*2),FALSE)</f>
        <v>21398</v>
      </c>
      <c r="AN229">
        <f>VLOOKUP($A229,data!$AM$9:$AW$396,2+(AN$9*2),FALSE)</f>
        <v>24214</v>
      </c>
      <c r="AO229">
        <f>VLOOKUP($A229,data!$AM$9:$BB$396,2+(AO$9*2),FALSE)</f>
        <v>20941</v>
      </c>
      <c r="AP229">
        <f>VLOOKUP($A229,data!$AM$9:$BB$396,2+(AP$9*2),FALSE)</f>
        <v>20637</v>
      </c>
      <c r="AQ229">
        <f>VLOOKUP($A229,data!$AM$9:$BB$396,2+(AQ$9*2),FALSE)</f>
        <v>22226</v>
      </c>
      <c r="AS229" s="27">
        <f t="shared" si="208"/>
        <v>29.990207156308852</v>
      </c>
      <c r="AT229" s="27">
        <f t="shared" si="209"/>
        <v>31.954050283475318</v>
      </c>
      <c r="AU229" s="27">
        <f t="shared" si="210"/>
        <v>32.053182151747556</v>
      </c>
      <c r="AV229" s="27">
        <f t="shared" si="211"/>
        <v>31.525598526703501</v>
      </c>
      <c r="AW229" s="27">
        <f t="shared" si="212"/>
        <v>32.83387798825715</v>
      </c>
      <c r="AX229" s="27">
        <f t="shared" si="247"/>
        <v>30.419372176464606</v>
      </c>
      <c r="AY229" s="27">
        <f t="shared" si="248"/>
        <v>29.372331340734416</v>
      </c>
      <c r="AZ229" s="27">
        <f t="shared" si="249"/>
        <v>29.852390098451373</v>
      </c>
      <c r="BC229">
        <f>VLOOKUP($A229,data!$BF$9:$BP$396,2+(BC$9*2),FALSE)</f>
        <v>5323</v>
      </c>
      <c r="BD229">
        <f>VLOOKUP($A229,data!$BF$9:$BP$396,2+(BD$9*2),FALSE)</f>
        <v>4770</v>
      </c>
      <c r="BE229">
        <f>VLOOKUP($A229,data!$BF$9:$BP$396,2+(BE$9*2),FALSE)</f>
        <v>4828</v>
      </c>
      <c r="BF229">
        <f>VLOOKUP($A229,data!$BF$9:$BP$396,2+(BF$9*2),FALSE)</f>
        <v>4896</v>
      </c>
      <c r="BG229">
        <f>VLOOKUP($A229,data!$BF$9:$BP$396,2+(BG$9*2),FALSE)</f>
        <v>4863</v>
      </c>
      <c r="BH229">
        <f>VLOOKUP($A229,data!$BF$9:$BU$396,2+(BH$9*2),FALSE)</f>
        <v>4812</v>
      </c>
      <c r="BI229">
        <f>VLOOKUP($A229,data!$BF$9:$BU$396,2+(BI$9*2),FALSE)</f>
        <v>4875</v>
      </c>
      <c r="BJ229">
        <f>VLOOKUP($A229,data!$BF$9:$BU$396,2+(BJ$9*2),FALSE)</f>
        <v>4601</v>
      </c>
      <c r="BL229" s="27">
        <f t="shared" si="213"/>
        <v>8.0195856873822979</v>
      </c>
      <c r="BM229" s="27">
        <f t="shared" si="214"/>
        <v>7.0794621389771146</v>
      </c>
      <c r="BN229" s="27">
        <f t="shared" si="215"/>
        <v>6.9470624631279048</v>
      </c>
      <c r="BO229" s="27">
        <f t="shared" si="216"/>
        <v>7.2132596685082877</v>
      </c>
      <c r="BP229" s="27">
        <f t="shared" si="217"/>
        <v>6.5941665423678248</v>
      </c>
      <c r="BQ229" s="27">
        <f t="shared" si="250"/>
        <v>6.9900204819802152</v>
      </c>
      <c r="BR229" s="27">
        <f t="shared" si="251"/>
        <v>6.9385140905209219</v>
      </c>
      <c r="BS229" s="27">
        <f t="shared" si="252"/>
        <v>6.1797375525499305</v>
      </c>
      <c r="BV229">
        <f>VLOOKUP($A229,data!$BY$9:$CI$396,2+(BV$9*2),FALSE)</f>
        <v>2274</v>
      </c>
      <c r="BW229">
        <f>VLOOKUP($A229,data!$BY$9:$CI$396,2+(BW$9*2),FALSE)</f>
        <v>2025</v>
      </c>
      <c r="BX229">
        <f>VLOOKUP($A229,data!$BY$9:$CI$396,2+(BX$9*2),FALSE)</f>
        <v>2123</v>
      </c>
      <c r="BY229">
        <f>VLOOKUP($A229,data!$BY$9:$CI$396,2+(BY$9*2),FALSE)</f>
        <v>2343</v>
      </c>
      <c r="BZ229">
        <f>VLOOKUP($A229,data!$BY$9:$CI$396,2+(BZ$9*2),FALSE)</f>
        <v>2469</v>
      </c>
      <c r="CA229">
        <f>VLOOKUP($A229,data!$BY$9:$CN$396,2+(CA$9*2),FALSE)</f>
        <v>2513</v>
      </c>
      <c r="CB229">
        <f>VLOOKUP($A229,data!$BY$9:$CN$396,2+(CB$9*2),FALSE)</f>
        <v>2710</v>
      </c>
      <c r="CC229">
        <f>VLOOKUP($A229,data!$BY$9:$CN$396,2+(CC$9*2),FALSE)</f>
        <v>2529</v>
      </c>
      <c r="CE229" s="27">
        <f t="shared" si="218"/>
        <v>42.720270524140524</v>
      </c>
      <c r="CF229" s="27">
        <f t="shared" si="219"/>
        <v>42.452830188679243</v>
      </c>
      <c r="CG229" s="27">
        <f t="shared" si="220"/>
        <v>43.972659486329746</v>
      </c>
      <c r="CH229" s="27">
        <f t="shared" si="221"/>
        <v>47.855392156862742</v>
      </c>
      <c r="CI229" s="27">
        <f t="shared" si="222"/>
        <v>50.771128932757556</v>
      </c>
      <c r="CJ229" s="27">
        <f t="shared" si="253"/>
        <v>52.223607647547794</v>
      </c>
      <c r="CK229" s="27">
        <f t="shared" si="254"/>
        <v>55.589743589743591</v>
      </c>
      <c r="CL229" s="27">
        <f t="shared" si="255"/>
        <v>54.966311671375784</v>
      </c>
      <c r="CO229">
        <f>VLOOKUP($A229,data!$CR$9:$DB$396,2+(CO$9*2),FALSE)</f>
        <v>3049</v>
      </c>
      <c r="CP229">
        <f>VLOOKUP($A229,data!$CR$9:$DB$396,2+(CP$9*2),FALSE)</f>
        <v>2745</v>
      </c>
      <c r="CQ229">
        <f>VLOOKUP($A229,data!$CR$9:$DB$396,2+(CQ$9*2),FALSE)</f>
        <v>2705</v>
      </c>
      <c r="CR229">
        <f>VLOOKUP($A229,data!$CR$9:$DB$396,2+(CR$9*2),FALSE)</f>
        <v>2552</v>
      </c>
      <c r="CS229">
        <f>VLOOKUP($A229,data!$CR$9:$DB$396,2+(CS$9*2),FALSE)</f>
        <v>2394</v>
      </c>
      <c r="CT229">
        <f>VLOOKUP($A229,data!$CR$9:$DG$396,2+(CT$9*2),FALSE)</f>
        <v>2299</v>
      </c>
      <c r="CU229">
        <f>VLOOKUP($A229,data!$CR$9:$DG$396,2+(CU$9*2),FALSE)</f>
        <v>2165</v>
      </c>
      <c r="CV229">
        <f>VLOOKUP($A229,data!$CR$9:$DG$396,2+(CV$9*2),FALSE)</f>
        <v>2073</v>
      </c>
      <c r="CX229" s="27">
        <f t="shared" si="223"/>
        <v>57.279729475859476</v>
      </c>
      <c r="CY229" s="27">
        <f t="shared" si="224"/>
        <v>57.547169811320757</v>
      </c>
      <c r="CZ229" s="27">
        <f t="shared" si="225"/>
        <v>56.027340513670254</v>
      </c>
      <c r="DA229" s="27">
        <f t="shared" si="226"/>
        <v>52.124183006535951</v>
      </c>
      <c r="DB229" s="27">
        <f t="shared" si="227"/>
        <v>49.228871067242444</v>
      </c>
      <c r="DC229" s="27">
        <f t="shared" si="256"/>
        <v>47.776392352452206</v>
      </c>
      <c r="DD229" s="27">
        <f t="shared" si="257"/>
        <v>44.410256410256409</v>
      </c>
      <c r="DE229" s="27">
        <f t="shared" si="258"/>
        <v>45.05542273418822</v>
      </c>
      <c r="DH229">
        <f>VLOOKUP($A229,data!$DK$9:$DU$396,2+(DH$9*2),FALSE)</f>
        <v>61051</v>
      </c>
      <c r="DI229">
        <f>VLOOKUP($A229,data!$DK$9:$DU$396,2+(DI$9*2),FALSE)</f>
        <v>62608</v>
      </c>
      <c r="DJ229">
        <f>VLOOKUP($A229,data!$DK$9:$DU$396,2+(DJ$9*2),FALSE)</f>
        <v>64669</v>
      </c>
      <c r="DK229">
        <f>VLOOKUP($A229,data!$DK$9:$DU$396,2+(DK$9*2),FALSE)</f>
        <v>62979</v>
      </c>
      <c r="DL229">
        <f>VLOOKUP($A229,data!$DK$9:$DU$396,2+(DL$9*2),FALSE)</f>
        <v>68884</v>
      </c>
      <c r="DM229">
        <f>VLOOKUP($A229,data!$DK$9:$DZ$396,2+(DM$9*2),FALSE)</f>
        <v>64030</v>
      </c>
      <c r="DN229">
        <f>VLOOKUP($A229,data!$DK$9:$DZ$396,2+(DN$9*2),FALSE)</f>
        <v>65386</v>
      </c>
      <c r="DO229">
        <f>VLOOKUP($A229,data!$DK$9:$DZ$396,2+(DO$9*2),FALSE)</f>
        <v>69852</v>
      </c>
      <c r="DQ229" s="27">
        <f t="shared" si="228"/>
        <v>91.978907721280606</v>
      </c>
      <c r="DR229" s="27">
        <f t="shared" si="229"/>
        <v>92.920537861022879</v>
      </c>
      <c r="DS229" s="27">
        <f t="shared" si="230"/>
        <v>93.052937536872093</v>
      </c>
      <c r="DT229" s="27">
        <f t="shared" si="231"/>
        <v>92.786740331491714</v>
      </c>
      <c r="DU229" s="27">
        <f t="shared" si="232"/>
        <v>93.40583345763217</v>
      </c>
      <c r="DV229" s="27">
        <f t="shared" si="259"/>
        <v>93.011432140730093</v>
      </c>
      <c r="DW229" s="27">
        <f t="shared" si="260"/>
        <v>93.062909194420726</v>
      </c>
      <c r="DX229" s="27">
        <f t="shared" si="261"/>
        <v>93.820262447450062</v>
      </c>
      <c r="EA229">
        <f>VLOOKUP($A229,data!$ED$9:$EN$396,2+(EA$9*2),FALSE)</f>
        <v>44195</v>
      </c>
      <c r="EB229">
        <f>VLOOKUP($A229,data!$ED$9:$EN$396,2+(EB$9*2),FALSE)</f>
        <v>43825</v>
      </c>
      <c r="EC229">
        <f>VLOOKUP($A229,data!$ED$9:$EN$396,2+(EC$9*2),FALSE)</f>
        <v>45097</v>
      </c>
      <c r="ED229">
        <f>VLOOKUP($A229,data!$ED$9:$EN$396,2+(ED$9*2),FALSE)</f>
        <v>44134</v>
      </c>
      <c r="EE229">
        <f>VLOOKUP($A229,data!$ED$9:$EN$396,2+(EE$9*2),FALSE)</f>
        <v>47064</v>
      </c>
      <c r="EF229">
        <f>VLOOKUP($A229,data!$ED$9:$ES$396,2+(EF$9*2),FALSE)</f>
        <v>45387</v>
      </c>
      <c r="EG229">
        <f>VLOOKUP($A229,data!$ED$9:$ES$396,2+(EG$9*2),FALSE)</f>
        <v>46913</v>
      </c>
      <c r="EH229">
        <f>VLOOKUP($A229,data!$ED$9:$ES$396,2+(EH$9*2),FALSE)</f>
        <v>49694</v>
      </c>
      <c r="EJ229" s="27">
        <f t="shared" si="233"/>
        <v>72.390296637237725</v>
      </c>
      <c r="EK229" s="27">
        <f t="shared" si="234"/>
        <v>69.999041656018406</v>
      </c>
      <c r="EL229" s="27">
        <f t="shared" si="235"/>
        <v>69.735112650574465</v>
      </c>
      <c r="EM229" s="27">
        <f t="shared" si="236"/>
        <v>70.077327363089282</v>
      </c>
      <c r="EN229" s="27">
        <f t="shared" si="237"/>
        <v>68.323558446083268</v>
      </c>
      <c r="EO229" s="27">
        <f t="shared" si="262"/>
        <v>70.88396064344839</v>
      </c>
      <c r="EP229" s="27">
        <f t="shared" si="263"/>
        <v>71.747774753005231</v>
      </c>
      <c r="EQ229" s="27">
        <f t="shared" si="264"/>
        <v>71.141842753249733</v>
      </c>
      <c r="ET229">
        <f>VLOOKUP($A229,data!$EW$9:$FG$396,2+(ET$9*2),FALSE)</f>
        <v>16857</v>
      </c>
      <c r="EU229">
        <f>VLOOKUP($A229,data!$EW$9:$FG$396,2+(EU$9*2),FALSE)</f>
        <v>18784</v>
      </c>
      <c r="EV229">
        <f>VLOOKUP($A229,data!$EW$9:$FG$396,2+(EV$9*2),FALSE)</f>
        <v>19571</v>
      </c>
      <c r="EW229">
        <f>VLOOKUP($A229,data!$EW$9:$FG$396,2+(EW$9*2),FALSE)</f>
        <v>18845</v>
      </c>
      <c r="EX229">
        <f>VLOOKUP($A229,data!$EW$9:$FG$396,2+(EX$9*2),FALSE)</f>
        <v>21821</v>
      </c>
      <c r="EY229">
        <f>VLOOKUP($A229,data!$EW$9:$FL$396,2+(EY$9*2),FALSE)</f>
        <v>18642</v>
      </c>
      <c r="EZ229">
        <f>VLOOKUP($A229,data!$EW$9:$FL$396,2+(EZ$9*2),FALSE)</f>
        <v>18473</v>
      </c>
      <c r="FA229">
        <f>VLOOKUP($A229,data!$EW$9:$FL$396,2+(FA$9*2),FALSE)</f>
        <v>20153</v>
      </c>
      <c r="FC229" s="27">
        <f t="shared" si="238"/>
        <v>27.611341337570227</v>
      </c>
      <c r="FD229" s="27">
        <f t="shared" si="239"/>
        <v>30.002555583950933</v>
      </c>
      <c r="FE229" s="27">
        <f t="shared" si="240"/>
        <v>30.263341013468587</v>
      </c>
      <c r="FF229" s="27">
        <f t="shared" si="241"/>
        <v>29.922672636910715</v>
      </c>
      <c r="FG229" s="27">
        <f t="shared" si="242"/>
        <v>31.677893269844958</v>
      </c>
      <c r="FH229" s="27">
        <f t="shared" si="265"/>
        <v>29.114477588630329</v>
      </c>
      <c r="FI229" s="27">
        <f t="shared" si="266"/>
        <v>28.252225246994769</v>
      </c>
      <c r="FJ229" s="27">
        <f t="shared" si="267"/>
        <v>28.850999255568919</v>
      </c>
    </row>
    <row r="230" spans="1:166" x14ac:dyDescent="0.3">
      <c r="A230" t="s">
        <v>330</v>
      </c>
      <c r="B230" s="24" t="str">
        <f>IFERROR(VLOOKUP($A230,class!$A$1:$B$455,2,FALSE),"")</f>
        <v>Shire District</v>
      </c>
      <c r="C230" s="24" t="str">
        <f>IFERROR(IFERROR(VLOOKUP($A230,classifications!$A$3:$C$336,3,FALSE),VLOOKUP($A230,classifications!$I$2:$K$28,3,FALSE)),"")</f>
        <v>Predominantly Urban</v>
      </c>
      <c r="D230">
        <f>VLOOKUP($A230,data!$A$9:$K$396,2+(D$9*2),FALSE)</f>
        <v>81755</v>
      </c>
      <c r="E230">
        <f>VLOOKUP($A230,data!$A$9:$K$396,2+(E$9*2),FALSE)</f>
        <v>85550</v>
      </c>
      <c r="F230">
        <f>VLOOKUP($A230,data!$A$9:$K$396,2+(F$9*2),FALSE)</f>
        <v>85973</v>
      </c>
      <c r="G230">
        <f>VLOOKUP($A230,data!$A$9:$K$396,2+(G$9*2),FALSE)</f>
        <v>87259</v>
      </c>
      <c r="H230">
        <f>VLOOKUP($A230,data!$A$9:$K$396,2+(H$9*2),FALSE)</f>
        <v>86172</v>
      </c>
      <c r="I230">
        <f>VLOOKUP($A230,data!$A$9:$Q$396,2+(I$9*2),FALSE)</f>
        <v>88837</v>
      </c>
      <c r="J230">
        <f>VLOOKUP($A230,data!$A$9:$Q$396,2+(J$9*2),FALSE)</f>
        <v>89812</v>
      </c>
      <c r="K230">
        <f>VLOOKUP($A230,data!$A$9:$Q$396,2+(K$9*2),FALSE)</f>
        <v>94186</v>
      </c>
      <c r="L230" t="str">
        <f t="shared" si="243"/>
        <v>Shire District</v>
      </c>
      <c r="Q230">
        <f>VLOOKUP($A230,data!$T$9:$AD$396,2+(Q$9*2),FALSE)</f>
        <v>56901</v>
      </c>
      <c r="R230">
        <f>VLOOKUP($A230,data!$T$9:$AD$396,2+(R$9*2),FALSE)</f>
        <v>58846</v>
      </c>
      <c r="S230">
        <f>VLOOKUP($A230,data!$T$9:$AD$396,2+(S$9*2),FALSE)</f>
        <v>58931</v>
      </c>
      <c r="T230">
        <f>VLOOKUP($A230,data!$T$9:$AD$396,2+(T$9*2),FALSE)</f>
        <v>59930</v>
      </c>
      <c r="U230">
        <f>VLOOKUP($A230,data!$T$9:$AD$396,2+(U$9*2),FALSE)</f>
        <v>59528</v>
      </c>
      <c r="V230">
        <f>VLOOKUP($A230,data!$T$9:$AI$396,2+(V$9*2),FALSE)</f>
        <v>61584</v>
      </c>
      <c r="W230">
        <f>VLOOKUP($A230,data!$T$9:$AI$396,2+(W$9*2),FALSE)</f>
        <v>61374</v>
      </c>
      <c r="X230">
        <f>VLOOKUP($A230,data!$T$9:$AI$396,2+(X$9*2),FALSE)</f>
        <v>64555</v>
      </c>
      <c r="Z230" s="27">
        <f t="shared" si="203"/>
        <v>69.599412879946186</v>
      </c>
      <c r="AA230" s="27">
        <f t="shared" si="204"/>
        <v>68.785505552308592</v>
      </c>
      <c r="AB230" s="27">
        <f t="shared" si="205"/>
        <v>68.545938841264118</v>
      </c>
      <c r="AC230" s="27">
        <f t="shared" si="206"/>
        <v>68.680594551851385</v>
      </c>
      <c r="AD230" s="27">
        <f t="shared" si="207"/>
        <v>69.080443763635515</v>
      </c>
      <c r="AE230" s="27">
        <f t="shared" si="244"/>
        <v>69.322466990105468</v>
      </c>
      <c r="AF230" s="27">
        <f t="shared" si="245"/>
        <v>68.336079811161099</v>
      </c>
      <c r="AG230" s="27">
        <f t="shared" si="246"/>
        <v>68.5399103900792</v>
      </c>
      <c r="AJ230">
        <f>VLOOKUP($A230,data!$AM$9:$AW$396,2+(AJ$9*2),FALSE)</f>
        <v>24854</v>
      </c>
      <c r="AK230">
        <f>VLOOKUP($A230,data!$AM$9:$AW$396,2+(AK$9*2),FALSE)</f>
        <v>26704</v>
      </c>
      <c r="AL230">
        <f>VLOOKUP($A230,data!$AM$9:$AW$396,2+(AL$9*2),FALSE)</f>
        <v>27041</v>
      </c>
      <c r="AM230">
        <f>VLOOKUP($A230,data!$AM$9:$AW$396,2+(AM$9*2),FALSE)</f>
        <v>27330</v>
      </c>
      <c r="AN230">
        <f>VLOOKUP($A230,data!$AM$9:$AW$396,2+(AN$9*2),FALSE)</f>
        <v>26644</v>
      </c>
      <c r="AO230">
        <f>VLOOKUP($A230,data!$AM$9:$BB$396,2+(AO$9*2),FALSE)</f>
        <v>27253</v>
      </c>
      <c r="AP230">
        <f>VLOOKUP($A230,data!$AM$9:$BB$396,2+(AP$9*2),FALSE)</f>
        <v>28438</v>
      </c>
      <c r="AQ230">
        <f>VLOOKUP($A230,data!$AM$9:$BB$396,2+(AQ$9*2),FALSE)</f>
        <v>29628</v>
      </c>
      <c r="AS230" s="27">
        <f t="shared" si="208"/>
        <v>30.400587120053821</v>
      </c>
      <c r="AT230" s="27">
        <f t="shared" si="209"/>
        <v>31.214494447691408</v>
      </c>
      <c r="AU230" s="27">
        <f t="shared" si="210"/>
        <v>31.452898002861364</v>
      </c>
      <c r="AV230" s="27">
        <f t="shared" si="211"/>
        <v>31.320551461740337</v>
      </c>
      <c r="AW230" s="27">
        <f t="shared" si="212"/>
        <v>30.919556236364482</v>
      </c>
      <c r="AX230" s="27">
        <f t="shared" si="247"/>
        <v>30.677533009894525</v>
      </c>
      <c r="AY230" s="27">
        <f t="shared" si="248"/>
        <v>31.663920188838908</v>
      </c>
      <c r="AZ230" s="27">
        <f t="shared" si="249"/>
        <v>31.45690442316268</v>
      </c>
      <c r="BC230">
        <f>VLOOKUP($A230,data!$BF$9:$BP$396,2+(BC$9*2),FALSE)</f>
        <v>13633</v>
      </c>
      <c r="BD230">
        <f>VLOOKUP($A230,data!$BF$9:$BP$396,2+(BD$9*2),FALSE)</f>
        <v>13144</v>
      </c>
      <c r="BE230">
        <f>VLOOKUP($A230,data!$BF$9:$BP$396,2+(BE$9*2),FALSE)</f>
        <v>13055</v>
      </c>
      <c r="BF230">
        <f>VLOOKUP($A230,data!$BF$9:$BP$396,2+(BF$9*2),FALSE)</f>
        <v>13046</v>
      </c>
      <c r="BG230">
        <f>VLOOKUP($A230,data!$BF$9:$BP$396,2+(BG$9*2),FALSE)</f>
        <v>12192</v>
      </c>
      <c r="BH230">
        <f>VLOOKUP($A230,data!$BF$9:$BU$396,2+(BH$9*2),FALSE)</f>
        <v>13381</v>
      </c>
      <c r="BI230">
        <f>VLOOKUP($A230,data!$BF$9:$BU$396,2+(BI$9*2),FALSE)</f>
        <v>14035</v>
      </c>
      <c r="BJ230">
        <f>VLOOKUP($A230,data!$BF$9:$BU$396,2+(BJ$9*2),FALSE)</f>
        <v>15122</v>
      </c>
      <c r="BL230" s="27">
        <f t="shared" si="213"/>
        <v>16.675432695247999</v>
      </c>
      <c r="BM230" s="27">
        <f t="shared" si="214"/>
        <v>15.364114552893046</v>
      </c>
      <c r="BN230" s="27">
        <f t="shared" si="215"/>
        <v>15.184999941842205</v>
      </c>
      <c r="BO230" s="27">
        <f t="shared" si="216"/>
        <v>14.950893317594746</v>
      </c>
      <c r="BP230" s="27">
        <f t="shared" si="217"/>
        <v>14.148447291463585</v>
      </c>
      <c r="BQ230" s="27">
        <f t="shared" si="250"/>
        <v>15.062417686324391</v>
      </c>
      <c r="BR230" s="27">
        <f t="shared" si="251"/>
        <v>15.627087694294749</v>
      </c>
      <c r="BS230" s="27">
        <f t="shared" si="252"/>
        <v>16.055464718748009</v>
      </c>
      <c r="BV230">
        <f>VLOOKUP($A230,data!$BY$9:$CI$396,2+(BV$9*2),FALSE)</f>
        <v>7267</v>
      </c>
      <c r="BW230">
        <f>VLOOKUP($A230,data!$BY$9:$CI$396,2+(BW$9*2),FALSE)</f>
        <v>7171</v>
      </c>
      <c r="BX230">
        <f>VLOOKUP($A230,data!$BY$9:$CI$396,2+(BX$9*2),FALSE)</f>
        <v>6947</v>
      </c>
      <c r="BY230">
        <f>VLOOKUP($A230,data!$BY$9:$CI$396,2+(BY$9*2),FALSE)</f>
        <v>6781</v>
      </c>
      <c r="BZ230">
        <f>VLOOKUP($A230,data!$BY$9:$CI$396,2+(BZ$9*2),FALSE)</f>
        <v>6887</v>
      </c>
      <c r="CA230">
        <f>VLOOKUP($A230,data!$BY$9:$CN$396,2+(CA$9*2),FALSE)</f>
        <v>7911</v>
      </c>
      <c r="CB230">
        <f>VLOOKUP($A230,data!$BY$9:$CN$396,2+(CB$9*2),FALSE)</f>
        <v>8384</v>
      </c>
      <c r="CC230">
        <f>VLOOKUP($A230,data!$BY$9:$CN$396,2+(CC$9*2),FALSE)</f>
        <v>9324</v>
      </c>
      <c r="CE230" s="27">
        <f t="shared" si="218"/>
        <v>53.304481772170469</v>
      </c>
      <c r="CF230" s="27">
        <f t="shared" si="219"/>
        <v>54.557212416311629</v>
      </c>
      <c r="CG230" s="27">
        <f t="shared" si="220"/>
        <v>53.213328226733054</v>
      </c>
      <c r="CH230" s="27">
        <f t="shared" si="221"/>
        <v>51.977617660585622</v>
      </c>
      <c r="CI230" s="27">
        <f t="shared" si="222"/>
        <v>56.487860892388454</v>
      </c>
      <c r="CJ230" s="27">
        <f t="shared" si="253"/>
        <v>59.121141917644422</v>
      </c>
      <c r="CK230" s="27">
        <f t="shared" si="254"/>
        <v>59.736373352333452</v>
      </c>
      <c r="CL230" s="27">
        <f t="shared" si="255"/>
        <v>61.658510778997488</v>
      </c>
      <c r="CO230">
        <f>VLOOKUP($A230,data!$CR$9:$DB$396,2+(CO$9*2),FALSE)</f>
        <v>6366</v>
      </c>
      <c r="CP230">
        <f>VLOOKUP($A230,data!$CR$9:$DB$396,2+(CP$9*2),FALSE)</f>
        <v>5973</v>
      </c>
      <c r="CQ230">
        <f>VLOOKUP($A230,data!$CR$9:$DB$396,2+(CQ$9*2),FALSE)</f>
        <v>6108</v>
      </c>
      <c r="CR230">
        <f>VLOOKUP($A230,data!$CR$9:$DB$396,2+(CR$9*2),FALSE)</f>
        <v>6265</v>
      </c>
      <c r="CS230">
        <f>VLOOKUP($A230,data!$CR$9:$DB$396,2+(CS$9*2),FALSE)</f>
        <v>5305</v>
      </c>
      <c r="CT230">
        <f>VLOOKUP($A230,data!$CR$9:$DG$396,2+(CT$9*2),FALSE)</f>
        <v>5470</v>
      </c>
      <c r="CU230">
        <f>VLOOKUP($A230,data!$CR$9:$DG$396,2+(CU$9*2),FALSE)</f>
        <v>5651</v>
      </c>
      <c r="CV230">
        <f>VLOOKUP($A230,data!$CR$9:$DG$396,2+(CV$9*2),FALSE)</f>
        <v>5797</v>
      </c>
      <c r="CX230" s="27">
        <f t="shared" si="223"/>
        <v>46.695518227829531</v>
      </c>
      <c r="CY230" s="27">
        <f t="shared" si="224"/>
        <v>45.442787583688371</v>
      </c>
      <c r="CZ230" s="27">
        <f t="shared" si="225"/>
        <v>46.786671773266946</v>
      </c>
      <c r="DA230" s="27">
        <f t="shared" si="226"/>
        <v>48.022382339414378</v>
      </c>
      <c r="DB230" s="27">
        <f t="shared" si="227"/>
        <v>43.512139107611546</v>
      </c>
      <c r="DC230" s="27">
        <f t="shared" si="256"/>
        <v>40.878858082355578</v>
      </c>
      <c r="DD230" s="27">
        <f t="shared" si="257"/>
        <v>40.263626647666548</v>
      </c>
      <c r="DE230" s="27">
        <f t="shared" si="258"/>
        <v>38.334876339108582</v>
      </c>
      <c r="DH230">
        <f>VLOOKUP($A230,data!$DK$9:$DU$396,2+(DH$9*2),FALSE)</f>
        <v>68122</v>
      </c>
      <c r="DI230">
        <f>VLOOKUP($A230,data!$DK$9:$DU$396,2+(DI$9*2),FALSE)</f>
        <v>72406</v>
      </c>
      <c r="DJ230">
        <f>VLOOKUP($A230,data!$DK$9:$DU$396,2+(DJ$9*2),FALSE)</f>
        <v>72918</v>
      </c>
      <c r="DK230">
        <f>VLOOKUP($A230,data!$DK$9:$DU$396,2+(DK$9*2),FALSE)</f>
        <v>74213</v>
      </c>
      <c r="DL230">
        <f>VLOOKUP($A230,data!$DK$9:$DU$396,2+(DL$9*2),FALSE)</f>
        <v>73980</v>
      </c>
      <c r="DM230">
        <f>VLOOKUP($A230,data!$DK$9:$DZ$396,2+(DM$9*2),FALSE)</f>
        <v>75455</v>
      </c>
      <c r="DN230">
        <f>VLOOKUP($A230,data!$DK$9:$DZ$396,2+(DN$9*2),FALSE)</f>
        <v>75777</v>
      </c>
      <c r="DO230">
        <f>VLOOKUP($A230,data!$DK$9:$DZ$396,2+(DO$9*2),FALSE)</f>
        <v>79064</v>
      </c>
      <c r="DQ230" s="27">
        <f t="shared" si="228"/>
        <v>83.324567304752009</v>
      </c>
      <c r="DR230" s="27">
        <f t="shared" si="229"/>
        <v>84.635885447106958</v>
      </c>
      <c r="DS230" s="27">
        <f t="shared" si="230"/>
        <v>84.815000058157793</v>
      </c>
      <c r="DT230" s="27">
        <f t="shared" si="231"/>
        <v>85.049106682405252</v>
      </c>
      <c r="DU230" s="27">
        <f t="shared" si="232"/>
        <v>85.851552708536417</v>
      </c>
      <c r="DV230" s="27">
        <f t="shared" si="259"/>
        <v>84.93645665657327</v>
      </c>
      <c r="DW230" s="27">
        <f t="shared" si="260"/>
        <v>84.372912305705256</v>
      </c>
      <c r="DX230" s="27">
        <f t="shared" si="261"/>
        <v>83.944535281251987</v>
      </c>
      <c r="EA230">
        <f>VLOOKUP($A230,data!$ED$9:$EN$396,2+(EA$9*2),FALSE)</f>
        <v>49634</v>
      </c>
      <c r="EB230">
        <f>VLOOKUP($A230,data!$ED$9:$EN$396,2+(EB$9*2),FALSE)</f>
        <v>51675</v>
      </c>
      <c r="EC230">
        <f>VLOOKUP($A230,data!$ED$9:$EN$396,2+(EC$9*2),FALSE)</f>
        <v>51985</v>
      </c>
      <c r="ED230">
        <f>VLOOKUP($A230,data!$ED$9:$EN$396,2+(ED$9*2),FALSE)</f>
        <v>53149</v>
      </c>
      <c r="EE230">
        <f>VLOOKUP($A230,data!$ED$9:$EN$396,2+(EE$9*2),FALSE)</f>
        <v>52641</v>
      </c>
      <c r="EF230">
        <f>VLOOKUP($A230,data!$ED$9:$ES$396,2+(EF$9*2),FALSE)</f>
        <v>53673</v>
      </c>
      <c r="EG230">
        <f>VLOOKUP($A230,data!$ED$9:$ES$396,2+(EG$9*2),FALSE)</f>
        <v>52990</v>
      </c>
      <c r="EH230">
        <f>VLOOKUP($A230,data!$ED$9:$ES$396,2+(EH$9*2),FALSE)</f>
        <v>55230</v>
      </c>
      <c r="EJ230" s="27">
        <f t="shared" si="233"/>
        <v>72.8604562402748</v>
      </c>
      <c r="EK230" s="27">
        <f t="shared" si="234"/>
        <v>71.368394884401852</v>
      </c>
      <c r="EL230" s="27">
        <f t="shared" si="235"/>
        <v>71.292410653062348</v>
      </c>
      <c r="EM230" s="27">
        <f t="shared" si="236"/>
        <v>71.616832630401689</v>
      </c>
      <c r="EN230" s="27">
        <f t="shared" si="237"/>
        <v>71.155717761557185</v>
      </c>
      <c r="EO230" s="27">
        <f t="shared" si="262"/>
        <v>71.13246305745146</v>
      </c>
      <c r="EP230" s="27">
        <f t="shared" si="263"/>
        <v>69.928870237671063</v>
      </c>
      <c r="EQ230" s="27">
        <f t="shared" si="264"/>
        <v>69.854801173732668</v>
      </c>
      <c r="ET230">
        <f>VLOOKUP($A230,data!$EW$9:$FG$396,2+(ET$9*2),FALSE)</f>
        <v>18488</v>
      </c>
      <c r="EU230">
        <f>VLOOKUP($A230,data!$EW$9:$FG$396,2+(EU$9*2),FALSE)</f>
        <v>20731</v>
      </c>
      <c r="EV230">
        <f>VLOOKUP($A230,data!$EW$9:$FG$396,2+(EV$9*2),FALSE)</f>
        <v>20933</v>
      </c>
      <c r="EW230">
        <f>VLOOKUP($A230,data!$EW$9:$FG$396,2+(EW$9*2),FALSE)</f>
        <v>21064</v>
      </c>
      <c r="EX230">
        <f>VLOOKUP($A230,data!$EW$9:$FG$396,2+(EX$9*2),FALSE)</f>
        <v>21339</v>
      </c>
      <c r="EY230">
        <f>VLOOKUP($A230,data!$EW$9:$FL$396,2+(EY$9*2),FALSE)</f>
        <v>21783</v>
      </c>
      <c r="EZ230">
        <f>VLOOKUP($A230,data!$EW$9:$FL$396,2+(EZ$9*2),FALSE)</f>
        <v>22787</v>
      </c>
      <c r="FA230">
        <f>VLOOKUP($A230,data!$EW$9:$FL$396,2+(FA$9*2),FALSE)</f>
        <v>23831</v>
      </c>
      <c r="FC230" s="27">
        <f t="shared" si="238"/>
        <v>27.1395437597252</v>
      </c>
      <c r="FD230" s="27">
        <f t="shared" si="239"/>
        <v>28.631605115598155</v>
      </c>
      <c r="FE230" s="27">
        <f t="shared" si="240"/>
        <v>28.707589346937656</v>
      </c>
      <c r="FF230" s="27">
        <f t="shared" si="241"/>
        <v>28.383167369598318</v>
      </c>
      <c r="FG230" s="27">
        <f t="shared" si="242"/>
        <v>28.844282238442823</v>
      </c>
      <c r="FH230" s="27">
        <f t="shared" si="265"/>
        <v>28.868862235769665</v>
      </c>
      <c r="FI230" s="27">
        <f t="shared" si="266"/>
        <v>30.07112976232894</v>
      </c>
      <c r="FJ230" s="27">
        <f t="shared" si="267"/>
        <v>30.141404431852678</v>
      </c>
    </row>
    <row r="231" spans="1:166" x14ac:dyDescent="0.3">
      <c r="A231" t="s">
        <v>358</v>
      </c>
      <c r="B231" s="24" t="str">
        <f>IFERROR(VLOOKUP($A231,class!$A$1:$B$455,2,FALSE),"")</f>
        <v>Shire District</v>
      </c>
      <c r="C231" s="24" t="str">
        <f>IFERROR(IFERROR(VLOOKUP($A231,classifications!$A$3:$C$336,3,FALSE),VLOOKUP($A231,classifications!$I$2:$K$28,3,FALSE)),"")</f>
        <v>Predominantly Urban</v>
      </c>
      <c r="D231">
        <f>VLOOKUP($A231,data!$A$9:$K$396,2+(D$9*2),FALSE)</f>
        <v>36964</v>
      </c>
      <c r="E231">
        <f>VLOOKUP($A231,data!$A$9:$K$396,2+(E$9*2),FALSE)</f>
        <v>47084</v>
      </c>
      <c r="F231">
        <f>VLOOKUP($A231,data!$A$9:$K$396,2+(F$9*2),FALSE)</f>
        <v>59956</v>
      </c>
      <c r="G231">
        <f>VLOOKUP($A231,data!$A$9:$K$396,2+(G$9*2),FALSE)</f>
        <v>49307</v>
      </c>
      <c r="H231">
        <f>VLOOKUP($A231,data!$A$9:$K$396,2+(H$9*2),FALSE)</f>
        <v>49278</v>
      </c>
      <c r="I231">
        <f>VLOOKUP($A231,data!$A$9:$Q$396,2+(I$9*2),FALSE)</f>
        <v>50561</v>
      </c>
      <c r="J231">
        <f>VLOOKUP($A231,data!$A$9:$Q$396,2+(J$9*2),FALSE)</f>
        <v>40571</v>
      </c>
      <c r="K231">
        <f>VLOOKUP($A231,data!$A$9:$Q$396,2+(K$9*2),FALSE)</f>
        <v>47974</v>
      </c>
      <c r="L231" t="str">
        <f t="shared" si="243"/>
        <v>Shire District</v>
      </c>
      <c r="Q231">
        <f>VLOOKUP($A231,data!$T$9:$AD$396,2+(Q$9*2),FALSE)</f>
        <v>25110</v>
      </c>
      <c r="R231">
        <f>VLOOKUP($A231,data!$T$9:$AD$396,2+(R$9*2),FALSE)</f>
        <v>31022</v>
      </c>
      <c r="S231">
        <f>VLOOKUP($A231,data!$T$9:$AD$396,2+(S$9*2),FALSE)</f>
        <v>40748</v>
      </c>
      <c r="T231">
        <f>VLOOKUP($A231,data!$T$9:$AD$396,2+(T$9*2),FALSE)</f>
        <v>31644</v>
      </c>
      <c r="U231">
        <f>VLOOKUP($A231,data!$T$9:$AD$396,2+(U$9*2),FALSE)</f>
        <v>30995</v>
      </c>
      <c r="V231">
        <f>VLOOKUP($A231,data!$T$9:$AI$396,2+(V$9*2),FALSE)</f>
        <v>32703</v>
      </c>
      <c r="W231">
        <f>VLOOKUP($A231,data!$T$9:$AI$396,2+(W$9*2),FALSE)</f>
        <v>26333</v>
      </c>
      <c r="X231">
        <f>VLOOKUP($A231,data!$T$9:$AI$396,2+(X$9*2),FALSE)</f>
        <v>33302</v>
      </c>
      <c r="Z231" s="27">
        <f t="shared" si="203"/>
        <v>67.930959852829787</v>
      </c>
      <c r="AA231" s="27">
        <f t="shared" si="204"/>
        <v>65.886500722113666</v>
      </c>
      <c r="AB231" s="27">
        <f t="shared" si="205"/>
        <v>67.963172993528588</v>
      </c>
      <c r="AC231" s="27">
        <f t="shared" si="206"/>
        <v>64.177500152108223</v>
      </c>
      <c r="AD231" s="27">
        <f t="shared" si="207"/>
        <v>62.898250740695644</v>
      </c>
      <c r="AE231" s="27">
        <f t="shared" si="244"/>
        <v>64.680287177864358</v>
      </c>
      <c r="AF231" s="27">
        <f t="shared" si="245"/>
        <v>64.905967316556158</v>
      </c>
      <c r="AG231" s="27">
        <f t="shared" si="246"/>
        <v>69.416767415683495</v>
      </c>
      <c r="AJ231">
        <f>VLOOKUP($A231,data!$AM$9:$AW$396,2+(AJ$9*2),FALSE)</f>
        <v>11854</v>
      </c>
      <c r="AK231">
        <f>VLOOKUP($A231,data!$AM$9:$AW$396,2+(AK$9*2),FALSE)</f>
        <v>16062</v>
      </c>
      <c r="AL231">
        <f>VLOOKUP($A231,data!$AM$9:$AW$396,2+(AL$9*2),FALSE)</f>
        <v>19208</v>
      </c>
      <c r="AM231">
        <f>VLOOKUP($A231,data!$AM$9:$AW$396,2+(AM$9*2),FALSE)</f>
        <v>17663</v>
      </c>
      <c r="AN231">
        <f>VLOOKUP($A231,data!$AM$9:$AW$396,2+(AN$9*2),FALSE)</f>
        <v>18283</v>
      </c>
      <c r="AO231">
        <f>VLOOKUP($A231,data!$AM$9:$BB$396,2+(AO$9*2),FALSE)</f>
        <v>17859</v>
      </c>
      <c r="AP231">
        <f>VLOOKUP($A231,data!$AM$9:$BB$396,2+(AP$9*2),FALSE)</f>
        <v>14237</v>
      </c>
      <c r="AQ231">
        <f>VLOOKUP($A231,data!$AM$9:$BB$396,2+(AQ$9*2),FALSE)</f>
        <v>14670</v>
      </c>
      <c r="AS231" s="27">
        <f t="shared" si="208"/>
        <v>32.06904014717022</v>
      </c>
      <c r="AT231" s="27">
        <f t="shared" si="209"/>
        <v>34.113499277886334</v>
      </c>
      <c r="AU231" s="27">
        <f t="shared" si="210"/>
        <v>32.036827006471412</v>
      </c>
      <c r="AV231" s="27">
        <f t="shared" si="211"/>
        <v>35.822499847891777</v>
      </c>
      <c r="AW231" s="27">
        <f t="shared" si="212"/>
        <v>37.101749259304356</v>
      </c>
      <c r="AX231" s="27">
        <f t="shared" si="247"/>
        <v>35.321690631118848</v>
      </c>
      <c r="AY231" s="27">
        <f t="shared" si="248"/>
        <v>35.091567868674666</v>
      </c>
      <c r="AZ231" s="27">
        <f t="shared" si="249"/>
        <v>30.57906365948222</v>
      </c>
      <c r="BC231">
        <f>VLOOKUP($A231,data!$BF$9:$BP$396,2+(BC$9*2),FALSE)</f>
        <v>4629</v>
      </c>
      <c r="BD231">
        <f>VLOOKUP($A231,data!$BF$9:$BP$396,2+(BD$9*2),FALSE)</f>
        <v>4548</v>
      </c>
      <c r="BE231">
        <f>VLOOKUP($A231,data!$BF$9:$BP$396,2+(BE$9*2),FALSE)</f>
        <v>4686</v>
      </c>
      <c r="BF231">
        <f>VLOOKUP($A231,data!$BF$9:$BP$396,2+(BF$9*2),FALSE)</f>
        <v>4748</v>
      </c>
      <c r="BG231">
        <f>VLOOKUP($A231,data!$BF$9:$BP$396,2+(BG$9*2),FALSE)</f>
        <v>4677</v>
      </c>
      <c r="BH231">
        <f>VLOOKUP($A231,data!$BF$9:$BU$396,2+(BH$9*2),FALSE)</f>
        <v>4965</v>
      </c>
      <c r="BI231">
        <f>VLOOKUP($A231,data!$BF$9:$BU$396,2+(BI$9*2),FALSE)</f>
        <v>4677</v>
      </c>
      <c r="BJ231">
        <f>VLOOKUP($A231,data!$BF$9:$BU$396,2+(BJ$9*2),FALSE)</f>
        <v>4625</v>
      </c>
      <c r="BL231" s="27">
        <f t="shared" si="213"/>
        <v>12.522995346823937</v>
      </c>
      <c r="BM231" s="27">
        <f t="shared" si="214"/>
        <v>9.6593322572423759</v>
      </c>
      <c r="BN231" s="27">
        <f t="shared" si="215"/>
        <v>7.8157315364600706</v>
      </c>
      <c r="BO231" s="27">
        <f t="shared" si="216"/>
        <v>9.6294643762548926</v>
      </c>
      <c r="BP231" s="27">
        <f t="shared" si="217"/>
        <v>9.4910507731644955</v>
      </c>
      <c r="BQ231" s="27">
        <f t="shared" si="250"/>
        <v>9.8198216016297142</v>
      </c>
      <c r="BR231" s="27">
        <f t="shared" si="251"/>
        <v>11.527938675408542</v>
      </c>
      <c r="BS231" s="27">
        <f t="shared" si="252"/>
        <v>9.6406386792846117</v>
      </c>
      <c r="BV231">
        <f>VLOOKUP($A231,data!$BY$9:$CI$396,2+(BV$9*2),FALSE)</f>
        <v>2490</v>
      </c>
      <c r="BW231">
        <f>VLOOKUP($A231,data!$BY$9:$CI$396,2+(BW$9*2),FALSE)</f>
        <v>2449</v>
      </c>
      <c r="BX231">
        <f>VLOOKUP($A231,data!$BY$9:$CI$396,2+(BX$9*2),FALSE)</f>
        <v>2457</v>
      </c>
      <c r="BY231">
        <f>VLOOKUP($A231,data!$BY$9:$CI$396,2+(BY$9*2),FALSE)</f>
        <v>2638</v>
      </c>
      <c r="BZ231">
        <f>VLOOKUP($A231,data!$BY$9:$CI$396,2+(BZ$9*2),FALSE)</f>
        <v>2609</v>
      </c>
      <c r="CA231">
        <f>VLOOKUP($A231,data!$BY$9:$CN$396,2+(CA$9*2),FALSE)</f>
        <v>2865</v>
      </c>
      <c r="CB231">
        <f>VLOOKUP($A231,data!$BY$9:$CN$396,2+(CB$9*2),FALSE)</f>
        <v>2571</v>
      </c>
      <c r="CC231">
        <f>VLOOKUP($A231,data!$BY$9:$CN$396,2+(CC$9*2),FALSE)</f>
        <v>2630</v>
      </c>
      <c r="CE231" s="27">
        <f t="shared" si="218"/>
        <v>53.791315618924173</v>
      </c>
      <c r="CF231" s="27">
        <f t="shared" si="219"/>
        <v>53.847845206684255</v>
      </c>
      <c r="CG231" s="27">
        <f t="shared" si="220"/>
        <v>52.432778489116515</v>
      </c>
      <c r="CH231" s="27">
        <f t="shared" si="221"/>
        <v>55.560235888795283</v>
      </c>
      <c r="CI231" s="27">
        <f t="shared" si="222"/>
        <v>55.783621979901646</v>
      </c>
      <c r="CJ231" s="27">
        <f t="shared" si="253"/>
        <v>57.703927492447129</v>
      </c>
      <c r="CK231" s="27">
        <f t="shared" si="254"/>
        <v>54.971135343168697</v>
      </c>
      <c r="CL231" s="27">
        <f t="shared" si="255"/>
        <v>56.864864864864863</v>
      </c>
      <c r="CO231">
        <f>VLOOKUP($A231,data!$CR$9:$DB$396,2+(CO$9*2),FALSE)</f>
        <v>2140</v>
      </c>
      <c r="CP231">
        <f>VLOOKUP($A231,data!$CR$9:$DB$396,2+(CP$9*2),FALSE)</f>
        <v>2099</v>
      </c>
      <c r="CQ231">
        <f>VLOOKUP($A231,data!$CR$9:$DB$396,2+(CQ$9*2),FALSE)</f>
        <v>2229</v>
      </c>
      <c r="CR231">
        <f>VLOOKUP($A231,data!$CR$9:$DB$396,2+(CR$9*2),FALSE)</f>
        <v>2110</v>
      </c>
      <c r="CS231">
        <f>VLOOKUP($A231,data!$CR$9:$DB$396,2+(CS$9*2),FALSE)</f>
        <v>2067</v>
      </c>
      <c r="CT231">
        <f>VLOOKUP($A231,data!$CR$9:$DG$396,2+(CT$9*2),FALSE)</f>
        <v>2100</v>
      </c>
      <c r="CU231">
        <f>VLOOKUP($A231,data!$CR$9:$DG$396,2+(CU$9*2),FALSE)</f>
        <v>2106</v>
      </c>
      <c r="CV231">
        <f>VLOOKUP($A231,data!$CR$9:$DG$396,2+(CV$9*2),FALSE)</f>
        <v>1996</v>
      </c>
      <c r="CX231" s="27">
        <f t="shared" si="223"/>
        <v>46.230287319075394</v>
      </c>
      <c r="CY231" s="27">
        <f t="shared" si="224"/>
        <v>46.152154793315745</v>
      </c>
      <c r="CZ231" s="27">
        <f t="shared" si="225"/>
        <v>47.567221510883485</v>
      </c>
      <c r="DA231" s="27">
        <f t="shared" si="226"/>
        <v>44.439764111204717</v>
      </c>
      <c r="DB231" s="27">
        <f t="shared" si="227"/>
        <v>44.194996792815907</v>
      </c>
      <c r="DC231" s="27">
        <f t="shared" si="256"/>
        <v>42.296072507552871</v>
      </c>
      <c r="DD231" s="27">
        <f t="shared" si="257"/>
        <v>45.028864656831303</v>
      </c>
      <c r="DE231" s="27">
        <f t="shared" si="258"/>
        <v>43.156756756756756</v>
      </c>
      <c r="DH231">
        <f>VLOOKUP($A231,data!$DK$9:$DU$396,2+(DH$9*2),FALSE)</f>
        <v>32335</v>
      </c>
      <c r="DI231">
        <f>VLOOKUP($A231,data!$DK$9:$DU$396,2+(DI$9*2),FALSE)</f>
        <v>42536</v>
      </c>
      <c r="DJ231">
        <f>VLOOKUP($A231,data!$DK$9:$DU$396,2+(DJ$9*2),FALSE)</f>
        <v>55271</v>
      </c>
      <c r="DK231">
        <f>VLOOKUP($A231,data!$DK$9:$DU$396,2+(DK$9*2),FALSE)</f>
        <v>44559</v>
      </c>
      <c r="DL231">
        <f>VLOOKUP($A231,data!$DK$9:$DU$396,2+(DL$9*2),FALSE)</f>
        <v>44601</v>
      </c>
      <c r="DM231">
        <f>VLOOKUP($A231,data!$DK$9:$DZ$396,2+(DM$9*2),FALSE)</f>
        <v>45596</v>
      </c>
      <c r="DN231">
        <f>VLOOKUP($A231,data!$DK$9:$DZ$396,2+(DN$9*2),FALSE)</f>
        <v>35893</v>
      </c>
      <c r="DO231">
        <f>VLOOKUP($A231,data!$DK$9:$DZ$396,2+(DO$9*2),FALSE)</f>
        <v>43349</v>
      </c>
      <c r="DQ231" s="27">
        <f t="shared" si="228"/>
        <v>87.477004653176067</v>
      </c>
      <c r="DR231" s="27">
        <f t="shared" si="229"/>
        <v>90.340667742757631</v>
      </c>
      <c r="DS231" s="27">
        <f t="shared" si="230"/>
        <v>92.185936353325772</v>
      </c>
      <c r="DT231" s="27">
        <f t="shared" si="231"/>
        <v>90.370535623745113</v>
      </c>
      <c r="DU231" s="27">
        <f t="shared" si="232"/>
        <v>90.508949226835512</v>
      </c>
      <c r="DV231" s="27">
        <f t="shared" si="259"/>
        <v>90.180178398370288</v>
      </c>
      <c r="DW231" s="27">
        <f t="shared" si="260"/>
        <v>88.469596509822281</v>
      </c>
      <c r="DX231" s="27">
        <f t="shared" si="261"/>
        <v>90.359361320715394</v>
      </c>
      <c r="EA231">
        <f>VLOOKUP($A231,data!$ED$9:$EN$396,2+(EA$9*2),FALSE)</f>
        <v>22621</v>
      </c>
      <c r="EB231">
        <f>VLOOKUP($A231,data!$ED$9:$EN$396,2+(EB$9*2),FALSE)</f>
        <v>28572</v>
      </c>
      <c r="EC231">
        <f>VLOOKUP($A231,data!$ED$9:$EN$396,2+(EC$9*2),FALSE)</f>
        <v>38292</v>
      </c>
      <c r="ED231">
        <f>VLOOKUP($A231,data!$ED$9:$EN$396,2+(ED$9*2),FALSE)</f>
        <v>29006</v>
      </c>
      <c r="EE231">
        <f>VLOOKUP($A231,data!$ED$9:$EN$396,2+(EE$9*2),FALSE)</f>
        <v>28386</v>
      </c>
      <c r="EF231">
        <f>VLOOKUP($A231,data!$ED$9:$ES$396,2+(EF$9*2),FALSE)</f>
        <v>29838</v>
      </c>
      <c r="EG231">
        <f>VLOOKUP($A231,data!$ED$9:$ES$396,2+(EG$9*2),FALSE)</f>
        <v>23762</v>
      </c>
      <c r="EH231">
        <f>VLOOKUP($A231,data!$ED$9:$ES$396,2+(EH$9*2),FALSE)</f>
        <v>30673</v>
      </c>
      <c r="EJ231" s="27">
        <f t="shared" si="233"/>
        <v>69.958249574764181</v>
      </c>
      <c r="EK231" s="27">
        <f t="shared" si="234"/>
        <v>67.171337220236978</v>
      </c>
      <c r="EL231" s="27">
        <f t="shared" si="235"/>
        <v>69.280454487886956</v>
      </c>
      <c r="EM231" s="27">
        <f t="shared" si="236"/>
        <v>65.095715792544709</v>
      </c>
      <c r="EN231" s="27">
        <f t="shared" si="237"/>
        <v>63.644312907782336</v>
      </c>
      <c r="EO231" s="27">
        <f t="shared" si="262"/>
        <v>65.439950872883585</v>
      </c>
      <c r="EP231" s="27">
        <f t="shared" si="263"/>
        <v>66.202323572841507</v>
      </c>
      <c r="EQ231" s="27">
        <f t="shared" si="264"/>
        <v>70.758264319822828</v>
      </c>
      <c r="ET231">
        <f>VLOOKUP($A231,data!$EW$9:$FG$396,2+(ET$9*2),FALSE)</f>
        <v>9714</v>
      </c>
      <c r="EU231">
        <f>VLOOKUP($A231,data!$EW$9:$FG$396,2+(EU$9*2),FALSE)</f>
        <v>13963</v>
      </c>
      <c r="EV231">
        <f>VLOOKUP($A231,data!$EW$9:$FG$396,2+(EV$9*2),FALSE)</f>
        <v>16979</v>
      </c>
      <c r="EW231">
        <f>VLOOKUP($A231,data!$EW$9:$FG$396,2+(EW$9*2),FALSE)</f>
        <v>15553</v>
      </c>
      <c r="EX231">
        <f>VLOOKUP($A231,data!$EW$9:$FG$396,2+(EX$9*2),FALSE)</f>
        <v>16215</v>
      </c>
      <c r="EY231">
        <f>VLOOKUP($A231,data!$EW$9:$FL$396,2+(EY$9*2),FALSE)</f>
        <v>15758</v>
      </c>
      <c r="EZ231">
        <f>VLOOKUP($A231,data!$EW$9:$FL$396,2+(EZ$9*2),FALSE)</f>
        <v>12130</v>
      </c>
      <c r="FA231">
        <f>VLOOKUP($A231,data!$EW$9:$FL$396,2+(FA$9*2),FALSE)</f>
        <v>12674</v>
      </c>
      <c r="FC231" s="27">
        <f t="shared" si="238"/>
        <v>30.041750425235811</v>
      </c>
      <c r="FD231" s="27">
        <f t="shared" si="239"/>
        <v>32.826311829979311</v>
      </c>
      <c r="FE231" s="27">
        <f t="shared" si="240"/>
        <v>30.719545512113044</v>
      </c>
      <c r="FF231" s="27">
        <f t="shared" si="241"/>
        <v>34.904284207455284</v>
      </c>
      <c r="FG231" s="27">
        <f t="shared" si="242"/>
        <v>36.355687092217664</v>
      </c>
      <c r="FH231" s="27">
        <f t="shared" si="265"/>
        <v>34.560049127116415</v>
      </c>
      <c r="FI231" s="27">
        <f t="shared" si="266"/>
        <v>33.794890368595546</v>
      </c>
      <c r="FJ231" s="27">
        <f t="shared" si="267"/>
        <v>29.237121963597776</v>
      </c>
    </row>
    <row r="232" spans="1:166" x14ac:dyDescent="0.3">
      <c r="A232" t="s">
        <v>362</v>
      </c>
      <c r="B232" s="24" t="str">
        <f>IFERROR(VLOOKUP($A232,class!$A$1:$B$455,2,FALSE),"")</f>
        <v>Shire District</v>
      </c>
      <c r="C232" s="24" t="str">
        <f>IFERROR(IFERROR(VLOOKUP($A232,classifications!$A$3:$C$336,3,FALSE),VLOOKUP($A232,classifications!$I$2:$K$28,3,FALSE)),"")</f>
        <v>Predominantly Rural</v>
      </c>
      <c r="D232">
        <f>VLOOKUP($A232,data!$A$9:$K$396,2+(D$9*2),FALSE)</f>
        <v>26130</v>
      </c>
      <c r="E232">
        <f>VLOOKUP($A232,data!$A$9:$K$396,2+(E$9*2),FALSE)</f>
        <v>26952</v>
      </c>
      <c r="F232">
        <f>VLOOKUP($A232,data!$A$9:$K$396,2+(F$9*2),FALSE)</f>
        <v>28848</v>
      </c>
      <c r="G232">
        <f>VLOOKUP($A232,data!$A$9:$K$396,2+(G$9*2),FALSE)</f>
        <v>28560</v>
      </c>
      <c r="H232">
        <f>VLOOKUP($A232,data!$A$9:$K$396,2+(H$9*2),FALSE)</f>
        <v>29720</v>
      </c>
      <c r="I232">
        <f>VLOOKUP($A232,data!$A$9:$Q$396,2+(I$9*2),FALSE)</f>
        <v>29083</v>
      </c>
      <c r="J232">
        <f>VLOOKUP($A232,data!$A$9:$Q$396,2+(J$9*2),FALSE)</f>
        <v>30248</v>
      </c>
      <c r="K232">
        <f>VLOOKUP($A232,data!$A$9:$Q$396,2+(K$9*2),FALSE)</f>
        <v>30738</v>
      </c>
      <c r="L232" t="str">
        <f t="shared" si="243"/>
        <v>Shire District</v>
      </c>
      <c r="Q232">
        <f>VLOOKUP($A232,data!$T$9:$AD$396,2+(Q$9*2),FALSE)</f>
        <v>17027</v>
      </c>
      <c r="R232">
        <f>VLOOKUP($A232,data!$T$9:$AD$396,2+(R$9*2),FALSE)</f>
        <v>17093</v>
      </c>
      <c r="S232">
        <f>VLOOKUP($A232,data!$T$9:$AD$396,2+(S$9*2),FALSE)</f>
        <v>18097</v>
      </c>
      <c r="T232">
        <f>VLOOKUP($A232,data!$T$9:$AD$396,2+(T$9*2),FALSE)</f>
        <v>18357</v>
      </c>
      <c r="U232">
        <f>VLOOKUP($A232,data!$T$9:$AD$396,2+(U$9*2),FALSE)</f>
        <v>18269</v>
      </c>
      <c r="V232">
        <f>VLOOKUP($A232,data!$T$9:$AI$396,2+(V$9*2),FALSE)</f>
        <v>18816</v>
      </c>
      <c r="W232">
        <f>VLOOKUP($A232,data!$T$9:$AI$396,2+(W$9*2),FALSE)</f>
        <v>19387</v>
      </c>
      <c r="X232">
        <f>VLOOKUP($A232,data!$T$9:$AI$396,2+(X$9*2),FALSE)</f>
        <v>19650</v>
      </c>
      <c r="Z232" s="27">
        <f t="shared" si="203"/>
        <v>65.162648296976656</v>
      </c>
      <c r="AA232" s="27">
        <f t="shared" si="204"/>
        <v>63.420154348471357</v>
      </c>
      <c r="AB232" s="27">
        <f t="shared" si="205"/>
        <v>62.732251802551303</v>
      </c>
      <c r="AC232" s="27">
        <f t="shared" si="206"/>
        <v>64.275210084033617</v>
      </c>
      <c r="AD232" s="27">
        <f t="shared" si="207"/>
        <v>61.470390309555853</v>
      </c>
      <c r="AE232" s="27">
        <f t="shared" si="244"/>
        <v>64.697589657188047</v>
      </c>
      <c r="AF232" s="27">
        <f t="shared" si="245"/>
        <v>64.093493784713033</v>
      </c>
      <c r="AG232" s="27">
        <f t="shared" si="246"/>
        <v>63.927386297091545</v>
      </c>
      <c r="AJ232">
        <f>VLOOKUP($A232,data!$AM$9:$AW$396,2+(AJ$9*2),FALSE)</f>
        <v>9102</v>
      </c>
      <c r="AK232">
        <f>VLOOKUP($A232,data!$AM$9:$AW$396,2+(AK$9*2),FALSE)</f>
        <v>9859</v>
      </c>
      <c r="AL232">
        <f>VLOOKUP($A232,data!$AM$9:$AW$396,2+(AL$9*2),FALSE)</f>
        <v>10751</v>
      </c>
      <c r="AM232">
        <f>VLOOKUP($A232,data!$AM$9:$AW$396,2+(AM$9*2),FALSE)</f>
        <v>10203</v>
      </c>
      <c r="AN232">
        <f>VLOOKUP($A232,data!$AM$9:$AW$396,2+(AN$9*2),FALSE)</f>
        <v>11451</v>
      </c>
      <c r="AO232">
        <f>VLOOKUP($A232,data!$AM$9:$BB$396,2+(AO$9*2),FALSE)</f>
        <v>10267</v>
      </c>
      <c r="AP232">
        <f>VLOOKUP($A232,data!$AM$9:$BB$396,2+(AP$9*2),FALSE)</f>
        <v>10862</v>
      </c>
      <c r="AQ232">
        <f>VLOOKUP($A232,data!$AM$9:$BB$396,2+(AQ$9*2),FALSE)</f>
        <v>11083</v>
      </c>
      <c r="AS232" s="27">
        <f t="shared" si="208"/>
        <v>34.833524684270955</v>
      </c>
      <c r="AT232" s="27">
        <f t="shared" si="209"/>
        <v>36.579845651528643</v>
      </c>
      <c r="AU232" s="27">
        <f t="shared" si="210"/>
        <v>37.267748197448697</v>
      </c>
      <c r="AV232" s="27">
        <f t="shared" si="211"/>
        <v>35.724789915966383</v>
      </c>
      <c r="AW232" s="27">
        <f t="shared" si="212"/>
        <v>38.529609690444147</v>
      </c>
      <c r="AX232" s="27">
        <f t="shared" si="247"/>
        <v>35.302410342811953</v>
      </c>
      <c r="AY232" s="27">
        <f t="shared" si="248"/>
        <v>35.909812218989686</v>
      </c>
      <c r="AZ232" s="27">
        <f t="shared" si="249"/>
        <v>36.056347192400288</v>
      </c>
      <c r="BC232">
        <f>VLOOKUP($A232,data!$BF$9:$BP$396,2+(BC$9*2),FALSE)</f>
        <v>2500</v>
      </c>
      <c r="BD232">
        <f>VLOOKUP($A232,data!$BF$9:$BP$396,2+(BD$9*2),FALSE)</f>
        <v>2421</v>
      </c>
      <c r="BE232">
        <f>VLOOKUP($A232,data!$BF$9:$BP$396,2+(BE$9*2),FALSE)</f>
        <v>2524</v>
      </c>
      <c r="BF232">
        <f>VLOOKUP($A232,data!$BF$9:$BP$396,2+(BF$9*2),FALSE)</f>
        <v>2589</v>
      </c>
      <c r="BG232">
        <f>VLOOKUP($A232,data!$BF$9:$BP$396,2+(BG$9*2),FALSE)</f>
        <v>2515</v>
      </c>
      <c r="BH232">
        <f>VLOOKUP($A232,data!$BF$9:$BU$396,2+(BH$9*2),FALSE)</f>
        <v>2649</v>
      </c>
      <c r="BI232">
        <f>VLOOKUP($A232,data!$BF$9:$BU$396,2+(BI$9*2),FALSE)</f>
        <v>2449</v>
      </c>
      <c r="BJ232">
        <f>VLOOKUP($A232,data!$BF$9:$BU$396,2+(BJ$9*2),FALSE)</f>
        <v>2596</v>
      </c>
      <c r="BL232" s="27">
        <f t="shared" si="213"/>
        <v>9.567546880979716</v>
      </c>
      <c r="BM232" s="27">
        <f t="shared" si="214"/>
        <v>8.9826357969723958</v>
      </c>
      <c r="BN232" s="27">
        <f t="shared" si="215"/>
        <v>8.7493067110371605</v>
      </c>
      <c r="BO232" s="27">
        <f t="shared" si="216"/>
        <v>9.0651260504201687</v>
      </c>
      <c r="BP232" s="27">
        <f t="shared" si="217"/>
        <v>8.4623149394347248</v>
      </c>
      <c r="BQ232" s="27">
        <f t="shared" si="250"/>
        <v>9.1084138500154737</v>
      </c>
      <c r="BR232" s="27">
        <f t="shared" si="251"/>
        <v>8.0964030679714369</v>
      </c>
      <c r="BS232" s="27">
        <f t="shared" si="252"/>
        <v>8.4455722558396769</v>
      </c>
      <c r="BV232">
        <f>VLOOKUP($A232,data!$BY$9:$CI$396,2+(BV$9*2),FALSE)</f>
        <v>1190</v>
      </c>
      <c r="BW232">
        <f>VLOOKUP($A232,data!$BY$9:$CI$396,2+(BW$9*2),FALSE)</f>
        <v>1123</v>
      </c>
      <c r="BX232">
        <f>VLOOKUP($A232,data!$BY$9:$CI$396,2+(BX$9*2),FALSE)</f>
        <v>1200</v>
      </c>
      <c r="BY232">
        <f>VLOOKUP($A232,data!$BY$9:$CI$396,2+(BY$9*2),FALSE)</f>
        <v>1242</v>
      </c>
      <c r="BZ232">
        <f>VLOOKUP($A232,data!$BY$9:$CI$396,2+(BZ$9*2),FALSE)</f>
        <v>1215</v>
      </c>
      <c r="CA232">
        <f>VLOOKUP($A232,data!$BY$9:$CN$396,2+(CA$9*2),FALSE)</f>
        <v>1267</v>
      </c>
      <c r="CB232">
        <f>VLOOKUP($A232,data!$BY$9:$CN$396,2+(CB$9*2),FALSE)</f>
        <v>1208</v>
      </c>
      <c r="CC232">
        <f>VLOOKUP($A232,data!$BY$9:$CN$396,2+(CC$9*2),FALSE)</f>
        <v>1200</v>
      </c>
      <c r="CE232" s="27">
        <f t="shared" si="218"/>
        <v>47.6</v>
      </c>
      <c r="CF232" s="27">
        <f t="shared" si="219"/>
        <v>46.385790995456425</v>
      </c>
      <c r="CG232" s="27">
        <f t="shared" si="220"/>
        <v>47.543581616481774</v>
      </c>
      <c r="CH232" s="27">
        <f t="shared" si="221"/>
        <v>47.972190034762455</v>
      </c>
      <c r="CI232" s="27">
        <f t="shared" si="222"/>
        <v>48.310139165009943</v>
      </c>
      <c r="CJ232" s="27">
        <f t="shared" si="253"/>
        <v>47.829369573423932</v>
      </c>
      <c r="CK232" s="27">
        <f t="shared" si="254"/>
        <v>49.326255614536542</v>
      </c>
      <c r="CL232" s="27">
        <f t="shared" si="255"/>
        <v>46.224961479198768</v>
      </c>
      <c r="CO232">
        <f>VLOOKUP($A232,data!$CR$9:$DB$396,2+(CO$9*2),FALSE)</f>
        <v>1310</v>
      </c>
      <c r="CP232">
        <f>VLOOKUP($A232,data!$CR$9:$DB$396,2+(CP$9*2),FALSE)</f>
        <v>1299</v>
      </c>
      <c r="CQ232">
        <f>VLOOKUP($A232,data!$CR$9:$DB$396,2+(CQ$9*2),FALSE)</f>
        <v>1324</v>
      </c>
      <c r="CR232">
        <f>VLOOKUP($A232,data!$CR$9:$DB$396,2+(CR$9*2),FALSE)</f>
        <v>1346</v>
      </c>
      <c r="CS232">
        <f>VLOOKUP($A232,data!$CR$9:$DB$396,2+(CS$9*2),FALSE)</f>
        <v>1300</v>
      </c>
      <c r="CT232">
        <f>VLOOKUP($A232,data!$CR$9:$DG$396,2+(CT$9*2),FALSE)</f>
        <v>1382</v>
      </c>
      <c r="CU232">
        <f>VLOOKUP($A232,data!$CR$9:$DG$396,2+(CU$9*2),FALSE)</f>
        <v>1241</v>
      </c>
      <c r="CV232">
        <f>VLOOKUP($A232,data!$CR$9:$DG$396,2+(CV$9*2),FALSE)</f>
        <v>1396</v>
      </c>
      <c r="CX232" s="27">
        <f t="shared" si="223"/>
        <v>52.4</v>
      </c>
      <c r="CY232" s="27">
        <f t="shared" si="224"/>
        <v>53.655514250309793</v>
      </c>
      <c r="CZ232" s="27">
        <f t="shared" si="225"/>
        <v>52.456418383518226</v>
      </c>
      <c r="DA232" s="27">
        <f t="shared" si="226"/>
        <v>51.989185013518735</v>
      </c>
      <c r="DB232" s="27">
        <f t="shared" si="227"/>
        <v>51.689860834990057</v>
      </c>
      <c r="DC232" s="27">
        <f t="shared" si="256"/>
        <v>52.170630426576068</v>
      </c>
      <c r="DD232" s="27">
        <f t="shared" si="257"/>
        <v>50.673744385463458</v>
      </c>
      <c r="DE232" s="27">
        <f t="shared" si="258"/>
        <v>53.775038520801232</v>
      </c>
      <c r="DH232">
        <f>VLOOKUP($A232,data!$DK$9:$DU$396,2+(DH$9*2),FALSE)</f>
        <v>23630</v>
      </c>
      <c r="DI232">
        <f>VLOOKUP($A232,data!$DK$9:$DU$396,2+(DI$9*2),FALSE)</f>
        <v>24531</v>
      </c>
      <c r="DJ232">
        <f>VLOOKUP($A232,data!$DK$9:$DU$396,2+(DJ$9*2),FALSE)</f>
        <v>26324</v>
      </c>
      <c r="DK232">
        <f>VLOOKUP($A232,data!$DK$9:$DU$396,2+(DK$9*2),FALSE)</f>
        <v>25972</v>
      </c>
      <c r="DL232">
        <f>VLOOKUP($A232,data!$DK$9:$DU$396,2+(DL$9*2),FALSE)</f>
        <v>27205</v>
      </c>
      <c r="DM232">
        <f>VLOOKUP($A232,data!$DK$9:$DZ$396,2+(DM$9*2),FALSE)</f>
        <v>26434</v>
      </c>
      <c r="DN232">
        <f>VLOOKUP($A232,data!$DK$9:$DZ$396,2+(DN$9*2),FALSE)</f>
        <v>27800</v>
      </c>
      <c r="DO232">
        <f>VLOOKUP($A232,data!$DK$9:$DZ$396,2+(DO$9*2),FALSE)</f>
        <v>28142</v>
      </c>
      <c r="DQ232" s="27">
        <f t="shared" si="228"/>
        <v>90.43245311902028</v>
      </c>
      <c r="DR232" s="27">
        <f t="shared" si="229"/>
        <v>91.017364203027611</v>
      </c>
      <c r="DS232" s="27">
        <f t="shared" si="230"/>
        <v>91.250693288962836</v>
      </c>
      <c r="DT232" s="27">
        <f t="shared" si="231"/>
        <v>90.938375350140049</v>
      </c>
      <c r="DU232" s="27">
        <f t="shared" si="232"/>
        <v>91.537685060565281</v>
      </c>
      <c r="DV232" s="27">
        <f t="shared" si="259"/>
        <v>90.891586149984533</v>
      </c>
      <c r="DW232" s="27">
        <f t="shared" si="260"/>
        <v>91.906902935731281</v>
      </c>
      <c r="DX232" s="27">
        <f t="shared" si="261"/>
        <v>91.554427744160321</v>
      </c>
      <c r="EA232">
        <f>VLOOKUP($A232,data!$ED$9:$EN$396,2+(EA$9*2),FALSE)</f>
        <v>15837</v>
      </c>
      <c r="EB232">
        <f>VLOOKUP($A232,data!$ED$9:$EN$396,2+(EB$9*2),FALSE)</f>
        <v>15971</v>
      </c>
      <c r="EC232">
        <f>VLOOKUP($A232,data!$ED$9:$EN$396,2+(EC$9*2),FALSE)</f>
        <v>16897</v>
      </c>
      <c r="ED232">
        <f>VLOOKUP($A232,data!$ED$9:$EN$396,2+(ED$9*2),FALSE)</f>
        <v>17115</v>
      </c>
      <c r="EE232">
        <f>VLOOKUP($A232,data!$ED$9:$EN$396,2+(EE$9*2),FALSE)</f>
        <v>17054</v>
      </c>
      <c r="EF232">
        <f>VLOOKUP($A232,data!$ED$9:$ES$396,2+(EF$9*2),FALSE)</f>
        <v>17548</v>
      </c>
      <c r="EG232">
        <f>VLOOKUP($A232,data!$ED$9:$ES$396,2+(EG$9*2),FALSE)</f>
        <v>18179</v>
      </c>
      <c r="EH232">
        <f>VLOOKUP($A232,data!$ED$9:$ES$396,2+(EH$9*2),FALSE)</f>
        <v>18450</v>
      </c>
      <c r="EJ232" s="27">
        <f t="shared" si="233"/>
        <v>67.020736352094801</v>
      </c>
      <c r="EK232" s="27">
        <f t="shared" si="234"/>
        <v>65.10537687008275</v>
      </c>
      <c r="EL232" s="27">
        <f t="shared" si="235"/>
        <v>64.188573165172471</v>
      </c>
      <c r="EM232" s="27">
        <f t="shared" si="236"/>
        <v>65.897890035422762</v>
      </c>
      <c r="EN232" s="27">
        <f t="shared" si="237"/>
        <v>62.687006065061567</v>
      </c>
      <c r="EO232" s="27">
        <f t="shared" si="262"/>
        <v>66.384202163879849</v>
      </c>
      <c r="EP232" s="27">
        <f t="shared" si="263"/>
        <v>65.392086330935257</v>
      </c>
      <c r="EQ232" s="27">
        <f t="shared" si="264"/>
        <v>65.560372397128845</v>
      </c>
      <c r="ET232">
        <f>VLOOKUP($A232,data!$EW$9:$FG$396,2+(ET$9*2),FALSE)</f>
        <v>7792</v>
      </c>
      <c r="EU232">
        <f>VLOOKUP($A232,data!$EW$9:$FG$396,2+(EU$9*2),FALSE)</f>
        <v>8560</v>
      </c>
      <c r="EV232">
        <f>VLOOKUP($A232,data!$EW$9:$FG$396,2+(EV$9*2),FALSE)</f>
        <v>9427</v>
      </c>
      <c r="EW232">
        <f>VLOOKUP($A232,data!$EW$9:$FG$396,2+(EW$9*2),FALSE)</f>
        <v>8856</v>
      </c>
      <c r="EX232">
        <f>VLOOKUP($A232,data!$EW$9:$FG$396,2+(EX$9*2),FALSE)</f>
        <v>10151</v>
      </c>
      <c r="EY232">
        <f>VLOOKUP($A232,data!$EW$9:$FL$396,2+(EY$9*2),FALSE)</f>
        <v>8885</v>
      </c>
      <c r="EZ232">
        <f>VLOOKUP($A232,data!$EW$9:$FL$396,2+(EZ$9*2),FALSE)</f>
        <v>9621</v>
      </c>
      <c r="FA232">
        <f>VLOOKUP($A232,data!$EW$9:$FL$396,2+(FA$9*2),FALSE)</f>
        <v>9688</v>
      </c>
      <c r="FC232" s="27">
        <f t="shared" si="238"/>
        <v>32.975031739314431</v>
      </c>
      <c r="FD232" s="27">
        <f t="shared" si="239"/>
        <v>34.89462312991725</v>
      </c>
      <c r="FE232" s="27">
        <f t="shared" si="240"/>
        <v>35.811426834827536</v>
      </c>
      <c r="FF232" s="27">
        <f t="shared" si="241"/>
        <v>34.09825966425381</v>
      </c>
      <c r="FG232" s="27">
        <f t="shared" si="242"/>
        <v>37.312993934938433</v>
      </c>
      <c r="FH232" s="27">
        <f t="shared" si="265"/>
        <v>33.612014829386396</v>
      </c>
      <c r="FI232" s="27">
        <f t="shared" si="266"/>
        <v>34.60791366906475</v>
      </c>
      <c r="FJ232" s="27">
        <f t="shared" si="267"/>
        <v>34.425413971999149</v>
      </c>
    </row>
    <row r="233" spans="1:166" x14ac:dyDescent="0.3">
      <c r="A233" t="s">
        <v>365</v>
      </c>
      <c r="B233" s="24" t="str">
        <f>IFERROR(VLOOKUP($A233,class!$A$1:$B$455,2,FALSE),"")</f>
        <v>Shire District</v>
      </c>
      <c r="C233" s="24" t="str">
        <f>IFERROR(IFERROR(VLOOKUP($A233,classifications!$A$3:$C$336,3,FALSE),VLOOKUP($A233,classifications!$I$2:$K$28,3,FALSE)),"")</f>
        <v>Predominantly Urban</v>
      </c>
      <c r="D233">
        <f>VLOOKUP($A233,data!$A$9:$K$396,2+(D$9*2),FALSE)</f>
        <v>38483</v>
      </c>
      <c r="E233">
        <f>VLOOKUP($A233,data!$A$9:$K$396,2+(E$9*2),FALSE)</f>
        <v>37127</v>
      </c>
      <c r="F233">
        <f>VLOOKUP($A233,data!$A$9:$K$396,2+(F$9*2),FALSE)</f>
        <v>37546</v>
      </c>
      <c r="G233">
        <f>VLOOKUP($A233,data!$A$9:$K$396,2+(G$9*2),FALSE)</f>
        <v>39144</v>
      </c>
      <c r="H233">
        <f>VLOOKUP($A233,data!$A$9:$K$396,2+(H$9*2),FALSE)</f>
        <v>40693</v>
      </c>
      <c r="I233">
        <f>VLOOKUP($A233,data!$A$9:$Q$396,2+(I$9*2),FALSE)</f>
        <v>39171</v>
      </c>
      <c r="J233">
        <f>VLOOKUP($A233,data!$A$9:$Q$396,2+(J$9*2),FALSE)</f>
        <v>37432</v>
      </c>
      <c r="K233">
        <f>VLOOKUP($A233,data!$A$9:$Q$396,2+(K$9*2),FALSE)</f>
        <v>37442</v>
      </c>
      <c r="L233" t="str">
        <f t="shared" si="243"/>
        <v>Shire District</v>
      </c>
      <c r="Q233">
        <f>VLOOKUP($A233,data!$T$9:$AD$396,2+(Q$9*2),FALSE)</f>
        <v>28220</v>
      </c>
      <c r="R233">
        <f>VLOOKUP($A233,data!$T$9:$AD$396,2+(R$9*2),FALSE)</f>
        <v>26607</v>
      </c>
      <c r="S233">
        <f>VLOOKUP($A233,data!$T$9:$AD$396,2+(S$9*2),FALSE)</f>
        <v>26197</v>
      </c>
      <c r="T233">
        <f>VLOOKUP($A233,data!$T$9:$AD$396,2+(T$9*2),FALSE)</f>
        <v>27925</v>
      </c>
      <c r="U233">
        <f>VLOOKUP($A233,data!$T$9:$AD$396,2+(U$9*2),FALSE)</f>
        <v>27693</v>
      </c>
      <c r="V233">
        <f>VLOOKUP($A233,data!$T$9:$AI$396,2+(V$9*2),FALSE)</f>
        <v>27720</v>
      </c>
      <c r="W233">
        <f>VLOOKUP($A233,data!$T$9:$AI$396,2+(W$9*2),FALSE)</f>
        <v>26328</v>
      </c>
      <c r="X233">
        <f>VLOOKUP($A233,data!$T$9:$AI$396,2+(X$9*2),FALSE)</f>
        <v>26931</v>
      </c>
      <c r="Z233" s="27">
        <f t="shared" si="203"/>
        <v>73.331081256658791</v>
      </c>
      <c r="AA233" s="27">
        <f t="shared" si="204"/>
        <v>71.664826137312474</v>
      </c>
      <c r="AB233" s="27">
        <f t="shared" si="205"/>
        <v>69.773078357215155</v>
      </c>
      <c r="AC233" s="27">
        <f t="shared" si="206"/>
        <v>71.339157980788883</v>
      </c>
      <c r="AD233" s="27">
        <f t="shared" si="207"/>
        <v>68.053473570392939</v>
      </c>
      <c r="AE233" s="27">
        <f t="shared" si="244"/>
        <v>70.766638584667234</v>
      </c>
      <c r="AF233" s="27">
        <f t="shared" si="245"/>
        <v>70.335541782432145</v>
      </c>
      <c r="AG233" s="27">
        <f t="shared" si="246"/>
        <v>71.927247476096369</v>
      </c>
      <c r="AJ233">
        <f>VLOOKUP($A233,data!$AM$9:$AW$396,2+(AJ$9*2),FALSE)</f>
        <v>10263</v>
      </c>
      <c r="AK233">
        <f>VLOOKUP($A233,data!$AM$9:$AW$396,2+(AK$9*2),FALSE)</f>
        <v>10520</v>
      </c>
      <c r="AL233">
        <f>VLOOKUP($A233,data!$AM$9:$AW$396,2+(AL$9*2),FALSE)</f>
        <v>11349</v>
      </c>
      <c r="AM233">
        <f>VLOOKUP($A233,data!$AM$9:$AW$396,2+(AM$9*2),FALSE)</f>
        <v>11220</v>
      </c>
      <c r="AN233">
        <f>VLOOKUP($A233,data!$AM$9:$AW$396,2+(AN$9*2),FALSE)</f>
        <v>13000</v>
      </c>
      <c r="AO233">
        <f>VLOOKUP($A233,data!$AM$9:$BB$396,2+(AO$9*2),FALSE)</f>
        <v>11451</v>
      </c>
      <c r="AP233">
        <f>VLOOKUP($A233,data!$AM$9:$BB$396,2+(AP$9*2),FALSE)</f>
        <v>11104</v>
      </c>
      <c r="AQ233">
        <f>VLOOKUP($A233,data!$AM$9:$BB$396,2+(AQ$9*2),FALSE)</f>
        <v>10509</v>
      </c>
      <c r="AS233" s="27">
        <f t="shared" si="208"/>
        <v>26.668918743341216</v>
      </c>
      <c r="AT233" s="27">
        <f t="shared" si="209"/>
        <v>28.335173862687533</v>
      </c>
      <c r="AU233" s="27">
        <f t="shared" si="210"/>
        <v>30.226921642784852</v>
      </c>
      <c r="AV233" s="27">
        <f t="shared" si="211"/>
        <v>28.663396689147763</v>
      </c>
      <c r="AW233" s="27">
        <f t="shared" si="212"/>
        <v>31.946526429607058</v>
      </c>
      <c r="AX233" s="27">
        <f t="shared" si="247"/>
        <v>29.233361415332773</v>
      </c>
      <c r="AY233" s="27">
        <f t="shared" si="248"/>
        <v>29.664458217567855</v>
      </c>
      <c r="AZ233" s="27">
        <f t="shared" si="249"/>
        <v>28.067410928903371</v>
      </c>
      <c r="BC233">
        <f>VLOOKUP($A233,data!$BF$9:$BP$396,2+(BC$9*2),FALSE)</f>
        <v>5748</v>
      </c>
      <c r="BD233">
        <f>VLOOKUP($A233,data!$BF$9:$BP$396,2+(BD$9*2),FALSE)</f>
        <v>5508</v>
      </c>
      <c r="BE233">
        <f>VLOOKUP($A233,data!$BF$9:$BP$396,2+(BE$9*2),FALSE)</f>
        <v>5432</v>
      </c>
      <c r="BF233">
        <f>VLOOKUP($A233,data!$BF$9:$BP$396,2+(BF$9*2),FALSE)</f>
        <v>5278</v>
      </c>
      <c r="BG233">
        <f>VLOOKUP($A233,data!$BF$9:$BP$396,2+(BG$9*2),FALSE)</f>
        <v>5183</v>
      </c>
      <c r="BH233">
        <f>VLOOKUP($A233,data!$BF$9:$BU$396,2+(BH$9*2),FALSE)</f>
        <v>5493</v>
      </c>
      <c r="BI233">
        <f>VLOOKUP($A233,data!$BF$9:$BU$396,2+(BI$9*2),FALSE)</f>
        <v>5231</v>
      </c>
      <c r="BJ233">
        <f>VLOOKUP($A233,data!$BF$9:$BU$396,2+(BJ$9*2),FALSE)</f>
        <v>5081</v>
      </c>
      <c r="BL233" s="27">
        <f t="shared" si="213"/>
        <v>14.936465452277629</v>
      </c>
      <c r="BM233" s="27">
        <f t="shared" si="214"/>
        <v>14.8355644140383</v>
      </c>
      <c r="BN233" s="27">
        <f t="shared" si="215"/>
        <v>14.467586427315826</v>
      </c>
      <c r="BO233" s="27">
        <f t="shared" si="216"/>
        <v>13.483547925608011</v>
      </c>
      <c r="BP233" s="27">
        <f t="shared" si="217"/>
        <v>12.736834344973337</v>
      </c>
      <c r="BQ233" s="27">
        <f t="shared" si="250"/>
        <v>14.02312935590105</v>
      </c>
      <c r="BR233" s="27">
        <f t="shared" si="251"/>
        <v>13.974674075657191</v>
      </c>
      <c r="BS233" s="27">
        <f t="shared" si="252"/>
        <v>13.570322098178517</v>
      </c>
      <c r="BV233">
        <f>VLOOKUP($A233,data!$BY$9:$CI$396,2+(BV$9*2),FALSE)</f>
        <v>3319</v>
      </c>
      <c r="BW233">
        <f>VLOOKUP($A233,data!$BY$9:$CI$396,2+(BW$9*2),FALSE)</f>
        <v>3176</v>
      </c>
      <c r="BX233">
        <f>VLOOKUP($A233,data!$BY$9:$CI$396,2+(BX$9*2),FALSE)</f>
        <v>3036</v>
      </c>
      <c r="BY233">
        <f>VLOOKUP($A233,data!$BY$9:$CI$396,2+(BY$9*2),FALSE)</f>
        <v>2997</v>
      </c>
      <c r="BZ233">
        <f>VLOOKUP($A233,data!$BY$9:$CI$396,2+(BZ$9*2),FALSE)</f>
        <v>3040</v>
      </c>
      <c r="CA233">
        <f>VLOOKUP($A233,data!$BY$9:$CN$396,2+(CA$9*2),FALSE)</f>
        <v>3412</v>
      </c>
      <c r="CB233">
        <f>VLOOKUP($A233,data!$BY$9:$CN$396,2+(CB$9*2),FALSE)</f>
        <v>3038</v>
      </c>
      <c r="CC233">
        <f>VLOOKUP($A233,data!$BY$9:$CN$396,2+(CC$9*2),FALSE)</f>
        <v>3141</v>
      </c>
      <c r="CE233" s="27">
        <f t="shared" si="218"/>
        <v>57.741823242867085</v>
      </c>
      <c r="CF233" s="27">
        <f t="shared" si="219"/>
        <v>57.661583151779233</v>
      </c>
      <c r="CG233" s="27">
        <f t="shared" si="220"/>
        <v>55.891016200294551</v>
      </c>
      <c r="CH233" s="27">
        <f t="shared" si="221"/>
        <v>56.782872300113681</v>
      </c>
      <c r="CI233" s="27">
        <f t="shared" si="222"/>
        <v>58.653289600617406</v>
      </c>
      <c r="CJ233" s="27">
        <f t="shared" si="253"/>
        <v>62.115419624977243</v>
      </c>
      <c r="CK233" s="27">
        <f t="shared" si="254"/>
        <v>58.076849550755114</v>
      </c>
      <c r="CL233" s="27">
        <f t="shared" si="255"/>
        <v>61.818539657547724</v>
      </c>
      <c r="CO233">
        <f>VLOOKUP($A233,data!$CR$9:$DB$396,2+(CO$9*2),FALSE)</f>
        <v>2430</v>
      </c>
      <c r="CP233">
        <f>VLOOKUP($A233,data!$CR$9:$DB$396,2+(CP$9*2),FALSE)</f>
        <v>2332</v>
      </c>
      <c r="CQ233">
        <f>VLOOKUP($A233,data!$CR$9:$DB$396,2+(CQ$9*2),FALSE)</f>
        <v>2396</v>
      </c>
      <c r="CR233">
        <f>VLOOKUP($A233,data!$CR$9:$DB$396,2+(CR$9*2),FALSE)</f>
        <v>2281</v>
      </c>
      <c r="CS233">
        <f>VLOOKUP($A233,data!$CR$9:$DB$396,2+(CS$9*2),FALSE)</f>
        <v>2144</v>
      </c>
      <c r="CT233">
        <f>VLOOKUP($A233,data!$CR$9:$DG$396,2+(CT$9*2),FALSE)</f>
        <v>2080</v>
      </c>
      <c r="CU233">
        <f>VLOOKUP($A233,data!$CR$9:$DG$396,2+(CU$9*2),FALSE)</f>
        <v>2193</v>
      </c>
      <c r="CV233">
        <f>VLOOKUP($A233,data!$CR$9:$DG$396,2+(CV$9*2),FALSE)</f>
        <v>1940</v>
      </c>
      <c r="CX233" s="27">
        <f t="shared" si="223"/>
        <v>42.275574112734866</v>
      </c>
      <c r="CY233" s="27">
        <f t="shared" si="224"/>
        <v>42.338416848220767</v>
      </c>
      <c r="CZ233" s="27">
        <f t="shared" si="225"/>
        <v>44.108983799705449</v>
      </c>
      <c r="DA233" s="27">
        <f t="shared" si="226"/>
        <v>43.217127699886319</v>
      </c>
      <c r="DB233" s="27">
        <f t="shared" si="227"/>
        <v>41.366004244645957</v>
      </c>
      <c r="DC233" s="27">
        <f t="shared" si="256"/>
        <v>37.866375386855999</v>
      </c>
      <c r="DD233" s="27">
        <f t="shared" si="257"/>
        <v>41.923150449244886</v>
      </c>
      <c r="DE233" s="27">
        <f t="shared" si="258"/>
        <v>38.181460342452276</v>
      </c>
      <c r="DH233">
        <f>VLOOKUP($A233,data!$DK$9:$DU$396,2+(DH$9*2),FALSE)</f>
        <v>32735</v>
      </c>
      <c r="DI233">
        <f>VLOOKUP($A233,data!$DK$9:$DU$396,2+(DI$9*2),FALSE)</f>
        <v>31619</v>
      </c>
      <c r="DJ233">
        <f>VLOOKUP($A233,data!$DK$9:$DU$396,2+(DJ$9*2),FALSE)</f>
        <v>32114</v>
      </c>
      <c r="DK233">
        <f>VLOOKUP($A233,data!$DK$9:$DU$396,2+(DK$9*2),FALSE)</f>
        <v>33867</v>
      </c>
      <c r="DL233">
        <f>VLOOKUP($A233,data!$DK$9:$DU$396,2+(DL$9*2),FALSE)</f>
        <v>35510</v>
      </c>
      <c r="DM233">
        <f>VLOOKUP($A233,data!$DK$9:$DZ$396,2+(DM$9*2),FALSE)</f>
        <v>33678</v>
      </c>
      <c r="DN233">
        <f>VLOOKUP($A233,data!$DK$9:$DZ$396,2+(DN$9*2),FALSE)</f>
        <v>32202</v>
      </c>
      <c r="DO233">
        <f>VLOOKUP($A233,data!$DK$9:$DZ$396,2+(DO$9*2),FALSE)</f>
        <v>32361</v>
      </c>
      <c r="DQ233" s="27">
        <f t="shared" si="228"/>
        <v>85.063534547722369</v>
      </c>
      <c r="DR233" s="27">
        <f t="shared" si="229"/>
        <v>85.164435585961698</v>
      </c>
      <c r="DS233" s="27">
        <f t="shared" si="230"/>
        <v>85.532413572684177</v>
      </c>
      <c r="DT233" s="27">
        <f t="shared" si="231"/>
        <v>86.519006744328635</v>
      </c>
      <c r="DU233" s="27">
        <f t="shared" si="232"/>
        <v>87.263165655026668</v>
      </c>
      <c r="DV233" s="27">
        <f t="shared" si="259"/>
        <v>85.976870644098952</v>
      </c>
      <c r="DW233" s="27">
        <f t="shared" si="260"/>
        <v>86.027997435349434</v>
      </c>
      <c r="DX233" s="27">
        <f t="shared" si="261"/>
        <v>86.429677901821478</v>
      </c>
      <c r="EA233">
        <f>VLOOKUP($A233,data!$ED$9:$EN$396,2+(EA$9*2),FALSE)</f>
        <v>24901</v>
      </c>
      <c r="EB233">
        <f>VLOOKUP($A233,data!$ED$9:$EN$396,2+(EB$9*2),FALSE)</f>
        <v>23431</v>
      </c>
      <c r="EC233">
        <f>VLOOKUP($A233,data!$ED$9:$EN$396,2+(EC$9*2),FALSE)</f>
        <v>23160</v>
      </c>
      <c r="ED233">
        <f>VLOOKUP($A233,data!$ED$9:$EN$396,2+(ED$9*2),FALSE)</f>
        <v>24928</v>
      </c>
      <c r="EE233">
        <f>VLOOKUP($A233,data!$ED$9:$EN$396,2+(EE$9*2),FALSE)</f>
        <v>24654</v>
      </c>
      <c r="EF233">
        <f>VLOOKUP($A233,data!$ED$9:$ES$396,2+(EF$9*2),FALSE)</f>
        <v>24308</v>
      </c>
      <c r="EG233">
        <f>VLOOKUP($A233,data!$ED$9:$ES$396,2+(EG$9*2),FALSE)</f>
        <v>23291</v>
      </c>
      <c r="EH233">
        <f>VLOOKUP($A233,data!$ED$9:$ES$396,2+(EH$9*2),FALSE)</f>
        <v>23790</v>
      </c>
      <c r="EJ233" s="27">
        <f t="shared" si="233"/>
        <v>76.068428287765386</v>
      </c>
      <c r="EK233" s="27">
        <f t="shared" si="234"/>
        <v>74.104177867737747</v>
      </c>
      <c r="EL233" s="27">
        <f t="shared" si="235"/>
        <v>72.118079342342909</v>
      </c>
      <c r="EM233" s="27">
        <f t="shared" si="236"/>
        <v>73.605574748280034</v>
      </c>
      <c r="EN233" s="27">
        <f t="shared" si="237"/>
        <v>69.428330047873843</v>
      </c>
      <c r="EO233" s="27">
        <f t="shared" si="262"/>
        <v>72.177682760258918</v>
      </c>
      <c r="EP233" s="27">
        <f t="shared" si="263"/>
        <v>72.327805726352395</v>
      </c>
      <c r="EQ233" s="27">
        <f t="shared" si="264"/>
        <v>73.514415500139052</v>
      </c>
      <c r="ET233">
        <f>VLOOKUP($A233,data!$EW$9:$FG$396,2+(ET$9*2),FALSE)</f>
        <v>7833</v>
      </c>
      <c r="EU233">
        <f>VLOOKUP($A233,data!$EW$9:$FG$396,2+(EU$9*2),FALSE)</f>
        <v>8188</v>
      </c>
      <c r="EV233">
        <f>VLOOKUP($A233,data!$EW$9:$FG$396,2+(EV$9*2),FALSE)</f>
        <v>8953</v>
      </c>
      <c r="EW233">
        <f>VLOOKUP($A233,data!$EW$9:$FG$396,2+(EW$9*2),FALSE)</f>
        <v>8939</v>
      </c>
      <c r="EX233">
        <f>VLOOKUP($A233,data!$EW$9:$FG$396,2+(EX$9*2),FALSE)</f>
        <v>10856</v>
      </c>
      <c r="EY233">
        <f>VLOOKUP($A233,data!$EW$9:$FL$396,2+(EY$9*2),FALSE)</f>
        <v>9370</v>
      </c>
      <c r="EZ233">
        <f>VLOOKUP($A233,data!$EW$9:$FL$396,2+(EZ$9*2),FALSE)</f>
        <v>8911</v>
      </c>
      <c r="FA233">
        <f>VLOOKUP($A233,data!$EW$9:$FL$396,2+(FA$9*2),FALSE)</f>
        <v>8569</v>
      </c>
      <c r="FC233" s="27">
        <f t="shared" si="238"/>
        <v>23.928516877959371</v>
      </c>
      <c r="FD233" s="27">
        <f t="shared" si="239"/>
        <v>25.895822132262246</v>
      </c>
      <c r="FE233" s="27">
        <f t="shared" si="240"/>
        <v>27.878806750949742</v>
      </c>
      <c r="FF233" s="27">
        <f t="shared" si="241"/>
        <v>26.394425251719962</v>
      </c>
      <c r="FG233" s="27">
        <f t="shared" si="242"/>
        <v>30.571669952126161</v>
      </c>
      <c r="FH233" s="27">
        <f t="shared" si="265"/>
        <v>27.822317239741079</v>
      </c>
      <c r="FI233" s="27">
        <f t="shared" si="266"/>
        <v>27.672194273647598</v>
      </c>
      <c r="FJ233" s="27">
        <f t="shared" si="267"/>
        <v>26.479404221130373</v>
      </c>
    </row>
    <row r="234" spans="1:166" x14ac:dyDescent="0.3">
      <c r="A234" t="s">
        <v>368</v>
      </c>
      <c r="B234" s="24" t="str">
        <f>IFERROR(VLOOKUP($A234,class!$A$1:$B$455,2,FALSE),"")</f>
        <v>Shire District</v>
      </c>
      <c r="C234" s="24" t="str">
        <f>IFERROR(IFERROR(VLOOKUP($A234,classifications!$A$3:$C$336,3,FALSE),VLOOKUP($A234,classifications!$I$2:$K$28,3,FALSE)),"")</f>
        <v>Predominantly Urban</v>
      </c>
      <c r="D234">
        <f>VLOOKUP($A234,data!$A$9:$K$396,2+(D$9*2),FALSE)</f>
        <v>51675</v>
      </c>
      <c r="E234">
        <f>VLOOKUP($A234,data!$A$9:$K$396,2+(E$9*2),FALSE)</f>
        <v>53048</v>
      </c>
      <c r="F234">
        <f>VLOOKUP($A234,data!$A$9:$K$396,2+(F$9*2),FALSE)</f>
        <v>53446</v>
      </c>
      <c r="G234">
        <f>VLOOKUP($A234,data!$A$9:$K$396,2+(G$9*2),FALSE)</f>
        <v>53001</v>
      </c>
      <c r="H234">
        <f>VLOOKUP($A234,data!$A$9:$K$396,2+(H$9*2),FALSE)</f>
        <v>52904</v>
      </c>
      <c r="I234">
        <f>VLOOKUP($A234,data!$A$9:$Q$396,2+(I$9*2),FALSE)</f>
        <v>53475</v>
      </c>
      <c r="J234">
        <f>VLOOKUP($A234,data!$A$9:$Q$396,2+(J$9*2),FALSE)</f>
        <v>54260</v>
      </c>
      <c r="K234">
        <f>VLOOKUP($A234,data!$A$9:$Q$396,2+(K$9*2),FALSE)</f>
        <v>54364</v>
      </c>
      <c r="L234" t="str">
        <f t="shared" si="243"/>
        <v>Shire District</v>
      </c>
      <c r="Q234">
        <f>VLOOKUP($A234,data!$T$9:$AD$396,2+(Q$9*2),FALSE)</f>
        <v>33058</v>
      </c>
      <c r="R234">
        <f>VLOOKUP($A234,data!$T$9:$AD$396,2+(R$9*2),FALSE)</f>
        <v>33640</v>
      </c>
      <c r="S234">
        <f>VLOOKUP($A234,data!$T$9:$AD$396,2+(S$9*2),FALSE)</f>
        <v>33240</v>
      </c>
      <c r="T234">
        <f>VLOOKUP($A234,data!$T$9:$AD$396,2+(T$9*2),FALSE)</f>
        <v>32435</v>
      </c>
      <c r="U234">
        <f>VLOOKUP($A234,data!$T$9:$AD$396,2+(U$9*2),FALSE)</f>
        <v>31524</v>
      </c>
      <c r="V234">
        <f>VLOOKUP($A234,data!$T$9:$AI$396,2+(V$9*2),FALSE)</f>
        <v>34366</v>
      </c>
      <c r="W234">
        <f>VLOOKUP($A234,data!$T$9:$AI$396,2+(W$9*2),FALSE)</f>
        <v>34304</v>
      </c>
      <c r="X234">
        <f>VLOOKUP($A234,data!$T$9:$AI$396,2+(X$9*2),FALSE)</f>
        <v>34907</v>
      </c>
      <c r="Z234" s="27">
        <f t="shared" si="203"/>
        <v>63.972907595549103</v>
      </c>
      <c r="AA234" s="27">
        <f t="shared" si="204"/>
        <v>63.414266324837882</v>
      </c>
      <c r="AB234" s="27">
        <f t="shared" si="205"/>
        <v>62.193615986229091</v>
      </c>
      <c r="AC234" s="27">
        <f t="shared" si="206"/>
        <v>61.196958547951922</v>
      </c>
      <c r="AD234" s="27">
        <f t="shared" si="207"/>
        <v>59.587176773022833</v>
      </c>
      <c r="AE234" s="27">
        <f t="shared" si="244"/>
        <v>64.265544647031319</v>
      </c>
      <c r="AF234" s="27">
        <f t="shared" si="245"/>
        <v>63.221525985993367</v>
      </c>
      <c r="AG234" s="27">
        <f t="shared" si="246"/>
        <v>64.209771172099181</v>
      </c>
      <c r="AJ234">
        <f>VLOOKUP($A234,data!$AM$9:$AW$396,2+(AJ$9*2),FALSE)</f>
        <v>18617</v>
      </c>
      <c r="AK234">
        <f>VLOOKUP($A234,data!$AM$9:$AW$396,2+(AK$9*2),FALSE)</f>
        <v>19408</v>
      </c>
      <c r="AL234">
        <f>VLOOKUP($A234,data!$AM$9:$AW$396,2+(AL$9*2),FALSE)</f>
        <v>20206</v>
      </c>
      <c r="AM234">
        <f>VLOOKUP($A234,data!$AM$9:$AW$396,2+(AM$9*2),FALSE)</f>
        <v>20565</v>
      </c>
      <c r="AN234">
        <f>VLOOKUP($A234,data!$AM$9:$AW$396,2+(AN$9*2),FALSE)</f>
        <v>21380</v>
      </c>
      <c r="AO234">
        <f>VLOOKUP($A234,data!$AM$9:$BB$396,2+(AO$9*2),FALSE)</f>
        <v>19109</v>
      </c>
      <c r="AP234">
        <f>VLOOKUP($A234,data!$AM$9:$BB$396,2+(AP$9*2),FALSE)</f>
        <v>19956</v>
      </c>
      <c r="AQ234">
        <f>VLOOKUP($A234,data!$AM$9:$BB$396,2+(AQ$9*2),FALSE)</f>
        <v>19457</v>
      </c>
      <c r="AS234" s="27">
        <f t="shared" si="208"/>
        <v>36.027092404450897</v>
      </c>
      <c r="AT234" s="27">
        <f t="shared" si="209"/>
        <v>36.585733675162118</v>
      </c>
      <c r="AU234" s="27">
        <f t="shared" si="210"/>
        <v>37.806384013770909</v>
      </c>
      <c r="AV234" s="27">
        <f t="shared" si="211"/>
        <v>38.801154695194427</v>
      </c>
      <c r="AW234" s="27">
        <f t="shared" si="212"/>
        <v>40.412823226977167</v>
      </c>
      <c r="AX234" s="27">
        <f t="shared" si="247"/>
        <v>35.734455352968673</v>
      </c>
      <c r="AY234" s="27">
        <f t="shared" si="248"/>
        <v>36.778474014006633</v>
      </c>
      <c r="AZ234" s="27">
        <f t="shared" si="249"/>
        <v>35.790228827900819</v>
      </c>
      <c r="BC234">
        <f>VLOOKUP($A234,data!$BF$9:$BP$396,2+(BC$9*2),FALSE)</f>
        <v>12887</v>
      </c>
      <c r="BD234">
        <f>VLOOKUP($A234,data!$BF$9:$BP$396,2+(BD$9*2),FALSE)</f>
        <v>12459</v>
      </c>
      <c r="BE234">
        <f>VLOOKUP($A234,data!$BF$9:$BP$396,2+(BE$9*2),FALSE)</f>
        <v>12963</v>
      </c>
      <c r="BF234">
        <f>VLOOKUP($A234,data!$BF$9:$BP$396,2+(BF$9*2),FALSE)</f>
        <v>13067</v>
      </c>
      <c r="BG234">
        <f>VLOOKUP($A234,data!$BF$9:$BP$396,2+(BG$9*2),FALSE)</f>
        <v>12806</v>
      </c>
      <c r="BH234">
        <f>VLOOKUP($A234,data!$BF$9:$BU$396,2+(BH$9*2),FALSE)</f>
        <v>12490</v>
      </c>
      <c r="BI234">
        <f>VLOOKUP($A234,data!$BF$9:$BU$396,2+(BI$9*2),FALSE)</f>
        <v>12892</v>
      </c>
      <c r="BJ234">
        <f>VLOOKUP($A234,data!$BF$9:$BU$396,2+(BJ$9*2),FALSE)</f>
        <v>13000</v>
      </c>
      <c r="BL234" s="27">
        <f t="shared" si="213"/>
        <v>24.938558297048864</v>
      </c>
      <c r="BM234" s="27">
        <f t="shared" si="214"/>
        <v>23.486276579701403</v>
      </c>
      <c r="BN234" s="27">
        <f t="shared" si="215"/>
        <v>24.25438760618194</v>
      </c>
      <c r="BO234" s="27">
        <f t="shared" si="216"/>
        <v>24.654251806569686</v>
      </c>
      <c r="BP234" s="27">
        <f t="shared" si="217"/>
        <v>24.206109178890063</v>
      </c>
      <c r="BQ234" s="27">
        <f t="shared" si="250"/>
        <v>23.356708742402994</v>
      </c>
      <c r="BR234" s="27">
        <f t="shared" si="251"/>
        <v>23.759675635827499</v>
      </c>
      <c r="BS234" s="27">
        <f t="shared" si="252"/>
        <v>23.912883525862703</v>
      </c>
      <c r="BV234">
        <f>VLOOKUP($A234,data!$BY$9:$CI$396,2+(BV$9*2),FALSE)</f>
        <v>7417</v>
      </c>
      <c r="BW234">
        <f>VLOOKUP($A234,data!$BY$9:$CI$396,2+(BW$9*2),FALSE)</f>
        <v>7366</v>
      </c>
      <c r="BX234">
        <f>VLOOKUP($A234,data!$BY$9:$CI$396,2+(BX$9*2),FALSE)</f>
        <v>7237</v>
      </c>
      <c r="BY234">
        <f>VLOOKUP($A234,data!$BY$9:$CI$396,2+(BY$9*2),FALSE)</f>
        <v>7424</v>
      </c>
      <c r="BZ234">
        <f>VLOOKUP($A234,data!$BY$9:$CI$396,2+(BZ$9*2),FALSE)</f>
        <v>7766</v>
      </c>
      <c r="CA234">
        <f>VLOOKUP($A234,data!$BY$9:$CN$396,2+(CA$9*2),FALSE)</f>
        <v>7636</v>
      </c>
      <c r="CB234">
        <f>VLOOKUP($A234,data!$BY$9:$CN$396,2+(CB$9*2),FALSE)</f>
        <v>7654</v>
      </c>
      <c r="CC234">
        <f>VLOOKUP($A234,data!$BY$9:$CN$396,2+(CC$9*2),FALSE)</f>
        <v>8021</v>
      </c>
      <c r="CE234" s="27">
        <f t="shared" si="218"/>
        <v>57.554124311321488</v>
      </c>
      <c r="CF234" s="27">
        <f t="shared" si="219"/>
        <v>59.12191989726302</v>
      </c>
      <c r="CG234" s="27">
        <f t="shared" si="220"/>
        <v>55.828126205353698</v>
      </c>
      <c r="CH234" s="27">
        <f t="shared" si="221"/>
        <v>56.814877171500726</v>
      </c>
      <c r="CI234" s="27">
        <f t="shared" si="222"/>
        <v>60.643448383570203</v>
      </c>
      <c r="CJ234" s="27">
        <f t="shared" si="253"/>
        <v>61.136909527622095</v>
      </c>
      <c r="CK234" s="27">
        <f t="shared" si="254"/>
        <v>59.370152032268074</v>
      </c>
      <c r="CL234" s="27">
        <f t="shared" si="255"/>
        <v>61.7</v>
      </c>
      <c r="CO234">
        <f>VLOOKUP($A234,data!$CR$9:$DB$396,2+(CO$9*2),FALSE)</f>
        <v>5469</v>
      </c>
      <c r="CP234">
        <f>VLOOKUP($A234,data!$CR$9:$DB$396,2+(CP$9*2),FALSE)</f>
        <v>5093</v>
      </c>
      <c r="CQ234">
        <f>VLOOKUP($A234,data!$CR$9:$DB$396,2+(CQ$9*2),FALSE)</f>
        <v>5726</v>
      </c>
      <c r="CR234">
        <f>VLOOKUP($A234,data!$CR$9:$DB$396,2+(CR$9*2),FALSE)</f>
        <v>5643</v>
      </c>
      <c r="CS234">
        <f>VLOOKUP($A234,data!$CR$9:$DB$396,2+(CS$9*2),FALSE)</f>
        <v>5040</v>
      </c>
      <c r="CT234">
        <f>VLOOKUP($A234,data!$CR$9:$DG$396,2+(CT$9*2),FALSE)</f>
        <v>4854</v>
      </c>
      <c r="CU234">
        <f>VLOOKUP($A234,data!$CR$9:$DG$396,2+(CU$9*2),FALSE)</f>
        <v>5238</v>
      </c>
      <c r="CV234">
        <f>VLOOKUP($A234,data!$CR$9:$DG$396,2+(CV$9*2),FALSE)</f>
        <v>4979</v>
      </c>
      <c r="CX234" s="27">
        <f t="shared" si="223"/>
        <v>42.438115930782956</v>
      </c>
      <c r="CY234" s="27">
        <f t="shared" si="224"/>
        <v>40.87808010273698</v>
      </c>
      <c r="CZ234" s="27">
        <f t="shared" si="225"/>
        <v>44.171873794646302</v>
      </c>
      <c r="DA234" s="27">
        <f t="shared" si="226"/>
        <v>43.185122828499274</v>
      </c>
      <c r="DB234" s="27">
        <f t="shared" si="227"/>
        <v>39.356551616429797</v>
      </c>
      <c r="DC234" s="27">
        <f t="shared" si="256"/>
        <v>38.863090472377905</v>
      </c>
      <c r="DD234" s="27">
        <f t="shared" si="257"/>
        <v>40.629847967731926</v>
      </c>
      <c r="DE234" s="27">
        <f t="shared" si="258"/>
        <v>38.299999999999997</v>
      </c>
      <c r="DH234">
        <f>VLOOKUP($A234,data!$DK$9:$DU$396,2+(DH$9*2),FALSE)</f>
        <v>38788</v>
      </c>
      <c r="DI234">
        <f>VLOOKUP($A234,data!$DK$9:$DU$396,2+(DI$9*2),FALSE)</f>
        <v>40588</v>
      </c>
      <c r="DJ234">
        <f>VLOOKUP($A234,data!$DK$9:$DU$396,2+(DJ$9*2),FALSE)</f>
        <v>40483</v>
      </c>
      <c r="DK234">
        <f>VLOOKUP($A234,data!$DK$9:$DU$396,2+(DK$9*2),FALSE)</f>
        <v>39934</v>
      </c>
      <c r="DL234">
        <f>VLOOKUP($A234,data!$DK$9:$DU$396,2+(DL$9*2),FALSE)</f>
        <v>40098</v>
      </c>
      <c r="DM234">
        <f>VLOOKUP($A234,data!$DK$9:$DZ$396,2+(DM$9*2),FALSE)</f>
        <v>40986</v>
      </c>
      <c r="DN234">
        <f>VLOOKUP($A234,data!$DK$9:$DZ$396,2+(DN$9*2),FALSE)</f>
        <v>41368</v>
      </c>
      <c r="DO234">
        <f>VLOOKUP($A234,data!$DK$9:$DZ$396,2+(DO$9*2),FALSE)</f>
        <v>41364</v>
      </c>
      <c r="DQ234" s="27">
        <f t="shared" si="228"/>
        <v>75.061441702951143</v>
      </c>
      <c r="DR234" s="27">
        <f t="shared" si="229"/>
        <v>76.511838335092747</v>
      </c>
      <c r="DS234" s="27">
        <f t="shared" si="230"/>
        <v>75.745612393818064</v>
      </c>
      <c r="DT234" s="27">
        <f t="shared" si="231"/>
        <v>75.34574819343031</v>
      </c>
      <c r="DU234" s="27">
        <f t="shared" si="232"/>
        <v>75.79389082110994</v>
      </c>
      <c r="DV234" s="27">
        <f t="shared" si="259"/>
        <v>76.645161290322577</v>
      </c>
      <c r="DW234" s="27">
        <f t="shared" si="260"/>
        <v>76.240324364172508</v>
      </c>
      <c r="DX234" s="27">
        <f t="shared" si="261"/>
        <v>76.087116474137304</v>
      </c>
      <c r="EA234">
        <f>VLOOKUP($A234,data!$ED$9:$EN$396,2+(EA$9*2),FALSE)</f>
        <v>25641</v>
      </c>
      <c r="EB234">
        <f>VLOOKUP($A234,data!$ED$9:$EN$396,2+(EB$9*2),FALSE)</f>
        <v>26274</v>
      </c>
      <c r="EC234">
        <f>VLOOKUP($A234,data!$ED$9:$EN$396,2+(EC$9*2),FALSE)</f>
        <v>26003</v>
      </c>
      <c r="ED234">
        <f>VLOOKUP($A234,data!$ED$9:$EN$396,2+(ED$9*2),FALSE)</f>
        <v>25012</v>
      </c>
      <c r="EE234">
        <f>VLOOKUP($A234,data!$ED$9:$EN$396,2+(EE$9*2),FALSE)</f>
        <v>23758</v>
      </c>
      <c r="EF234">
        <f>VLOOKUP($A234,data!$ED$9:$ES$396,2+(EF$9*2),FALSE)</f>
        <v>26730</v>
      </c>
      <c r="EG234">
        <f>VLOOKUP($A234,data!$ED$9:$ES$396,2+(EG$9*2),FALSE)</f>
        <v>26650</v>
      </c>
      <c r="EH234">
        <f>VLOOKUP($A234,data!$ED$9:$ES$396,2+(EH$9*2),FALSE)</f>
        <v>26886</v>
      </c>
      <c r="EJ234" s="27">
        <f t="shared" si="233"/>
        <v>66.105496545323291</v>
      </c>
      <c r="EK234" s="27">
        <f t="shared" si="234"/>
        <v>64.733418744456486</v>
      </c>
      <c r="EL234" s="27">
        <f t="shared" si="235"/>
        <v>64.231899809796701</v>
      </c>
      <c r="EM234" s="27">
        <f t="shared" si="236"/>
        <v>62.633345019281812</v>
      </c>
      <c r="EN234" s="27">
        <f t="shared" si="237"/>
        <v>59.249837897151977</v>
      </c>
      <c r="EO234" s="27">
        <f t="shared" si="262"/>
        <v>65.217391304347828</v>
      </c>
      <c r="EP234" s="27">
        <f t="shared" si="263"/>
        <v>64.421775285244635</v>
      </c>
      <c r="EQ234" s="27">
        <f t="shared" si="264"/>
        <v>64.998549463301416</v>
      </c>
      <c r="ET234">
        <f>VLOOKUP($A234,data!$EW$9:$FG$396,2+(ET$9*2),FALSE)</f>
        <v>13147</v>
      </c>
      <c r="EU234">
        <f>VLOOKUP($A234,data!$EW$9:$FG$396,2+(EU$9*2),FALSE)</f>
        <v>14315</v>
      </c>
      <c r="EV234">
        <f>VLOOKUP($A234,data!$EW$9:$FG$396,2+(EV$9*2),FALSE)</f>
        <v>14481</v>
      </c>
      <c r="EW234">
        <f>VLOOKUP($A234,data!$EW$9:$FG$396,2+(EW$9*2),FALSE)</f>
        <v>14922</v>
      </c>
      <c r="EX234">
        <f>VLOOKUP($A234,data!$EW$9:$FG$396,2+(EX$9*2),FALSE)</f>
        <v>16340</v>
      </c>
      <c r="EY234">
        <f>VLOOKUP($A234,data!$EW$9:$FL$396,2+(EY$9*2),FALSE)</f>
        <v>14256</v>
      </c>
      <c r="EZ234">
        <f>VLOOKUP($A234,data!$EW$9:$FL$396,2+(EZ$9*2),FALSE)</f>
        <v>14718</v>
      </c>
      <c r="FA234">
        <f>VLOOKUP($A234,data!$EW$9:$FL$396,2+(FA$9*2),FALSE)</f>
        <v>14478</v>
      </c>
      <c r="FC234" s="27">
        <f t="shared" si="238"/>
        <v>33.894503454676702</v>
      </c>
      <c r="FD234" s="27">
        <f t="shared" si="239"/>
        <v>35.269045037942249</v>
      </c>
      <c r="FE234" s="27">
        <f t="shared" si="240"/>
        <v>35.770570362868362</v>
      </c>
      <c r="FF234" s="27">
        <f t="shared" si="241"/>
        <v>37.366654980718188</v>
      </c>
      <c r="FG234" s="27">
        <f t="shared" si="242"/>
        <v>40.750162102848023</v>
      </c>
      <c r="FH234" s="27">
        <f t="shared" si="265"/>
        <v>34.782608695652172</v>
      </c>
      <c r="FI234" s="27">
        <f t="shared" si="266"/>
        <v>35.578224714755365</v>
      </c>
      <c r="FJ234" s="27">
        <f t="shared" si="267"/>
        <v>35.001450536698577</v>
      </c>
    </row>
    <row r="235" spans="1:166" x14ac:dyDescent="0.3">
      <c r="A235" t="s">
        <v>371</v>
      </c>
      <c r="B235" s="24" t="str">
        <f>IFERROR(VLOOKUP($A235,class!$A$1:$B$455,2,FALSE),"")</f>
        <v>Shire District</v>
      </c>
      <c r="C235" s="24" t="str">
        <f>IFERROR(IFERROR(VLOOKUP($A235,classifications!$A$3:$C$336,3,FALSE),VLOOKUP($A235,classifications!$I$2:$K$28,3,FALSE)),"")</f>
        <v>Predominantly Rural</v>
      </c>
      <c r="D235">
        <f>VLOOKUP($A235,data!$A$9:$K$396,2+(D$9*2),FALSE)</f>
        <v>50191</v>
      </c>
      <c r="E235">
        <f>VLOOKUP($A235,data!$A$9:$K$396,2+(E$9*2),FALSE)</f>
        <v>50754</v>
      </c>
      <c r="F235">
        <f>VLOOKUP($A235,data!$A$9:$K$396,2+(F$9*2),FALSE)</f>
        <v>52671</v>
      </c>
      <c r="G235">
        <f>VLOOKUP($A235,data!$A$9:$K$396,2+(G$9*2),FALSE)</f>
        <v>51456</v>
      </c>
      <c r="H235">
        <f>VLOOKUP($A235,data!$A$9:$K$396,2+(H$9*2),FALSE)</f>
        <v>53424</v>
      </c>
      <c r="I235">
        <f>VLOOKUP($A235,data!$A$9:$Q$396,2+(I$9*2),FALSE)</f>
        <v>52071</v>
      </c>
      <c r="J235">
        <f>VLOOKUP($A235,data!$A$9:$Q$396,2+(J$9*2),FALSE)</f>
        <v>54327</v>
      </c>
      <c r="K235">
        <f>VLOOKUP($A235,data!$A$9:$Q$396,2+(K$9*2),FALSE)</f>
        <v>55444</v>
      </c>
      <c r="L235" t="str">
        <f t="shared" si="243"/>
        <v>Shire District</v>
      </c>
      <c r="Q235">
        <f>VLOOKUP($A235,data!$T$9:$AD$396,2+(Q$9*2),FALSE)</f>
        <v>35368</v>
      </c>
      <c r="R235">
        <f>VLOOKUP($A235,data!$T$9:$AD$396,2+(R$9*2),FALSE)</f>
        <v>35343</v>
      </c>
      <c r="S235">
        <f>VLOOKUP($A235,data!$T$9:$AD$396,2+(S$9*2),FALSE)</f>
        <v>36234</v>
      </c>
      <c r="T235">
        <f>VLOOKUP($A235,data!$T$9:$AD$396,2+(T$9*2),FALSE)</f>
        <v>35644</v>
      </c>
      <c r="U235">
        <f>VLOOKUP($A235,data!$T$9:$AD$396,2+(U$9*2),FALSE)</f>
        <v>35855</v>
      </c>
      <c r="V235">
        <f>VLOOKUP($A235,data!$T$9:$AI$396,2+(V$9*2),FALSE)</f>
        <v>35201</v>
      </c>
      <c r="W235">
        <f>VLOOKUP($A235,data!$T$9:$AI$396,2+(W$9*2),FALSE)</f>
        <v>37995</v>
      </c>
      <c r="X235">
        <f>VLOOKUP($A235,data!$T$9:$AI$396,2+(X$9*2),FALSE)</f>
        <v>38094</v>
      </c>
      <c r="Z235" s="27">
        <f t="shared" si="203"/>
        <v>70.466816759976894</v>
      </c>
      <c r="AA235" s="27">
        <f t="shared" si="204"/>
        <v>69.635890767230165</v>
      </c>
      <c r="AB235" s="27">
        <f t="shared" si="205"/>
        <v>68.793073987583298</v>
      </c>
      <c r="AC235" s="27">
        <f t="shared" si="206"/>
        <v>69.270833333333329</v>
      </c>
      <c r="AD235" s="27">
        <f t="shared" si="207"/>
        <v>67.114031147050014</v>
      </c>
      <c r="AE235" s="27">
        <f t="shared" si="244"/>
        <v>67.601928136582742</v>
      </c>
      <c r="AF235" s="27">
        <f t="shared" si="245"/>
        <v>69.937600088353861</v>
      </c>
      <c r="AG235" s="27">
        <f t="shared" si="246"/>
        <v>68.707163985282449</v>
      </c>
      <c r="AJ235">
        <f>VLOOKUP($A235,data!$AM$9:$AW$396,2+(AJ$9*2),FALSE)</f>
        <v>14822</v>
      </c>
      <c r="AK235">
        <f>VLOOKUP($A235,data!$AM$9:$AW$396,2+(AK$9*2),FALSE)</f>
        <v>15411</v>
      </c>
      <c r="AL235">
        <f>VLOOKUP($A235,data!$AM$9:$AW$396,2+(AL$9*2),FALSE)</f>
        <v>16437</v>
      </c>
      <c r="AM235">
        <f>VLOOKUP($A235,data!$AM$9:$AW$396,2+(AM$9*2),FALSE)</f>
        <v>15812</v>
      </c>
      <c r="AN235">
        <f>VLOOKUP($A235,data!$AM$9:$AW$396,2+(AN$9*2),FALSE)</f>
        <v>17570</v>
      </c>
      <c r="AO235">
        <f>VLOOKUP($A235,data!$AM$9:$BB$396,2+(AO$9*2),FALSE)</f>
        <v>16871</v>
      </c>
      <c r="AP235">
        <f>VLOOKUP($A235,data!$AM$9:$BB$396,2+(AP$9*2),FALSE)</f>
        <v>16331</v>
      </c>
      <c r="AQ235">
        <f>VLOOKUP($A235,data!$AM$9:$BB$396,2+(AQ$9*2),FALSE)</f>
        <v>17357</v>
      </c>
      <c r="AS235" s="27">
        <f t="shared" si="208"/>
        <v>29.531190850949372</v>
      </c>
      <c r="AT235" s="27">
        <f t="shared" si="209"/>
        <v>30.364109232769831</v>
      </c>
      <c r="AU235" s="27">
        <f t="shared" si="210"/>
        <v>31.206926012416702</v>
      </c>
      <c r="AV235" s="27">
        <f t="shared" si="211"/>
        <v>30.729166666666668</v>
      </c>
      <c r="AW235" s="27">
        <f t="shared" si="212"/>
        <v>32.887840670859539</v>
      </c>
      <c r="AX235" s="27">
        <f t="shared" si="247"/>
        <v>32.399992318180942</v>
      </c>
      <c r="AY235" s="27">
        <f t="shared" si="248"/>
        <v>30.060559206287849</v>
      </c>
      <c r="AZ235" s="27">
        <f t="shared" si="249"/>
        <v>31.305461366423778</v>
      </c>
      <c r="BC235">
        <f>VLOOKUP($A235,data!$BF$9:$BP$396,2+(BC$9*2),FALSE)</f>
        <v>6070</v>
      </c>
      <c r="BD235">
        <f>VLOOKUP($A235,data!$BF$9:$BP$396,2+(BD$9*2),FALSE)</f>
        <v>6003</v>
      </c>
      <c r="BE235">
        <f>VLOOKUP($A235,data!$BF$9:$BP$396,2+(BE$9*2),FALSE)</f>
        <v>6220</v>
      </c>
      <c r="BF235">
        <f>VLOOKUP($A235,data!$BF$9:$BP$396,2+(BF$9*2),FALSE)</f>
        <v>6383</v>
      </c>
      <c r="BG235">
        <f>VLOOKUP($A235,data!$BF$9:$BP$396,2+(BG$9*2),FALSE)</f>
        <v>6667</v>
      </c>
      <c r="BH235">
        <f>VLOOKUP($A235,data!$BF$9:$BU$396,2+(BH$9*2),FALSE)</f>
        <v>6569</v>
      </c>
      <c r="BI235">
        <f>VLOOKUP($A235,data!$BF$9:$BU$396,2+(BI$9*2),FALSE)</f>
        <v>6292</v>
      </c>
      <c r="BJ235">
        <f>VLOOKUP($A235,data!$BF$9:$BU$396,2+(BJ$9*2),FALSE)</f>
        <v>6574</v>
      </c>
      <c r="BL235" s="27">
        <f t="shared" si="213"/>
        <v>12.0938016775916</v>
      </c>
      <c r="BM235" s="27">
        <f t="shared" si="214"/>
        <v>11.827639200851165</v>
      </c>
      <c r="BN235" s="27">
        <f t="shared" si="215"/>
        <v>11.809154942947732</v>
      </c>
      <c r="BO235" s="27">
        <f t="shared" si="216"/>
        <v>12.404773009950249</v>
      </c>
      <c r="BP235" s="27">
        <f t="shared" si="217"/>
        <v>12.479410002994909</v>
      </c>
      <c r="BQ235" s="27">
        <f t="shared" si="250"/>
        <v>12.615467342666744</v>
      </c>
      <c r="BR235" s="27">
        <f t="shared" si="251"/>
        <v>11.581718114381431</v>
      </c>
      <c r="BS235" s="27">
        <f t="shared" si="252"/>
        <v>11.857008873818629</v>
      </c>
      <c r="BV235">
        <f>VLOOKUP($A235,data!$BY$9:$CI$396,2+(BV$9*2),FALSE)</f>
        <v>3384</v>
      </c>
      <c r="BW235">
        <f>VLOOKUP($A235,data!$BY$9:$CI$396,2+(BW$9*2),FALSE)</f>
        <v>3417</v>
      </c>
      <c r="BX235">
        <f>VLOOKUP($A235,data!$BY$9:$CI$396,2+(BX$9*2),FALSE)</f>
        <v>3605</v>
      </c>
      <c r="BY235">
        <f>VLOOKUP($A235,data!$BY$9:$CI$396,2+(BY$9*2),FALSE)</f>
        <v>3815</v>
      </c>
      <c r="BZ235">
        <f>VLOOKUP($A235,data!$BY$9:$CI$396,2+(BZ$9*2),FALSE)</f>
        <v>3978</v>
      </c>
      <c r="CA235">
        <f>VLOOKUP($A235,data!$BY$9:$CN$396,2+(CA$9*2),FALSE)</f>
        <v>3938</v>
      </c>
      <c r="CB235">
        <f>VLOOKUP($A235,data!$BY$9:$CN$396,2+(CB$9*2),FALSE)</f>
        <v>3896</v>
      </c>
      <c r="CC235">
        <f>VLOOKUP($A235,data!$BY$9:$CN$396,2+(CC$9*2),FALSE)</f>
        <v>3934</v>
      </c>
      <c r="CE235" s="27">
        <f t="shared" si="218"/>
        <v>55.749588138385505</v>
      </c>
      <c r="CF235" s="27">
        <f t="shared" si="219"/>
        <v>56.921539230384809</v>
      </c>
      <c r="CG235" s="27">
        <f t="shared" si="220"/>
        <v>57.958199356913184</v>
      </c>
      <c r="CH235" s="27">
        <f t="shared" si="221"/>
        <v>59.768134106219648</v>
      </c>
      <c r="CI235" s="27">
        <f t="shared" si="222"/>
        <v>59.667016649167543</v>
      </c>
      <c r="CJ235" s="27">
        <f t="shared" si="253"/>
        <v>59.948241741513165</v>
      </c>
      <c r="CK235" s="27">
        <f t="shared" si="254"/>
        <v>61.91989828353465</v>
      </c>
      <c r="CL235" s="27">
        <f t="shared" si="255"/>
        <v>59.841801034377852</v>
      </c>
      <c r="CO235">
        <f>VLOOKUP($A235,data!$CR$9:$DB$396,2+(CO$9*2),FALSE)</f>
        <v>2686</v>
      </c>
      <c r="CP235">
        <f>VLOOKUP($A235,data!$CR$9:$DB$396,2+(CP$9*2),FALSE)</f>
        <v>2586</v>
      </c>
      <c r="CQ235">
        <f>VLOOKUP($A235,data!$CR$9:$DB$396,2+(CQ$9*2),FALSE)</f>
        <v>2615</v>
      </c>
      <c r="CR235">
        <f>VLOOKUP($A235,data!$CR$9:$DB$396,2+(CR$9*2),FALSE)</f>
        <v>2568</v>
      </c>
      <c r="CS235">
        <f>VLOOKUP($A235,data!$CR$9:$DB$396,2+(CS$9*2),FALSE)</f>
        <v>2688</v>
      </c>
      <c r="CT235">
        <f>VLOOKUP($A235,data!$CR$9:$DG$396,2+(CT$9*2),FALSE)</f>
        <v>2631</v>
      </c>
      <c r="CU235">
        <f>VLOOKUP($A235,data!$CR$9:$DG$396,2+(CU$9*2),FALSE)</f>
        <v>2396</v>
      </c>
      <c r="CV235">
        <f>VLOOKUP($A235,data!$CR$9:$DG$396,2+(CV$9*2),FALSE)</f>
        <v>2640</v>
      </c>
      <c r="CX235" s="27">
        <f t="shared" si="223"/>
        <v>44.250411861614495</v>
      </c>
      <c r="CY235" s="27">
        <f t="shared" si="224"/>
        <v>43.078460769615191</v>
      </c>
      <c r="CZ235" s="27">
        <f t="shared" si="225"/>
        <v>42.041800643086816</v>
      </c>
      <c r="DA235" s="27">
        <f t="shared" si="226"/>
        <v>40.231865893780352</v>
      </c>
      <c r="DB235" s="27">
        <f t="shared" si="227"/>
        <v>40.317984100794959</v>
      </c>
      <c r="DC235" s="27">
        <f t="shared" si="256"/>
        <v>40.051758258486835</v>
      </c>
      <c r="DD235" s="27">
        <f t="shared" si="257"/>
        <v>38.08010171646535</v>
      </c>
      <c r="DE235" s="27">
        <f t="shared" si="258"/>
        <v>40.158198965622148</v>
      </c>
      <c r="DH235">
        <f>VLOOKUP($A235,data!$DK$9:$DU$396,2+(DH$9*2),FALSE)</f>
        <v>44120</v>
      </c>
      <c r="DI235">
        <f>VLOOKUP($A235,data!$DK$9:$DU$396,2+(DI$9*2),FALSE)</f>
        <v>44751</v>
      </c>
      <c r="DJ235">
        <f>VLOOKUP($A235,data!$DK$9:$DU$396,2+(DJ$9*2),FALSE)</f>
        <v>46452</v>
      </c>
      <c r="DK235">
        <f>VLOOKUP($A235,data!$DK$9:$DU$396,2+(DK$9*2),FALSE)</f>
        <v>45074</v>
      </c>
      <c r="DL235">
        <f>VLOOKUP($A235,data!$DK$9:$DU$396,2+(DL$9*2),FALSE)</f>
        <v>46757</v>
      </c>
      <c r="DM235">
        <f>VLOOKUP($A235,data!$DK$9:$DZ$396,2+(DM$9*2),FALSE)</f>
        <v>45503</v>
      </c>
      <c r="DN235">
        <f>VLOOKUP($A235,data!$DK$9:$DZ$396,2+(DN$9*2),FALSE)</f>
        <v>48034</v>
      </c>
      <c r="DO235">
        <f>VLOOKUP($A235,data!$DK$9:$DZ$396,2+(DO$9*2),FALSE)</f>
        <v>48871</v>
      </c>
      <c r="DQ235" s="27">
        <f t="shared" si="228"/>
        <v>87.904205933334666</v>
      </c>
      <c r="DR235" s="27">
        <f t="shared" si="229"/>
        <v>88.172360799148834</v>
      </c>
      <c r="DS235" s="27">
        <f t="shared" si="230"/>
        <v>88.192743635017365</v>
      </c>
      <c r="DT235" s="27">
        <f t="shared" si="231"/>
        <v>87.597170398009951</v>
      </c>
      <c r="DU235" s="27">
        <f t="shared" si="232"/>
        <v>87.520589997005089</v>
      </c>
      <c r="DV235" s="27">
        <f t="shared" si="259"/>
        <v>87.386453112096945</v>
      </c>
      <c r="DW235" s="27">
        <f t="shared" si="260"/>
        <v>88.416441180260279</v>
      </c>
      <c r="DX235" s="27">
        <f t="shared" si="261"/>
        <v>88.144794747853695</v>
      </c>
      <c r="EA235">
        <f>VLOOKUP($A235,data!$ED$9:$EN$396,2+(EA$9*2),FALSE)</f>
        <v>31984</v>
      </c>
      <c r="EB235">
        <f>VLOOKUP($A235,data!$ED$9:$EN$396,2+(EB$9*2),FALSE)</f>
        <v>31926</v>
      </c>
      <c r="EC235">
        <f>VLOOKUP($A235,data!$ED$9:$EN$396,2+(EC$9*2),FALSE)</f>
        <v>32630</v>
      </c>
      <c r="ED235">
        <f>VLOOKUP($A235,data!$ED$9:$EN$396,2+(ED$9*2),FALSE)</f>
        <v>31830</v>
      </c>
      <c r="EE235">
        <f>VLOOKUP($A235,data!$ED$9:$EN$396,2+(EE$9*2),FALSE)</f>
        <v>31876</v>
      </c>
      <c r="EF235">
        <f>VLOOKUP($A235,data!$ED$9:$ES$396,2+(EF$9*2),FALSE)</f>
        <v>31263</v>
      </c>
      <c r="EG235">
        <f>VLOOKUP($A235,data!$ED$9:$ES$396,2+(EG$9*2),FALSE)</f>
        <v>34099</v>
      </c>
      <c r="EH235">
        <f>VLOOKUP($A235,data!$ED$9:$ES$396,2+(EH$9*2),FALSE)</f>
        <v>34160</v>
      </c>
      <c r="EJ235" s="27">
        <f t="shared" si="233"/>
        <v>72.493200362647329</v>
      </c>
      <c r="EK235" s="27">
        <f t="shared" si="234"/>
        <v>71.341422538043844</v>
      </c>
      <c r="EL235" s="27">
        <f t="shared" si="235"/>
        <v>70.244553517609575</v>
      </c>
      <c r="EM235" s="27">
        <f t="shared" si="236"/>
        <v>70.61720725917381</v>
      </c>
      <c r="EN235" s="27">
        <f t="shared" si="237"/>
        <v>68.173749385118811</v>
      </c>
      <c r="EO235" s="27">
        <f t="shared" si="262"/>
        <v>68.705360086148161</v>
      </c>
      <c r="EP235" s="27">
        <f t="shared" si="263"/>
        <v>70.989299246367153</v>
      </c>
      <c r="EQ235" s="27">
        <f t="shared" si="264"/>
        <v>69.898303697489311</v>
      </c>
      <c r="ET235">
        <f>VLOOKUP($A235,data!$EW$9:$FG$396,2+(ET$9*2),FALSE)</f>
        <v>12136</v>
      </c>
      <c r="EU235">
        <f>VLOOKUP($A235,data!$EW$9:$FG$396,2+(EU$9*2),FALSE)</f>
        <v>12825</v>
      </c>
      <c r="EV235">
        <f>VLOOKUP($A235,data!$EW$9:$FG$396,2+(EV$9*2),FALSE)</f>
        <v>13822</v>
      </c>
      <c r="EW235">
        <f>VLOOKUP($A235,data!$EW$9:$FG$396,2+(EW$9*2),FALSE)</f>
        <v>13244</v>
      </c>
      <c r="EX235">
        <f>VLOOKUP($A235,data!$EW$9:$FG$396,2+(EX$9*2),FALSE)</f>
        <v>14881</v>
      </c>
      <c r="EY235">
        <f>VLOOKUP($A235,data!$EW$9:$FL$396,2+(EY$9*2),FALSE)</f>
        <v>14239</v>
      </c>
      <c r="EZ235">
        <f>VLOOKUP($A235,data!$EW$9:$FL$396,2+(EZ$9*2),FALSE)</f>
        <v>13935</v>
      </c>
      <c r="FA235">
        <f>VLOOKUP($A235,data!$EW$9:$FL$396,2+(FA$9*2),FALSE)</f>
        <v>14718</v>
      </c>
      <c r="FC235" s="27">
        <f t="shared" si="238"/>
        <v>27.506799637352675</v>
      </c>
      <c r="FD235" s="27">
        <f t="shared" si="239"/>
        <v>28.658577461956156</v>
      </c>
      <c r="FE235" s="27">
        <f t="shared" si="240"/>
        <v>29.755446482390425</v>
      </c>
      <c r="FF235" s="27">
        <f t="shared" si="241"/>
        <v>29.382792740826197</v>
      </c>
      <c r="FG235" s="27">
        <f t="shared" si="242"/>
        <v>31.826250614881193</v>
      </c>
      <c r="FH235" s="27">
        <f t="shared" si="265"/>
        <v>31.292442256554512</v>
      </c>
      <c r="FI235" s="27">
        <f t="shared" si="266"/>
        <v>29.010700753632843</v>
      </c>
      <c r="FJ235" s="27">
        <f t="shared" si="267"/>
        <v>30.116019725399521</v>
      </c>
    </row>
    <row r="236" spans="1:166" x14ac:dyDescent="0.3">
      <c r="A236" t="s">
        <v>372</v>
      </c>
      <c r="B236" s="24" t="str">
        <f>IFERROR(VLOOKUP($A236,class!$A$1:$B$455,2,FALSE),"")</f>
        <v>Shire District</v>
      </c>
      <c r="C236" s="24" t="str">
        <f>IFERROR(IFERROR(VLOOKUP($A236,classifications!$A$3:$C$336,3,FALSE),VLOOKUP($A236,classifications!$I$2:$K$28,3,FALSE)),"")</f>
        <v>Urban with Significant Rural</v>
      </c>
      <c r="D236">
        <f>VLOOKUP($A236,data!$A$9:$K$396,2+(D$9*2),FALSE)</f>
        <v>31633</v>
      </c>
      <c r="E236">
        <f>VLOOKUP($A236,data!$A$9:$K$396,2+(E$9*2),FALSE)</f>
        <v>31560</v>
      </c>
      <c r="F236">
        <f>VLOOKUP($A236,data!$A$9:$K$396,2+(F$9*2),FALSE)</f>
        <v>32244</v>
      </c>
      <c r="G236">
        <f>VLOOKUP($A236,data!$A$9:$K$396,2+(G$9*2),FALSE)</f>
        <v>32472</v>
      </c>
      <c r="H236">
        <f>VLOOKUP($A236,data!$A$9:$K$396,2+(H$9*2),FALSE)</f>
        <v>36095</v>
      </c>
      <c r="I236">
        <f>VLOOKUP($A236,data!$A$9:$Q$396,2+(I$9*2),FALSE)</f>
        <v>34133</v>
      </c>
      <c r="J236">
        <f>VLOOKUP($A236,data!$A$9:$Q$396,2+(J$9*2),FALSE)</f>
        <v>36617</v>
      </c>
      <c r="K236">
        <f>VLOOKUP($A236,data!$A$9:$Q$396,2+(K$9*2),FALSE)</f>
        <v>34340</v>
      </c>
      <c r="L236" t="str">
        <f t="shared" si="243"/>
        <v>Shire District</v>
      </c>
      <c r="Q236">
        <f>VLOOKUP($A236,data!$T$9:$AD$396,2+(Q$9*2),FALSE)</f>
        <v>20221</v>
      </c>
      <c r="R236">
        <f>VLOOKUP($A236,data!$T$9:$AD$396,2+(R$9*2),FALSE)</f>
        <v>19711</v>
      </c>
      <c r="S236">
        <f>VLOOKUP($A236,data!$T$9:$AD$396,2+(S$9*2),FALSE)</f>
        <v>19254</v>
      </c>
      <c r="T236">
        <f>VLOOKUP($A236,data!$T$9:$AD$396,2+(T$9*2),FALSE)</f>
        <v>20403</v>
      </c>
      <c r="U236">
        <f>VLOOKUP($A236,data!$T$9:$AD$396,2+(U$9*2),FALSE)</f>
        <v>21813</v>
      </c>
      <c r="V236">
        <f>VLOOKUP($A236,data!$T$9:$AI$396,2+(V$9*2),FALSE)</f>
        <v>21932</v>
      </c>
      <c r="W236">
        <f>VLOOKUP($A236,data!$T$9:$AI$396,2+(W$9*2),FALSE)</f>
        <v>24056</v>
      </c>
      <c r="X236">
        <f>VLOOKUP($A236,data!$T$9:$AI$396,2+(X$9*2),FALSE)</f>
        <v>21811</v>
      </c>
      <c r="Z236" s="27">
        <f t="shared" si="203"/>
        <v>63.923750513704043</v>
      </c>
      <c r="AA236" s="27">
        <f t="shared" si="204"/>
        <v>62.455640050697085</v>
      </c>
      <c r="AB236" s="27">
        <f t="shared" si="205"/>
        <v>59.713435057685153</v>
      </c>
      <c r="AC236" s="27">
        <f t="shared" si="206"/>
        <v>62.832594235033262</v>
      </c>
      <c r="AD236" s="27">
        <f t="shared" si="207"/>
        <v>60.432192824490926</v>
      </c>
      <c r="AE236" s="27">
        <f t="shared" si="244"/>
        <v>64.254533735681008</v>
      </c>
      <c r="AF236" s="27">
        <f t="shared" si="245"/>
        <v>65.696261299396454</v>
      </c>
      <c r="AG236" s="27">
        <f t="shared" si="246"/>
        <v>63.514851485148512</v>
      </c>
      <c r="AJ236">
        <f>VLOOKUP($A236,data!$AM$9:$AW$396,2+(AJ$9*2),FALSE)</f>
        <v>11412</v>
      </c>
      <c r="AK236">
        <f>VLOOKUP($A236,data!$AM$9:$AW$396,2+(AK$9*2),FALSE)</f>
        <v>11849</v>
      </c>
      <c r="AL236">
        <f>VLOOKUP($A236,data!$AM$9:$AW$396,2+(AL$9*2),FALSE)</f>
        <v>12990</v>
      </c>
      <c r="AM236">
        <f>VLOOKUP($A236,data!$AM$9:$AW$396,2+(AM$9*2),FALSE)</f>
        <v>12069</v>
      </c>
      <c r="AN236">
        <f>VLOOKUP($A236,data!$AM$9:$AW$396,2+(AN$9*2),FALSE)</f>
        <v>14282</v>
      </c>
      <c r="AO236">
        <f>VLOOKUP($A236,data!$AM$9:$BB$396,2+(AO$9*2),FALSE)</f>
        <v>12201</v>
      </c>
      <c r="AP236">
        <f>VLOOKUP($A236,data!$AM$9:$BB$396,2+(AP$9*2),FALSE)</f>
        <v>12561</v>
      </c>
      <c r="AQ236">
        <f>VLOOKUP($A236,data!$AM$9:$BB$396,2+(AQ$9*2),FALSE)</f>
        <v>12523</v>
      </c>
      <c r="AS236" s="27">
        <f t="shared" si="208"/>
        <v>36.076249486295957</v>
      </c>
      <c r="AT236" s="27">
        <f t="shared" si="209"/>
        <v>37.544359949302915</v>
      </c>
      <c r="AU236" s="27">
        <f t="shared" si="210"/>
        <v>40.286564942314847</v>
      </c>
      <c r="AV236" s="27">
        <f t="shared" si="211"/>
        <v>37.167405764966738</v>
      </c>
      <c r="AW236" s="27">
        <f t="shared" si="212"/>
        <v>39.567807175509074</v>
      </c>
      <c r="AX236" s="27">
        <f t="shared" si="247"/>
        <v>35.745466264318985</v>
      </c>
      <c r="AY236" s="27">
        <f t="shared" si="248"/>
        <v>34.303738700603546</v>
      </c>
      <c r="AZ236" s="27">
        <f t="shared" si="249"/>
        <v>36.467676179382643</v>
      </c>
      <c r="BC236">
        <f>VLOOKUP($A236,data!$BF$9:$BP$396,2+(BC$9*2),FALSE)</f>
        <v>4667</v>
      </c>
      <c r="BD236">
        <f>VLOOKUP($A236,data!$BF$9:$BP$396,2+(BD$9*2),FALSE)</f>
        <v>4615</v>
      </c>
      <c r="BE236">
        <f>VLOOKUP($A236,data!$BF$9:$BP$396,2+(BE$9*2),FALSE)</f>
        <v>4615</v>
      </c>
      <c r="BF236">
        <f>VLOOKUP($A236,data!$BF$9:$BP$396,2+(BF$9*2),FALSE)</f>
        <v>4931</v>
      </c>
      <c r="BG236">
        <f>VLOOKUP($A236,data!$BF$9:$BP$396,2+(BG$9*2),FALSE)</f>
        <v>4464</v>
      </c>
      <c r="BH236">
        <f>VLOOKUP($A236,data!$BF$9:$BU$396,2+(BH$9*2),FALSE)</f>
        <v>4487</v>
      </c>
      <c r="BI236">
        <f>VLOOKUP($A236,data!$BF$9:$BU$396,2+(BI$9*2),FALSE)</f>
        <v>4552</v>
      </c>
      <c r="BJ236">
        <f>VLOOKUP($A236,data!$BF$9:$BU$396,2+(BJ$9*2),FALSE)</f>
        <v>4489</v>
      </c>
      <c r="BL236" s="27">
        <f t="shared" si="213"/>
        <v>14.753580122024468</v>
      </c>
      <c r="BM236" s="27">
        <f t="shared" si="214"/>
        <v>14.622940430925222</v>
      </c>
      <c r="BN236" s="27">
        <f t="shared" si="215"/>
        <v>14.312740354794691</v>
      </c>
      <c r="BO236" s="27">
        <f t="shared" si="216"/>
        <v>15.185390490268539</v>
      </c>
      <c r="BP236" s="27">
        <f t="shared" si="217"/>
        <v>12.367363900817288</v>
      </c>
      <c r="BQ236" s="27">
        <f t="shared" si="250"/>
        <v>13.145636187853396</v>
      </c>
      <c r="BR236" s="27">
        <f t="shared" si="251"/>
        <v>12.431384329682935</v>
      </c>
      <c r="BS236" s="27">
        <f t="shared" si="252"/>
        <v>13.072218986604543</v>
      </c>
      <c r="BV236">
        <f>VLOOKUP($A236,data!$BY$9:$CI$396,2+(BV$9*2),FALSE)</f>
        <v>2466</v>
      </c>
      <c r="BW236">
        <f>VLOOKUP($A236,data!$BY$9:$CI$396,2+(BW$9*2),FALSE)</f>
        <v>2387</v>
      </c>
      <c r="BX236">
        <f>VLOOKUP($A236,data!$BY$9:$CI$396,2+(BX$9*2),FALSE)</f>
        <v>2343</v>
      </c>
      <c r="BY236">
        <f>VLOOKUP($A236,data!$BY$9:$CI$396,2+(BY$9*2),FALSE)</f>
        <v>2585</v>
      </c>
      <c r="BZ236">
        <f>VLOOKUP($A236,data!$BY$9:$CI$396,2+(BZ$9*2),FALSE)</f>
        <v>2416</v>
      </c>
      <c r="CA236">
        <f>VLOOKUP($A236,data!$BY$9:$CN$396,2+(CA$9*2),FALSE)</f>
        <v>2503</v>
      </c>
      <c r="CB236">
        <f>VLOOKUP($A236,data!$BY$9:$CN$396,2+(CB$9*2),FALSE)</f>
        <v>2481</v>
      </c>
      <c r="CC236">
        <f>VLOOKUP($A236,data!$BY$9:$CN$396,2+(CC$9*2),FALSE)</f>
        <v>2485</v>
      </c>
      <c r="CE236" s="27">
        <f t="shared" si="218"/>
        <v>52.83908292264838</v>
      </c>
      <c r="CF236" s="27">
        <f t="shared" si="219"/>
        <v>51.722643553629467</v>
      </c>
      <c r="CG236" s="27">
        <f t="shared" si="220"/>
        <v>50.769230769230766</v>
      </c>
      <c r="CH236" s="27">
        <f t="shared" si="221"/>
        <v>52.423443520584058</v>
      </c>
      <c r="CI236" s="27">
        <f t="shared" si="222"/>
        <v>54.121863799283155</v>
      </c>
      <c r="CJ236" s="27">
        <f t="shared" si="253"/>
        <v>55.783374192110543</v>
      </c>
      <c r="CK236" s="27">
        <f t="shared" si="254"/>
        <v>54.503514938488578</v>
      </c>
      <c r="CL236" s="27">
        <f t="shared" si="255"/>
        <v>55.357540654934283</v>
      </c>
      <c r="CO236">
        <f>VLOOKUP($A236,data!$CR$9:$DB$396,2+(CO$9*2),FALSE)</f>
        <v>2201</v>
      </c>
      <c r="CP236">
        <f>VLOOKUP($A236,data!$CR$9:$DB$396,2+(CP$9*2),FALSE)</f>
        <v>2228</v>
      </c>
      <c r="CQ236">
        <f>VLOOKUP($A236,data!$CR$9:$DB$396,2+(CQ$9*2),FALSE)</f>
        <v>2272</v>
      </c>
      <c r="CR236">
        <f>VLOOKUP($A236,data!$CR$9:$DB$396,2+(CR$9*2),FALSE)</f>
        <v>2346</v>
      </c>
      <c r="CS236">
        <f>VLOOKUP($A236,data!$CR$9:$DB$396,2+(CS$9*2),FALSE)</f>
        <v>2048</v>
      </c>
      <c r="CT236">
        <f>VLOOKUP($A236,data!$CR$9:$DG$396,2+(CT$9*2),FALSE)</f>
        <v>1984</v>
      </c>
      <c r="CU236">
        <f>VLOOKUP($A236,data!$CR$9:$DG$396,2+(CU$9*2),FALSE)</f>
        <v>2071</v>
      </c>
      <c r="CV236">
        <f>VLOOKUP($A236,data!$CR$9:$DG$396,2+(CV$9*2),FALSE)</f>
        <v>2004</v>
      </c>
      <c r="CX236" s="27">
        <f t="shared" si="223"/>
        <v>47.16091707735162</v>
      </c>
      <c r="CY236" s="27">
        <f t="shared" si="224"/>
        <v>48.277356446370533</v>
      </c>
      <c r="CZ236" s="27">
        <f t="shared" si="225"/>
        <v>49.230769230769234</v>
      </c>
      <c r="DA236" s="27">
        <f t="shared" si="226"/>
        <v>47.576556479415942</v>
      </c>
      <c r="DB236" s="27">
        <f t="shared" si="227"/>
        <v>45.878136200716845</v>
      </c>
      <c r="DC236" s="27">
        <f t="shared" si="256"/>
        <v>44.216625807889457</v>
      </c>
      <c r="DD236" s="27">
        <f t="shared" si="257"/>
        <v>45.496485061511422</v>
      </c>
      <c r="DE236" s="27">
        <f t="shared" si="258"/>
        <v>44.642459345065717</v>
      </c>
      <c r="DH236">
        <f>VLOOKUP($A236,data!$DK$9:$DU$396,2+(DH$9*2),FALSE)</f>
        <v>26966</v>
      </c>
      <c r="DI236">
        <f>VLOOKUP($A236,data!$DK$9:$DU$396,2+(DI$9*2),FALSE)</f>
        <v>26945</v>
      </c>
      <c r="DJ236">
        <f>VLOOKUP($A236,data!$DK$9:$DU$396,2+(DJ$9*2),FALSE)</f>
        <v>27629</v>
      </c>
      <c r="DK236">
        <f>VLOOKUP($A236,data!$DK$9:$DU$396,2+(DK$9*2),FALSE)</f>
        <v>27542</v>
      </c>
      <c r="DL236">
        <f>VLOOKUP($A236,data!$DK$9:$DU$396,2+(DL$9*2),FALSE)</f>
        <v>31631</v>
      </c>
      <c r="DM236">
        <f>VLOOKUP($A236,data!$DK$9:$DZ$396,2+(DM$9*2),FALSE)</f>
        <v>29645</v>
      </c>
      <c r="DN236">
        <f>VLOOKUP($A236,data!$DK$9:$DZ$396,2+(DN$9*2),FALSE)</f>
        <v>32065</v>
      </c>
      <c r="DO236">
        <f>VLOOKUP($A236,data!$DK$9:$DZ$396,2+(DO$9*2),FALSE)</f>
        <v>29851</v>
      </c>
      <c r="DQ236" s="27">
        <f t="shared" si="228"/>
        <v>85.246419877975526</v>
      </c>
      <c r="DR236" s="27">
        <f t="shared" si="229"/>
        <v>85.377059569074774</v>
      </c>
      <c r="DS236" s="27">
        <f t="shared" si="230"/>
        <v>85.687259645205316</v>
      </c>
      <c r="DT236" s="27">
        <f t="shared" si="231"/>
        <v>84.817689085981769</v>
      </c>
      <c r="DU236" s="27">
        <f t="shared" si="232"/>
        <v>87.632636099182719</v>
      </c>
      <c r="DV236" s="27">
        <f t="shared" si="259"/>
        <v>86.851434096036101</v>
      </c>
      <c r="DW236" s="27">
        <f t="shared" si="260"/>
        <v>87.568615670317072</v>
      </c>
      <c r="DX236" s="27">
        <f t="shared" si="261"/>
        <v>86.92778101339546</v>
      </c>
      <c r="EA236">
        <f>VLOOKUP($A236,data!$ED$9:$EN$396,2+(EA$9*2),FALSE)</f>
        <v>17755</v>
      </c>
      <c r="EB236">
        <f>VLOOKUP($A236,data!$ED$9:$EN$396,2+(EB$9*2),FALSE)</f>
        <v>17324</v>
      </c>
      <c r="EC236">
        <f>VLOOKUP($A236,data!$ED$9:$EN$396,2+(EC$9*2),FALSE)</f>
        <v>16911</v>
      </c>
      <c r="ED236">
        <f>VLOOKUP($A236,data!$ED$9:$EN$396,2+(ED$9*2),FALSE)</f>
        <v>17818</v>
      </c>
      <c r="EE236">
        <f>VLOOKUP($A236,data!$ED$9:$EN$396,2+(EE$9*2),FALSE)</f>
        <v>19398</v>
      </c>
      <c r="EF236">
        <f>VLOOKUP($A236,data!$ED$9:$ES$396,2+(EF$9*2),FALSE)</f>
        <v>19429</v>
      </c>
      <c r="EG236">
        <f>VLOOKUP($A236,data!$ED$9:$ES$396,2+(EG$9*2),FALSE)</f>
        <v>21575</v>
      </c>
      <c r="EH236">
        <f>VLOOKUP($A236,data!$ED$9:$ES$396,2+(EH$9*2),FALSE)</f>
        <v>19326</v>
      </c>
      <c r="EJ236" s="27">
        <f t="shared" si="233"/>
        <v>65.842171623525928</v>
      </c>
      <c r="EK236" s="27">
        <f t="shared" si="234"/>
        <v>64.293932083874566</v>
      </c>
      <c r="EL236" s="27">
        <f t="shared" si="235"/>
        <v>61.20742697889898</v>
      </c>
      <c r="EM236" s="27">
        <f t="shared" si="236"/>
        <v>64.693922010021055</v>
      </c>
      <c r="EN236" s="27">
        <f t="shared" si="237"/>
        <v>61.325914451013247</v>
      </c>
      <c r="EO236" s="27">
        <f t="shared" si="262"/>
        <v>65.538876707707871</v>
      </c>
      <c r="EP236" s="27">
        <f t="shared" si="263"/>
        <v>67.285201933572438</v>
      </c>
      <c r="EQ236" s="27">
        <f t="shared" si="264"/>
        <v>64.741549696827576</v>
      </c>
      <c r="ET236">
        <f>VLOOKUP($A236,data!$EW$9:$FG$396,2+(ET$9*2),FALSE)</f>
        <v>9211</v>
      </c>
      <c r="EU236">
        <f>VLOOKUP($A236,data!$EW$9:$FG$396,2+(EU$9*2),FALSE)</f>
        <v>9621</v>
      </c>
      <c r="EV236">
        <f>VLOOKUP($A236,data!$EW$9:$FG$396,2+(EV$9*2),FALSE)</f>
        <v>10718</v>
      </c>
      <c r="EW236">
        <f>VLOOKUP($A236,data!$EW$9:$FG$396,2+(EW$9*2),FALSE)</f>
        <v>9723</v>
      </c>
      <c r="EX236">
        <f>VLOOKUP($A236,data!$EW$9:$FG$396,2+(EX$9*2),FALSE)</f>
        <v>12234</v>
      </c>
      <c r="EY236">
        <f>VLOOKUP($A236,data!$EW$9:$FL$396,2+(EY$9*2),FALSE)</f>
        <v>10216</v>
      </c>
      <c r="EZ236">
        <f>VLOOKUP($A236,data!$EW$9:$FL$396,2+(EZ$9*2),FALSE)</f>
        <v>10490</v>
      </c>
      <c r="FA236">
        <f>VLOOKUP($A236,data!$EW$9:$FL$396,2+(FA$9*2),FALSE)</f>
        <v>10519</v>
      </c>
      <c r="FC236" s="27">
        <f t="shared" si="238"/>
        <v>34.157828376474079</v>
      </c>
      <c r="FD236" s="27">
        <f t="shared" si="239"/>
        <v>35.706067916125441</v>
      </c>
      <c r="FE236" s="27">
        <f t="shared" si="240"/>
        <v>38.79257302110102</v>
      </c>
      <c r="FF236" s="27">
        <f t="shared" si="241"/>
        <v>35.302447171592476</v>
      </c>
      <c r="FG236" s="27">
        <f t="shared" si="242"/>
        <v>38.677247004520879</v>
      </c>
      <c r="FH236" s="27">
        <f t="shared" si="265"/>
        <v>34.461123292292122</v>
      </c>
      <c r="FI236" s="27">
        <f t="shared" si="266"/>
        <v>32.714798066427569</v>
      </c>
      <c r="FJ236" s="27">
        <f t="shared" si="267"/>
        <v>35.238350474020969</v>
      </c>
    </row>
    <row r="237" spans="1:166" x14ac:dyDescent="0.3">
      <c r="A237" t="s">
        <v>118</v>
      </c>
      <c r="B237" s="24" t="str">
        <f>IFERROR(VLOOKUP($A237,class!$A$1:$B$455,2,FALSE),"")</f>
        <v>Shire District</v>
      </c>
      <c r="C237" s="24" t="str">
        <f>IFERROR(IFERROR(VLOOKUP($A237,classifications!$A$3:$C$336,3,FALSE),VLOOKUP($A237,classifications!$I$2:$K$28,3,FALSE)),"")</f>
        <v>Predominantly Urban</v>
      </c>
      <c r="D237">
        <f>VLOOKUP($A237,data!$A$9:$K$396,2+(D$9*2),FALSE)</f>
        <v>100595</v>
      </c>
      <c r="E237">
        <f>VLOOKUP($A237,data!$A$9:$K$396,2+(E$9*2),FALSE)</f>
        <v>100402</v>
      </c>
      <c r="F237">
        <f>VLOOKUP($A237,data!$A$9:$K$396,2+(F$9*2),FALSE)</f>
        <v>103091</v>
      </c>
      <c r="G237">
        <f>VLOOKUP($A237,data!$A$9:$K$396,2+(G$9*2),FALSE)</f>
        <v>105945</v>
      </c>
      <c r="H237">
        <f>VLOOKUP($A237,data!$A$9:$K$396,2+(H$9*2),FALSE)</f>
        <v>109871</v>
      </c>
      <c r="I237">
        <f>VLOOKUP($A237,data!$A$9:$Q$396,2+(I$9*2),FALSE)</f>
        <v>110626</v>
      </c>
      <c r="J237">
        <f>VLOOKUP($A237,data!$A$9:$Q$396,2+(J$9*2),FALSE)</f>
        <v>110554</v>
      </c>
      <c r="K237">
        <f>VLOOKUP($A237,data!$A$9:$Q$396,2+(K$9*2),FALSE)</f>
        <v>110209</v>
      </c>
      <c r="L237" t="str">
        <f t="shared" si="243"/>
        <v>Shire District</v>
      </c>
      <c r="Q237">
        <f>VLOOKUP($A237,data!$T$9:$AD$396,2+(Q$9*2),FALSE)</f>
        <v>69407</v>
      </c>
      <c r="R237">
        <f>VLOOKUP($A237,data!$T$9:$AD$396,2+(R$9*2),FALSE)</f>
        <v>68095</v>
      </c>
      <c r="S237">
        <f>VLOOKUP($A237,data!$T$9:$AD$396,2+(S$9*2),FALSE)</f>
        <v>70264</v>
      </c>
      <c r="T237">
        <f>VLOOKUP($A237,data!$T$9:$AD$396,2+(T$9*2),FALSE)</f>
        <v>71921</v>
      </c>
      <c r="U237">
        <f>VLOOKUP($A237,data!$T$9:$AD$396,2+(U$9*2),FALSE)</f>
        <v>75656</v>
      </c>
      <c r="V237">
        <f>VLOOKUP($A237,data!$T$9:$AI$396,2+(V$9*2),FALSE)</f>
        <v>77279</v>
      </c>
      <c r="W237">
        <f>VLOOKUP($A237,data!$T$9:$AI$396,2+(W$9*2),FALSE)</f>
        <v>76663</v>
      </c>
      <c r="X237">
        <f>VLOOKUP($A237,data!$T$9:$AI$396,2+(X$9*2),FALSE)</f>
        <v>78440</v>
      </c>
      <c r="Z237" s="27">
        <f t="shared" si="203"/>
        <v>68.996470997564487</v>
      </c>
      <c r="AA237" s="27">
        <f t="shared" si="204"/>
        <v>67.822354136371786</v>
      </c>
      <c r="AB237" s="27">
        <f t="shared" si="205"/>
        <v>68.157259120582779</v>
      </c>
      <c r="AC237" s="27">
        <f t="shared" si="206"/>
        <v>67.885223465005424</v>
      </c>
      <c r="AD237" s="27">
        <f t="shared" si="207"/>
        <v>68.858934568721494</v>
      </c>
      <c r="AE237" s="27">
        <f t="shared" si="244"/>
        <v>69.856091696346255</v>
      </c>
      <c r="AF237" s="27">
        <f t="shared" si="245"/>
        <v>69.344392785426123</v>
      </c>
      <c r="AG237" s="27">
        <f t="shared" si="246"/>
        <v>71.173860574000315</v>
      </c>
      <c r="AJ237">
        <f>VLOOKUP($A237,data!$AM$9:$AW$396,2+(AJ$9*2),FALSE)</f>
        <v>31187</v>
      </c>
      <c r="AK237">
        <f>VLOOKUP($A237,data!$AM$9:$AW$396,2+(AK$9*2),FALSE)</f>
        <v>32306</v>
      </c>
      <c r="AL237">
        <f>VLOOKUP($A237,data!$AM$9:$AW$396,2+(AL$9*2),FALSE)</f>
        <v>32827</v>
      </c>
      <c r="AM237">
        <f>VLOOKUP($A237,data!$AM$9:$AW$396,2+(AM$9*2),FALSE)</f>
        <v>34025</v>
      </c>
      <c r="AN237">
        <f>VLOOKUP($A237,data!$AM$9:$AW$396,2+(AN$9*2),FALSE)</f>
        <v>34215</v>
      </c>
      <c r="AO237">
        <f>VLOOKUP($A237,data!$AM$9:$BB$396,2+(AO$9*2),FALSE)</f>
        <v>33347</v>
      </c>
      <c r="AP237">
        <f>VLOOKUP($A237,data!$AM$9:$BB$396,2+(AP$9*2),FALSE)</f>
        <v>33890</v>
      </c>
      <c r="AQ237">
        <f>VLOOKUP($A237,data!$AM$9:$BB$396,2+(AQ$9*2),FALSE)</f>
        <v>31769</v>
      </c>
      <c r="AS237" s="27">
        <f t="shared" si="208"/>
        <v>31.002534917242407</v>
      </c>
      <c r="AT237" s="27">
        <f t="shared" si="209"/>
        <v>32.176649867532518</v>
      </c>
      <c r="AU237" s="27">
        <f t="shared" si="210"/>
        <v>31.842740879417214</v>
      </c>
      <c r="AV237" s="27">
        <f t="shared" si="211"/>
        <v>32.115720420973147</v>
      </c>
      <c r="AW237" s="27">
        <f t="shared" si="212"/>
        <v>31.141065431278498</v>
      </c>
      <c r="AX237" s="27">
        <f t="shared" si="247"/>
        <v>30.143908303653753</v>
      </c>
      <c r="AY237" s="27">
        <f t="shared" si="248"/>
        <v>30.654702679233679</v>
      </c>
      <c r="AZ237" s="27">
        <f t="shared" si="249"/>
        <v>28.826139425999692</v>
      </c>
      <c r="BC237">
        <f>VLOOKUP($A237,data!$BF$9:$BP$396,2+(BC$9*2),FALSE)</f>
        <v>19517</v>
      </c>
      <c r="BD237">
        <f>VLOOKUP($A237,data!$BF$9:$BP$396,2+(BD$9*2),FALSE)</f>
        <v>19301</v>
      </c>
      <c r="BE237">
        <f>VLOOKUP($A237,data!$BF$9:$BP$396,2+(BE$9*2),FALSE)</f>
        <v>19497</v>
      </c>
      <c r="BF237">
        <f>VLOOKUP($A237,data!$BF$9:$BP$396,2+(BF$9*2),FALSE)</f>
        <v>20747</v>
      </c>
      <c r="BG237">
        <f>VLOOKUP($A237,data!$BF$9:$BP$396,2+(BG$9*2),FALSE)</f>
        <v>22358</v>
      </c>
      <c r="BH237">
        <f>VLOOKUP($A237,data!$BF$9:$BU$396,2+(BH$9*2),FALSE)</f>
        <v>22760</v>
      </c>
      <c r="BI237">
        <f>VLOOKUP($A237,data!$BF$9:$BU$396,2+(BI$9*2),FALSE)</f>
        <v>23489</v>
      </c>
      <c r="BJ237">
        <f>VLOOKUP($A237,data!$BF$9:$BU$396,2+(BJ$9*2),FALSE)</f>
        <v>21608</v>
      </c>
      <c r="BL237" s="27">
        <f t="shared" si="213"/>
        <v>19.40156071375317</v>
      </c>
      <c r="BM237" s="27">
        <f t="shared" si="214"/>
        <v>19.223720643015078</v>
      </c>
      <c r="BN237" s="27">
        <f t="shared" si="215"/>
        <v>18.912417184817297</v>
      </c>
      <c r="BO237" s="27">
        <f t="shared" si="216"/>
        <v>19.582802397470385</v>
      </c>
      <c r="BP237" s="27">
        <f t="shared" si="217"/>
        <v>20.34931874653002</v>
      </c>
      <c r="BQ237" s="27">
        <f t="shared" si="250"/>
        <v>20.573825321353027</v>
      </c>
      <c r="BR237" s="27">
        <f t="shared" si="251"/>
        <v>21.246630605857771</v>
      </c>
      <c r="BS237" s="27">
        <f t="shared" si="252"/>
        <v>19.606384233592539</v>
      </c>
      <c r="BV237">
        <f>VLOOKUP($A237,data!$BY$9:$CI$396,2+(BV$9*2),FALSE)</f>
        <v>14375</v>
      </c>
      <c r="BW237">
        <f>VLOOKUP($A237,data!$BY$9:$CI$396,2+(BW$9*2),FALSE)</f>
        <v>13696</v>
      </c>
      <c r="BX237">
        <f>VLOOKUP($A237,data!$BY$9:$CI$396,2+(BX$9*2),FALSE)</f>
        <v>14299</v>
      </c>
      <c r="BY237">
        <f>VLOOKUP($A237,data!$BY$9:$CI$396,2+(BY$9*2),FALSE)</f>
        <v>15082</v>
      </c>
      <c r="BZ237">
        <f>VLOOKUP($A237,data!$BY$9:$CI$396,2+(BZ$9*2),FALSE)</f>
        <v>16293</v>
      </c>
      <c r="CA237">
        <f>VLOOKUP($A237,data!$BY$9:$CN$396,2+(CA$9*2),FALSE)</f>
        <v>16747</v>
      </c>
      <c r="CB237">
        <f>VLOOKUP($A237,data!$BY$9:$CN$396,2+(CB$9*2),FALSE)</f>
        <v>17435</v>
      </c>
      <c r="CC237">
        <f>VLOOKUP($A237,data!$BY$9:$CN$396,2+(CC$9*2),FALSE)</f>
        <v>16351</v>
      </c>
      <c r="CE237" s="27">
        <f t="shared" si="218"/>
        <v>73.653737767074858</v>
      </c>
      <c r="CF237" s="27">
        <f t="shared" si="219"/>
        <v>70.960053883218492</v>
      </c>
      <c r="CG237" s="27">
        <f t="shared" si="220"/>
        <v>73.339488126378413</v>
      </c>
      <c r="CH237" s="27">
        <f t="shared" si="221"/>
        <v>72.694847447823776</v>
      </c>
      <c r="CI237" s="27">
        <f t="shared" si="222"/>
        <v>72.873244476250107</v>
      </c>
      <c r="CJ237" s="27">
        <f t="shared" si="253"/>
        <v>73.580843585237261</v>
      </c>
      <c r="CK237" s="27">
        <f t="shared" si="254"/>
        <v>74.226233556132655</v>
      </c>
      <c r="CL237" s="27">
        <f t="shared" si="255"/>
        <v>75.671047760088854</v>
      </c>
      <c r="CO237">
        <f>VLOOKUP($A237,data!$CR$9:$DB$396,2+(CO$9*2),FALSE)</f>
        <v>5142</v>
      </c>
      <c r="CP237">
        <f>VLOOKUP($A237,data!$CR$9:$DB$396,2+(CP$9*2),FALSE)</f>
        <v>5605</v>
      </c>
      <c r="CQ237">
        <f>VLOOKUP($A237,data!$CR$9:$DB$396,2+(CQ$9*2),FALSE)</f>
        <v>5197</v>
      </c>
      <c r="CR237">
        <f>VLOOKUP($A237,data!$CR$9:$DB$396,2+(CR$9*2),FALSE)</f>
        <v>5665</v>
      </c>
      <c r="CS237">
        <f>VLOOKUP($A237,data!$CR$9:$DB$396,2+(CS$9*2),FALSE)</f>
        <v>6065</v>
      </c>
      <c r="CT237">
        <f>VLOOKUP($A237,data!$CR$9:$DG$396,2+(CT$9*2),FALSE)</f>
        <v>6013</v>
      </c>
      <c r="CU237">
        <f>VLOOKUP($A237,data!$CR$9:$DG$396,2+(CU$9*2),FALSE)</f>
        <v>6054</v>
      </c>
      <c r="CV237">
        <f>VLOOKUP($A237,data!$CR$9:$DG$396,2+(CV$9*2),FALSE)</f>
        <v>5257</v>
      </c>
      <c r="CX237" s="27">
        <f t="shared" si="223"/>
        <v>26.346262232925142</v>
      </c>
      <c r="CY237" s="27">
        <f t="shared" si="224"/>
        <v>29.039946116781515</v>
      </c>
      <c r="CZ237" s="27">
        <f t="shared" si="225"/>
        <v>26.655382879417346</v>
      </c>
      <c r="DA237" s="27">
        <f t="shared" si="226"/>
        <v>27.305152552176217</v>
      </c>
      <c r="DB237" s="27">
        <f t="shared" si="227"/>
        <v>27.126755523749889</v>
      </c>
      <c r="DC237" s="27">
        <f t="shared" si="256"/>
        <v>26.419156414762742</v>
      </c>
      <c r="DD237" s="27">
        <f t="shared" si="257"/>
        <v>25.773766443867341</v>
      </c>
      <c r="DE237" s="27">
        <f t="shared" si="258"/>
        <v>24.328952239911143</v>
      </c>
      <c r="DH237">
        <f>VLOOKUP($A237,data!$DK$9:$DU$396,2+(DH$9*2),FALSE)</f>
        <v>81078</v>
      </c>
      <c r="DI237">
        <f>VLOOKUP($A237,data!$DK$9:$DU$396,2+(DI$9*2),FALSE)</f>
        <v>81100</v>
      </c>
      <c r="DJ237">
        <f>VLOOKUP($A237,data!$DK$9:$DU$396,2+(DJ$9*2),FALSE)</f>
        <v>83595</v>
      </c>
      <c r="DK237">
        <f>VLOOKUP($A237,data!$DK$9:$DU$396,2+(DK$9*2),FALSE)</f>
        <v>85198</v>
      </c>
      <c r="DL237">
        <f>VLOOKUP($A237,data!$DK$9:$DU$396,2+(DL$9*2),FALSE)</f>
        <v>87513</v>
      </c>
      <c r="DM237">
        <f>VLOOKUP($A237,data!$DK$9:$DZ$396,2+(DM$9*2),FALSE)</f>
        <v>87865</v>
      </c>
      <c r="DN237">
        <f>VLOOKUP($A237,data!$DK$9:$DZ$396,2+(DN$9*2),FALSE)</f>
        <v>87065</v>
      </c>
      <c r="DO237">
        <f>VLOOKUP($A237,data!$DK$9:$DZ$396,2+(DO$9*2),FALSE)</f>
        <v>88601</v>
      </c>
      <c r="DQ237" s="27">
        <f t="shared" si="228"/>
        <v>80.59843928624683</v>
      </c>
      <c r="DR237" s="27">
        <f t="shared" si="229"/>
        <v>80.775283360889219</v>
      </c>
      <c r="DS237" s="27">
        <f t="shared" si="230"/>
        <v>81.088552831963995</v>
      </c>
      <c r="DT237" s="27">
        <f t="shared" si="231"/>
        <v>80.417197602529612</v>
      </c>
      <c r="DU237" s="27">
        <f t="shared" si="232"/>
        <v>79.650681253469983</v>
      </c>
      <c r="DV237" s="27">
        <f t="shared" si="259"/>
        <v>79.425270732015989</v>
      </c>
      <c r="DW237" s="27">
        <f t="shared" si="260"/>
        <v>78.753369394142226</v>
      </c>
      <c r="DX237" s="27">
        <f t="shared" si="261"/>
        <v>80.393615766407464</v>
      </c>
      <c r="EA237">
        <f>VLOOKUP($A237,data!$ED$9:$EN$396,2+(EA$9*2),FALSE)</f>
        <v>55033</v>
      </c>
      <c r="EB237">
        <f>VLOOKUP($A237,data!$ED$9:$EN$396,2+(EB$9*2),FALSE)</f>
        <v>54399</v>
      </c>
      <c r="EC237">
        <f>VLOOKUP($A237,data!$ED$9:$EN$396,2+(EC$9*2),FALSE)</f>
        <v>55965</v>
      </c>
      <c r="ED237">
        <f>VLOOKUP($A237,data!$ED$9:$EN$396,2+(ED$9*2),FALSE)</f>
        <v>56839</v>
      </c>
      <c r="EE237">
        <f>VLOOKUP($A237,data!$ED$9:$EN$396,2+(EE$9*2),FALSE)</f>
        <v>59363</v>
      </c>
      <c r="EF237">
        <f>VLOOKUP($A237,data!$ED$9:$ES$396,2+(EF$9*2),FALSE)</f>
        <v>60532</v>
      </c>
      <c r="EG237">
        <f>VLOOKUP($A237,data!$ED$9:$ES$396,2+(EG$9*2),FALSE)</f>
        <v>59228</v>
      </c>
      <c r="EH237">
        <f>VLOOKUP($A237,data!$ED$9:$ES$396,2+(EH$9*2),FALSE)</f>
        <v>62089</v>
      </c>
      <c r="EJ237" s="27">
        <f t="shared" si="233"/>
        <v>67.876612644613829</v>
      </c>
      <c r="EK237" s="27">
        <f t="shared" si="234"/>
        <v>67.076448828606658</v>
      </c>
      <c r="EL237" s="27">
        <f t="shared" si="235"/>
        <v>66.947783958370721</v>
      </c>
      <c r="EM237" s="27">
        <f t="shared" si="236"/>
        <v>66.714007371065051</v>
      </c>
      <c r="EN237" s="27">
        <f t="shared" si="237"/>
        <v>67.833350473643918</v>
      </c>
      <c r="EO237" s="27">
        <f t="shared" si="262"/>
        <v>68.892050304444325</v>
      </c>
      <c r="EP237" s="27">
        <f t="shared" si="263"/>
        <v>68.02733589846666</v>
      </c>
      <c r="EQ237" s="27">
        <f t="shared" si="264"/>
        <v>70.077087166059073</v>
      </c>
      <c r="ET237">
        <f>VLOOKUP($A237,data!$EW$9:$FG$396,2+(ET$9*2),FALSE)</f>
        <v>26045</v>
      </c>
      <c r="EU237">
        <f>VLOOKUP($A237,data!$EW$9:$FG$396,2+(EU$9*2),FALSE)</f>
        <v>26701</v>
      </c>
      <c r="EV237">
        <f>VLOOKUP($A237,data!$EW$9:$FG$396,2+(EV$9*2),FALSE)</f>
        <v>27630</v>
      </c>
      <c r="EW237">
        <f>VLOOKUP($A237,data!$EW$9:$FG$396,2+(EW$9*2),FALSE)</f>
        <v>28359</v>
      </c>
      <c r="EX237">
        <f>VLOOKUP($A237,data!$EW$9:$FG$396,2+(EX$9*2),FALSE)</f>
        <v>28150</v>
      </c>
      <c r="EY237">
        <f>VLOOKUP($A237,data!$EW$9:$FL$396,2+(EY$9*2),FALSE)</f>
        <v>27334</v>
      </c>
      <c r="EZ237">
        <f>VLOOKUP($A237,data!$EW$9:$FL$396,2+(EZ$9*2),FALSE)</f>
        <v>27836</v>
      </c>
      <c r="FA237">
        <f>VLOOKUP($A237,data!$EW$9:$FL$396,2+(FA$9*2),FALSE)</f>
        <v>26512</v>
      </c>
      <c r="FC237" s="27">
        <f t="shared" si="238"/>
        <v>32.123387355386171</v>
      </c>
      <c r="FD237" s="27">
        <f t="shared" si="239"/>
        <v>32.923551171393342</v>
      </c>
      <c r="FE237" s="27">
        <f t="shared" si="240"/>
        <v>33.052216041629286</v>
      </c>
      <c r="FF237" s="27">
        <f t="shared" si="241"/>
        <v>33.285992628934949</v>
      </c>
      <c r="FG237" s="27">
        <f t="shared" si="242"/>
        <v>32.166649526356082</v>
      </c>
      <c r="FH237" s="27">
        <f t="shared" si="265"/>
        <v>31.109087805155635</v>
      </c>
      <c r="FI237" s="27">
        <f t="shared" si="266"/>
        <v>31.971515534370873</v>
      </c>
      <c r="FJ237" s="27">
        <f t="shared" si="267"/>
        <v>29.922912833940927</v>
      </c>
    </row>
    <row r="238" spans="1:166" x14ac:dyDescent="0.3">
      <c r="A238" t="s">
        <v>133</v>
      </c>
      <c r="B238" s="24" t="str">
        <f>IFERROR(VLOOKUP($A238,class!$A$1:$B$455,2,FALSE),"")</f>
        <v>Shire District</v>
      </c>
      <c r="C238" s="24" t="str">
        <f>IFERROR(IFERROR(VLOOKUP($A238,classifications!$A$3:$C$336,3,FALSE),VLOOKUP($A238,classifications!$I$2:$K$28,3,FALSE)),"")</f>
        <v>Predominantly Rural</v>
      </c>
      <c r="D238">
        <f>VLOOKUP($A238,data!$A$9:$K$396,2+(D$9*2),FALSE)</f>
        <v>30489</v>
      </c>
      <c r="E238">
        <f>VLOOKUP($A238,data!$A$9:$K$396,2+(E$9*2),FALSE)</f>
        <v>31181</v>
      </c>
      <c r="F238">
        <f>VLOOKUP($A238,data!$A$9:$K$396,2+(F$9*2),FALSE)</f>
        <v>31262</v>
      </c>
      <c r="G238">
        <f>VLOOKUP($A238,data!$A$9:$K$396,2+(G$9*2),FALSE)</f>
        <v>31728</v>
      </c>
      <c r="H238">
        <f>VLOOKUP($A238,data!$A$9:$K$396,2+(H$9*2),FALSE)</f>
        <v>33371</v>
      </c>
      <c r="I238">
        <f>VLOOKUP($A238,data!$A$9:$Q$396,2+(I$9*2),FALSE)</f>
        <v>33347</v>
      </c>
      <c r="J238">
        <f>VLOOKUP($A238,data!$A$9:$Q$396,2+(J$9*2),FALSE)</f>
        <v>33126</v>
      </c>
      <c r="K238">
        <f>VLOOKUP($A238,data!$A$9:$Q$396,2+(K$9*2),FALSE)</f>
        <v>31894</v>
      </c>
      <c r="L238" t="str">
        <f t="shared" si="243"/>
        <v>Shire District</v>
      </c>
      <c r="Q238">
        <f>VLOOKUP($A238,data!$T$9:$AD$396,2+(Q$9*2),FALSE)</f>
        <v>21367</v>
      </c>
      <c r="R238">
        <f>VLOOKUP($A238,data!$T$9:$AD$396,2+(R$9*2),FALSE)</f>
        <v>20619</v>
      </c>
      <c r="S238">
        <f>VLOOKUP($A238,data!$T$9:$AD$396,2+(S$9*2),FALSE)</f>
        <v>20596</v>
      </c>
      <c r="T238">
        <f>VLOOKUP($A238,data!$T$9:$AD$396,2+(T$9*2),FALSE)</f>
        <v>21813</v>
      </c>
      <c r="U238">
        <f>VLOOKUP($A238,data!$T$9:$AD$396,2+(U$9*2),FALSE)</f>
        <v>23036</v>
      </c>
      <c r="V238">
        <f>VLOOKUP($A238,data!$T$9:$AI$396,2+(V$9*2),FALSE)</f>
        <v>22725</v>
      </c>
      <c r="W238">
        <f>VLOOKUP($A238,data!$T$9:$AI$396,2+(W$9*2),FALSE)</f>
        <v>22593</v>
      </c>
      <c r="X238">
        <f>VLOOKUP($A238,data!$T$9:$AI$396,2+(X$9*2),FALSE)</f>
        <v>21762</v>
      </c>
      <c r="Z238" s="27">
        <f t="shared" si="203"/>
        <v>70.081012824297289</v>
      </c>
      <c r="AA238" s="27">
        <f t="shared" si="204"/>
        <v>66.126807992046437</v>
      </c>
      <c r="AB238" s="27">
        <f t="shared" si="205"/>
        <v>65.881901349881645</v>
      </c>
      <c r="AC238" s="27">
        <f t="shared" si="206"/>
        <v>68.75</v>
      </c>
      <c r="AD238" s="27">
        <f t="shared" si="207"/>
        <v>69.029996104402031</v>
      </c>
      <c r="AE238" s="27">
        <f t="shared" si="244"/>
        <v>68.147059705520732</v>
      </c>
      <c r="AF238" s="27">
        <f t="shared" si="245"/>
        <v>68.203224053613482</v>
      </c>
      <c r="AG238" s="27">
        <f t="shared" si="246"/>
        <v>68.232269392362198</v>
      </c>
      <c r="AJ238">
        <f>VLOOKUP($A238,data!$AM$9:$AW$396,2+(AJ$9*2),FALSE)</f>
        <v>9122</v>
      </c>
      <c r="AK238">
        <f>VLOOKUP($A238,data!$AM$9:$AW$396,2+(AK$9*2),FALSE)</f>
        <v>10562</v>
      </c>
      <c r="AL238">
        <f>VLOOKUP($A238,data!$AM$9:$AW$396,2+(AL$9*2),FALSE)</f>
        <v>10666</v>
      </c>
      <c r="AM238">
        <f>VLOOKUP($A238,data!$AM$9:$AW$396,2+(AM$9*2),FALSE)</f>
        <v>9915</v>
      </c>
      <c r="AN238">
        <f>VLOOKUP($A238,data!$AM$9:$AW$396,2+(AN$9*2),FALSE)</f>
        <v>10335</v>
      </c>
      <c r="AO238">
        <f>VLOOKUP($A238,data!$AM$9:$BB$396,2+(AO$9*2),FALSE)</f>
        <v>10623</v>
      </c>
      <c r="AP238">
        <f>VLOOKUP($A238,data!$AM$9:$BB$396,2+(AP$9*2),FALSE)</f>
        <v>10533</v>
      </c>
      <c r="AQ238">
        <f>VLOOKUP($A238,data!$AM$9:$BB$396,2+(AQ$9*2),FALSE)</f>
        <v>10135</v>
      </c>
      <c r="AS238" s="27">
        <f t="shared" si="208"/>
        <v>29.918987175702714</v>
      </c>
      <c r="AT238" s="27">
        <f t="shared" si="209"/>
        <v>33.873192007953563</v>
      </c>
      <c r="AU238" s="27">
        <f t="shared" si="210"/>
        <v>34.118098650118355</v>
      </c>
      <c r="AV238" s="27">
        <f t="shared" si="211"/>
        <v>31.25</v>
      </c>
      <c r="AW238" s="27">
        <f t="shared" si="212"/>
        <v>30.970003895597973</v>
      </c>
      <c r="AX238" s="27">
        <f t="shared" si="247"/>
        <v>31.855939064983357</v>
      </c>
      <c r="AY238" s="27">
        <f t="shared" si="248"/>
        <v>31.796775946386525</v>
      </c>
      <c r="AZ238" s="27">
        <f t="shared" si="249"/>
        <v>31.777136765535836</v>
      </c>
      <c r="BC238">
        <f>VLOOKUP($A238,data!$BF$9:$BP$396,2+(BC$9*2),FALSE)</f>
        <v>3186</v>
      </c>
      <c r="BD238">
        <f>VLOOKUP($A238,data!$BF$9:$BP$396,2+(BD$9*2),FALSE)</f>
        <v>3411</v>
      </c>
      <c r="BE238">
        <f>VLOOKUP($A238,data!$BF$9:$BP$396,2+(BE$9*2),FALSE)</f>
        <v>3746</v>
      </c>
      <c r="BF238">
        <f>VLOOKUP($A238,data!$BF$9:$BP$396,2+(BF$9*2),FALSE)</f>
        <v>3488</v>
      </c>
      <c r="BG238">
        <f>VLOOKUP($A238,data!$BF$9:$BP$396,2+(BG$9*2),FALSE)</f>
        <v>3548</v>
      </c>
      <c r="BH238">
        <f>VLOOKUP($A238,data!$BF$9:$BU$396,2+(BH$9*2),FALSE)</f>
        <v>3591</v>
      </c>
      <c r="BI238">
        <f>VLOOKUP($A238,data!$BF$9:$BU$396,2+(BI$9*2),FALSE)</f>
        <v>4007</v>
      </c>
      <c r="BJ238">
        <f>VLOOKUP($A238,data!$BF$9:$BU$396,2+(BJ$9*2),FALSE)</f>
        <v>4128</v>
      </c>
      <c r="BL238" s="27">
        <f t="shared" si="213"/>
        <v>10.449670372921382</v>
      </c>
      <c r="BM238" s="27">
        <f t="shared" si="214"/>
        <v>10.939354093839198</v>
      </c>
      <c r="BN238" s="27">
        <f t="shared" si="215"/>
        <v>11.982598682106071</v>
      </c>
      <c r="BO238" s="27">
        <f t="shared" si="216"/>
        <v>10.993444276348967</v>
      </c>
      <c r="BP238" s="27">
        <f t="shared" si="217"/>
        <v>10.631985855982739</v>
      </c>
      <c r="BQ238" s="27">
        <f t="shared" si="250"/>
        <v>10.768584880199118</v>
      </c>
      <c r="BR238" s="27">
        <f t="shared" si="251"/>
        <v>12.096238604117612</v>
      </c>
      <c r="BS238" s="27">
        <f t="shared" si="252"/>
        <v>12.942873267699254</v>
      </c>
      <c r="BV238">
        <f>VLOOKUP($A238,data!$BY$9:$CI$396,2+(BV$9*2),FALSE)</f>
        <v>1677</v>
      </c>
      <c r="BW238">
        <f>VLOOKUP($A238,data!$BY$9:$CI$396,2+(BW$9*2),FALSE)</f>
        <v>1583</v>
      </c>
      <c r="BX238">
        <f>VLOOKUP($A238,data!$BY$9:$CI$396,2+(BX$9*2),FALSE)</f>
        <v>1753</v>
      </c>
      <c r="BY238">
        <f>VLOOKUP($A238,data!$BY$9:$CI$396,2+(BY$9*2),FALSE)</f>
        <v>1783</v>
      </c>
      <c r="BZ238">
        <f>VLOOKUP($A238,data!$BY$9:$CI$396,2+(BZ$9*2),FALSE)</f>
        <v>1840</v>
      </c>
      <c r="CA238">
        <f>VLOOKUP($A238,data!$BY$9:$CN$396,2+(CA$9*2),FALSE)</f>
        <v>1889</v>
      </c>
      <c r="CB238">
        <f>VLOOKUP($A238,data!$BY$9:$CN$396,2+(CB$9*2),FALSE)</f>
        <v>2277</v>
      </c>
      <c r="CC238">
        <f>VLOOKUP($A238,data!$BY$9:$CN$396,2+(CC$9*2),FALSE)</f>
        <v>2348</v>
      </c>
      <c r="CE238" s="27">
        <f t="shared" si="218"/>
        <v>52.636534839924671</v>
      </c>
      <c r="CF238" s="27">
        <f t="shared" si="219"/>
        <v>46.408677807094691</v>
      </c>
      <c r="CG238" s="27">
        <f t="shared" si="220"/>
        <v>46.796583021890015</v>
      </c>
      <c r="CH238" s="27">
        <f t="shared" si="221"/>
        <v>51.118119266055047</v>
      </c>
      <c r="CI238" s="27">
        <f t="shared" si="222"/>
        <v>51.860202931228862</v>
      </c>
      <c r="CJ238" s="27">
        <f t="shared" si="253"/>
        <v>52.603731551099969</v>
      </c>
      <c r="CK238" s="27">
        <f t="shared" si="254"/>
        <v>56.825555278263039</v>
      </c>
      <c r="CL238" s="27">
        <f t="shared" si="255"/>
        <v>56.879844961240309</v>
      </c>
      <c r="CO238">
        <f>VLOOKUP($A238,data!$CR$9:$DB$396,2+(CO$9*2),FALSE)</f>
        <v>1509</v>
      </c>
      <c r="CP238">
        <f>VLOOKUP($A238,data!$CR$9:$DB$396,2+(CP$9*2),FALSE)</f>
        <v>1828</v>
      </c>
      <c r="CQ238">
        <f>VLOOKUP($A238,data!$CR$9:$DB$396,2+(CQ$9*2),FALSE)</f>
        <v>1993</v>
      </c>
      <c r="CR238">
        <f>VLOOKUP($A238,data!$CR$9:$DB$396,2+(CR$9*2),FALSE)</f>
        <v>1705</v>
      </c>
      <c r="CS238">
        <f>VLOOKUP($A238,data!$CR$9:$DB$396,2+(CS$9*2),FALSE)</f>
        <v>1708</v>
      </c>
      <c r="CT238">
        <f>VLOOKUP($A238,data!$CR$9:$DG$396,2+(CT$9*2),FALSE)</f>
        <v>1702</v>
      </c>
      <c r="CU238">
        <f>VLOOKUP($A238,data!$CR$9:$DG$396,2+(CU$9*2),FALSE)</f>
        <v>1730</v>
      </c>
      <c r="CV238">
        <f>VLOOKUP($A238,data!$CR$9:$DG$396,2+(CV$9*2),FALSE)</f>
        <v>1780</v>
      </c>
      <c r="CX238" s="27">
        <f t="shared" si="223"/>
        <v>47.363465160075329</v>
      </c>
      <c r="CY238" s="27">
        <f t="shared" si="224"/>
        <v>53.591322192905309</v>
      </c>
      <c r="CZ238" s="27">
        <f t="shared" si="225"/>
        <v>53.203416978109985</v>
      </c>
      <c r="DA238" s="27">
        <f t="shared" si="226"/>
        <v>48.881880733944953</v>
      </c>
      <c r="DB238" s="27">
        <f t="shared" si="227"/>
        <v>48.139797068771138</v>
      </c>
      <c r="DC238" s="27">
        <f t="shared" si="256"/>
        <v>47.396268448900031</v>
      </c>
      <c r="DD238" s="27">
        <f t="shared" si="257"/>
        <v>43.174444721736961</v>
      </c>
      <c r="DE238" s="27">
        <f t="shared" si="258"/>
        <v>43.120155038759691</v>
      </c>
      <c r="DH238">
        <f>VLOOKUP($A238,data!$DK$9:$DU$396,2+(DH$9*2),FALSE)</f>
        <v>27303</v>
      </c>
      <c r="DI238">
        <f>VLOOKUP($A238,data!$DK$9:$DU$396,2+(DI$9*2),FALSE)</f>
        <v>27770</v>
      </c>
      <c r="DJ238">
        <f>VLOOKUP($A238,data!$DK$9:$DU$396,2+(DJ$9*2),FALSE)</f>
        <v>27516</v>
      </c>
      <c r="DK238">
        <f>VLOOKUP($A238,data!$DK$9:$DU$396,2+(DK$9*2),FALSE)</f>
        <v>28239</v>
      </c>
      <c r="DL238">
        <f>VLOOKUP($A238,data!$DK$9:$DU$396,2+(DL$9*2),FALSE)</f>
        <v>29823</v>
      </c>
      <c r="DM238">
        <f>VLOOKUP($A238,data!$DK$9:$DZ$396,2+(DM$9*2),FALSE)</f>
        <v>29756</v>
      </c>
      <c r="DN238">
        <f>VLOOKUP($A238,data!$DK$9:$DZ$396,2+(DN$9*2),FALSE)</f>
        <v>29119</v>
      </c>
      <c r="DO238">
        <f>VLOOKUP($A238,data!$DK$9:$DZ$396,2+(DO$9*2),FALSE)</f>
        <v>27766</v>
      </c>
      <c r="DQ238" s="27">
        <f t="shared" si="228"/>
        <v>89.550329627078625</v>
      </c>
      <c r="DR238" s="27">
        <f t="shared" si="229"/>
        <v>89.060645906160801</v>
      </c>
      <c r="DS238" s="27">
        <f t="shared" si="230"/>
        <v>88.017401317893928</v>
      </c>
      <c r="DT238" s="27">
        <f t="shared" si="231"/>
        <v>89.003403933434186</v>
      </c>
      <c r="DU238" s="27">
        <f t="shared" si="232"/>
        <v>89.368014144017266</v>
      </c>
      <c r="DV238" s="27">
        <f t="shared" si="259"/>
        <v>89.231415119800886</v>
      </c>
      <c r="DW238" s="27">
        <f t="shared" si="260"/>
        <v>87.903761395882384</v>
      </c>
      <c r="DX238" s="27">
        <f t="shared" si="261"/>
        <v>87.057126732300745</v>
      </c>
      <c r="EA238">
        <f>VLOOKUP($A238,data!$ED$9:$EN$396,2+(EA$9*2),FALSE)</f>
        <v>19690</v>
      </c>
      <c r="EB238">
        <f>VLOOKUP($A238,data!$ED$9:$EN$396,2+(EB$9*2),FALSE)</f>
        <v>19036</v>
      </c>
      <c r="EC238">
        <f>VLOOKUP($A238,data!$ED$9:$EN$396,2+(EC$9*2),FALSE)</f>
        <v>18843</v>
      </c>
      <c r="ED238">
        <f>VLOOKUP($A238,data!$ED$9:$EN$396,2+(ED$9*2),FALSE)</f>
        <v>20029</v>
      </c>
      <c r="EE238">
        <f>VLOOKUP($A238,data!$ED$9:$EN$396,2+(EE$9*2),FALSE)</f>
        <v>21196</v>
      </c>
      <c r="EF238">
        <f>VLOOKUP($A238,data!$ED$9:$ES$396,2+(EF$9*2),FALSE)</f>
        <v>20836</v>
      </c>
      <c r="EG238">
        <f>VLOOKUP($A238,data!$ED$9:$ES$396,2+(EG$9*2),FALSE)</f>
        <v>20316</v>
      </c>
      <c r="EH238">
        <f>VLOOKUP($A238,data!$ED$9:$ES$396,2+(EH$9*2),FALSE)</f>
        <v>19413</v>
      </c>
      <c r="EJ238" s="27">
        <f t="shared" si="233"/>
        <v>72.11661722155074</v>
      </c>
      <c r="EK238" s="27">
        <f t="shared" si="234"/>
        <v>68.548793662225421</v>
      </c>
      <c r="EL238" s="27">
        <f t="shared" si="235"/>
        <v>68.480156999563889</v>
      </c>
      <c r="EM238" s="27">
        <f t="shared" si="236"/>
        <v>70.926732533021706</v>
      </c>
      <c r="EN238" s="27">
        <f t="shared" si="237"/>
        <v>71.072662039365596</v>
      </c>
      <c r="EO238" s="27">
        <f t="shared" si="262"/>
        <v>70.022852533942739</v>
      </c>
      <c r="EP238" s="27">
        <f t="shared" si="263"/>
        <v>69.768879425804457</v>
      </c>
      <c r="EQ238" s="27">
        <f t="shared" si="264"/>
        <v>69.916444572498733</v>
      </c>
      <c r="ET238">
        <f>VLOOKUP($A238,data!$EW$9:$FG$396,2+(ET$9*2),FALSE)</f>
        <v>7613</v>
      </c>
      <c r="EU238">
        <f>VLOOKUP($A238,data!$EW$9:$FG$396,2+(EU$9*2),FALSE)</f>
        <v>8735</v>
      </c>
      <c r="EV238">
        <f>VLOOKUP($A238,data!$EW$9:$FG$396,2+(EV$9*2),FALSE)</f>
        <v>8673</v>
      </c>
      <c r="EW238">
        <f>VLOOKUP($A238,data!$EW$9:$FG$396,2+(EW$9*2),FALSE)</f>
        <v>8210</v>
      </c>
      <c r="EX238">
        <f>VLOOKUP($A238,data!$EW$9:$FG$396,2+(EX$9*2),FALSE)</f>
        <v>8627</v>
      </c>
      <c r="EY238">
        <f>VLOOKUP($A238,data!$EW$9:$FL$396,2+(EY$9*2),FALSE)</f>
        <v>8920</v>
      </c>
      <c r="EZ238">
        <f>VLOOKUP($A238,data!$EW$9:$FL$396,2+(EZ$9*2),FALSE)</f>
        <v>8803</v>
      </c>
      <c r="FA238">
        <f>VLOOKUP($A238,data!$EW$9:$FL$396,2+(FA$9*2),FALSE)</f>
        <v>8355</v>
      </c>
      <c r="FC238" s="27">
        <f t="shared" si="238"/>
        <v>27.883382778449256</v>
      </c>
      <c r="FD238" s="27">
        <f t="shared" si="239"/>
        <v>31.454807346056896</v>
      </c>
      <c r="FE238" s="27">
        <f t="shared" si="240"/>
        <v>31.519843000436111</v>
      </c>
      <c r="FF238" s="27">
        <f t="shared" si="241"/>
        <v>29.073267466978294</v>
      </c>
      <c r="FG238" s="27">
        <f t="shared" si="242"/>
        <v>28.927337960634411</v>
      </c>
      <c r="FH238" s="27">
        <f t="shared" si="265"/>
        <v>29.977147466057264</v>
      </c>
      <c r="FI238" s="27">
        <f t="shared" si="266"/>
        <v>30.231120574195543</v>
      </c>
      <c r="FJ238" s="27">
        <f t="shared" si="267"/>
        <v>30.090758481596197</v>
      </c>
    </row>
    <row r="239" spans="1:166" x14ac:dyDescent="0.3">
      <c r="A239" t="s">
        <v>137</v>
      </c>
      <c r="B239" s="24" t="str">
        <f>IFERROR(VLOOKUP($A239,class!$A$1:$B$455,2,FALSE),"")</f>
        <v>Shire District</v>
      </c>
      <c r="C239" s="24" t="str">
        <f>IFERROR(IFERROR(VLOOKUP($A239,classifications!$A$3:$C$336,3,FALSE),VLOOKUP($A239,classifications!$I$2:$K$28,3,FALSE)),"")</f>
        <v>Predominantly Rural</v>
      </c>
      <c r="D239">
        <f>VLOOKUP($A239,data!$A$9:$K$396,2+(D$9*2),FALSE)</f>
        <v>33007</v>
      </c>
      <c r="E239">
        <f>VLOOKUP($A239,data!$A$9:$K$396,2+(E$9*2),FALSE)</f>
        <v>35091</v>
      </c>
      <c r="F239">
        <f>VLOOKUP($A239,data!$A$9:$K$396,2+(F$9*2),FALSE)</f>
        <v>35783</v>
      </c>
      <c r="G239">
        <f>VLOOKUP($A239,data!$A$9:$K$396,2+(G$9*2),FALSE)</f>
        <v>35705</v>
      </c>
      <c r="H239">
        <f>VLOOKUP($A239,data!$A$9:$K$396,2+(H$9*2),FALSE)</f>
        <v>36735</v>
      </c>
      <c r="I239">
        <f>VLOOKUP($A239,data!$A$9:$Q$396,2+(I$9*2),FALSE)</f>
        <v>37677</v>
      </c>
      <c r="J239">
        <f>VLOOKUP($A239,data!$A$9:$Q$396,2+(J$9*2),FALSE)</f>
        <v>37151</v>
      </c>
      <c r="K239">
        <f>VLOOKUP($A239,data!$A$9:$Q$396,2+(K$9*2),FALSE)</f>
        <v>37034</v>
      </c>
      <c r="L239" t="str">
        <f t="shared" si="243"/>
        <v>Shire District</v>
      </c>
      <c r="Q239">
        <f>VLOOKUP($A239,data!$T$9:$AD$396,2+(Q$9*2),FALSE)</f>
        <v>23695</v>
      </c>
      <c r="R239">
        <f>VLOOKUP($A239,data!$T$9:$AD$396,2+(R$9*2),FALSE)</f>
        <v>24457</v>
      </c>
      <c r="S239">
        <f>VLOOKUP($A239,data!$T$9:$AD$396,2+(S$9*2),FALSE)</f>
        <v>25024</v>
      </c>
      <c r="T239">
        <f>VLOOKUP($A239,data!$T$9:$AD$396,2+(T$9*2),FALSE)</f>
        <v>24567</v>
      </c>
      <c r="U239">
        <f>VLOOKUP($A239,data!$T$9:$AD$396,2+(U$9*2),FALSE)</f>
        <v>25633</v>
      </c>
      <c r="V239">
        <f>VLOOKUP($A239,data!$T$9:$AI$396,2+(V$9*2),FALSE)</f>
        <v>26117</v>
      </c>
      <c r="W239">
        <f>VLOOKUP($A239,data!$T$9:$AI$396,2+(W$9*2),FALSE)</f>
        <v>26216</v>
      </c>
      <c r="X239">
        <f>VLOOKUP($A239,data!$T$9:$AI$396,2+(X$9*2),FALSE)</f>
        <v>26254</v>
      </c>
      <c r="Z239" s="27">
        <f t="shared" si="203"/>
        <v>71.787802587329963</v>
      </c>
      <c r="AA239" s="27">
        <f t="shared" si="204"/>
        <v>69.695933430224272</v>
      </c>
      <c r="AB239" s="27">
        <f t="shared" si="205"/>
        <v>69.932649582203837</v>
      </c>
      <c r="AC239" s="27">
        <f t="shared" si="206"/>
        <v>68.805489427251089</v>
      </c>
      <c r="AD239" s="27">
        <f t="shared" si="207"/>
        <v>69.778140737716072</v>
      </c>
      <c r="AE239" s="27">
        <f t="shared" si="244"/>
        <v>69.318151657509887</v>
      </c>
      <c r="AF239" s="27">
        <f t="shared" si="245"/>
        <v>70.56606820812361</v>
      </c>
      <c r="AG239" s="27">
        <f t="shared" si="246"/>
        <v>70.891613112275209</v>
      </c>
      <c r="AJ239">
        <f>VLOOKUP($A239,data!$AM$9:$AW$396,2+(AJ$9*2),FALSE)</f>
        <v>9313</v>
      </c>
      <c r="AK239">
        <f>VLOOKUP($A239,data!$AM$9:$AW$396,2+(AK$9*2),FALSE)</f>
        <v>10634</v>
      </c>
      <c r="AL239">
        <f>VLOOKUP($A239,data!$AM$9:$AW$396,2+(AL$9*2),FALSE)</f>
        <v>10759</v>
      </c>
      <c r="AM239">
        <f>VLOOKUP($A239,data!$AM$9:$AW$396,2+(AM$9*2),FALSE)</f>
        <v>11138</v>
      </c>
      <c r="AN239">
        <f>VLOOKUP($A239,data!$AM$9:$AW$396,2+(AN$9*2),FALSE)</f>
        <v>11101</v>
      </c>
      <c r="AO239">
        <f>VLOOKUP($A239,data!$AM$9:$BB$396,2+(AO$9*2),FALSE)</f>
        <v>11560</v>
      </c>
      <c r="AP239">
        <f>VLOOKUP($A239,data!$AM$9:$BB$396,2+(AP$9*2),FALSE)</f>
        <v>10934</v>
      </c>
      <c r="AQ239">
        <f>VLOOKUP($A239,data!$AM$9:$BB$396,2+(AQ$9*2),FALSE)</f>
        <v>10786</v>
      </c>
      <c r="AS239" s="27">
        <f t="shared" si="208"/>
        <v>28.21522707304511</v>
      </c>
      <c r="AT239" s="27">
        <f t="shared" si="209"/>
        <v>30.304066569775728</v>
      </c>
      <c r="AU239" s="27">
        <f t="shared" si="210"/>
        <v>30.06735041779616</v>
      </c>
      <c r="AV239" s="27">
        <f t="shared" si="211"/>
        <v>31.194510572748914</v>
      </c>
      <c r="AW239" s="27">
        <f t="shared" si="212"/>
        <v>30.2191370627467</v>
      </c>
      <c r="AX239" s="27">
        <f t="shared" si="247"/>
        <v>30.681848342490113</v>
      </c>
      <c r="AY239" s="27">
        <f t="shared" si="248"/>
        <v>29.431240074291406</v>
      </c>
      <c r="AZ239" s="27">
        <f t="shared" si="249"/>
        <v>29.124588216233732</v>
      </c>
      <c r="BC239">
        <f>VLOOKUP($A239,data!$BF$9:$BP$396,2+(BC$9*2),FALSE)</f>
        <v>4564</v>
      </c>
      <c r="BD239">
        <f>VLOOKUP($A239,data!$BF$9:$BP$396,2+(BD$9*2),FALSE)</f>
        <v>4923</v>
      </c>
      <c r="BE239">
        <f>VLOOKUP($A239,data!$BF$9:$BP$396,2+(BE$9*2),FALSE)</f>
        <v>5092</v>
      </c>
      <c r="BF239">
        <f>VLOOKUP($A239,data!$BF$9:$BP$396,2+(BF$9*2),FALSE)</f>
        <v>5227</v>
      </c>
      <c r="BG239">
        <f>VLOOKUP($A239,data!$BF$9:$BP$396,2+(BG$9*2),FALSE)</f>
        <v>4717</v>
      </c>
      <c r="BH239">
        <f>VLOOKUP($A239,data!$BF$9:$BU$396,2+(BH$9*2),FALSE)</f>
        <v>4716</v>
      </c>
      <c r="BI239">
        <f>VLOOKUP($A239,data!$BF$9:$BU$396,2+(BI$9*2),FALSE)</f>
        <v>5375</v>
      </c>
      <c r="BJ239">
        <f>VLOOKUP($A239,data!$BF$9:$BU$396,2+(BJ$9*2),FALSE)</f>
        <v>4773</v>
      </c>
      <c r="BL239" s="27">
        <f t="shared" si="213"/>
        <v>13.8273699518284</v>
      </c>
      <c r="BM239" s="27">
        <f t="shared" si="214"/>
        <v>14.029238266222109</v>
      </c>
      <c r="BN239" s="27">
        <f t="shared" si="215"/>
        <v>14.230221054690775</v>
      </c>
      <c r="BO239" s="27">
        <f t="shared" si="216"/>
        <v>14.639406245623862</v>
      </c>
      <c r="BP239" s="27">
        <f t="shared" si="217"/>
        <v>12.840615217095413</v>
      </c>
      <c r="BQ239" s="27">
        <f t="shared" si="250"/>
        <v>12.51692013695358</v>
      </c>
      <c r="BR239" s="27">
        <f t="shared" si="251"/>
        <v>14.467982019326532</v>
      </c>
      <c r="BS239" s="27">
        <f t="shared" si="252"/>
        <v>12.888156828859966</v>
      </c>
      <c r="BV239">
        <f>VLOOKUP($A239,data!$BY$9:$CI$396,2+(BV$9*2),FALSE)</f>
        <v>2475</v>
      </c>
      <c r="BW239">
        <f>VLOOKUP($A239,data!$BY$9:$CI$396,2+(BW$9*2),FALSE)</f>
        <v>2566</v>
      </c>
      <c r="BX239">
        <f>VLOOKUP($A239,data!$BY$9:$CI$396,2+(BX$9*2),FALSE)</f>
        <v>2725</v>
      </c>
      <c r="BY239">
        <f>VLOOKUP($A239,data!$BY$9:$CI$396,2+(BY$9*2),FALSE)</f>
        <v>2850</v>
      </c>
      <c r="BZ239">
        <f>VLOOKUP($A239,data!$BY$9:$CI$396,2+(BZ$9*2),FALSE)</f>
        <v>2648</v>
      </c>
      <c r="CA239">
        <f>VLOOKUP($A239,data!$BY$9:$CN$396,2+(CA$9*2),FALSE)</f>
        <v>2697</v>
      </c>
      <c r="CB239">
        <f>VLOOKUP($A239,data!$BY$9:$CN$396,2+(CB$9*2),FALSE)</f>
        <v>3337</v>
      </c>
      <c r="CC239">
        <f>VLOOKUP($A239,data!$BY$9:$CN$396,2+(CC$9*2),FALSE)</f>
        <v>2710</v>
      </c>
      <c r="CE239" s="27">
        <f t="shared" si="218"/>
        <v>54.228746713409294</v>
      </c>
      <c r="CF239" s="27">
        <f t="shared" si="219"/>
        <v>52.122689417022144</v>
      </c>
      <c r="CG239" s="27">
        <f t="shared" si="220"/>
        <v>53.515318146111547</v>
      </c>
      <c r="CH239" s="27">
        <f t="shared" si="221"/>
        <v>54.524583891333464</v>
      </c>
      <c r="CI239" s="27">
        <f t="shared" si="222"/>
        <v>56.137375450498197</v>
      </c>
      <c r="CJ239" s="27">
        <f t="shared" si="253"/>
        <v>57.1882951653944</v>
      </c>
      <c r="CK239" s="27">
        <f t="shared" si="254"/>
        <v>62.083720930232559</v>
      </c>
      <c r="CL239" s="27">
        <f t="shared" si="255"/>
        <v>56.777707940498637</v>
      </c>
      <c r="CO239">
        <f>VLOOKUP($A239,data!$CR$9:$DB$396,2+(CO$9*2),FALSE)</f>
        <v>2089</v>
      </c>
      <c r="CP239">
        <f>VLOOKUP($A239,data!$CR$9:$DB$396,2+(CP$9*2),FALSE)</f>
        <v>2357</v>
      </c>
      <c r="CQ239">
        <f>VLOOKUP($A239,data!$CR$9:$DB$396,2+(CQ$9*2),FALSE)</f>
        <v>2368</v>
      </c>
      <c r="CR239">
        <f>VLOOKUP($A239,data!$CR$9:$DB$396,2+(CR$9*2),FALSE)</f>
        <v>2377</v>
      </c>
      <c r="CS239">
        <f>VLOOKUP($A239,data!$CR$9:$DB$396,2+(CS$9*2),FALSE)</f>
        <v>2069</v>
      </c>
      <c r="CT239">
        <f>VLOOKUP($A239,data!$CR$9:$DG$396,2+(CT$9*2),FALSE)</f>
        <v>2018</v>
      </c>
      <c r="CU239">
        <f>VLOOKUP($A239,data!$CR$9:$DG$396,2+(CU$9*2),FALSE)</f>
        <v>2038</v>
      </c>
      <c r="CV239">
        <f>VLOOKUP($A239,data!$CR$9:$DG$396,2+(CV$9*2),FALSE)</f>
        <v>2064</v>
      </c>
      <c r="CX239" s="27">
        <f t="shared" si="223"/>
        <v>45.771253286590706</v>
      </c>
      <c r="CY239" s="27">
        <f t="shared" si="224"/>
        <v>47.877310582977856</v>
      </c>
      <c r="CZ239" s="27">
        <f t="shared" si="225"/>
        <v>46.504320502749408</v>
      </c>
      <c r="DA239" s="27">
        <f t="shared" si="226"/>
        <v>45.475416108666536</v>
      </c>
      <c r="DB239" s="27">
        <f t="shared" si="227"/>
        <v>43.862624549501803</v>
      </c>
      <c r="DC239" s="27">
        <f t="shared" si="256"/>
        <v>42.790500424088208</v>
      </c>
      <c r="DD239" s="27">
        <f t="shared" si="257"/>
        <v>37.916279069767441</v>
      </c>
      <c r="DE239" s="27">
        <f t="shared" si="258"/>
        <v>43.243243243243242</v>
      </c>
      <c r="DH239">
        <f>VLOOKUP($A239,data!$DK$9:$DU$396,2+(DH$9*2),FALSE)</f>
        <v>28443</v>
      </c>
      <c r="DI239">
        <f>VLOOKUP($A239,data!$DK$9:$DU$396,2+(DI$9*2),FALSE)</f>
        <v>30168</v>
      </c>
      <c r="DJ239">
        <f>VLOOKUP($A239,data!$DK$9:$DU$396,2+(DJ$9*2),FALSE)</f>
        <v>30690</v>
      </c>
      <c r="DK239">
        <f>VLOOKUP($A239,data!$DK$9:$DU$396,2+(DK$9*2),FALSE)</f>
        <v>30478</v>
      </c>
      <c r="DL239">
        <f>VLOOKUP($A239,data!$DK$9:$DU$396,2+(DL$9*2),FALSE)</f>
        <v>32018</v>
      </c>
      <c r="DM239">
        <f>VLOOKUP($A239,data!$DK$9:$DZ$396,2+(DM$9*2),FALSE)</f>
        <v>32962</v>
      </c>
      <c r="DN239">
        <f>VLOOKUP($A239,data!$DK$9:$DZ$396,2+(DN$9*2),FALSE)</f>
        <v>31775</v>
      </c>
      <c r="DO239">
        <f>VLOOKUP($A239,data!$DK$9:$DZ$396,2+(DO$9*2),FALSE)</f>
        <v>32260</v>
      </c>
      <c r="DQ239" s="27">
        <f t="shared" si="228"/>
        <v>86.172630048171598</v>
      </c>
      <c r="DR239" s="27">
        <f t="shared" si="229"/>
        <v>85.970761733777891</v>
      </c>
      <c r="DS239" s="27">
        <f t="shared" si="230"/>
        <v>85.766984322164163</v>
      </c>
      <c r="DT239" s="27">
        <f t="shared" si="231"/>
        <v>85.36059375437614</v>
      </c>
      <c r="DU239" s="27">
        <f t="shared" si="232"/>
        <v>87.159384782904581</v>
      </c>
      <c r="DV239" s="27">
        <f t="shared" si="259"/>
        <v>87.4857340021764</v>
      </c>
      <c r="DW239" s="27">
        <f t="shared" si="260"/>
        <v>85.529326263088478</v>
      </c>
      <c r="DX239" s="27">
        <f t="shared" si="261"/>
        <v>87.109142949721871</v>
      </c>
      <c r="EA239">
        <f>VLOOKUP($A239,data!$ED$9:$EN$396,2+(EA$9*2),FALSE)</f>
        <v>21220</v>
      </c>
      <c r="EB239">
        <f>VLOOKUP($A239,data!$ED$9:$EN$396,2+(EB$9*2),FALSE)</f>
        <v>21892</v>
      </c>
      <c r="EC239">
        <f>VLOOKUP($A239,data!$ED$9:$EN$396,2+(EC$9*2),FALSE)</f>
        <v>22299</v>
      </c>
      <c r="ED239">
        <f>VLOOKUP($A239,data!$ED$9:$EN$396,2+(ED$9*2),FALSE)</f>
        <v>21717</v>
      </c>
      <c r="EE239">
        <f>VLOOKUP($A239,data!$ED$9:$EN$396,2+(EE$9*2),FALSE)</f>
        <v>22985</v>
      </c>
      <c r="EF239">
        <f>VLOOKUP($A239,data!$ED$9:$ES$396,2+(EF$9*2),FALSE)</f>
        <v>23420</v>
      </c>
      <c r="EG239">
        <f>VLOOKUP($A239,data!$ED$9:$ES$396,2+(EG$9*2),FALSE)</f>
        <v>22879</v>
      </c>
      <c r="EH239">
        <f>VLOOKUP($A239,data!$ED$9:$ES$396,2+(EH$9*2),FALSE)</f>
        <v>23544</v>
      </c>
      <c r="EJ239" s="27">
        <f t="shared" si="233"/>
        <v>74.605351052983153</v>
      </c>
      <c r="EK239" s="27">
        <f t="shared" si="234"/>
        <v>72.566958366481046</v>
      </c>
      <c r="EL239" s="27">
        <f t="shared" si="235"/>
        <v>72.658846529814269</v>
      </c>
      <c r="EM239" s="27">
        <f t="shared" si="236"/>
        <v>71.254675503641977</v>
      </c>
      <c r="EN239" s="27">
        <f t="shared" si="237"/>
        <v>71.787744393778496</v>
      </c>
      <c r="EO239" s="27">
        <f t="shared" si="262"/>
        <v>71.051513864449973</v>
      </c>
      <c r="EP239" s="27">
        <f t="shared" si="263"/>
        <v>72.003147128245473</v>
      </c>
      <c r="EQ239" s="27">
        <f t="shared" si="264"/>
        <v>72.982021078735272</v>
      </c>
      <c r="ET239">
        <f>VLOOKUP($A239,data!$EW$9:$FG$396,2+(ET$9*2),FALSE)</f>
        <v>7224</v>
      </c>
      <c r="EU239">
        <f>VLOOKUP($A239,data!$EW$9:$FG$396,2+(EU$9*2),FALSE)</f>
        <v>8277</v>
      </c>
      <c r="EV239">
        <f>VLOOKUP($A239,data!$EW$9:$FG$396,2+(EV$9*2),FALSE)</f>
        <v>8391</v>
      </c>
      <c r="EW239">
        <f>VLOOKUP($A239,data!$EW$9:$FG$396,2+(EW$9*2),FALSE)</f>
        <v>8761</v>
      </c>
      <c r="EX239">
        <f>VLOOKUP($A239,data!$EW$9:$FG$396,2+(EX$9*2),FALSE)</f>
        <v>9033</v>
      </c>
      <c r="EY239">
        <f>VLOOKUP($A239,data!$EW$9:$FL$396,2+(EY$9*2),FALSE)</f>
        <v>9541</v>
      </c>
      <c r="EZ239">
        <f>VLOOKUP($A239,data!$EW$9:$FL$396,2+(EZ$9*2),FALSE)</f>
        <v>8896</v>
      </c>
      <c r="FA239">
        <f>VLOOKUP($A239,data!$EW$9:$FL$396,2+(FA$9*2),FALSE)</f>
        <v>8722</v>
      </c>
      <c r="FC239" s="27">
        <f t="shared" si="238"/>
        <v>25.39816475055374</v>
      </c>
      <c r="FD239" s="27">
        <f t="shared" si="239"/>
        <v>27.436356404136834</v>
      </c>
      <c r="FE239" s="27">
        <f t="shared" si="240"/>
        <v>27.341153470185727</v>
      </c>
      <c r="FF239" s="27">
        <f t="shared" si="241"/>
        <v>28.74532449635803</v>
      </c>
      <c r="FG239" s="27">
        <f t="shared" si="242"/>
        <v>28.2122556062215</v>
      </c>
      <c r="FH239" s="27">
        <f t="shared" si="265"/>
        <v>28.945452339057095</v>
      </c>
      <c r="FI239" s="27">
        <f t="shared" si="266"/>
        <v>27.996852871754523</v>
      </c>
      <c r="FJ239" s="27">
        <f t="shared" si="267"/>
        <v>27.036577805331682</v>
      </c>
    </row>
    <row r="240" spans="1:166" x14ac:dyDescent="0.3">
      <c r="A240" t="s">
        <v>145</v>
      </c>
      <c r="B240" s="24" t="str">
        <f>IFERROR(VLOOKUP($A240,class!$A$1:$B$455,2,FALSE),"")</f>
        <v>Shire District</v>
      </c>
      <c r="C240" s="24" t="str">
        <f>IFERROR(IFERROR(VLOOKUP($A240,classifications!$A$3:$C$336,3,FALSE),VLOOKUP($A240,classifications!$I$2:$K$28,3,FALSE)),"")</f>
        <v>Predominantly Rural</v>
      </c>
      <c r="D240">
        <f>VLOOKUP($A240,data!$A$9:$K$396,2+(D$9*2),FALSE)</f>
        <v>74033</v>
      </c>
      <c r="E240">
        <f>VLOOKUP($A240,data!$A$9:$K$396,2+(E$9*2),FALSE)</f>
        <v>77117</v>
      </c>
      <c r="F240">
        <f>VLOOKUP($A240,data!$A$9:$K$396,2+(F$9*2),FALSE)</f>
        <v>76499</v>
      </c>
      <c r="G240">
        <f>VLOOKUP($A240,data!$A$9:$K$396,2+(G$9*2),FALSE)</f>
        <v>75858</v>
      </c>
      <c r="H240">
        <f>VLOOKUP($A240,data!$A$9:$K$396,2+(H$9*2),FALSE)</f>
        <v>76807</v>
      </c>
      <c r="I240">
        <f>VLOOKUP($A240,data!$A$9:$Q$396,2+(I$9*2),FALSE)</f>
        <v>76332</v>
      </c>
      <c r="J240">
        <f>VLOOKUP($A240,data!$A$9:$Q$396,2+(J$9*2),FALSE)</f>
        <v>77927</v>
      </c>
      <c r="K240">
        <f>VLOOKUP($A240,data!$A$9:$Q$396,2+(K$9*2),FALSE)</f>
        <v>78248</v>
      </c>
      <c r="L240" t="str">
        <f t="shared" si="243"/>
        <v>Shire District</v>
      </c>
      <c r="Q240">
        <f>VLOOKUP($A240,data!$T$9:$AD$396,2+(Q$9*2),FALSE)</f>
        <v>52504</v>
      </c>
      <c r="R240">
        <f>VLOOKUP($A240,data!$T$9:$AD$396,2+(R$9*2),FALSE)</f>
        <v>51787</v>
      </c>
      <c r="S240">
        <f>VLOOKUP($A240,data!$T$9:$AD$396,2+(S$9*2),FALSE)</f>
        <v>52099</v>
      </c>
      <c r="T240">
        <f>VLOOKUP($A240,data!$T$9:$AD$396,2+(T$9*2),FALSE)</f>
        <v>52031</v>
      </c>
      <c r="U240">
        <f>VLOOKUP($A240,data!$T$9:$AD$396,2+(U$9*2),FALSE)</f>
        <v>52927</v>
      </c>
      <c r="V240">
        <f>VLOOKUP($A240,data!$T$9:$AI$396,2+(V$9*2),FALSE)</f>
        <v>51882</v>
      </c>
      <c r="W240">
        <f>VLOOKUP($A240,data!$T$9:$AI$396,2+(W$9*2),FALSE)</f>
        <v>53785</v>
      </c>
      <c r="X240">
        <f>VLOOKUP($A240,data!$T$9:$AI$396,2+(X$9*2),FALSE)</f>
        <v>54583</v>
      </c>
      <c r="Z240" s="27">
        <f t="shared" si="203"/>
        <v>70.919724987505575</v>
      </c>
      <c r="AA240" s="27">
        <f t="shared" si="204"/>
        <v>67.153805256947237</v>
      </c>
      <c r="AB240" s="27">
        <f t="shared" si="205"/>
        <v>68.104158224290515</v>
      </c>
      <c r="AC240" s="27">
        <f t="shared" si="206"/>
        <v>68.589997099844453</v>
      </c>
      <c r="AD240" s="27">
        <f t="shared" si="207"/>
        <v>68.909083807465464</v>
      </c>
      <c r="AE240" s="27">
        <f t="shared" si="244"/>
        <v>67.968872818739186</v>
      </c>
      <c r="AF240" s="27">
        <f t="shared" si="245"/>
        <v>69.019723587460064</v>
      </c>
      <c r="AG240" s="27">
        <f t="shared" si="246"/>
        <v>69.756415499437679</v>
      </c>
      <c r="AJ240">
        <f>VLOOKUP($A240,data!$AM$9:$AW$396,2+(AJ$9*2),FALSE)</f>
        <v>21529</v>
      </c>
      <c r="AK240">
        <f>VLOOKUP($A240,data!$AM$9:$AW$396,2+(AK$9*2),FALSE)</f>
        <v>25331</v>
      </c>
      <c r="AL240">
        <f>VLOOKUP($A240,data!$AM$9:$AW$396,2+(AL$9*2),FALSE)</f>
        <v>24399</v>
      </c>
      <c r="AM240">
        <f>VLOOKUP($A240,data!$AM$9:$AW$396,2+(AM$9*2),FALSE)</f>
        <v>23827</v>
      </c>
      <c r="AN240">
        <f>VLOOKUP($A240,data!$AM$9:$AW$396,2+(AN$9*2),FALSE)</f>
        <v>23880</v>
      </c>
      <c r="AO240">
        <f>VLOOKUP($A240,data!$AM$9:$BB$396,2+(AO$9*2),FALSE)</f>
        <v>24451</v>
      </c>
      <c r="AP240">
        <f>VLOOKUP($A240,data!$AM$9:$BB$396,2+(AP$9*2),FALSE)</f>
        <v>24143</v>
      </c>
      <c r="AQ240">
        <f>VLOOKUP($A240,data!$AM$9:$BB$396,2+(AQ$9*2),FALSE)</f>
        <v>23663</v>
      </c>
      <c r="AS240" s="27">
        <f t="shared" si="208"/>
        <v>29.080275012494429</v>
      </c>
      <c r="AT240" s="27">
        <f t="shared" si="209"/>
        <v>32.847491473994062</v>
      </c>
      <c r="AU240" s="27">
        <f t="shared" si="210"/>
        <v>31.894534569079333</v>
      </c>
      <c r="AV240" s="27">
        <f t="shared" si="211"/>
        <v>31.410002900155554</v>
      </c>
      <c r="AW240" s="27">
        <f t="shared" si="212"/>
        <v>31.090916192534536</v>
      </c>
      <c r="AX240" s="27">
        <f t="shared" si="247"/>
        <v>32.03243724781219</v>
      </c>
      <c r="AY240" s="27">
        <f t="shared" si="248"/>
        <v>30.981559664814505</v>
      </c>
      <c r="AZ240" s="27">
        <f t="shared" si="249"/>
        <v>30.241028524690726</v>
      </c>
      <c r="BC240">
        <f>VLOOKUP($A240,data!$BF$9:$BP$396,2+(BC$9*2),FALSE)</f>
        <v>11815</v>
      </c>
      <c r="BD240">
        <f>VLOOKUP($A240,data!$BF$9:$BP$396,2+(BD$9*2),FALSE)</f>
        <v>13884</v>
      </c>
      <c r="BE240">
        <f>VLOOKUP($A240,data!$BF$9:$BP$396,2+(BE$9*2),FALSE)</f>
        <v>13496</v>
      </c>
      <c r="BF240">
        <f>VLOOKUP($A240,data!$BF$9:$BP$396,2+(BF$9*2),FALSE)</f>
        <v>13641</v>
      </c>
      <c r="BG240">
        <f>VLOOKUP($A240,data!$BF$9:$BP$396,2+(BG$9*2),FALSE)</f>
        <v>13097</v>
      </c>
      <c r="BH240">
        <f>VLOOKUP($A240,data!$BF$9:$BU$396,2+(BH$9*2),FALSE)</f>
        <v>13361</v>
      </c>
      <c r="BI240">
        <f>VLOOKUP($A240,data!$BF$9:$BU$396,2+(BI$9*2),FALSE)</f>
        <v>13863</v>
      </c>
      <c r="BJ240">
        <f>VLOOKUP($A240,data!$BF$9:$BU$396,2+(BJ$9*2),FALSE)</f>
        <v>13878</v>
      </c>
      <c r="BL240" s="27">
        <f t="shared" si="213"/>
        <v>15.959099320573259</v>
      </c>
      <c r="BM240" s="27">
        <f t="shared" si="214"/>
        <v>18.003812388967415</v>
      </c>
      <c r="BN240" s="27">
        <f t="shared" si="215"/>
        <v>17.64206068053177</v>
      </c>
      <c r="BO240" s="27">
        <f t="shared" si="216"/>
        <v>17.982282686071343</v>
      </c>
      <c r="BP240" s="27">
        <f t="shared" si="217"/>
        <v>17.051831213300872</v>
      </c>
      <c r="BQ240" s="27">
        <f t="shared" si="250"/>
        <v>17.503799192999004</v>
      </c>
      <c r="BR240" s="27">
        <f t="shared" si="251"/>
        <v>17.789726282289834</v>
      </c>
      <c r="BS240" s="27">
        <f t="shared" si="252"/>
        <v>17.735916572947552</v>
      </c>
      <c r="BV240">
        <f>VLOOKUP($A240,data!$BY$9:$CI$396,2+(BV$9*2),FALSE)</f>
        <v>7118</v>
      </c>
      <c r="BW240">
        <f>VLOOKUP($A240,data!$BY$9:$CI$396,2+(BW$9*2),FALSE)</f>
        <v>7658</v>
      </c>
      <c r="BX240">
        <f>VLOOKUP($A240,data!$BY$9:$CI$396,2+(BX$9*2),FALSE)</f>
        <v>7526</v>
      </c>
      <c r="BY240">
        <f>VLOOKUP($A240,data!$BY$9:$CI$396,2+(BY$9*2),FALSE)</f>
        <v>8102</v>
      </c>
      <c r="BZ240">
        <f>VLOOKUP($A240,data!$BY$9:$CI$396,2+(BZ$9*2),FALSE)</f>
        <v>7892</v>
      </c>
      <c r="CA240">
        <f>VLOOKUP($A240,data!$BY$9:$CN$396,2+(CA$9*2),FALSE)</f>
        <v>8152</v>
      </c>
      <c r="CB240">
        <f>VLOOKUP($A240,data!$BY$9:$CN$396,2+(CB$9*2),FALSE)</f>
        <v>8386</v>
      </c>
      <c r="CC240">
        <f>VLOOKUP($A240,data!$BY$9:$CN$396,2+(CC$9*2),FALSE)</f>
        <v>8719</v>
      </c>
      <c r="CE240" s="27">
        <f t="shared" si="218"/>
        <v>60.245450698264918</v>
      </c>
      <c r="CF240" s="27">
        <f t="shared" si="219"/>
        <v>55.157015269374817</v>
      </c>
      <c r="CG240" s="27">
        <f t="shared" si="220"/>
        <v>55.764671013633667</v>
      </c>
      <c r="CH240" s="27">
        <f t="shared" si="221"/>
        <v>59.394472546001026</v>
      </c>
      <c r="CI240" s="27">
        <f t="shared" si="222"/>
        <v>60.258074368175919</v>
      </c>
      <c r="CJ240" s="27">
        <f t="shared" si="253"/>
        <v>61.013397200808321</v>
      </c>
      <c r="CK240" s="27">
        <f t="shared" si="254"/>
        <v>60.491957007862659</v>
      </c>
      <c r="CL240" s="27">
        <f t="shared" si="255"/>
        <v>62.82605562761205</v>
      </c>
      <c r="CO240">
        <f>VLOOKUP($A240,data!$CR$9:$DB$396,2+(CO$9*2),FALSE)</f>
        <v>4697</v>
      </c>
      <c r="CP240">
        <f>VLOOKUP($A240,data!$CR$9:$DB$396,2+(CP$9*2),FALSE)</f>
        <v>6225</v>
      </c>
      <c r="CQ240">
        <f>VLOOKUP($A240,data!$CR$9:$DB$396,2+(CQ$9*2),FALSE)</f>
        <v>5970</v>
      </c>
      <c r="CR240">
        <f>VLOOKUP($A240,data!$CR$9:$DB$396,2+(CR$9*2),FALSE)</f>
        <v>5538</v>
      </c>
      <c r="CS240">
        <f>VLOOKUP($A240,data!$CR$9:$DB$396,2+(CS$9*2),FALSE)</f>
        <v>5204</v>
      </c>
      <c r="CT240">
        <f>VLOOKUP($A240,data!$CR$9:$DG$396,2+(CT$9*2),FALSE)</f>
        <v>5209</v>
      </c>
      <c r="CU240">
        <f>VLOOKUP($A240,data!$CR$9:$DG$396,2+(CU$9*2),FALSE)</f>
        <v>5476</v>
      </c>
      <c r="CV240">
        <f>VLOOKUP($A240,data!$CR$9:$DG$396,2+(CV$9*2),FALSE)</f>
        <v>5159</v>
      </c>
      <c r="CX240" s="27">
        <f t="shared" si="223"/>
        <v>39.754549301735082</v>
      </c>
      <c r="CY240" s="27">
        <f t="shared" si="224"/>
        <v>44.835782195332754</v>
      </c>
      <c r="CZ240" s="27">
        <f t="shared" si="225"/>
        <v>44.235328986366333</v>
      </c>
      <c r="DA240" s="27">
        <f t="shared" si="226"/>
        <v>40.598196613151529</v>
      </c>
      <c r="DB240" s="27">
        <f t="shared" si="227"/>
        <v>39.734290295487519</v>
      </c>
      <c r="DC240" s="27">
        <f t="shared" si="256"/>
        <v>38.986602799191679</v>
      </c>
      <c r="DD240" s="27">
        <f t="shared" si="257"/>
        <v>39.500829546274254</v>
      </c>
      <c r="DE240" s="27">
        <f t="shared" si="258"/>
        <v>37.17394437238795</v>
      </c>
      <c r="DH240">
        <f>VLOOKUP($A240,data!$DK$9:$DU$396,2+(DH$9*2),FALSE)</f>
        <v>62218</v>
      </c>
      <c r="DI240">
        <f>VLOOKUP($A240,data!$DK$9:$DU$396,2+(DI$9*2),FALSE)</f>
        <v>63234</v>
      </c>
      <c r="DJ240">
        <f>VLOOKUP($A240,data!$DK$9:$DU$396,2+(DJ$9*2),FALSE)</f>
        <v>63003</v>
      </c>
      <c r="DK240">
        <f>VLOOKUP($A240,data!$DK$9:$DU$396,2+(DK$9*2),FALSE)</f>
        <v>62218</v>
      </c>
      <c r="DL240">
        <f>VLOOKUP($A240,data!$DK$9:$DU$396,2+(DL$9*2),FALSE)</f>
        <v>63710</v>
      </c>
      <c r="DM240">
        <f>VLOOKUP($A240,data!$DK$9:$DZ$396,2+(DM$9*2),FALSE)</f>
        <v>62971</v>
      </c>
      <c r="DN240">
        <f>VLOOKUP($A240,data!$DK$9:$DZ$396,2+(DN$9*2),FALSE)</f>
        <v>64064</v>
      </c>
      <c r="DO240">
        <f>VLOOKUP($A240,data!$DK$9:$DZ$396,2+(DO$9*2),FALSE)</f>
        <v>64369</v>
      </c>
      <c r="DQ240" s="27">
        <f t="shared" si="228"/>
        <v>84.040900679426741</v>
      </c>
      <c r="DR240" s="27">
        <f t="shared" si="229"/>
        <v>81.997484341973887</v>
      </c>
      <c r="DS240" s="27">
        <f t="shared" si="230"/>
        <v>82.35793931946823</v>
      </c>
      <c r="DT240" s="27">
        <f t="shared" si="231"/>
        <v>82.019035566453113</v>
      </c>
      <c r="DU240" s="27">
        <f t="shared" si="232"/>
        <v>82.948168786699128</v>
      </c>
      <c r="DV240" s="27">
        <f t="shared" si="259"/>
        <v>82.496200807000989</v>
      </c>
      <c r="DW240" s="27">
        <f t="shared" si="260"/>
        <v>82.210273717710166</v>
      </c>
      <c r="DX240" s="27">
        <f t="shared" si="261"/>
        <v>82.262805439116661</v>
      </c>
      <c r="EA240">
        <f>VLOOKUP($A240,data!$ED$9:$EN$396,2+(EA$9*2),FALSE)</f>
        <v>45386</v>
      </c>
      <c r="EB240">
        <f>VLOOKUP($A240,data!$ED$9:$EN$396,2+(EB$9*2),FALSE)</f>
        <v>44128</v>
      </c>
      <c r="EC240">
        <f>VLOOKUP($A240,data!$ED$9:$EN$396,2+(EC$9*2),FALSE)</f>
        <v>44573</v>
      </c>
      <c r="ED240">
        <f>VLOOKUP($A240,data!$ED$9:$EN$396,2+(ED$9*2),FALSE)</f>
        <v>43929</v>
      </c>
      <c r="EE240">
        <f>VLOOKUP($A240,data!$ED$9:$EN$396,2+(EE$9*2),FALSE)</f>
        <v>45035</v>
      </c>
      <c r="EF240">
        <f>VLOOKUP($A240,data!$ED$9:$ES$396,2+(EF$9*2),FALSE)</f>
        <v>43729</v>
      </c>
      <c r="EG240">
        <f>VLOOKUP($A240,data!$ED$9:$ES$396,2+(EG$9*2),FALSE)</f>
        <v>45398</v>
      </c>
      <c r="EH240">
        <f>VLOOKUP($A240,data!$ED$9:$ES$396,2+(EH$9*2),FALSE)</f>
        <v>45864</v>
      </c>
      <c r="EJ240" s="27">
        <f t="shared" si="233"/>
        <v>72.946735671349131</v>
      </c>
      <c r="EK240" s="27">
        <f t="shared" si="234"/>
        <v>69.78524211658285</v>
      </c>
      <c r="EL240" s="27">
        <f t="shared" si="235"/>
        <v>70.747424725806709</v>
      </c>
      <c r="EM240" s="27">
        <f t="shared" si="236"/>
        <v>70.604969622938697</v>
      </c>
      <c r="EN240" s="27">
        <f t="shared" si="237"/>
        <v>70.687490189923082</v>
      </c>
      <c r="EO240" s="27">
        <f t="shared" si="262"/>
        <v>69.443076971939462</v>
      </c>
      <c r="EP240" s="27">
        <f t="shared" si="263"/>
        <v>70.863511488511492</v>
      </c>
      <c r="EQ240" s="27">
        <f t="shared" si="264"/>
        <v>71.251689477854242</v>
      </c>
      <c r="ET240">
        <f>VLOOKUP($A240,data!$EW$9:$FG$396,2+(ET$9*2),FALSE)</f>
        <v>16832</v>
      </c>
      <c r="EU240">
        <f>VLOOKUP($A240,data!$EW$9:$FG$396,2+(EU$9*2),FALSE)</f>
        <v>19105</v>
      </c>
      <c r="EV240">
        <f>VLOOKUP($A240,data!$EW$9:$FG$396,2+(EV$9*2),FALSE)</f>
        <v>18429</v>
      </c>
      <c r="EW240">
        <f>VLOOKUP($A240,data!$EW$9:$FG$396,2+(EW$9*2),FALSE)</f>
        <v>18289</v>
      </c>
      <c r="EX240">
        <f>VLOOKUP($A240,data!$EW$9:$FG$396,2+(EX$9*2),FALSE)</f>
        <v>18675</v>
      </c>
      <c r="EY240">
        <f>VLOOKUP($A240,data!$EW$9:$FL$396,2+(EY$9*2),FALSE)</f>
        <v>19242</v>
      </c>
      <c r="EZ240">
        <f>VLOOKUP($A240,data!$EW$9:$FL$396,2+(EZ$9*2),FALSE)</f>
        <v>18667</v>
      </c>
      <c r="FA240">
        <f>VLOOKUP($A240,data!$EW$9:$FL$396,2+(FA$9*2),FALSE)</f>
        <v>18504</v>
      </c>
      <c r="FC240" s="27">
        <f t="shared" si="238"/>
        <v>27.053264328650872</v>
      </c>
      <c r="FD240" s="27">
        <f t="shared" si="239"/>
        <v>30.213176455704211</v>
      </c>
      <c r="FE240" s="27">
        <f t="shared" si="240"/>
        <v>29.25098804818818</v>
      </c>
      <c r="FF240" s="27">
        <f t="shared" si="241"/>
        <v>29.3950303770613</v>
      </c>
      <c r="FG240" s="27">
        <f t="shared" si="242"/>
        <v>29.312509810076911</v>
      </c>
      <c r="FH240" s="27">
        <f t="shared" si="265"/>
        <v>30.556923028060535</v>
      </c>
      <c r="FI240" s="27">
        <f t="shared" si="266"/>
        <v>29.138049450549449</v>
      </c>
      <c r="FJ240" s="27">
        <f t="shared" si="267"/>
        <v>28.746756979291273</v>
      </c>
    </row>
    <row r="241" spans="1:166" x14ac:dyDescent="0.3">
      <c r="A241" t="s">
        <v>149</v>
      </c>
      <c r="B241" s="24" t="str">
        <f>IFERROR(VLOOKUP($A241,class!$A$1:$B$455,2,FALSE),"")</f>
        <v>Shire District</v>
      </c>
      <c r="C241" s="24" t="str">
        <f>IFERROR(IFERROR(VLOOKUP($A241,classifications!$A$3:$C$336,3,FALSE),VLOOKUP($A241,classifications!$I$2:$K$28,3,FALSE)),"")</f>
        <v>Predominantly Rural</v>
      </c>
      <c r="D241">
        <f>VLOOKUP($A241,data!$A$9:$K$396,2+(D$9*2),FALSE)</f>
        <v>76993</v>
      </c>
      <c r="E241">
        <f>VLOOKUP($A241,data!$A$9:$K$396,2+(E$9*2),FALSE)</f>
        <v>79069</v>
      </c>
      <c r="F241">
        <f>VLOOKUP($A241,data!$A$9:$K$396,2+(F$9*2),FALSE)</f>
        <v>84209</v>
      </c>
      <c r="G241">
        <f>VLOOKUP($A241,data!$A$9:$K$396,2+(G$9*2),FALSE)</f>
        <v>82977</v>
      </c>
      <c r="H241">
        <f>VLOOKUP($A241,data!$A$9:$K$396,2+(H$9*2),FALSE)</f>
        <v>88411</v>
      </c>
      <c r="I241">
        <f>VLOOKUP($A241,data!$A$9:$Q$396,2+(I$9*2),FALSE)</f>
        <v>85992</v>
      </c>
      <c r="J241">
        <f>VLOOKUP($A241,data!$A$9:$Q$396,2+(J$9*2),FALSE)</f>
        <v>86472</v>
      </c>
      <c r="K241">
        <f>VLOOKUP($A241,data!$A$9:$Q$396,2+(K$9*2),FALSE)</f>
        <v>85063</v>
      </c>
      <c r="L241" t="str">
        <f t="shared" si="243"/>
        <v>Shire District</v>
      </c>
      <c r="Q241">
        <f>VLOOKUP($A241,data!$T$9:$AD$396,2+(Q$9*2),FALSE)</f>
        <v>57201</v>
      </c>
      <c r="R241">
        <f>VLOOKUP($A241,data!$T$9:$AD$396,2+(R$9*2),FALSE)</f>
        <v>58029</v>
      </c>
      <c r="S241">
        <f>VLOOKUP($A241,data!$T$9:$AD$396,2+(S$9*2),FALSE)</f>
        <v>61217</v>
      </c>
      <c r="T241">
        <f>VLOOKUP($A241,data!$T$9:$AD$396,2+(T$9*2),FALSE)</f>
        <v>61100</v>
      </c>
      <c r="U241">
        <f>VLOOKUP($A241,data!$T$9:$AD$396,2+(U$9*2),FALSE)</f>
        <v>65993</v>
      </c>
      <c r="V241">
        <f>VLOOKUP($A241,data!$T$9:$AI$396,2+(V$9*2),FALSE)</f>
        <v>63643</v>
      </c>
      <c r="W241">
        <f>VLOOKUP($A241,data!$T$9:$AI$396,2+(W$9*2),FALSE)</f>
        <v>64384</v>
      </c>
      <c r="X241">
        <f>VLOOKUP($A241,data!$T$9:$AI$396,2+(X$9*2),FALSE)</f>
        <v>64109</v>
      </c>
      <c r="Z241" s="27">
        <f t="shared" si="203"/>
        <v>74.293766965828056</v>
      </c>
      <c r="AA241" s="27">
        <f t="shared" si="204"/>
        <v>73.390329964967307</v>
      </c>
      <c r="AB241" s="27">
        <f t="shared" si="205"/>
        <v>72.696505124155379</v>
      </c>
      <c r="AC241" s="27">
        <f t="shared" si="206"/>
        <v>73.634862672788842</v>
      </c>
      <c r="AD241" s="27">
        <f t="shared" si="207"/>
        <v>74.643426722919088</v>
      </c>
      <c r="AE241" s="27">
        <f t="shared" si="244"/>
        <v>74.010373057958887</v>
      </c>
      <c r="AF241" s="27">
        <f t="shared" si="245"/>
        <v>74.456471458969375</v>
      </c>
      <c r="AG241" s="27">
        <f t="shared" si="246"/>
        <v>75.366493069842349</v>
      </c>
      <c r="AJ241">
        <f>VLOOKUP($A241,data!$AM$9:$AW$396,2+(AJ$9*2),FALSE)</f>
        <v>19792</v>
      </c>
      <c r="AK241">
        <f>VLOOKUP($A241,data!$AM$9:$AW$396,2+(AK$9*2),FALSE)</f>
        <v>21040</v>
      </c>
      <c r="AL241">
        <f>VLOOKUP($A241,data!$AM$9:$AW$396,2+(AL$9*2),FALSE)</f>
        <v>22992</v>
      </c>
      <c r="AM241">
        <f>VLOOKUP($A241,data!$AM$9:$AW$396,2+(AM$9*2),FALSE)</f>
        <v>21877</v>
      </c>
      <c r="AN241">
        <f>VLOOKUP($A241,data!$AM$9:$AW$396,2+(AN$9*2),FALSE)</f>
        <v>22418</v>
      </c>
      <c r="AO241">
        <f>VLOOKUP($A241,data!$AM$9:$BB$396,2+(AO$9*2),FALSE)</f>
        <v>22350</v>
      </c>
      <c r="AP241">
        <f>VLOOKUP($A241,data!$AM$9:$BB$396,2+(AP$9*2),FALSE)</f>
        <v>22087</v>
      </c>
      <c r="AQ241">
        <f>VLOOKUP($A241,data!$AM$9:$BB$396,2+(AQ$9*2),FALSE)</f>
        <v>20955</v>
      </c>
      <c r="AS241" s="27">
        <f t="shared" si="208"/>
        <v>25.706233034171937</v>
      </c>
      <c r="AT241" s="27">
        <f t="shared" si="209"/>
        <v>26.609670035032693</v>
      </c>
      <c r="AU241" s="27">
        <f t="shared" si="210"/>
        <v>27.303494875844624</v>
      </c>
      <c r="AV241" s="27">
        <f t="shared" si="211"/>
        <v>26.365137327211155</v>
      </c>
      <c r="AW241" s="27">
        <f t="shared" si="212"/>
        <v>25.356573277080905</v>
      </c>
      <c r="AX241" s="27">
        <f t="shared" si="247"/>
        <v>25.990789840915433</v>
      </c>
      <c r="AY241" s="27">
        <f t="shared" si="248"/>
        <v>25.542372097326304</v>
      </c>
      <c r="AZ241" s="27">
        <f t="shared" si="249"/>
        <v>24.634682529419372</v>
      </c>
      <c r="BC241">
        <f>VLOOKUP($A241,data!$BF$9:$BP$396,2+(BC$9*2),FALSE)</f>
        <v>9096</v>
      </c>
      <c r="BD241">
        <f>VLOOKUP($A241,data!$BF$9:$BP$396,2+(BD$9*2),FALSE)</f>
        <v>9735</v>
      </c>
      <c r="BE241">
        <f>VLOOKUP($A241,data!$BF$9:$BP$396,2+(BE$9*2),FALSE)</f>
        <v>10459</v>
      </c>
      <c r="BF241">
        <f>VLOOKUP($A241,data!$BF$9:$BP$396,2+(BF$9*2),FALSE)</f>
        <v>9336</v>
      </c>
      <c r="BG241">
        <f>VLOOKUP($A241,data!$BF$9:$BP$396,2+(BG$9*2),FALSE)</f>
        <v>7360</v>
      </c>
      <c r="BH241">
        <f>VLOOKUP($A241,data!$BF$9:$BU$396,2+(BH$9*2),FALSE)</f>
        <v>7581</v>
      </c>
      <c r="BI241">
        <f>VLOOKUP($A241,data!$BF$9:$BU$396,2+(BI$9*2),FALSE)</f>
        <v>7587</v>
      </c>
      <c r="BJ241">
        <f>VLOOKUP($A241,data!$BF$9:$BU$396,2+(BJ$9*2),FALSE)</f>
        <v>8150</v>
      </c>
      <c r="BL241" s="27">
        <f t="shared" si="213"/>
        <v>11.814061018534153</v>
      </c>
      <c r="BM241" s="27">
        <f t="shared" si="214"/>
        <v>12.312031263832855</v>
      </c>
      <c r="BN241" s="27">
        <f t="shared" si="215"/>
        <v>12.420287617713072</v>
      </c>
      <c r="BO241" s="27">
        <f t="shared" si="216"/>
        <v>11.251310604143317</v>
      </c>
      <c r="BP241" s="27">
        <f t="shared" si="217"/>
        <v>8.3247559692798401</v>
      </c>
      <c r="BQ241" s="27">
        <f t="shared" si="250"/>
        <v>8.815936366173597</v>
      </c>
      <c r="BR241" s="27">
        <f t="shared" si="251"/>
        <v>8.7739383846794343</v>
      </c>
      <c r="BS241" s="27">
        <f t="shared" si="252"/>
        <v>9.5811339830478595</v>
      </c>
      <c r="BV241">
        <f>VLOOKUP($A241,data!$BY$9:$CI$396,2+(BV$9*2),FALSE)</f>
        <v>4324</v>
      </c>
      <c r="BW241">
        <f>VLOOKUP($A241,data!$BY$9:$CI$396,2+(BW$9*2),FALSE)</f>
        <v>4948</v>
      </c>
      <c r="BX241">
        <f>VLOOKUP($A241,data!$BY$9:$CI$396,2+(BX$9*2),FALSE)</f>
        <v>4743</v>
      </c>
      <c r="BY241">
        <f>VLOOKUP($A241,data!$BY$9:$CI$396,2+(BY$9*2),FALSE)</f>
        <v>5209</v>
      </c>
      <c r="BZ241">
        <f>VLOOKUP($A241,data!$BY$9:$CI$396,2+(BZ$9*2),FALSE)</f>
        <v>3951</v>
      </c>
      <c r="CA241">
        <f>VLOOKUP($A241,data!$BY$9:$CN$396,2+(CA$9*2),FALSE)</f>
        <v>4227</v>
      </c>
      <c r="CB241">
        <f>VLOOKUP($A241,data!$BY$9:$CN$396,2+(CB$9*2),FALSE)</f>
        <v>4244</v>
      </c>
      <c r="CC241">
        <f>VLOOKUP($A241,data!$BY$9:$CN$396,2+(CC$9*2),FALSE)</f>
        <v>4599</v>
      </c>
      <c r="CE241" s="27">
        <f t="shared" si="218"/>
        <v>47.537379067722078</v>
      </c>
      <c r="CF241" s="27">
        <f t="shared" si="219"/>
        <v>50.826913199794554</v>
      </c>
      <c r="CG241" s="27">
        <f t="shared" si="220"/>
        <v>45.348503681040249</v>
      </c>
      <c r="CH241" s="27">
        <f t="shared" si="221"/>
        <v>55.794772922022283</v>
      </c>
      <c r="CI241" s="27">
        <f t="shared" si="222"/>
        <v>53.682065217391305</v>
      </c>
      <c r="CJ241" s="27">
        <f t="shared" si="253"/>
        <v>55.757815591610608</v>
      </c>
      <c r="CK241" s="27">
        <f t="shared" si="254"/>
        <v>55.937788322129961</v>
      </c>
      <c r="CL241" s="27">
        <f t="shared" si="255"/>
        <v>56.429447852760738</v>
      </c>
      <c r="CO241">
        <f>VLOOKUP($A241,data!$CR$9:$DB$396,2+(CO$9*2),FALSE)</f>
        <v>4772</v>
      </c>
      <c r="CP241">
        <f>VLOOKUP($A241,data!$CR$9:$DB$396,2+(CP$9*2),FALSE)</f>
        <v>4788</v>
      </c>
      <c r="CQ241">
        <f>VLOOKUP($A241,data!$CR$9:$DB$396,2+(CQ$9*2),FALSE)</f>
        <v>5716</v>
      </c>
      <c r="CR241">
        <f>VLOOKUP($A241,data!$CR$9:$DB$396,2+(CR$9*2),FALSE)</f>
        <v>4127</v>
      </c>
      <c r="CS241">
        <f>VLOOKUP($A241,data!$CR$9:$DB$396,2+(CS$9*2),FALSE)</f>
        <v>3409</v>
      </c>
      <c r="CT241">
        <f>VLOOKUP($A241,data!$CR$9:$DG$396,2+(CT$9*2),FALSE)</f>
        <v>3354</v>
      </c>
      <c r="CU241">
        <f>VLOOKUP($A241,data!$CR$9:$DG$396,2+(CU$9*2),FALSE)</f>
        <v>3342</v>
      </c>
      <c r="CV241">
        <f>VLOOKUP($A241,data!$CR$9:$DG$396,2+(CV$9*2),FALSE)</f>
        <v>3551</v>
      </c>
      <c r="CX241" s="27">
        <f t="shared" si="223"/>
        <v>52.462620932277922</v>
      </c>
      <c r="CY241" s="27">
        <f t="shared" si="224"/>
        <v>49.183359013867488</v>
      </c>
      <c r="CZ241" s="27">
        <f t="shared" si="225"/>
        <v>54.651496318959751</v>
      </c>
      <c r="DA241" s="27">
        <f t="shared" si="226"/>
        <v>44.205227077977717</v>
      </c>
      <c r="DB241" s="27">
        <f t="shared" si="227"/>
        <v>46.317934782608695</v>
      </c>
      <c r="DC241" s="27">
        <f t="shared" si="256"/>
        <v>44.242184408389392</v>
      </c>
      <c r="DD241" s="27">
        <f t="shared" si="257"/>
        <v>44.049031237643341</v>
      </c>
      <c r="DE241" s="27">
        <f t="shared" si="258"/>
        <v>43.570552147239262</v>
      </c>
      <c r="DH241">
        <f>VLOOKUP($A241,data!$DK$9:$DU$396,2+(DH$9*2),FALSE)</f>
        <v>67897</v>
      </c>
      <c r="DI241">
        <f>VLOOKUP($A241,data!$DK$9:$DU$396,2+(DI$9*2),FALSE)</f>
        <v>69333</v>
      </c>
      <c r="DJ241">
        <f>VLOOKUP($A241,data!$DK$9:$DU$396,2+(DJ$9*2),FALSE)</f>
        <v>73750</v>
      </c>
      <c r="DK241">
        <f>VLOOKUP($A241,data!$DK$9:$DU$396,2+(DK$9*2),FALSE)</f>
        <v>73641</v>
      </c>
      <c r="DL241">
        <f>VLOOKUP($A241,data!$DK$9:$DU$396,2+(DL$9*2),FALSE)</f>
        <v>81051</v>
      </c>
      <c r="DM241">
        <f>VLOOKUP($A241,data!$DK$9:$DZ$396,2+(DM$9*2),FALSE)</f>
        <v>78411</v>
      </c>
      <c r="DN241">
        <f>VLOOKUP($A241,data!$DK$9:$DZ$396,2+(DN$9*2),FALSE)</f>
        <v>78885</v>
      </c>
      <c r="DO241">
        <f>VLOOKUP($A241,data!$DK$9:$DZ$396,2+(DO$9*2),FALSE)</f>
        <v>76913</v>
      </c>
      <c r="DQ241" s="27">
        <f t="shared" si="228"/>
        <v>88.185938981465853</v>
      </c>
      <c r="DR241" s="27">
        <f t="shared" si="229"/>
        <v>87.686704018009593</v>
      </c>
      <c r="DS241" s="27">
        <f t="shared" si="230"/>
        <v>87.579712382286928</v>
      </c>
      <c r="DT241" s="27">
        <f t="shared" si="231"/>
        <v>88.748689395856687</v>
      </c>
      <c r="DU241" s="27">
        <f t="shared" si="232"/>
        <v>91.675244030720165</v>
      </c>
      <c r="DV241" s="27">
        <f t="shared" si="259"/>
        <v>91.184063633826398</v>
      </c>
      <c r="DW241" s="27">
        <f t="shared" si="260"/>
        <v>91.22606161532056</v>
      </c>
      <c r="DX241" s="27">
        <f t="shared" si="261"/>
        <v>90.418866016952137</v>
      </c>
      <c r="EA241">
        <f>VLOOKUP($A241,data!$ED$9:$EN$396,2+(EA$9*2),FALSE)</f>
        <v>52877</v>
      </c>
      <c r="EB241">
        <f>VLOOKUP($A241,data!$ED$9:$EN$396,2+(EB$9*2),FALSE)</f>
        <v>53081</v>
      </c>
      <c r="EC241">
        <f>VLOOKUP($A241,data!$ED$9:$EN$396,2+(EC$9*2),FALSE)</f>
        <v>56473</v>
      </c>
      <c r="ED241">
        <f>VLOOKUP($A241,data!$ED$9:$EN$396,2+(ED$9*2),FALSE)</f>
        <v>55892</v>
      </c>
      <c r="EE241">
        <f>VLOOKUP($A241,data!$ED$9:$EN$396,2+(EE$9*2),FALSE)</f>
        <v>62042</v>
      </c>
      <c r="EF241">
        <f>VLOOKUP($A241,data!$ED$9:$ES$396,2+(EF$9*2),FALSE)</f>
        <v>59416</v>
      </c>
      <c r="EG241">
        <f>VLOOKUP($A241,data!$ED$9:$ES$396,2+(EG$9*2),FALSE)</f>
        <v>60139</v>
      </c>
      <c r="EH241">
        <f>VLOOKUP($A241,data!$ED$9:$ES$396,2+(EH$9*2),FALSE)</f>
        <v>59510</v>
      </c>
      <c r="EJ241" s="27">
        <f t="shared" si="233"/>
        <v>77.878256771285919</v>
      </c>
      <c r="EK241" s="27">
        <f t="shared" si="234"/>
        <v>76.559502689916783</v>
      </c>
      <c r="EL241" s="27">
        <f t="shared" si="235"/>
        <v>76.573559322033901</v>
      </c>
      <c r="EM241" s="27">
        <f t="shared" si="236"/>
        <v>75.897937290368134</v>
      </c>
      <c r="EN241" s="27">
        <f t="shared" si="237"/>
        <v>76.546865553787129</v>
      </c>
      <c r="EO241" s="27">
        <f t="shared" si="262"/>
        <v>75.775082577699564</v>
      </c>
      <c r="EP241" s="27">
        <f t="shared" si="263"/>
        <v>76.23629333840401</v>
      </c>
      <c r="EQ241" s="27">
        <f t="shared" si="264"/>
        <v>77.37313588080039</v>
      </c>
      <c r="ET241">
        <f>VLOOKUP($A241,data!$EW$9:$FG$396,2+(ET$9*2),FALSE)</f>
        <v>15020</v>
      </c>
      <c r="EU241">
        <f>VLOOKUP($A241,data!$EW$9:$FG$396,2+(EU$9*2),FALSE)</f>
        <v>16252</v>
      </c>
      <c r="EV241">
        <f>VLOOKUP($A241,data!$EW$9:$FG$396,2+(EV$9*2),FALSE)</f>
        <v>17277</v>
      </c>
      <c r="EW241">
        <f>VLOOKUP($A241,data!$EW$9:$FG$396,2+(EW$9*2),FALSE)</f>
        <v>17750</v>
      </c>
      <c r="EX241">
        <f>VLOOKUP($A241,data!$EW$9:$FG$396,2+(EX$9*2),FALSE)</f>
        <v>19009</v>
      </c>
      <c r="EY241">
        <f>VLOOKUP($A241,data!$EW$9:$FL$396,2+(EY$9*2),FALSE)</f>
        <v>18996</v>
      </c>
      <c r="EZ241">
        <f>VLOOKUP($A241,data!$EW$9:$FL$396,2+(EZ$9*2),FALSE)</f>
        <v>18744</v>
      </c>
      <c r="FA241">
        <f>VLOOKUP($A241,data!$EW$9:$FL$396,2+(FA$9*2),FALSE)</f>
        <v>17404</v>
      </c>
      <c r="FC241" s="27">
        <f t="shared" si="238"/>
        <v>22.121743228714081</v>
      </c>
      <c r="FD241" s="27">
        <f t="shared" si="239"/>
        <v>23.44049731008322</v>
      </c>
      <c r="FE241" s="27">
        <f t="shared" si="240"/>
        <v>23.426440677966102</v>
      </c>
      <c r="FF241" s="27">
        <f t="shared" si="241"/>
        <v>24.103420648823345</v>
      </c>
      <c r="FG241" s="27">
        <f t="shared" si="242"/>
        <v>23.453134446212879</v>
      </c>
      <c r="FH241" s="27">
        <f t="shared" si="265"/>
        <v>24.226192753567741</v>
      </c>
      <c r="FI241" s="27">
        <f t="shared" si="266"/>
        <v>23.761171325347025</v>
      </c>
      <c r="FJ241" s="27">
        <f t="shared" si="267"/>
        <v>22.628164289521926</v>
      </c>
    </row>
    <row r="242" spans="1:166" x14ac:dyDescent="0.3">
      <c r="A242" t="s">
        <v>65</v>
      </c>
      <c r="B242" s="24" t="str">
        <f>IFERROR(VLOOKUP($A242,class!$A$1:$B$455,2,FALSE),"")</f>
        <v>Shire District</v>
      </c>
      <c r="C242" s="24" t="str">
        <f>IFERROR(IFERROR(VLOOKUP($A242,classifications!$A$3:$C$336,3,FALSE),VLOOKUP($A242,classifications!$I$2:$K$28,3,FALSE)),"")</f>
        <v>Predominantly Urban</v>
      </c>
      <c r="D242">
        <f>VLOOKUP($A242,data!$A$9:$K$396,2+(D$9*2),FALSE)</f>
        <v>82746</v>
      </c>
      <c r="E242">
        <f>VLOOKUP($A242,data!$A$9:$K$396,2+(E$9*2),FALSE)</f>
        <v>84358</v>
      </c>
      <c r="F242">
        <f>VLOOKUP($A242,data!$A$9:$K$396,2+(F$9*2),FALSE)</f>
        <v>85990</v>
      </c>
      <c r="G242">
        <f>VLOOKUP($A242,data!$A$9:$K$396,2+(G$9*2),FALSE)</f>
        <v>85391</v>
      </c>
      <c r="H242">
        <f>VLOOKUP($A242,data!$A$9:$K$396,2+(H$9*2),FALSE)</f>
        <v>86876</v>
      </c>
      <c r="I242">
        <f>VLOOKUP($A242,data!$A$9:$Q$396,2+(I$9*2),FALSE)</f>
        <v>84469</v>
      </c>
      <c r="J242">
        <f>VLOOKUP($A242,data!$A$9:$Q$396,2+(J$9*2),FALSE)</f>
        <v>88780</v>
      </c>
      <c r="K242">
        <f>VLOOKUP($A242,data!$A$9:$Q$396,2+(K$9*2),FALSE)</f>
        <v>89718</v>
      </c>
      <c r="L242" t="str">
        <f t="shared" si="243"/>
        <v>Shire District</v>
      </c>
      <c r="Q242">
        <f>VLOOKUP($A242,data!$T$9:$AD$396,2+(Q$9*2),FALSE)</f>
        <v>57190</v>
      </c>
      <c r="R242">
        <f>VLOOKUP($A242,data!$T$9:$AD$396,2+(R$9*2),FALSE)</f>
        <v>56652</v>
      </c>
      <c r="S242">
        <f>VLOOKUP($A242,data!$T$9:$AD$396,2+(S$9*2),FALSE)</f>
        <v>57556</v>
      </c>
      <c r="T242">
        <f>VLOOKUP($A242,data!$T$9:$AD$396,2+(T$9*2),FALSE)</f>
        <v>57148</v>
      </c>
      <c r="U242">
        <f>VLOOKUP($A242,data!$T$9:$AD$396,2+(U$9*2),FALSE)</f>
        <v>58752</v>
      </c>
      <c r="V242">
        <f>VLOOKUP($A242,data!$T$9:$AI$396,2+(V$9*2),FALSE)</f>
        <v>57259</v>
      </c>
      <c r="W242">
        <f>VLOOKUP($A242,data!$T$9:$AI$396,2+(W$9*2),FALSE)</f>
        <v>60782</v>
      </c>
      <c r="X242">
        <f>VLOOKUP($A242,data!$T$9:$AI$396,2+(X$9*2),FALSE)</f>
        <v>63113</v>
      </c>
      <c r="Z242" s="27">
        <f t="shared" si="203"/>
        <v>69.11512338965025</v>
      </c>
      <c r="AA242" s="27">
        <f t="shared" si="204"/>
        <v>67.156641930818651</v>
      </c>
      <c r="AB242" s="27">
        <f t="shared" si="205"/>
        <v>66.933364344691242</v>
      </c>
      <c r="AC242" s="27">
        <f t="shared" si="206"/>
        <v>66.925085781873975</v>
      </c>
      <c r="AD242" s="27">
        <f t="shared" si="207"/>
        <v>67.627422993692164</v>
      </c>
      <c r="AE242" s="27">
        <f t="shared" si="244"/>
        <v>67.786998780617736</v>
      </c>
      <c r="AF242" s="27">
        <f t="shared" si="245"/>
        <v>68.463617931966652</v>
      </c>
      <c r="AG242" s="27">
        <f t="shared" si="246"/>
        <v>70.345972937426154</v>
      </c>
      <c r="AJ242">
        <f>VLOOKUP($A242,data!$AM$9:$AW$396,2+(AJ$9*2),FALSE)</f>
        <v>25556</v>
      </c>
      <c r="AK242">
        <f>VLOOKUP($A242,data!$AM$9:$AW$396,2+(AK$9*2),FALSE)</f>
        <v>27706</v>
      </c>
      <c r="AL242">
        <f>VLOOKUP($A242,data!$AM$9:$AW$396,2+(AL$9*2),FALSE)</f>
        <v>28434</v>
      </c>
      <c r="AM242">
        <f>VLOOKUP($A242,data!$AM$9:$AW$396,2+(AM$9*2),FALSE)</f>
        <v>28242</v>
      </c>
      <c r="AN242">
        <f>VLOOKUP($A242,data!$AM$9:$AW$396,2+(AN$9*2),FALSE)</f>
        <v>28124</v>
      </c>
      <c r="AO242">
        <f>VLOOKUP($A242,data!$AM$9:$BB$396,2+(AO$9*2),FALSE)</f>
        <v>27210</v>
      </c>
      <c r="AP242">
        <f>VLOOKUP($A242,data!$AM$9:$BB$396,2+(AP$9*2),FALSE)</f>
        <v>27997</v>
      </c>
      <c r="AQ242">
        <f>VLOOKUP($A242,data!$AM$9:$BB$396,2+(AQ$9*2),FALSE)</f>
        <v>26604</v>
      </c>
      <c r="AS242" s="27">
        <f t="shared" si="208"/>
        <v>30.884876610349746</v>
      </c>
      <c r="AT242" s="27">
        <f t="shared" si="209"/>
        <v>32.843358069181349</v>
      </c>
      <c r="AU242" s="27">
        <f t="shared" si="210"/>
        <v>33.066635655308758</v>
      </c>
      <c r="AV242" s="27">
        <f t="shared" si="211"/>
        <v>33.073743134522374</v>
      </c>
      <c r="AW242" s="27">
        <f t="shared" si="212"/>
        <v>32.372577006307843</v>
      </c>
      <c r="AX242" s="27">
        <f t="shared" si="247"/>
        <v>32.213001219382257</v>
      </c>
      <c r="AY242" s="27">
        <f t="shared" si="248"/>
        <v>31.535255688218069</v>
      </c>
      <c r="AZ242" s="27">
        <f t="shared" si="249"/>
        <v>29.652912459038319</v>
      </c>
      <c r="BC242">
        <f>VLOOKUP($A242,data!$BF$9:$BP$396,2+(BC$9*2),FALSE)</f>
        <v>13866</v>
      </c>
      <c r="BD242">
        <f>VLOOKUP($A242,data!$BF$9:$BP$396,2+(BD$9*2),FALSE)</f>
        <v>14699</v>
      </c>
      <c r="BE242">
        <f>VLOOKUP($A242,data!$BF$9:$BP$396,2+(BE$9*2),FALSE)</f>
        <v>14593</v>
      </c>
      <c r="BF242">
        <f>VLOOKUP($A242,data!$BF$9:$BP$396,2+(BF$9*2),FALSE)</f>
        <v>14740</v>
      </c>
      <c r="BG242">
        <f>VLOOKUP($A242,data!$BF$9:$BP$396,2+(BG$9*2),FALSE)</f>
        <v>14521</v>
      </c>
      <c r="BH242">
        <f>VLOOKUP($A242,data!$BF$9:$BU$396,2+(BH$9*2),FALSE)</f>
        <v>14473</v>
      </c>
      <c r="BI242">
        <f>VLOOKUP($A242,data!$BF$9:$BU$396,2+(BI$9*2),FALSE)</f>
        <v>16230</v>
      </c>
      <c r="BJ242">
        <f>VLOOKUP($A242,data!$BF$9:$BU$396,2+(BJ$9*2),FALSE)</f>
        <v>15798</v>
      </c>
      <c r="BL242" s="27">
        <f t="shared" si="213"/>
        <v>16.757305489087084</v>
      </c>
      <c r="BM242" s="27">
        <f t="shared" si="214"/>
        <v>17.424547760734015</v>
      </c>
      <c r="BN242" s="27">
        <f t="shared" si="215"/>
        <v>16.970577974183044</v>
      </c>
      <c r="BO242" s="27">
        <f t="shared" si="216"/>
        <v>17.261772317925775</v>
      </c>
      <c r="BP242" s="27">
        <f t="shared" si="217"/>
        <v>16.714627745292141</v>
      </c>
      <c r="BQ242" s="27">
        <f t="shared" si="250"/>
        <v>17.134096532455693</v>
      </c>
      <c r="BR242" s="27">
        <f t="shared" si="251"/>
        <v>18.28114440189232</v>
      </c>
      <c r="BS242" s="27">
        <f t="shared" si="252"/>
        <v>17.608506654183106</v>
      </c>
      <c r="BV242">
        <f>VLOOKUP($A242,data!$BY$9:$CI$396,2+(BV$9*2),FALSE)</f>
        <v>8593</v>
      </c>
      <c r="BW242">
        <f>VLOOKUP($A242,data!$BY$9:$CI$396,2+(BW$9*2),FALSE)</f>
        <v>9141</v>
      </c>
      <c r="BX242">
        <f>VLOOKUP($A242,data!$BY$9:$CI$396,2+(BX$9*2),FALSE)</f>
        <v>8873</v>
      </c>
      <c r="BY242">
        <f>VLOOKUP($A242,data!$BY$9:$CI$396,2+(BY$9*2),FALSE)</f>
        <v>9190</v>
      </c>
      <c r="BZ242">
        <f>VLOOKUP($A242,data!$BY$9:$CI$396,2+(BZ$9*2),FALSE)</f>
        <v>9370</v>
      </c>
      <c r="CA242">
        <f>VLOOKUP($A242,data!$BY$9:$CN$396,2+(CA$9*2),FALSE)</f>
        <v>9442</v>
      </c>
      <c r="CB242">
        <f>VLOOKUP($A242,data!$BY$9:$CN$396,2+(CB$9*2),FALSE)</f>
        <v>10726</v>
      </c>
      <c r="CC242">
        <f>VLOOKUP($A242,data!$BY$9:$CN$396,2+(CC$9*2),FALSE)</f>
        <v>10816</v>
      </c>
      <c r="CE242" s="27">
        <f t="shared" si="218"/>
        <v>61.971729410067795</v>
      </c>
      <c r="CF242" s="27">
        <f t="shared" si="219"/>
        <v>62.187903939043473</v>
      </c>
      <c r="CG242" s="27">
        <f t="shared" si="220"/>
        <v>60.803124785856234</v>
      </c>
      <c r="CH242" s="27">
        <f t="shared" si="221"/>
        <v>62.347354138398913</v>
      </c>
      <c r="CI242" s="27">
        <f t="shared" si="222"/>
        <v>64.527236416224781</v>
      </c>
      <c r="CJ242" s="27">
        <f t="shared" si="253"/>
        <v>65.238720375872319</v>
      </c>
      <c r="CK242" s="27">
        <f t="shared" si="254"/>
        <v>66.087492298213192</v>
      </c>
      <c r="CL242" s="27">
        <f t="shared" si="255"/>
        <v>68.464362577541465</v>
      </c>
      <c r="CO242">
        <f>VLOOKUP($A242,data!$CR$9:$DB$396,2+(CO$9*2),FALSE)</f>
        <v>5273</v>
      </c>
      <c r="CP242">
        <f>VLOOKUP($A242,data!$CR$9:$DB$396,2+(CP$9*2),FALSE)</f>
        <v>5558</v>
      </c>
      <c r="CQ242">
        <f>VLOOKUP($A242,data!$CR$9:$DB$396,2+(CQ$9*2),FALSE)</f>
        <v>5721</v>
      </c>
      <c r="CR242">
        <f>VLOOKUP($A242,data!$CR$9:$DB$396,2+(CR$9*2),FALSE)</f>
        <v>5550</v>
      </c>
      <c r="CS242">
        <f>VLOOKUP($A242,data!$CR$9:$DB$396,2+(CS$9*2),FALSE)</f>
        <v>5151</v>
      </c>
      <c r="CT242">
        <f>VLOOKUP($A242,data!$CR$9:$DG$396,2+(CT$9*2),FALSE)</f>
        <v>5031</v>
      </c>
      <c r="CU242">
        <f>VLOOKUP($A242,data!$CR$9:$DG$396,2+(CU$9*2),FALSE)</f>
        <v>5504</v>
      </c>
      <c r="CV242">
        <f>VLOOKUP($A242,data!$CR$9:$DG$396,2+(CV$9*2),FALSE)</f>
        <v>4982</v>
      </c>
      <c r="CX242" s="27">
        <f t="shared" si="223"/>
        <v>38.028270589932205</v>
      </c>
      <c r="CY242" s="27">
        <f t="shared" si="224"/>
        <v>37.812096060956527</v>
      </c>
      <c r="CZ242" s="27">
        <f t="shared" si="225"/>
        <v>39.20372781470568</v>
      </c>
      <c r="DA242" s="27">
        <f t="shared" si="226"/>
        <v>37.652645861601087</v>
      </c>
      <c r="DB242" s="27">
        <f t="shared" si="227"/>
        <v>35.472763583775219</v>
      </c>
      <c r="DC242" s="27">
        <f t="shared" si="256"/>
        <v>34.761279624127688</v>
      </c>
      <c r="DD242" s="27">
        <f t="shared" si="257"/>
        <v>33.912507701786815</v>
      </c>
      <c r="DE242" s="27">
        <f t="shared" si="258"/>
        <v>31.535637422458539</v>
      </c>
      <c r="DH242">
        <f>VLOOKUP($A242,data!$DK$9:$DU$396,2+(DH$9*2),FALSE)</f>
        <v>68880</v>
      </c>
      <c r="DI242">
        <f>VLOOKUP($A242,data!$DK$9:$DU$396,2+(DI$9*2),FALSE)</f>
        <v>69659</v>
      </c>
      <c r="DJ242">
        <f>VLOOKUP($A242,data!$DK$9:$DU$396,2+(DJ$9*2),FALSE)</f>
        <v>71396</v>
      </c>
      <c r="DK242">
        <f>VLOOKUP($A242,data!$DK$9:$DU$396,2+(DK$9*2),FALSE)</f>
        <v>70651</v>
      </c>
      <c r="DL242">
        <f>VLOOKUP($A242,data!$DK$9:$DU$396,2+(DL$9*2),FALSE)</f>
        <v>72355</v>
      </c>
      <c r="DM242">
        <f>VLOOKUP($A242,data!$DK$9:$DZ$396,2+(DM$9*2),FALSE)</f>
        <v>69997</v>
      </c>
      <c r="DN242">
        <f>VLOOKUP($A242,data!$DK$9:$DZ$396,2+(DN$9*2),FALSE)</f>
        <v>72550</v>
      </c>
      <c r="DO242">
        <f>VLOOKUP($A242,data!$DK$9:$DZ$396,2+(DO$9*2),FALSE)</f>
        <v>73920</v>
      </c>
      <c r="DQ242" s="27">
        <f t="shared" si="228"/>
        <v>83.242694510912912</v>
      </c>
      <c r="DR242" s="27">
        <f t="shared" si="229"/>
        <v>82.575452239265985</v>
      </c>
      <c r="DS242" s="27">
        <f t="shared" si="230"/>
        <v>83.028259099895337</v>
      </c>
      <c r="DT242" s="27">
        <f t="shared" si="231"/>
        <v>82.738227682074225</v>
      </c>
      <c r="DU242" s="27">
        <f t="shared" si="232"/>
        <v>83.285372254707866</v>
      </c>
      <c r="DV242" s="27">
        <f t="shared" si="259"/>
        <v>82.867087333814766</v>
      </c>
      <c r="DW242" s="27">
        <f t="shared" si="260"/>
        <v>81.71885559810768</v>
      </c>
      <c r="DX242" s="27">
        <f t="shared" si="261"/>
        <v>82.391493345816897</v>
      </c>
      <c r="EA242">
        <f>VLOOKUP($A242,data!$ED$9:$EN$396,2+(EA$9*2),FALSE)</f>
        <v>48597</v>
      </c>
      <c r="EB242">
        <f>VLOOKUP($A242,data!$ED$9:$EN$396,2+(EB$9*2),FALSE)</f>
        <v>47511</v>
      </c>
      <c r="EC242">
        <f>VLOOKUP($A242,data!$ED$9:$EN$396,2+(EC$9*2),FALSE)</f>
        <v>48684</v>
      </c>
      <c r="ED242">
        <f>VLOOKUP($A242,data!$ED$9:$EN$396,2+(ED$9*2),FALSE)</f>
        <v>47959</v>
      </c>
      <c r="EE242">
        <f>VLOOKUP($A242,data!$ED$9:$EN$396,2+(EE$9*2),FALSE)</f>
        <v>49382</v>
      </c>
      <c r="EF242">
        <f>VLOOKUP($A242,data!$ED$9:$ES$396,2+(EF$9*2),FALSE)</f>
        <v>47817</v>
      </c>
      <c r="EG242">
        <f>VLOOKUP($A242,data!$ED$9:$ES$396,2+(EG$9*2),FALSE)</f>
        <v>50056</v>
      </c>
      <c r="EH242">
        <f>VLOOKUP($A242,data!$ED$9:$ES$396,2+(EH$9*2),FALSE)</f>
        <v>52297</v>
      </c>
      <c r="EJ242" s="27">
        <f t="shared" si="233"/>
        <v>70.553135888501743</v>
      </c>
      <c r="EK242" s="27">
        <f t="shared" si="234"/>
        <v>68.205113481387897</v>
      </c>
      <c r="EL242" s="27">
        <f t="shared" si="235"/>
        <v>68.188694044484279</v>
      </c>
      <c r="EM242" s="27">
        <f t="shared" si="236"/>
        <v>67.881558647435995</v>
      </c>
      <c r="EN242" s="27">
        <f t="shared" si="237"/>
        <v>68.249602653583025</v>
      </c>
      <c r="EO242" s="27">
        <f t="shared" si="262"/>
        <v>68.312927696901298</v>
      </c>
      <c r="EP242" s="27">
        <f t="shared" si="263"/>
        <v>68.995175740868362</v>
      </c>
      <c r="EQ242" s="27">
        <f t="shared" si="264"/>
        <v>70.748106060606062</v>
      </c>
      <c r="ET242">
        <f>VLOOKUP($A242,data!$EW$9:$FG$396,2+(ET$9*2),FALSE)</f>
        <v>20283</v>
      </c>
      <c r="EU242">
        <f>VLOOKUP($A242,data!$EW$9:$FG$396,2+(EU$9*2),FALSE)</f>
        <v>22148</v>
      </c>
      <c r="EV242">
        <f>VLOOKUP($A242,data!$EW$9:$FG$396,2+(EV$9*2),FALSE)</f>
        <v>22713</v>
      </c>
      <c r="EW242">
        <f>VLOOKUP($A242,data!$EW$9:$FG$396,2+(EW$9*2),FALSE)</f>
        <v>22692</v>
      </c>
      <c r="EX242">
        <f>VLOOKUP($A242,data!$EW$9:$FG$396,2+(EX$9*2),FALSE)</f>
        <v>22973</v>
      </c>
      <c r="EY242">
        <f>VLOOKUP($A242,data!$EW$9:$FL$396,2+(EY$9*2),FALSE)</f>
        <v>22179</v>
      </c>
      <c r="EZ242">
        <f>VLOOKUP($A242,data!$EW$9:$FL$396,2+(EZ$9*2),FALSE)</f>
        <v>22492</v>
      </c>
      <c r="FA242">
        <f>VLOOKUP($A242,data!$EW$9:$FL$396,2+(FA$9*2),FALSE)</f>
        <v>21623</v>
      </c>
      <c r="FC242" s="27">
        <f t="shared" si="238"/>
        <v>29.446864111498257</v>
      </c>
      <c r="FD242" s="27">
        <f t="shared" si="239"/>
        <v>31.794886518612095</v>
      </c>
      <c r="FE242" s="27">
        <f t="shared" si="240"/>
        <v>31.812706594206958</v>
      </c>
      <c r="FF242" s="27">
        <f t="shared" si="241"/>
        <v>32.118441352564012</v>
      </c>
      <c r="FG242" s="27">
        <f t="shared" si="242"/>
        <v>31.750397346416971</v>
      </c>
      <c r="FH242" s="27">
        <f t="shared" si="265"/>
        <v>31.685643670443017</v>
      </c>
      <c r="FI242" s="27">
        <f t="shared" si="266"/>
        <v>31.002067539627841</v>
      </c>
      <c r="FJ242" s="27">
        <f t="shared" si="267"/>
        <v>29.251893939393938</v>
      </c>
    </row>
    <row r="243" spans="1:166" x14ac:dyDescent="0.3">
      <c r="A243" t="s">
        <v>74</v>
      </c>
      <c r="B243" s="24" t="str">
        <f>IFERROR(VLOOKUP($A243,class!$A$1:$B$455,2,FALSE),"")</f>
        <v>Shire District</v>
      </c>
      <c r="C243" s="24" t="str">
        <f>IFERROR(IFERROR(VLOOKUP($A243,classifications!$A$3:$C$336,3,FALSE),VLOOKUP($A243,classifications!$I$2:$K$28,3,FALSE)),"")</f>
        <v>Predominantly Rural</v>
      </c>
      <c r="D243">
        <f>VLOOKUP($A243,data!$A$9:$K$396,2+(D$9*2),FALSE)</f>
        <v>54106</v>
      </c>
      <c r="E243">
        <f>VLOOKUP($A243,data!$A$9:$K$396,2+(E$9*2),FALSE)</f>
        <v>55844</v>
      </c>
      <c r="F243">
        <f>VLOOKUP($A243,data!$A$9:$K$396,2+(F$9*2),FALSE)</f>
        <v>57157</v>
      </c>
      <c r="G243">
        <f>VLOOKUP($A243,data!$A$9:$K$396,2+(G$9*2),FALSE)</f>
        <v>55805</v>
      </c>
      <c r="H243">
        <f>VLOOKUP($A243,data!$A$9:$K$396,2+(H$9*2),FALSE)</f>
        <v>53892</v>
      </c>
      <c r="I243">
        <f>VLOOKUP($A243,data!$A$9:$Q$396,2+(I$9*2),FALSE)</f>
        <v>54838</v>
      </c>
      <c r="J243">
        <f>VLOOKUP($A243,data!$A$9:$Q$396,2+(J$9*2),FALSE)</f>
        <v>53841</v>
      </c>
      <c r="K243">
        <f>VLOOKUP($A243,data!$A$9:$Q$396,2+(K$9*2),FALSE)</f>
        <v>54113</v>
      </c>
      <c r="L243" t="str">
        <f t="shared" si="243"/>
        <v>Shire District</v>
      </c>
      <c r="Q243">
        <f>VLOOKUP($A243,data!$T$9:$AD$396,2+(Q$9*2),FALSE)</f>
        <v>37000</v>
      </c>
      <c r="R243">
        <f>VLOOKUP($A243,data!$T$9:$AD$396,2+(R$9*2),FALSE)</f>
        <v>36435</v>
      </c>
      <c r="S243">
        <f>VLOOKUP($A243,data!$T$9:$AD$396,2+(S$9*2),FALSE)</f>
        <v>37678</v>
      </c>
      <c r="T243">
        <f>VLOOKUP($A243,data!$T$9:$AD$396,2+(T$9*2),FALSE)</f>
        <v>36476</v>
      </c>
      <c r="U243">
        <f>VLOOKUP($A243,data!$T$9:$AD$396,2+(U$9*2),FALSE)</f>
        <v>35699</v>
      </c>
      <c r="V243">
        <f>VLOOKUP($A243,data!$T$9:$AI$396,2+(V$9*2),FALSE)</f>
        <v>35816</v>
      </c>
      <c r="W243">
        <f>VLOOKUP($A243,data!$T$9:$AI$396,2+(W$9*2),FALSE)</f>
        <v>35600</v>
      </c>
      <c r="X243">
        <f>VLOOKUP($A243,data!$T$9:$AI$396,2+(X$9*2),FALSE)</f>
        <v>36934</v>
      </c>
      <c r="Z243" s="27">
        <f t="shared" si="203"/>
        <v>68.384282704321151</v>
      </c>
      <c r="AA243" s="27">
        <f t="shared" si="204"/>
        <v>65.244251844423758</v>
      </c>
      <c r="AB243" s="27">
        <f t="shared" si="205"/>
        <v>65.920184754273322</v>
      </c>
      <c r="AC243" s="27">
        <f t="shared" si="206"/>
        <v>65.363318699041301</v>
      </c>
      <c r="AD243" s="27">
        <f t="shared" si="207"/>
        <v>66.241742744748763</v>
      </c>
      <c r="AE243" s="27">
        <f t="shared" si="244"/>
        <v>65.312374630730517</v>
      </c>
      <c r="AF243" s="27">
        <f t="shared" si="245"/>
        <v>66.120614401664156</v>
      </c>
      <c r="AG243" s="27">
        <f t="shared" si="246"/>
        <v>68.253469591410564</v>
      </c>
      <c r="AJ243">
        <f>VLOOKUP($A243,data!$AM$9:$AW$396,2+(AJ$9*2),FALSE)</f>
        <v>17106</v>
      </c>
      <c r="AK243">
        <f>VLOOKUP($A243,data!$AM$9:$AW$396,2+(AK$9*2),FALSE)</f>
        <v>19409</v>
      </c>
      <c r="AL243">
        <f>VLOOKUP($A243,data!$AM$9:$AW$396,2+(AL$9*2),FALSE)</f>
        <v>19479</v>
      </c>
      <c r="AM243">
        <f>VLOOKUP($A243,data!$AM$9:$AW$396,2+(AM$9*2),FALSE)</f>
        <v>19330</v>
      </c>
      <c r="AN243">
        <f>VLOOKUP($A243,data!$AM$9:$AW$396,2+(AN$9*2),FALSE)</f>
        <v>18192</v>
      </c>
      <c r="AO243">
        <f>VLOOKUP($A243,data!$AM$9:$BB$396,2+(AO$9*2),FALSE)</f>
        <v>19022</v>
      </c>
      <c r="AP243">
        <f>VLOOKUP($A243,data!$AM$9:$BB$396,2+(AP$9*2),FALSE)</f>
        <v>18241</v>
      </c>
      <c r="AQ243">
        <f>VLOOKUP($A243,data!$AM$9:$BB$396,2+(AQ$9*2),FALSE)</f>
        <v>17175</v>
      </c>
      <c r="AS243" s="27">
        <f t="shared" si="208"/>
        <v>31.615717295678852</v>
      </c>
      <c r="AT243" s="27">
        <f t="shared" si="209"/>
        <v>34.755748155576249</v>
      </c>
      <c r="AU243" s="27">
        <f t="shared" si="210"/>
        <v>34.079815245726685</v>
      </c>
      <c r="AV243" s="27">
        <f t="shared" si="211"/>
        <v>34.638473255084669</v>
      </c>
      <c r="AW243" s="27">
        <f t="shared" si="212"/>
        <v>33.756401692273435</v>
      </c>
      <c r="AX243" s="27">
        <f t="shared" si="247"/>
        <v>34.687625369269483</v>
      </c>
      <c r="AY243" s="27">
        <f t="shared" si="248"/>
        <v>33.879385598335844</v>
      </c>
      <c r="AZ243" s="27">
        <f t="shared" si="249"/>
        <v>31.739138469499011</v>
      </c>
      <c r="BC243">
        <f>VLOOKUP($A243,data!$BF$9:$BP$396,2+(BC$9*2),FALSE)</f>
        <v>6084</v>
      </c>
      <c r="BD243">
        <f>VLOOKUP($A243,data!$BF$9:$BP$396,2+(BD$9*2),FALSE)</f>
        <v>7172</v>
      </c>
      <c r="BE243">
        <f>VLOOKUP($A243,data!$BF$9:$BP$396,2+(BE$9*2),FALSE)</f>
        <v>6077</v>
      </c>
      <c r="BF243">
        <f>VLOOKUP($A243,data!$BF$9:$BP$396,2+(BF$9*2),FALSE)</f>
        <v>6230</v>
      </c>
      <c r="BG243">
        <f>VLOOKUP($A243,data!$BF$9:$BP$396,2+(BG$9*2),FALSE)</f>
        <v>5918</v>
      </c>
      <c r="BH243">
        <f>VLOOKUP($A243,data!$BF$9:$BU$396,2+(BH$9*2),FALSE)</f>
        <v>5971</v>
      </c>
      <c r="BI243">
        <f>VLOOKUP($A243,data!$BF$9:$BU$396,2+(BI$9*2),FALSE)</f>
        <v>6524</v>
      </c>
      <c r="BJ243">
        <f>VLOOKUP($A243,data!$BF$9:$BU$396,2+(BJ$9*2),FALSE)</f>
        <v>5046</v>
      </c>
      <c r="BL243" s="27">
        <f t="shared" si="213"/>
        <v>11.244593945218645</v>
      </c>
      <c r="BM243" s="27">
        <f t="shared" si="214"/>
        <v>12.842919561635986</v>
      </c>
      <c r="BN243" s="27">
        <f t="shared" si="215"/>
        <v>10.632118550658712</v>
      </c>
      <c r="BO243" s="27">
        <f t="shared" si="216"/>
        <v>11.163874204820356</v>
      </c>
      <c r="BP243" s="27">
        <f t="shared" si="217"/>
        <v>10.981221702664589</v>
      </c>
      <c r="BQ243" s="27">
        <f t="shared" si="250"/>
        <v>10.88843502680623</v>
      </c>
      <c r="BR243" s="27">
        <f t="shared" si="251"/>
        <v>12.117159785293735</v>
      </c>
      <c r="BS243" s="27">
        <f t="shared" si="252"/>
        <v>9.3249311625672213</v>
      </c>
      <c r="BV243">
        <f>VLOOKUP($A243,data!$BY$9:$CI$396,2+(BV$9*2),FALSE)</f>
        <v>3054</v>
      </c>
      <c r="BW243">
        <f>VLOOKUP($A243,data!$BY$9:$CI$396,2+(BW$9*2),FALSE)</f>
        <v>3594</v>
      </c>
      <c r="BX243">
        <f>VLOOKUP($A243,data!$BY$9:$CI$396,2+(BX$9*2),FALSE)</f>
        <v>3021</v>
      </c>
      <c r="BY243">
        <f>VLOOKUP($A243,data!$BY$9:$CI$396,2+(BY$9*2),FALSE)</f>
        <v>3175</v>
      </c>
      <c r="BZ243">
        <f>VLOOKUP($A243,data!$BY$9:$CI$396,2+(BZ$9*2),FALSE)</f>
        <v>3116</v>
      </c>
      <c r="CA243">
        <f>VLOOKUP($A243,data!$BY$9:$CN$396,2+(CA$9*2),FALSE)</f>
        <v>3161</v>
      </c>
      <c r="CB243">
        <f>VLOOKUP($A243,data!$BY$9:$CN$396,2+(CB$9*2),FALSE)</f>
        <v>3720</v>
      </c>
      <c r="CC243">
        <f>VLOOKUP($A243,data!$BY$9:$CN$396,2+(CC$9*2),FALSE)</f>
        <v>3000</v>
      </c>
      <c r="CE243" s="27">
        <f t="shared" si="218"/>
        <v>50.197238658777117</v>
      </c>
      <c r="CF243" s="27">
        <f t="shared" si="219"/>
        <v>50.111544896820973</v>
      </c>
      <c r="CG243" s="27">
        <f t="shared" si="220"/>
        <v>49.71202896165871</v>
      </c>
      <c r="CH243" s="27">
        <f t="shared" si="221"/>
        <v>50.963081861958266</v>
      </c>
      <c r="CI243" s="27">
        <f t="shared" si="222"/>
        <v>52.652923284893546</v>
      </c>
      <c r="CJ243" s="27">
        <f t="shared" si="253"/>
        <v>52.939206163121753</v>
      </c>
      <c r="CK243" s="27">
        <f t="shared" si="254"/>
        <v>57.020232985898225</v>
      </c>
      <c r="CL243" s="27">
        <f t="shared" si="255"/>
        <v>59.453032104637337</v>
      </c>
      <c r="CO243">
        <f>VLOOKUP($A243,data!$CR$9:$DB$396,2+(CO$9*2),FALSE)</f>
        <v>3030</v>
      </c>
      <c r="CP243">
        <f>VLOOKUP($A243,data!$CR$9:$DB$396,2+(CP$9*2),FALSE)</f>
        <v>3578</v>
      </c>
      <c r="CQ243">
        <f>VLOOKUP($A243,data!$CR$9:$DB$396,2+(CQ$9*2),FALSE)</f>
        <v>3056</v>
      </c>
      <c r="CR243">
        <f>VLOOKUP($A243,data!$CR$9:$DB$396,2+(CR$9*2),FALSE)</f>
        <v>3055</v>
      </c>
      <c r="CS243">
        <f>VLOOKUP($A243,data!$CR$9:$DB$396,2+(CS$9*2),FALSE)</f>
        <v>2802</v>
      </c>
      <c r="CT243">
        <f>VLOOKUP($A243,data!$CR$9:$DG$396,2+(CT$9*2),FALSE)</f>
        <v>2811</v>
      </c>
      <c r="CU243">
        <f>VLOOKUP($A243,data!$CR$9:$DG$396,2+(CU$9*2),FALSE)</f>
        <v>2804</v>
      </c>
      <c r="CV243">
        <f>VLOOKUP($A243,data!$CR$9:$DG$396,2+(CV$9*2),FALSE)</f>
        <v>2046</v>
      </c>
      <c r="CX243" s="27">
        <f t="shared" si="223"/>
        <v>49.802761341222883</v>
      </c>
      <c r="CY243" s="27">
        <f t="shared" si="224"/>
        <v>49.888455103179027</v>
      </c>
      <c r="CZ243" s="27">
        <f t="shared" si="225"/>
        <v>50.28797103834129</v>
      </c>
      <c r="DA243" s="27">
        <f t="shared" si="226"/>
        <v>49.036918138041734</v>
      </c>
      <c r="DB243" s="27">
        <f t="shared" si="227"/>
        <v>47.347076715106454</v>
      </c>
      <c r="DC243" s="27">
        <f t="shared" si="256"/>
        <v>47.077541450343325</v>
      </c>
      <c r="DD243" s="27">
        <f t="shared" si="257"/>
        <v>42.979767014101775</v>
      </c>
      <c r="DE243" s="27">
        <f t="shared" si="258"/>
        <v>40.546967895362663</v>
      </c>
      <c r="DH243">
        <f>VLOOKUP($A243,data!$DK$9:$DU$396,2+(DH$9*2),FALSE)</f>
        <v>48022</v>
      </c>
      <c r="DI243">
        <f>VLOOKUP($A243,data!$DK$9:$DU$396,2+(DI$9*2),FALSE)</f>
        <v>48672</v>
      </c>
      <c r="DJ243">
        <f>VLOOKUP($A243,data!$DK$9:$DU$396,2+(DJ$9*2),FALSE)</f>
        <v>51080</v>
      </c>
      <c r="DK243">
        <f>VLOOKUP($A243,data!$DK$9:$DU$396,2+(DK$9*2),FALSE)</f>
        <v>49575</v>
      </c>
      <c r="DL243">
        <f>VLOOKUP($A243,data!$DK$9:$DU$396,2+(DL$9*2),FALSE)</f>
        <v>47973</v>
      </c>
      <c r="DM243">
        <f>VLOOKUP($A243,data!$DK$9:$DZ$396,2+(DM$9*2),FALSE)</f>
        <v>48867</v>
      </c>
      <c r="DN243">
        <f>VLOOKUP($A243,data!$DK$9:$DZ$396,2+(DN$9*2),FALSE)</f>
        <v>47317</v>
      </c>
      <c r="DO243">
        <f>VLOOKUP($A243,data!$DK$9:$DZ$396,2+(DO$9*2),FALSE)</f>
        <v>49067</v>
      </c>
      <c r="DQ243" s="27">
        <f t="shared" si="228"/>
        <v>88.755406054781361</v>
      </c>
      <c r="DR243" s="27">
        <f t="shared" si="229"/>
        <v>87.157080438364019</v>
      </c>
      <c r="DS243" s="27">
        <f t="shared" si="230"/>
        <v>89.367881449341283</v>
      </c>
      <c r="DT243" s="27">
        <f t="shared" si="231"/>
        <v>88.83612579517964</v>
      </c>
      <c r="DU243" s="27">
        <f t="shared" si="232"/>
        <v>89.016922734357607</v>
      </c>
      <c r="DV243" s="27">
        <f t="shared" si="259"/>
        <v>89.111564973193765</v>
      </c>
      <c r="DW243" s="27">
        <f t="shared" si="260"/>
        <v>87.882840214706263</v>
      </c>
      <c r="DX243" s="27">
        <f t="shared" si="261"/>
        <v>90.675068837432775</v>
      </c>
      <c r="EA243">
        <f>VLOOKUP($A243,data!$ED$9:$EN$396,2+(EA$9*2),FALSE)</f>
        <v>33946</v>
      </c>
      <c r="EB243">
        <f>VLOOKUP($A243,data!$ED$9:$EN$396,2+(EB$9*2),FALSE)</f>
        <v>32841</v>
      </c>
      <c r="EC243">
        <f>VLOOKUP($A243,data!$ED$9:$EN$396,2+(EC$9*2),FALSE)</f>
        <v>34657</v>
      </c>
      <c r="ED243">
        <f>VLOOKUP($A243,data!$ED$9:$EN$396,2+(ED$9*2),FALSE)</f>
        <v>33300</v>
      </c>
      <c r="EE243">
        <f>VLOOKUP($A243,data!$ED$9:$EN$396,2+(EE$9*2),FALSE)</f>
        <v>32583</v>
      </c>
      <c r="EF243">
        <f>VLOOKUP($A243,data!$ED$9:$ES$396,2+(EF$9*2),FALSE)</f>
        <v>32656</v>
      </c>
      <c r="EG243">
        <f>VLOOKUP($A243,data!$ED$9:$ES$396,2+(EG$9*2),FALSE)</f>
        <v>31881</v>
      </c>
      <c r="EH243">
        <f>VLOOKUP($A243,data!$ED$9:$ES$396,2+(EH$9*2),FALSE)</f>
        <v>33934</v>
      </c>
      <c r="EJ243" s="27">
        <f t="shared" si="233"/>
        <v>70.688434467535714</v>
      </c>
      <c r="EK243" s="27">
        <f t="shared" si="234"/>
        <v>67.474112426035504</v>
      </c>
      <c r="EL243" s="27">
        <f t="shared" si="235"/>
        <v>67.848472983555212</v>
      </c>
      <c r="EM243" s="27">
        <f t="shared" si="236"/>
        <v>67.170953101361576</v>
      </c>
      <c r="EN243" s="27">
        <f t="shared" si="237"/>
        <v>67.919454693264967</v>
      </c>
      <c r="EO243" s="27">
        <f t="shared" si="262"/>
        <v>66.826283586060129</v>
      </c>
      <c r="EP243" s="27">
        <f t="shared" si="263"/>
        <v>67.377475325992776</v>
      </c>
      <c r="EQ243" s="27">
        <f t="shared" si="264"/>
        <v>69.158497564554594</v>
      </c>
      <c r="ET243">
        <f>VLOOKUP($A243,data!$EW$9:$FG$396,2+(ET$9*2),FALSE)</f>
        <v>14076</v>
      </c>
      <c r="EU243">
        <f>VLOOKUP($A243,data!$EW$9:$FG$396,2+(EU$9*2),FALSE)</f>
        <v>15832</v>
      </c>
      <c r="EV243">
        <f>VLOOKUP($A243,data!$EW$9:$FG$396,2+(EV$9*2),FALSE)</f>
        <v>16423</v>
      </c>
      <c r="EW243">
        <f>VLOOKUP($A243,data!$EW$9:$FG$396,2+(EW$9*2),FALSE)</f>
        <v>16275</v>
      </c>
      <c r="EX243">
        <f>VLOOKUP($A243,data!$EW$9:$FG$396,2+(EX$9*2),FALSE)</f>
        <v>15390</v>
      </c>
      <c r="EY243">
        <f>VLOOKUP($A243,data!$EW$9:$FL$396,2+(EY$9*2),FALSE)</f>
        <v>16211</v>
      </c>
      <c r="EZ243">
        <f>VLOOKUP($A243,data!$EW$9:$FL$396,2+(EZ$9*2),FALSE)</f>
        <v>15437</v>
      </c>
      <c r="FA243">
        <f>VLOOKUP($A243,data!$EW$9:$FL$396,2+(FA$9*2),FALSE)</f>
        <v>15129</v>
      </c>
      <c r="FC243" s="27">
        <f t="shared" si="238"/>
        <v>29.311565532464286</v>
      </c>
      <c r="FD243" s="27">
        <f t="shared" si="239"/>
        <v>32.527942143326761</v>
      </c>
      <c r="FE243" s="27">
        <f t="shared" si="240"/>
        <v>32.151527016444795</v>
      </c>
      <c r="FF243" s="27">
        <f t="shared" si="241"/>
        <v>32.829046898638424</v>
      </c>
      <c r="FG243" s="27">
        <f t="shared" si="242"/>
        <v>32.08054530673504</v>
      </c>
      <c r="FH243" s="27">
        <f t="shared" si="265"/>
        <v>33.173716413939879</v>
      </c>
      <c r="FI243" s="27">
        <f t="shared" si="266"/>
        <v>32.624638079337238</v>
      </c>
      <c r="FJ243" s="27">
        <f t="shared" si="267"/>
        <v>30.833350316913609</v>
      </c>
    </row>
    <row r="244" spans="1:166" x14ac:dyDescent="0.3">
      <c r="A244" t="s">
        <v>83</v>
      </c>
      <c r="B244" s="24" t="str">
        <f>IFERROR(VLOOKUP($A244,class!$A$1:$B$455,2,FALSE),"")</f>
        <v>Shire District</v>
      </c>
      <c r="C244" s="24" t="str">
        <f>IFERROR(IFERROR(VLOOKUP($A244,classifications!$A$3:$C$336,3,FALSE),VLOOKUP($A244,classifications!$I$2:$K$28,3,FALSE)),"")</f>
        <v>Urban with Significant Rural</v>
      </c>
      <c r="D244">
        <f>VLOOKUP($A244,data!$A$9:$K$396,2+(D$9*2),FALSE)</f>
        <v>36031</v>
      </c>
      <c r="E244">
        <f>VLOOKUP($A244,data!$A$9:$K$396,2+(E$9*2),FALSE)</f>
        <v>36090</v>
      </c>
      <c r="F244">
        <f>VLOOKUP($A244,data!$A$9:$K$396,2+(F$9*2),FALSE)</f>
        <v>35481</v>
      </c>
      <c r="G244">
        <f>VLOOKUP($A244,data!$A$9:$K$396,2+(G$9*2),FALSE)</f>
        <v>35201</v>
      </c>
      <c r="H244">
        <f>VLOOKUP($A244,data!$A$9:$K$396,2+(H$9*2),FALSE)</f>
        <v>34884</v>
      </c>
      <c r="I244">
        <f>VLOOKUP($A244,data!$A$9:$Q$396,2+(I$9*2),FALSE)</f>
        <v>34445</v>
      </c>
      <c r="J244">
        <f>VLOOKUP($A244,data!$A$9:$Q$396,2+(J$9*2),FALSE)</f>
        <v>34842</v>
      </c>
      <c r="K244">
        <f>VLOOKUP($A244,data!$A$9:$Q$396,2+(K$9*2),FALSE)</f>
        <v>31949</v>
      </c>
      <c r="L244" t="str">
        <f t="shared" si="243"/>
        <v>Shire District</v>
      </c>
      <c r="Q244">
        <f>VLOOKUP($A244,data!$T$9:$AD$396,2+(Q$9*2),FALSE)</f>
        <v>24155</v>
      </c>
      <c r="R244">
        <f>VLOOKUP($A244,data!$T$9:$AD$396,2+(R$9*2),FALSE)</f>
        <v>23621</v>
      </c>
      <c r="S244">
        <f>VLOOKUP($A244,data!$T$9:$AD$396,2+(S$9*2),FALSE)</f>
        <v>23835</v>
      </c>
      <c r="T244">
        <f>VLOOKUP($A244,data!$T$9:$AD$396,2+(T$9*2),FALSE)</f>
        <v>22907</v>
      </c>
      <c r="U244">
        <f>VLOOKUP($A244,data!$T$9:$AD$396,2+(U$9*2),FALSE)</f>
        <v>22456</v>
      </c>
      <c r="V244">
        <f>VLOOKUP($A244,data!$T$9:$AI$396,2+(V$9*2),FALSE)</f>
        <v>23205</v>
      </c>
      <c r="W244">
        <f>VLOOKUP($A244,data!$T$9:$AI$396,2+(W$9*2),FALSE)</f>
        <v>22964</v>
      </c>
      <c r="X244">
        <f>VLOOKUP($A244,data!$T$9:$AI$396,2+(X$9*2),FALSE)</f>
        <v>21043</v>
      </c>
      <c r="Z244" s="27">
        <f t="shared" si="203"/>
        <v>67.03949376925425</v>
      </c>
      <c r="AA244" s="27">
        <f t="shared" si="204"/>
        <v>65.450263230811856</v>
      </c>
      <c r="AB244" s="27">
        <f t="shared" si="205"/>
        <v>67.176798850088787</v>
      </c>
      <c r="AC244" s="27">
        <f t="shared" si="206"/>
        <v>65.074855827959439</v>
      </c>
      <c r="AD244" s="27">
        <f t="shared" si="207"/>
        <v>64.373351679853229</v>
      </c>
      <c r="AE244" s="27">
        <f t="shared" si="244"/>
        <v>67.368268253737838</v>
      </c>
      <c r="AF244" s="27">
        <f t="shared" si="245"/>
        <v>65.908960450031572</v>
      </c>
      <c r="AG244" s="27">
        <f t="shared" si="246"/>
        <v>65.864346301918687</v>
      </c>
      <c r="AJ244">
        <f>VLOOKUP($A244,data!$AM$9:$AW$396,2+(AJ$9*2),FALSE)</f>
        <v>11875</v>
      </c>
      <c r="AK244">
        <f>VLOOKUP($A244,data!$AM$9:$AW$396,2+(AK$9*2),FALSE)</f>
        <v>12469</v>
      </c>
      <c r="AL244">
        <f>VLOOKUP($A244,data!$AM$9:$AW$396,2+(AL$9*2),FALSE)</f>
        <v>11646</v>
      </c>
      <c r="AM244">
        <f>VLOOKUP($A244,data!$AM$9:$AW$396,2+(AM$9*2),FALSE)</f>
        <v>12294</v>
      </c>
      <c r="AN244">
        <f>VLOOKUP($A244,data!$AM$9:$AW$396,2+(AN$9*2),FALSE)</f>
        <v>12428</v>
      </c>
      <c r="AO244">
        <f>VLOOKUP($A244,data!$AM$9:$BB$396,2+(AO$9*2),FALSE)</f>
        <v>11240</v>
      </c>
      <c r="AP244">
        <f>VLOOKUP($A244,data!$AM$9:$BB$396,2+(AP$9*2),FALSE)</f>
        <v>11878</v>
      </c>
      <c r="AQ244">
        <f>VLOOKUP($A244,data!$AM$9:$BB$396,2+(AQ$9*2),FALSE)</f>
        <v>10906</v>
      </c>
      <c r="AS244" s="27">
        <f t="shared" si="208"/>
        <v>32.95773084288529</v>
      </c>
      <c r="AT244" s="27">
        <f t="shared" si="209"/>
        <v>34.549736769188144</v>
      </c>
      <c r="AU244" s="27">
        <f t="shared" si="210"/>
        <v>32.82320114991122</v>
      </c>
      <c r="AV244" s="27">
        <f t="shared" si="211"/>
        <v>34.925144172040568</v>
      </c>
      <c r="AW244" s="27">
        <f t="shared" si="212"/>
        <v>35.626648320146771</v>
      </c>
      <c r="AX244" s="27">
        <f t="shared" si="247"/>
        <v>32.631731746262155</v>
      </c>
      <c r="AY244" s="27">
        <f t="shared" si="248"/>
        <v>34.091039549968428</v>
      </c>
      <c r="AZ244" s="27">
        <f t="shared" si="249"/>
        <v>34.13565369808132</v>
      </c>
      <c r="BC244">
        <f>VLOOKUP($A244,data!$BF$9:$BP$396,2+(BC$9*2),FALSE)</f>
        <v>3328</v>
      </c>
      <c r="BD244">
        <f>VLOOKUP($A244,data!$BF$9:$BP$396,2+(BD$9*2),FALSE)</f>
        <v>3811</v>
      </c>
      <c r="BE244">
        <f>VLOOKUP($A244,data!$BF$9:$BP$396,2+(BE$9*2),FALSE)</f>
        <v>2799</v>
      </c>
      <c r="BF244">
        <f>VLOOKUP($A244,data!$BF$9:$BP$396,2+(BF$9*2),FALSE)</f>
        <v>3111</v>
      </c>
      <c r="BG244">
        <f>VLOOKUP($A244,data!$BF$9:$BP$396,2+(BG$9*2),FALSE)</f>
        <v>3124</v>
      </c>
      <c r="BH244">
        <f>VLOOKUP($A244,data!$BF$9:$BU$396,2+(BH$9*2),FALSE)</f>
        <v>3023</v>
      </c>
      <c r="BI244">
        <f>VLOOKUP($A244,data!$BF$9:$BU$396,2+(BI$9*2),FALSE)</f>
        <v>3130</v>
      </c>
      <c r="BJ244">
        <f>VLOOKUP($A244,data!$BF$9:$BU$396,2+(BJ$9*2),FALSE)</f>
        <v>2971</v>
      </c>
      <c r="BL244" s="27">
        <f t="shared" si="213"/>
        <v>9.2364907995892427</v>
      </c>
      <c r="BM244" s="27">
        <f t="shared" si="214"/>
        <v>10.55971183153228</v>
      </c>
      <c r="BN244" s="27">
        <f t="shared" si="215"/>
        <v>7.8887291789972096</v>
      </c>
      <c r="BO244" s="27">
        <f t="shared" si="216"/>
        <v>8.8378171074685383</v>
      </c>
      <c r="BP244" s="27">
        <f t="shared" si="217"/>
        <v>8.9553950235064779</v>
      </c>
      <c r="BQ244" s="27">
        <f t="shared" si="250"/>
        <v>8.7763100595151684</v>
      </c>
      <c r="BR244" s="27">
        <f t="shared" si="251"/>
        <v>8.9834108260145804</v>
      </c>
      <c r="BS244" s="27">
        <f t="shared" si="252"/>
        <v>9.2991955929763055</v>
      </c>
      <c r="BV244">
        <f>VLOOKUP($A244,data!$BY$9:$CI$396,2+(BV$9*2),FALSE)</f>
        <v>1917</v>
      </c>
      <c r="BW244">
        <f>VLOOKUP($A244,data!$BY$9:$CI$396,2+(BW$9*2),FALSE)</f>
        <v>1937</v>
      </c>
      <c r="BX244">
        <f>VLOOKUP($A244,data!$BY$9:$CI$396,2+(BX$9*2),FALSE)</f>
        <v>1426</v>
      </c>
      <c r="BY244">
        <f>VLOOKUP($A244,data!$BY$9:$CI$396,2+(BY$9*2),FALSE)</f>
        <v>1568</v>
      </c>
      <c r="BZ244">
        <f>VLOOKUP($A244,data!$BY$9:$CI$396,2+(BZ$9*2),FALSE)</f>
        <v>1632</v>
      </c>
      <c r="CA244">
        <f>VLOOKUP($A244,data!$BY$9:$CN$396,2+(CA$9*2),FALSE)</f>
        <v>1612</v>
      </c>
      <c r="CB244">
        <f>VLOOKUP($A244,data!$BY$9:$CN$396,2+(CB$9*2),FALSE)</f>
        <v>1758</v>
      </c>
      <c r="CC244">
        <f>VLOOKUP($A244,data!$BY$9:$CN$396,2+(CC$9*2),FALSE)</f>
        <v>1738</v>
      </c>
      <c r="CE244" s="27">
        <f t="shared" si="218"/>
        <v>57.60216346153846</v>
      </c>
      <c r="CF244" s="27">
        <f t="shared" si="219"/>
        <v>50.826554710049855</v>
      </c>
      <c r="CG244" s="27">
        <f t="shared" si="220"/>
        <v>50.94676670239371</v>
      </c>
      <c r="CH244" s="27">
        <f t="shared" si="221"/>
        <v>50.401800064288011</v>
      </c>
      <c r="CI244" s="27">
        <f t="shared" si="222"/>
        <v>52.240717029449421</v>
      </c>
      <c r="CJ244" s="27">
        <f t="shared" si="253"/>
        <v>53.324512074098578</v>
      </c>
      <c r="CK244" s="27">
        <f t="shared" si="254"/>
        <v>56.166134185303513</v>
      </c>
      <c r="CL244" s="27">
        <f t="shared" si="255"/>
        <v>58.498821945472905</v>
      </c>
      <c r="CO244">
        <f>VLOOKUP($A244,data!$CR$9:$DB$396,2+(CO$9*2),FALSE)</f>
        <v>1410</v>
      </c>
      <c r="CP244">
        <f>VLOOKUP($A244,data!$CR$9:$DB$396,2+(CP$9*2),FALSE)</f>
        <v>1875</v>
      </c>
      <c r="CQ244">
        <f>VLOOKUP($A244,data!$CR$9:$DB$396,2+(CQ$9*2),FALSE)</f>
        <v>1373</v>
      </c>
      <c r="CR244">
        <f>VLOOKUP($A244,data!$CR$9:$DB$396,2+(CR$9*2),FALSE)</f>
        <v>1543</v>
      </c>
      <c r="CS244">
        <f>VLOOKUP($A244,data!$CR$9:$DB$396,2+(CS$9*2),FALSE)</f>
        <v>1492</v>
      </c>
      <c r="CT244">
        <f>VLOOKUP($A244,data!$CR$9:$DG$396,2+(CT$9*2),FALSE)</f>
        <v>1412</v>
      </c>
      <c r="CU244">
        <f>VLOOKUP($A244,data!$CR$9:$DG$396,2+(CU$9*2),FALSE)</f>
        <v>1372</v>
      </c>
      <c r="CV244">
        <f>VLOOKUP($A244,data!$CR$9:$DG$396,2+(CV$9*2),FALSE)</f>
        <v>1234</v>
      </c>
      <c r="CX244" s="27">
        <f t="shared" si="223"/>
        <v>42.36778846153846</v>
      </c>
      <c r="CY244" s="27">
        <f t="shared" si="224"/>
        <v>49.199685122015218</v>
      </c>
      <c r="CZ244" s="27">
        <f t="shared" si="225"/>
        <v>49.05323329760629</v>
      </c>
      <c r="DA244" s="27">
        <f t="shared" si="226"/>
        <v>49.598199935711989</v>
      </c>
      <c r="DB244" s="27">
        <f t="shared" si="227"/>
        <v>47.759282970550579</v>
      </c>
      <c r="DC244" s="27">
        <f t="shared" si="256"/>
        <v>46.708567648031753</v>
      </c>
      <c r="DD244" s="27">
        <f t="shared" si="257"/>
        <v>43.833865814696487</v>
      </c>
      <c r="DE244" s="27">
        <f t="shared" si="258"/>
        <v>41.534836755301242</v>
      </c>
      <c r="DH244">
        <f>VLOOKUP($A244,data!$DK$9:$DU$396,2+(DH$9*2),FALSE)</f>
        <v>32703</v>
      </c>
      <c r="DI244">
        <f>VLOOKUP($A244,data!$DK$9:$DU$396,2+(DI$9*2),FALSE)</f>
        <v>32279</v>
      </c>
      <c r="DJ244">
        <f>VLOOKUP($A244,data!$DK$9:$DU$396,2+(DJ$9*2),FALSE)</f>
        <v>32682</v>
      </c>
      <c r="DK244">
        <f>VLOOKUP($A244,data!$DK$9:$DU$396,2+(DK$9*2),FALSE)</f>
        <v>32091</v>
      </c>
      <c r="DL244">
        <f>VLOOKUP($A244,data!$DK$9:$DU$396,2+(DL$9*2),FALSE)</f>
        <v>31760</v>
      </c>
      <c r="DM244">
        <f>VLOOKUP($A244,data!$DK$9:$DZ$396,2+(DM$9*2),FALSE)</f>
        <v>31422</v>
      </c>
      <c r="DN244">
        <f>VLOOKUP($A244,data!$DK$9:$DZ$396,2+(DN$9*2),FALSE)</f>
        <v>31712</v>
      </c>
      <c r="DO244">
        <f>VLOOKUP($A244,data!$DK$9:$DZ$396,2+(DO$9*2),FALSE)</f>
        <v>28978</v>
      </c>
      <c r="DQ244" s="27">
        <f t="shared" si="228"/>
        <v>90.763509200410752</v>
      </c>
      <c r="DR244" s="27">
        <f t="shared" si="229"/>
        <v>89.440288168467717</v>
      </c>
      <c r="DS244" s="27">
        <f t="shared" si="230"/>
        <v>92.11127082100279</v>
      </c>
      <c r="DT244" s="27">
        <f t="shared" si="231"/>
        <v>91.16502372091702</v>
      </c>
      <c r="DU244" s="27">
        <f t="shared" si="232"/>
        <v>91.044604976493517</v>
      </c>
      <c r="DV244" s="27">
        <f t="shared" si="259"/>
        <v>91.223689940484832</v>
      </c>
      <c r="DW244" s="27">
        <f t="shared" si="260"/>
        <v>91.016589173985423</v>
      </c>
      <c r="DX244" s="27">
        <f t="shared" si="261"/>
        <v>90.700804407023696</v>
      </c>
      <c r="EA244">
        <f>VLOOKUP($A244,data!$ED$9:$EN$396,2+(EA$9*2),FALSE)</f>
        <v>22238</v>
      </c>
      <c r="EB244">
        <f>VLOOKUP($A244,data!$ED$9:$EN$396,2+(EB$9*2),FALSE)</f>
        <v>21684</v>
      </c>
      <c r="EC244">
        <f>VLOOKUP($A244,data!$ED$9:$EN$396,2+(EC$9*2),FALSE)</f>
        <v>22409</v>
      </c>
      <c r="ED244">
        <f>VLOOKUP($A244,data!$ED$9:$EN$396,2+(ED$9*2),FALSE)</f>
        <v>21339</v>
      </c>
      <c r="EE244">
        <f>VLOOKUP($A244,data!$ED$9:$EN$396,2+(EE$9*2),FALSE)</f>
        <v>20824</v>
      </c>
      <c r="EF244">
        <f>VLOOKUP($A244,data!$ED$9:$ES$396,2+(EF$9*2),FALSE)</f>
        <v>21593</v>
      </c>
      <c r="EG244">
        <f>VLOOKUP($A244,data!$ED$9:$ES$396,2+(EG$9*2),FALSE)</f>
        <v>21206</v>
      </c>
      <c r="EH244">
        <f>VLOOKUP($A244,data!$ED$9:$ES$396,2+(EH$9*2),FALSE)</f>
        <v>19306</v>
      </c>
      <c r="EJ244" s="27">
        <f t="shared" si="233"/>
        <v>67.999877687062352</v>
      </c>
      <c r="EK244" s="27">
        <f t="shared" si="234"/>
        <v>67.176802255336284</v>
      </c>
      <c r="EL244" s="27">
        <f t="shared" si="235"/>
        <v>68.566795177773699</v>
      </c>
      <c r="EM244" s="27">
        <f t="shared" si="236"/>
        <v>66.495279050200992</v>
      </c>
      <c r="EN244" s="27">
        <f t="shared" si="237"/>
        <v>65.566750629722918</v>
      </c>
      <c r="EO244" s="27">
        <f t="shared" si="262"/>
        <v>68.719368595251737</v>
      </c>
      <c r="EP244" s="27">
        <f t="shared" si="263"/>
        <v>66.870585267406653</v>
      </c>
      <c r="EQ244" s="27">
        <f t="shared" si="264"/>
        <v>66.622955345434463</v>
      </c>
      <c r="ET244">
        <f>VLOOKUP($A244,data!$EW$9:$FG$396,2+(ET$9*2),FALSE)</f>
        <v>10465</v>
      </c>
      <c r="EU244">
        <f>VLOOKUP($A244,data!$EW$9:$FG$396,2+(EU$9*2),FALSE)</f>
        <v>10595</v>
      </c>
      <c r="EV244">
        <f>VLOOKUP($A244,data!$EW$9:$FG$396,2+(EV$9*2),FALSE)</f>
        <v>10272</v>
      </c>
      <c r="EW244">
        <f>VLOOKUP($A244,data!$EW$9:$FG$396,2+(EW$9*2),FALSE)</f>
        <v>10752</v>
      </c>
      <c r="EX244">
        <f>VLOOKUP($A244,data!$EW$9:$FG$396,2+(EX$9*2),FALSE)</f>
        <v>10936</v>
      </c>
      <c r="EY244">
        <f>VLOOKUP($A244,data!$EW$9:$FL$396,2+(EY$9*2),FALSE)</f>
        <v>9828</v>
      </c>
      <c r="EZ244">
        <f>VLOOKUP($A244,data!$EW$9:$FL$396,2+(EZ$9*2),FALSE)</f>
        <v>10506</v>
      </c>
      <c r="FA244">
        <f>VLOOKUP($A244,data!$EW$9:$FL$396,2+(FA$9*2),FALSE)</f>
        <v>9672</v>
      </c>
      <c r="FC244" s="27">
        <f t="shared" si="238"/>
        <v>32.000122312937648</v>
      </c>
      <c r="FD244" s="27">
        <f t="shared" si="239"/>
        <v>32.823197744663716</v>
      </c>
      <c r="FE244" s="27">
        <f t="shared" si="240"/>
        <v>31.430145033963651</v>
      </c>
      <c r="FF244" s="27">
        <f t="shared" si="241"/>
        <v>33.504720949799008</v>
      </c>
      <c r="FG244" s="27">
        <f t="shared" si="242"/>
        <v>34.433249370277075</v>
      </c>
      <c r="FH244" s="27">
        <f t="shared" si="265"/>
        <v>31.277448921138056</v>
      </c>
      <c r="FI244" s="27">
        <f t="shared" si="266"/>
        <v>33.129414732593339</v>
      </c>
      <c r="FJ244" s="27">
        <f t="shared" si="267"/>
        <v>33.37704465456553</v>
      </c>
    </row>
    <row r="245" spans="1:166" x14ac:dyDescent="0.3">
      <c r="A245" t="s">
        <v>96</v>
      </c>
      <c r="B245" s="24" t="str">
        <f>IFERROR(VLOOKUP($A245,class!$A$1:$B$455,2,FALSE),"")</f>
        <v>Shire District</v>
      </c>
      <c r="C245" s="24" t="str">
        <f>IFERROR(IFERROR(VLOOKUP($A245,classifications!$A$3:$C$336,3,FALSE),VLOOKUP($A245,classifications!$I$2:$K$28,3,FALSE)),"")</f>
        <v>Predominantly Urban</v>
      </c>
      <c r="D245">
        <f>VLOOKUP($A245,data!$A$9:$K$396,2+(D$9*2),FALSE)</f>
        <v>20435</v>
      </c>
      <c r="E245">
        <f>VLOOKUP($A245,data!$A$9:$K$396,2+(E$9*2),FALSE)</f>
        <v>20661</v>
      </c>
      <c r="F245">
        <f>VLOOKUP($A245,data!$A$9:$K$396,2+(F$9*2),FALSE)</f>
        <v>20627</v>
      </c>
      <c r="G245">
        <f>VLOOKUP($A245,data!$A$9:$K$396,2+(G$9*2),FALSE)</f>
        <v>20787</v>
      </c>
      <c r="H245">
        <f>VLOOKUP($A245,data!$A$9:$K$396,2+(H$9*2),FALSE)</f>
        <v>21757</v>
      </c>
      <c r="I245">
        <f>VLOOKUP($A245,data!$A$9:$Q$396,2+(I$9*2),FALSE)</f>
        <v>22556</v>
      </c>
      <c r="J245">
        <f>VLOOKUP($A245,data!$A$9:$Q$396,2+(J$9*2),FALSE)</f>
        <v>21255</v>
      </c>
      <c r="K245">
        <f>VLOOKUP($A245,data!$A$9:$Q$396,2+(K$9*2),FALSE)</f>
        <v>21525</v>
      </c>
      <c r="L245" t="str">
        <f t="shared" si="243"/>
        <v>Shire District</v>
      </c>
      <c r="Q245">
        <f>VLOOKUP($A245,data!$T$9:$AD$396,2+(Q$9*2),FALSE)</f>
        <v>12840</v>
      </c>
      <c r="R245">
        <f>VLOOKUP($A245,data!$T$9:$AD$396,2+(R$9*2),FALSE)</f>
        <v>12122</v>
      </c>
      <c r="S245">
        <f>VLOOKUP($A245,data!$T$9:$AD$396,2+(S$9*2),FALSE)</f>
        <v>11923</v>
      </c>
      <c r="T245">
        <f>VLOOKUP($A245,data!$T$9:$AD$396,2+(T$9*2),FALSE)</f>
        <v>11945</v>
      </c>
      <c r="U245">
        <f>VLOOKUP($A245,data!$T$9:$AD$396,2+(U$9*2),FALSE)</f>
        <v>12616</v>
      </c>
      <c r="V245">
        <f>VLOOKUP($A245,data!$T$9:$AI$396,2+(V$9*2),FALSE)</f>
        <v>13149</v>
      </c>
      <c r="W245">
        <f>VLOOKUP($A245,data!$T$9:$AI$396,2+(W$9*2),FALSE)</f>
        <v>12278</v>
      </c>
      <c r="X245">
        <f>VLOOKUP($A245,data!$T$9:$AI$396,2+(X$9*2),FALSE)</f>
        <v>12952</v>
      </c>
      <c r="Z245" s="27">
        <f t="shared" si="203"/>
        <v>62.833374113041351</v>
      </c>
      <c r="AA245" s="27">
        <f t="shared" si="204"/>
        <v>58.670925899036831</v>
      </c>
      <c r="AB245" s="27">
        <f t="shared" si="205"/>
        <v>57.802879720754348</v>
      </c>
      <c r="AC245" s="27">
        <f t="shared" si="206"/>
        <v>57.463799490065909</v>
      </c>
      <c r="AD245" s="27">
        <f t="shared" si="207"/>
        <v>57.985935560968883</v>
      </c>
      <c r="AE245" s="27">
        <f t="shared" si="244"/>
        <v>58.294910445114382</v>
      </c>
      <c r="AF245" s="27">
        <f t="shared" si="245"/>
        <v>57.765231710185837</v>
      </c>
      <c r="AG245" s="27">
        <f t="shared" si="246"/>
        <v>60.171893147502907</v>
      </c>
      <c r="AJ245">
        <f>VLOOKUP($A245,data!$AM$9:$AW$396,2+(AJ$9*2),FALSE)</f>
        <v>7595</v>
      </c>
      <c r="AK245">
        <f>VLOOKUP($A245,data!$AM$9:$AW$396,2+(AK$9*2),FALSE)</f>
        <v>8539</v>
      </c>
      <c r="AL245">
        <f>VLOOKUP($A245,data!$AM$9:$AW$396,2+(AL$9*2),FALSE)</f>
        <v>8704</v>
      </c>
      <c r="AM245">
        <f>VLOOKUP($A245,data!$AM$9:$AW$396,2+(AM$9*2),FALSE)</f>
        <v>8842</v>
      </c>
      <c r="AN245">
        <f>VLOOKUP($A245,data!$AM$9:$AW$396,2+(AN$9*2),FALSE)</f>
        <v>9141</v>
      </c>
      <c r="AO245">
        <f>VLOOKUP($A245,data!$AM$9:$BB$396,2+(AO$9*2),FALSE)</f>
        <v>9407</v>
      </c>
      <c r="AP245">
        <f>VLOOKUP($A245,data!$AM$9:$BB$396,2+(AP$9*2),FALSE)</f>
        <v>8977</v>
      </c>
      <c r="AQ245">
        <f>VLOOKUP($A245,data!$AM$9:$BB$396,2+(AQ$9*2),FALSE)</f>
        <v>8573</v>
      </c>
      <c r="AS245" s="27">
        <f t="shared" si="208"/>
        <v>37.166625886958649</v>
      </c>
      <c r="AT245" s="27">
        <f t="shared" si="209"/>
        <v>41.329074100963169</v>
      </c>
      <c r="AU245" s="27">
        <f t="shared" si="210"/>
        <v>42.197120279245652</v>
      </c>
      <c r="AV245" s="27">
        <f t="shared" si="211"/>
        <v>42.536200509934091</v>
      </c>
      <c r="AW245" s="27">
        <f t="shared" si="212"/>
        <v>42.014064439031117</v>
      </c>
      <c r="AX245" s="27">
        <f t="shared" si="247"/>
        <v>41.705089554885618</v>
      </c>
      <c r="AY245" s="27">
        <f t="shared" si="248"/>
        <v>42.234768289814163</v>
      </c>
      <c r="AZ245" s="27">
        <f t="shared" si="249"/>
        <v>39.828106852497093</v>
      </c>
      <c r="BC245">
        <f>VLOOKUP($A245,data!$BF$9:$BP$396,2+(BC$9*2),FALSE)</f>
        <v>2756</v>
      </c>
      <c r="BD245">
        <f>VLOOKUP($A245,data!$BF$9:$BP$396,2+(BD$9*2),FALSE)</f>
        <v>2965</v>
      </c>
      <c r="BE245">
        <f>VLOOKUP($A245,data!$BF$9:$BP$396,2+(BE$9*2),FALSE)</f>
        <v>2754</v>
      </c>
      <c r="BF245">
        <f>VLOOKUP($A245,data!$BF$9:$BP$396,2+(BF$9*2),FALSE)</f>
        <v>2771</v>
      </c>
      <c r="BG245">
        <f>VLOOKUP($A245,data!$BF$9:$BP$396,2+(BG$9*2),FALSE)</f>
        <v>3123</v>
      </c>
      <c r="BH245">
        <f>VLOOKUP($A245,data!$BF$9:$BU$396,2+(BH$9*2),FALSE)</f>
        <v>2963</v>
      </c>
      <c r="BI245">
        <f>VLOOKUP($A245,data!$BF$9:$BU$396,2+(BI$9*2),FALSE)</f>
        <v>3258</v>
      </c>
      <c r="BJ245">
        <f>VLOOKUP($A245,data!$BF$9:$BU$396,2+(BJ$9*2),FALSE)</f>
        <v>3028</v>
      </c>
      <c r="BL245" s="27">
        <f t="shared" si="213"/>
        <v>13.486665035478346</v>
      </c>
      <c r="BM245" s="27">
        <f t="shared" si="214"/>
        <v>14.350709065388896</v>
      </c>
      <c r="BN245" s="27">
        <f t="shared" si="215"/>
        <v>13.351432588355069</v>
      </c>
      <c r="BO245" s="27">
        <f t="shared" si="216"/>
        <v>13.330446913936594</v>
      </c>
      <c r="BP245" s="27">
        <f t="shared" si="217"/>
        <v>14.354001011168819</v>
      </c>
      <c r="BQ245" s="27">
        <f t="shared" si="250"/>
        <v>13.136194360702252</v>
      </c>
      <c r="BR245" s="27">
        <f t="shared" si="251"/>
        <v>15.328158080451658</v>
      </c>
      <c r="BS245" s="27">
        <f t="shared" si="252"/>
        <v>14.067363530778165</v>
      </c>
      <c r="BV245">
        <f>VLOOKUP($A245,data!$BY$9:$CI$396,2+(BV$9*2),FALSE)</f>
        <v>1348</v>
      </c>
      <c r="BW245">
        <f>VLOOKUP($A245,data!$BY$9:$CI$396,2+(BW$9*2),FALSE)</f>
        <v>1366</v>
      </c>
      <c r="BX245">
        <f>VLOOKUP($A245,data!$BY$9:$CI$396,2+(BX$9*2),FALSE)</f>
        <v>1278</v>
      </c>
      <c r="BY245">
        <f>VLOOKUP($A245,data!$BY$9:$CI$396,2+(BY$9*2),FALSE)</f>
        <v>1358</v>
      </c>
      <c r="BZ245">
        <f>VLOOKUP($A245,data!$BY$9:$CI$396,2+(BZ$9*2),FALSE)</f>
        <v>1507</v>
      </c>
      <c r="CA245">
        <f>VLOOKUP($A245,data!$BY$9:$CN$396,2+(CA$9*2),FALSE)</f>
        <v>1494</v>
      </c>
      <c r="CB245">
        <f>VLOOKUP($A245,data!$BY$9:$CN$396,2+(CB$9*2),FALSE)</f>
        <v>1494</v>
      </c>
      <c r="CC245">
        <f>VLOOKUP($A245,data!$BY$9:$CN$396,2+(CC$9*2),FALSE)</f>
        <v>1556</v>
      </c>
      <c r="CE245" s="27">
        <f t="shared" si="218"/>
        <v>48.911465892597967</v>
      </c>
      <c r="CF245" s="27">
        <f t="shared" si="219"/>
        <v>46.070826306913993</v>
      </c>
      <c r="CG245" s="27">
        <f t="shared" si="220"/>
        <v>46.405228758169933</v>
      </c>
      <c r="CH245" s="27">
        <f t="shared" si="221"/>
        <v>49.007578491519304</v>
      </c>
      <c r="CI245" s="27">
        <f t="shared" si="222"/>
        <v>48.254883125200131</v>
      </c>
      <c r="CJ245" s="27">
        <f t="shared" si="253"/>
        <v>50.421869726628415</v>
      </c>
      <c r="CK245" s="27">
        <f t="shared" si="254"/>
        <v>45.856353591160222</v>
      </c>
      <c r="CL245" s="27">
        <f t="shared" si="255"/>
        <v>51.387054161162482</v>
      </c>
      <c r="CO245">
        <f>VLOOKUP($A245,data!$CR$9:$DB$396,2+(CO$9*2),FALSE)</f>
        <v>1408</v>
      </c>
      <c r="CP245">
        <f>VLOOKUP($A245,data!$CR$9:$DB$396,2+(CP$9*2),FALSE)</f>
        <v>1599</v>
      </c>
      <c r="CQ245">
        <f>VLOOKUP($A245,data!$CR$9:$DB$396,2+(CQ$9*2),FALSE)</f>
        <v>1476</v>
      </c>
      <c r="CR245">
        <f>VLOOKUP($A245,data!$CR$9:$DB$396,2+(CR$9*2),FALSE)</f>
        <v>1413</v>
      </c>
      <c r="CS245">
        <f>VLOOKUP($A245,data!$CR$9:$DB$396,2+(CS$9*2),FALSE)</f>
        <v>1616</v>
      </c>
      <c r="CT245">
        <f>VLOOKUP($A245,data!$CR$9:$DG$396,2+(CT$9*2),FALSE)</f>
        <v>1469</v>
      </c>
      <c r="CU245">
        <f>VLOOKUP($A245,data!$CR$9:$DG$396,2+(CU$9*2),FALSE)</f>
        <v>1764</v>
      </c>
      <c r="CV245">
        <f>VLOOKUP($A245,data!$CR$9:$DG$396,2+(CV$9*2),FALSE)</f>
        <v>1472</v>
      </c>
      <c r="CX245" s="27">
        <f t="shared" si="223"/>
        <v>51.088534107402033</v>
      </c>
      <c r="CY245" s="27">
        <f t="shared" si="224"/>
        <v>53.929173693086007</v>
      </c>
      <c r="CZ245" s="27">
        <f t="shared" si="225"/>
        <v>53.594771241830067</v>
      </c>
      <c r="DA245" s="27">
        <f t="shared" si="226"/>
        <v>50.992421508480696</v>
      </c>
      <c r="DB245" s="27">
        <f t="shared" si="227"/>
        <v>51.745116874799869</v>
      </c>
      <c r="DC245" s="27">
        <f t="shared" si="256"/>
        <v>49.578130273371585</v>
      </c>
      <c r="DD245" s="27">
        <f t="shared" si="257"/>
        <v>54.143646408839778</v>
      </c>
      <c r="DE245" s="27">
        <f t="shared" si="258"/>
        <v>48.612945838837518</v>
      </c>
      <c r="DH245">
        <f>VLOOKUP($A245,data!$DK$9:$DU$396,2+(DH$9*2),FALSE)</f>
        <v>17679</v>
      </c>
      <c r="DI245">
        <f>VLOOKUP($A245,data!$DK$9:$DU$396,2+(DI$9*2),FALSE)</f>
        <v>17696</v>
      </c>
      <c r="DJ245">
        <f>VLOOKUP($A245,data!$DK$9:$DU$396,2+(DJ$9*2),FALSE)</f>
        <v>17873</v>
      </c>
      <c r="DK245">
        <f>VLOOKUP($A245,data!$DK$9:$DU$396,2+(DK$9*2),FALSE)</f>
        <v>18017</v>
      </c>
      <c r="DL245">
        <f>VLOOKUP($A245,data!$DK$9:$DU$396,2+(DL$9*2),FALSE)</f>
        <v>18634</v>
      </c>
      <c r="DM245">
        <f>VLOOKUP($A245,data!$DK$9:$DZ$396,2+(DM$9*2),FALSE)</f>
        <v>19593</v>
      </c>
      <c r="DN245">
        <f>VLOOKUP($A245,data!$DK$9:$DZ$396,2+(DN$9*2),FALSE)</f>
        <v>17997</v>
      </c>
      <c r="DO245">
        <f>VLOOKUP($A245,data!$DK$9:$DZ$396,2+(DO$9*2),FALSE)</f>
        <v>18498</v>
      </c>
      <c r="DQ245" s="27">
        <f t="shared" si="228"/>
        <v>86.513334964521647</v>
      </c>
      <c r="DR245" s="27">
        <f t="shared" si="229"/>
        <v>85.649290934611102</v>
      </c>
      <c r="DS245" s="27">
        <f t="shared" si="230"/>
        <v>86.648567411644933</v>
      </c>
      <c r="DT245" s="27">
        <f t="shared" si="231"/>
        <v>86.674363785057963</v>
      </c>
      <c r="DU245" s="27">
        <f t="shared" si="232"/>
        <v>85.645998988831181</v>
      </c>
      <c r="DV245" s="27">
        <f t="shared" si="259"/>
        <v>86.863805639297752</v>
      </c>
      <c r="DW245" s="27">
        <f t="shared" si="260"/>
        <v>84.671841919548342</v>
      </c>
      <c r="DX245" s="27">
        <f t="shared" si="261"/>
        <v>85.937282229965163</v>
      </c>
      <c r="EA245">
        <f>VLOOKUP($A245,data!$ED$9:$EN$396,2+(EA$9*2),FALSE)</f>
        <v>11491</v>
      </c>
      <c r="EB245">
        <f>VLOOKUP($A245,data!$ED$9:$EN$396,2+(EB$9*2),FALSE)</f>
        <v>10756</v>
      </c>
      <c r="EC245">
        <f>VLOOKUP($A245,data!$ED$9:$EN$396,2+(EC$9*2),FALSE)</f>
        <v>10645</v>
      </c>
      <c r="ED245">
        <f>VLOOKUP($A245,data!$ED$9:$EN$396,2+(ED$9*2),FALSE)</f>
        <v>10587</v>
      </c>
      <c r="EE245">
        <f>VLOOKUP($A245,data!$ED$9:$EN$396,2+(EE$9*2),FALSE)</f>
        <v>11109</v>
      </c>
      <c r="EF245">
        <f>VLOOKUP($A245,data!$ED$9:$ES$396,2+(EF$9*2),FALSE)</f>
        <v>11655</v>
      </c>
      <c r="EG245">
        <f>VLOOKUP($A245,data!$ED$9:$ES$396,2+(EG$9*2),FALSE)</f>
        <v>10785</v>
      </c>
      <c r="EH245">
        <f>VLOOKUP($A245,data!$ED$9:$ES$396,2+(EH$9*2),FALSE)</f>
        <v>11396</v>
      </c>
      <c r="EJ245" s="27">
        <f t="shared" si="233"/>
        <v>64.998020250014136</v>
      </c>
      <c r="EK245" s="27">
        <f t="shared" si="234"/>
        <v>60.782097649186255</v>
      </c>
      <c r="EL245" s="27">
        <f t="shared" si="235"/>
        <v>59.559111508980024</v>
      </c>
      <c r="EM245" s="27">
        <f t="shared" si="236"/>
        <v>58.761170006105345</v>
      </c>
      <c r="EN245" s="27">
        <f t="shared" si="237"/>
        <v>59.616829451540198</v>
      </c>
      <c r="EO245" s="27">
        <f t="shared" si="262"/>
        <v>59.485530546623792</v>
      </c>
      <c r="EP245" s="27">
        <f t="shared" si="263"/>
        <v>59.92665444240707</v>
      </c>
      <c r="EQ245" s="27">
        <f t="shared" si="264"/>
        <v>61.606660179478865</v>
      </c>
      <c r="ET245">
        <f>VLOOKUP($A245,data!$EW$9:$FG$396,2+(ET$9*2),FALSE)</f>
        <v>6187</v>
      </c>
      <c r="EU245">
        <f>VLOOKUP($A245,data!$EW$9:$FG$396,2+(EU$9*2),FALSE)</f>
        <v>6940</v>
      </c>
      <c r="EV245">
        <f>VLOOKUP($A245,data!$EW$9:$FG$396,2+(EV$9*2),FALSE)</f>
        <v>7228</v>
      </c>
      <c r="EW245">
        <f>VLOOKUP($A245,data!$EW$9:$FG$396,2+(EW$9*2),FALSE)</f>
        <v>7429</v>
      </c>
      <c r="EX245">
        <f>VLOOKUP($A245,data!$EW$9:$FG$396,2+(EX$9*2),FALSE)</f>
        <v>7525</v>
      </c>
      <c r="EY245">
        <f>VLOOKUP($A245,data!$EW$9:$FL$396,2+(EY$9*2),FALSE)</f>
        <v>7938</v>
      </c>
      <c r="EZ245">
        <f>VLOOKUP($A245,data!$EW$9:$FL$396,2+(EZ$9*2),FALSE)</f>
        <v>7213</v>
      </c>
      <c r="FA245">
        <f>VLOOKUP($A245,data!$EW$9:$FL$396,2+(FA$9*2),FALSE)</f>
        <v>7101</v>
      </c>
      <c r="FC245" s="27">
        <f t="shared" si="238"/>
        <v>34.996323321454831</v>
      </c>
      <c r="FD245" s="27">
        <f t="shared" si="239"/>
        <v>39.217902350813745</v>
      </c>
      <c r="FE245" s="27">
        <f t="shared" si="240"/>
        <v>40.440888491019976</v>
      </c>
      <c r="FF245" s="27">
        <f t="shared" si="241"/>
        <v>41.233279680301941</v>
      </c>
      <c r="FG245" s="27">
        <f t="shared" si="242"/>
        <v>40.383170548459802</v>
      </c>
      <c r="FH245" s="27">
        <f t="shared" si="265"/>
        <v>40.514469453376208</v>
      </c>
      <c r="FI245" s="27">
        <f t="shared" si="266"/>
        <v>40.078902039228758</v>
      </c>
      <c r="FJ245" s="27">
        <f t="shared" si="267"/>
        <v>38.387933830684396</v>
      </c>
    </row>
    <row r="246" spans="1:166" x14ac:dyDescent="0.3">
      <c r="A246" t="s">
        <v>104</v>
      </c>
      <c r="B246" s="24" t="str">
        <f>IFERROR(VLOOKUP($A246,class!$A$1:$B$455,2,FALSE),"")</f>
        <v>Shire District</v>
      </c>
      <c r="C246" s="24" t="str">
        <f>IFERROR(IFERROR(VLOOKUP($A246,classifications!$A$3:$C$336,3,FALSE),VLOOKUP($A246,classifications!$I$2:$K$28,3,FALSE)),"")</f>
        <v>Predominantly Urban</v>
      </c>
      <c r="D246">
        <f>VLOOKUP($A246,data!$A$9:$K$396,2+(D$9*2),FALSE)</f>
        <v>81996</v>
      </c>
      <c r="E246">
        <f>VLOOKUP($A246,data!$A$9:$K$396,2+(E$9*2),FALSE)</f>
        <v>84601</v>
      </c>
      <c r="F246">
        <f>VLOOKUP($A246,data!$A$9:$K$396,2+(F$9*2),FALSE)</f>
        <v>87702</v>
      </c>
      <c r="G246">
        <f>VLOOKUP($A246,data!$A$9:$K$396,2+(G$9*2),FALSE)</f>
        <v>87396</v>
      </c>
      <c r="H246">
        <f>VLOOKUP($A246,data!$A$9:$K$396,2+(H$9*2),FALSE)</f>
        <v>88195</v>
      </c>
      <c r="I246">
        <f>VLOOKUP($A246,data!$A$9:$Q$396,2+(I$9*2),FALSE)</f>
        <v>87380</v>
      </c>
      <c r="J246">
        <f>VLOOKUP($A246,data!$A$9:$Q$396,2+(J$9*2),FALSE)</f>
        <v>89626</v>
      </c>
      <c r="K246">
        <f>VLOOKUP($A246,data!$A$9:$Q$396,2+(K$9*2),FALSE)</f>
        <v>89080</v>
      </c>
      <c r="L246" t="str">
        <f t="shared" si="243"/>
        <v>Shire District</v>
      </c>
      <c r="Q246">
        <f>VLOOKUP($A246,data!$T$9:$AD$396,2+(Q$9*2),FALSE)</f>
        <v>54259</v>
      </c>
      <c r="R246">
        <f>VLOOKUP($A246,data!$T$9:$AD$396,2+(R$9*2),FALSE)</f>
        <v>53739</v>
      </c>
      <c r="S246">
        <f>VLOOKUP($A246,data!$T$9:$AD$396,2+(S$9*2),FALSE)</f>
        <v>55848</v>
      </c>
      <c r="T246">
        <f>VLOOKUP($A246,data!$T$9:$AD$396,2+(T$9*2),FALSE)</f>
        <v>55411</v>
      </c>
      <c r="U246">
        <f>VLOOKUP($A246,data!$T$9:$AD$396,2+(U$9*2),FALSE)</f>
        <v>57427</v>
      </c>
      <c r="V246">
        <f>VLOOKUP($A246,data!$T$9:$AI$396,2+(V$9*2),FALSE)</f>
        <v>56610</v>
      </c>
      <c r="W246">
        <f>VLOOKUP($A246,data!$T$9:$AI$396,2+(W$9*2),FALSE)</f>
        <v>58811</v>
      </c>
      <c r="X246">
        <f>VLOOKUP($A246,data!$T$9:$AI$396,2+(X$9*2),FALSE)</f>
        <v>59045</v>
      </c>
      <c r="Z246" s="27">
        <f t="shared" si="203"/>
        <v>66.172740133665059</v>
      </c>
      <c r="AA246" s="27">
        <f t="shared" si="204"/>
        <v>63.520525762106828</v>
      </c>
      <c r="AB246" s="27">
        <f t="shared" si="205"/>
        <v>63.679277553533559</v>
      </c>
      <c r="AC246" s="27">
        <f t="shared" si="206"/>
        <v>63.402215204357177</v>
      </c>
      <c r="AD246" s="27">
        <f t="shared" si="207"/>
        <v>65.113668575316055</v>
      </c>
      <c r="AE246" s="27">
        <f t="shared" si="244"/>
        <v>64.785992217898837</v>
      </c>
      <c r="AF246" s="27">
        <f t="shared" si="245"/>
        <v>65.618235779796038</v>
      </c>
      <c r="AG246" s="27">
        <f t="shared" si="246"/>
        <v>66.283116299955097</v>
      </c>
      <c r="AJ246">
        <f>VLOOKUP($A246,data!$AM$9:$AW$396,2+(AJ$9*2),FALSE)</f>
        <v>27737</v>
      </c>
      <c r="AK246">
        <f>VLOOKUP($A246,data!$AM$9:$AW$396,2+(AK$9*2),FALSE)</f>
        <v>30863</v>
      </c>
      <c r="AL246">
        <f>VLOOKUP($A246,data!$AM$9:$AW$396,2+(AL$9*2),FALSE)</f>
        <v>31854</v>
      </c>
      <c r="AM246">
        <f>VLOOKUP($A246,data!$AM$9:$AW$396,2+(AM$9*2),FALSE)</f>
        <v>31985</v>
      </c>
      <c r="AN246">
        <f>VLOOKUP($A246,data!$AM$9:$AW$396,2+(AN$9*2),FALSE)</f>
        <v>30768</v>
      </c>
      <c r="AO246">
        <f>VLOOKUP($A246,data!$AM$9:$BB$396,2+(AO$9*2),FALSE)</f>
        <v>30770</v>
      </c>
      <c r="AP246">
        <f>VLOOKUP($A246,data!$AM$9:$BB$396,2+(AP$9*2),FALSE)</f>
        <v>30815</v>
      </c>
      <c r="AQ246">
        <f>VLOOKUP($A246,data!$AM$9:$BB$396,2+(AQ$9*2),FALSE)</f>
        <v>30034</v>
      </c>
      <c r="AS246" s="27">
        <f t="shared" si="208"/>
        <v>33.827259866334941</v>
      </c>
      <c r="AT246" s="27">
        <f t="shared" si="209"/>
        <v>36.480656257018239</v>
      </c>
      <c r="AU246" s="27">
        <f t="shared" si="210"/>
        <v>36.320722446466441</v>
      </c>
      <c r="AV246" s="27">
        <f t="shared" si="211"/>
        <v>36.597784795642823</v>
      </c>
      <c r="AW246" s="27">
        <f t="shared" si="212"/>
        <v>34.886331424683938</v>
      </c>
      <c r="AX246" s="27">
        <f t="shared" si="247"/>
        <v>35.21400778210117</v>
      </c>
      <c r="AY246" s="27">
        <f t="shared" si="248"/>
        <v>34.381764220203962</v>
      </c>
      <c r="AZ246" s="27">
        <f t="shared" si="249"/>
        <v>33.715761113605751</v>
      </c>
      <c r="BC246">
        <f>VLOOKUP($A246,data!$BF$9:$BP$396,2+(BC$9*2),FALSE)</f>
        <v>19684</v>
      </c>
      <c r="BD246">
        <f>VLOOKUP($A246,data!$BF$9:$BP$396,2+(BD$9*2),FALSE)</f>
        <v>20725</v>
      </c>
      <c r="BE246">
        <f>VLOOKUP($A246,data!$BF$9:$BP$396,2+(BE$9*2),FALSE)</f>
        <v>20565</v>
      </c>
      <c r="BF246">
        <f>VLOOKUP($A246,data!$BF$9:$BP$396,2+(BF$9*2),FALSE)</f>
        <v>20547</v>
      </c>
      <c r="BG246">
        <f>VLOOKUP($A246,data!$BF$9:$BP$396,2+(BG$9*2),FALSE)</f>
        <v>18823</v>
      </c>
      <c r="BH246">
        <f>VLOOKUP($A246,data!$BF$9:$BU$396,2+(BH$9*2),FALSE)</f>
        <v>19115</v>
      </c>
      <c r="BI246">
        <f>VLOOKUP($A246,data!$BF$9:$BU$396,2+(BI$9*2),FALSE)</f>
        <v>21120</v>
      </c>
      <c r="BJ246">
        <f>VLOOKUP($A246,data!$BF$9:$BU$396,2+(BJ$9*2),FALSE)</f>
        <v>20919</v>
      </c>
      <c r="BL246" s="27">
        <f t="shared" si="213"/>
        <v>24.006049075564661</v>
      </c>
      <c r="BM246" s="27">
        <f t="shared" si="214"/>
        <v>24.497346367064218</v>
      </c>
      <c r="BN246" s="27">
        <f t="shared" si="215"/>
        <v>23.448724088390229</v>
      </c>
      <c r="BO246" s="27">
        <f t="shared" si="216"/>
        <v>23.510229301112179</v>
      </c>
      <c r="BP246" s="27">
        <f t="shared" si="217"/>
        <v>21.342479732411135</v>
      </c>
      <c r="BQ246" s="27">
        <f t="shared" si="250"/>
        <v>21.875715266651408</v>
      </c>
      <c r="BR246" s="27">
        <f t="shared" si="251"/>
        <v>23.564590632182625</v>
      </c>
      <c r="BS246" s="27">
        <f t="shared" si="252"/>
        <v>23.483385720700493</v>
      </c>
      <c r="BV246">
        <f>VLOOKUP($A246,data!$BY$9:$CI$396,2+(BV$9*2),FALSE)</f>
        <v>12743</v>
      </c>
      <c r="BW246">
        <f>VLOOKUP($A246,data!$BY$9:$CI$396,2+(BW$9*2),FALSE)</f>
        <v>12567</v>
      </c>
      <c r="BX246">
        <f>VLOOKUP($A246,data!$BY$9:$CI$396,2+(BX$9*2),FALSE)</f>
        <v>12421</v>
      </c>
      <c r="BY246">
        <f>VLOOKUP($A246,data!$BY$9:$CI$396,2+(BY$9*2),FALSE)</f>
        <v>12406</v>
      </c>
      <c r="BZ246">
        <f>VLOOKUP($A246,data!$BY$9:$CI$396,2+(BZ$9*2),FALSE)</f>
        <v>12820</v>
      </c>
      <c r="CA246">
        <f>VLOOKUP($A246,data!$BY$9:$CN$396,2+(CA$9*2),FALSE)</f>
        <v>13006</v>
      </c>
      <c r="CB246">
        <f>VLOOKUP($A246,data!$BY$9:$CN$396,2+(CB$9*2),FALSE)</f>
        <v>14819</v>
      </c>
      <c r="CC246">
        <f>VLOOKUP($A246,data!$BY$9:$CN$396,2+(CC$9*2),FALSE)</f>
        <v>14983</v>
      </c>
      <c r="CE246" s="27">
        <f t="shared" si="218"/>
        <v>64.737858158910797</v>
      </c>
      <c r="CF246" s="27">
        <f t="shared" si="219"/>
        <v>60.636911942098912</v>
      </c>
      <c r="CG246" s="27">
        <f t="shared" si="220"/>
        <v>60.398735716022365</v>
      </c>
      <c r="CH246" s="27">
        <f t="shared" si="221"/>
        <v>60.378644084294542</v>
      </c>
      <c r="CI246" s="27">
        <f t="shared" si="222"/>
        <v>68.108165542155874</v>
      </c>
      <c r="CJ246" s="27">
        <f t="shared" si="253"/>
        <v>68.040805650013084</v>
      </c>
      <c r="CK246" s="27">
        <f t="shared" si="254"/>
        <v>70.165719696969703</v>
      </c>
      <c r="CL246" s="27">
        <f t="shared" si="255"/>
        <v>71.623882594770308</v>
      </c>
      <c r="CO246">
        <f>VLOOKUP($A246,data!$CR$9:$DB$396,2+(CO$9*2),FALSE)</f>
        <v>6941</v>
      </c>
      <c r="CP246">
        <f>VLOOKUP($A246,data!$CR$9:$DB$396,2+(CP$9*2),FALSE)</f>
        <v>8159</v>
      </c>
      <c r="CQ246">
        <f>VLOOKUP($A246,data!$CR$9:$DB$396,2+(CQ$9*2),FALSE)</f>
        <v>8144</v>
      </c>
      <c r="CR246">
        <f>VLOOKUP($A246,data!$CR$9:$DB$396,2+(CR$9*2),FALSE)</f>
        <v>8141</v>
      </c>
      <c r="CS246">
        <f>VLOOKUP($A246,data!$CR$9:$DB$396,2+(CS$9*2),FALSE)</f>
        <v>6003</v>
      </c>
      <c r="CT246">
        <f>VLOOKUP($A246,data!$CR$9:$DG$396,2+(CT$9*2),FALSE)</f>
        <v>6109</v>
      </c>
      <c r="CU246">
        <f>VLOOKUP($A246,data!$CR$9:$DG$396,2+(CU$9*2),FALSE)</f>
        <v>6302</v>
      </c>
      <c r="CV246">
        <f>VLOOKUP($A246,data!$CR$9:$DG$396,2+(CV$9*2),FALSE)</f>
        <v>5937</v>
      </c>
      <c r="CX246" s="27">
        <f t="shared" si="223"/>
        <v>35.26214184108921</v>
      </c>
      <c r="CY246" s="27">
        <f t="shared" si="224"/>
        <v>39.367913148371535</v>
      </c>
      <c r="CZ246" s="27">
        <f t="shared" si="225"/>
        <v>39.601264283977635</v>
      </c>
      <c r="DA246" s="27">
        <f t="shared" si="226"/>
        <v>39.621355915705458</v>
      </c>
      <c r="DB246" s="27">
        <f t="shared" si="227"/>
        <v>31.891834457844126</v>
      </c>
      <c r="DC246" s="27">
        <f t="shared" si="256"/>
        <v>31.95919434998692</v>
      </c>
      <c r="DD246" s="27">
        <f t="shared" si="257"/>
        <v>29.839015151515152</v>
      </c>
      <c r="DE246" s="27">
        <f t="shared" si="258"/>
        <v>28.380897748458338</v>
      </c>
      <c r="DH246">
        <f>VLOOKUP($A246,data!$DK$9:$DU$396,2+(DH$9*2),FALSE)</f>
        <v>62312</v>
      </c>
      <c r="DI246">
        <f>VLOOKUP($A246,data!$DK$9:$DU$396,2+(DI$9*2),FALSE)</f>
        <v>63876</v>
      </c>
      <c r="DJ246">
        <f>VLOOKUP($A246,data!$DK$9:$DU$396,2+(DJ$9*2),FALSE)</f>
        <v>67137</v>
      </c>
      <c r="DK246">
        <f>VLOOKUP($A246,data!$DK$9:$DU$396,2+(DK$9*2),FALSE)</f>
        <v>66850</v>
      </c>
      <c r="DL246">
        <f>VLOOKUP($A246,data!$DK$9:$DU$396,2+(DL$9*2),FALSE)</f>
        <v>69372</v>
      </c>
      <c r="DM246">
        <f>VLOOKUP($A246,data!$DK$9:$DZ$396,2+(DM$9*2),FALSE)</f>
        <v>68265</v>
      </c>
      <c r="DN246">
        <f>VLOOKUP($A246,data!$DK$9:$DZ$396,2+(DN$9*2),FALSE)</f>
        <v>68505</v>
      </c>
      <c r="DO246">
        <f>VLOOKUP($A246,data!$DK$9:$DZ$396,2+(DO$9*2),FALSE)</f>
        <v>68160</v>
      </c>
      <c r="DQ246" s="27">
        <f t="shared" si="228"/>
        <v>75.993950924435339</v>
      </c>
      <c r="DR246" s="27">
        <f t="shared" si="229"/>
        <v>75.502653632935775</v>
      </c>
      <c r="DS246" s="27">
        <f t="shared" si="230"/>
        <v>76.551275911609764</v>
      </c>
      <c r="DT246" s="27">
        <f t="shared" si="231"/>
        <v>76.490914916014461</v>
      </c>
      <c r="DU246" s="27">
        <f t="shared" si="232"/>
        <v>78.657520267588865</v>
      </c>
      <c r="DV246" s="27">
        <f t="shared" si="259"/>
        <v>78.124284733348588</v>
      </c>
      <c r="DW246" s="27">
        <f t="shared" si="260"/>
        <v>76.434293620154861</v>
      </c>
      <c r="DX246" s="27">
        <f t="shared" si="261"/>
        <v>76.515491692860351</v>
      </c>
      <c r="EA246">
        <f>VLOOKUP($A246,data!$ED$9:$EN$396,2+(EA$9*2),FALSE)</f>
        <v>41516</v>
      </c>
      <c r="EB246">
        <f>VLOOKUP($A246,data!$ED$9:$EN$396,2+(EB$9*2),FALSE)</f>
        <v>41172</v>
      </c>
      <c r="EC246">
        <f>VLOOKUP($A246,data!$ED$9:$EN$396,2+(EC$9*2),FALSE)</f>
        <v>43428</v>
      </c>
      <c r="ED246">
        <f>VLOOKUP($A246,data!$ED$9:$EN$396,2+(ED$9*2),FALSE)</f>
        <v>43005</v>
      </c>
      <c r="EE246">
        <f>VLOOKUP($A246,data!$ED$9:$EN$396,2+(EE$9*2),FALSE)</f>
        <v>44607</v>
      </c>
      <c r="EF246">
        <f>VLOOKUP($A246,data!$ED$9:$ES$396,2+(EF$9*2),FALSE)</f>
        <v>43604</v>
      </c>
      <c r="EG246">
        <f>VLOOKUP($A246,data!$ED$9:$ES$396,2+(EG$9*2),FALSE)</f>
        <v>43992</v>
      </c>
      <c r="EH246">
        <f>VLOOKUP($A246,data!$ED$9:$ES$396,2+(EH$9*2),FALSE)</f>
        <v>44063</v>
      </c>
      <c r="EJ246" s="27">
        <f t="shared" si="233"/>
        <v>66.626011041211967</v>
      </c>
      <c r="EK246" s="27">
        <f t="shared" si="234"/>
        <v>64.456133759158362</v>
      </c>
      <c r="EL246" s="27">
        <f t="shared" si="235"/>
        <v>64.685642790115736</v>
      </c>
      <c r="EM246" s="27">
        <f t="shared" si="236"/>
        <v>64.330590875093492</v>
      </c>
      <c r="EN246" s="27">
        <f t="shared" si="237"/>
        <v>64.301158969036493</v>
      </c>
      <c r="EO246" s="27">
        <f t="shared" si="262"/>
        <v>63.874606313630707</v>
      </c>
      <c r="EP246" s="27">
        <f t="shared" si="263"/>
        <v>64.217210422596892</v>
      </c>
      <c r="EQ246" s="27">
        <f t="shared" si="264"/>
        <v>64.646420187793424</v>
      </c>
      <c r="ET246">
        <f>VLOOKUP($A246,data!$EW$9:$FG$396,2+(ET$9*2),FALSE)</f>
        <v>20796</v>
      </c>
      <c r="EU246">
        <f>VLOOKUP($A246,data!$EW$9:$FG$396,2+(EU$9*2),FALSE)</f>
        <v>22704</v>
      </c>
      <c r="EV246">
        <f>VLOOKUP($A246,data!$EW$9:$FG$396,2+(EV$9*2),FALSE)</f>
        <v>23709</v>
      </c>
      <c r="EW246">
        <f>VLOOKUP($A246,data!$EW$9:$FG$396,2+(EW$9*2),FALSE)</f>
        <v>23845</v>
      </c>
      <c r="EX246">
        <f>VLOOKUP($A246,data!$EW$9:$FG$396,2+(EX$9*2),FALSE)</f>
        <v>24765</v>
      </c>
      <c r="EY246">
        <f>VLOOKUP($A246,data!$EW$9:$FL$396,2+(EY$9*2),FALSE)</f>
        <v>24661</v>
      </c>
      <c r="EZ246">
        <f>VLOOKUP($A246,data!$EW$9:$FL$396,2+(EZ$9*2),FALSE)</f>
        <v>24513</v>
      </c>
      <c r="FA246">
        <f>VLOOKUP($A246,data!$EW$9:$FL$396,2+(FA$9*2),FALSE)</f>
        <v>24097</v>
      </c>
      <c r="FC246" s="27">
        <f t="shared" si="238"/>
        <v>33.373988958788033</v>
      </c>
      <c r="FD246" s="27">
        <f t="shared" si="239"/>
        <v>35.543866240841631</v>
      </c>
      <c r="FE246" s="27">
        <f t="shared" si="240"/>
        <v>35.314357209884264</v>
      </c>
      <c r="FF246" s="27">
        <f t="shared" si="241"/>
        <v>35.669409124906508</v>
      </c>
      <c r="FG246" s="27">
        <f t="shared" si="242"/>
        <v>35.6988410309635</v>
      </c>
      <c r="FH246" s="27">
        <f t="shared" si="265"/>
        <v>36.125393686369293</v>
      </c>
      <c r="FI246" s="27">
        <f t="shared" si="266"/>
        <v>35.782789577403108</v>
      </c>
      <c r="FJ246" s="27">
        <f t="shared" si="267"/>
        <v>35.353579812206576</v>
      </c>
    </row>
    <row r="247" spans="1:166" x14ac:dyDescent="0.3">
      <c r="A247" t="s">
        <v>114</v>
      </c>
      <c r="B247" s="24" t="str">
        <f>IFERROR(VLOOKUP($A247,class!$A$1:$B$455,2,FALSE),"")</f>
        <v>Shire District</v>
      </c>
      <c r="C247" s="24" t="str">
        <f>IFERROR(IFERROR(VLOOKUP($A247,classifications!$A$3:$C$336,3,FALSE),VLOOKUP($A247,classifications!$I$2:$K$28,3,FALSE)),"")</f>
        <v>Urban with Significant Rural</v>
      </c>
      <c r="D247">
        <f>VLOOKUP($A247,data!$A$9:$K$396,2+(D$9*2),FALSE)</f>
        <v>80294</v>
      </c>
      <c r="E247">
        <f>VLOOKUP($A247,data!$A$9:$K$396,2+(E$9*2),FALSE)</f>
        <v>82280</v>
      </c>
      <c r="F247">
        <f>VLOOKUP($A247,data!$A$9:$K$396,2+(F$9*2),FALSE)</f>
        <v>84264</v>
      </c>
      <c r="G247">
        <f>VLOOKUP($A247,data!$A$9:$K$396,2+(G$9*2),FALSE)</f>
        <v>84554</v>
      </c>
      <c r="H247">
        <f>VLOOKUP($A247,data!$A$9:$K$396,2+(H$9*2),FALSE)</f>
        <v>84179</v>
      </c>
      <c r="I247">
        <f>VLOOKUP($A247,data!$A$9:$Q$396,2+(I$9*2),FALSE)</f>
        <v>82289</v>
      </c>
      <c r="J247">
        <f>VLOOKUP($A247,data!$A$9:$Q$396,2+(J$9*2),FALSE)</f>
        <v>82085</v>
      </c>
      <c r="K247">
        <f>VLOOKUP($A247,data!$A$9:$Q$396,2+(K$9*2),FALSE)</f>
        <v>84015</v>
      </c>
      <c r="L247" t="str">
        <f t="shared" si="243"/>
        <v>Shire District</v>
      </c>
      <c r="Q247">
        <f>VLOOKUP($A247,data!$T$9:$AD$396,2+(Q$9*2),FALSE)</f>
        <v>51066</v>
      </c>
      <c r="R247">
        <f>VLOOKUP($A247,data!$T$9:$AD$396,2+(R$9*2),FALSE)</f>
        <v>50789</v>
      </c>
      <c r="S247">
        <f>VLOOKUP($A247,data!$T$9:$AD$396,2+(S$9*2),FALSE)</f>
        <v>52765</v>
      </c>
      <c r="T247">
        <f>VLOOKUP($A247,data!$T$9:$AD$396,2+(T$9*2),FALSE)</f>
        <v>51145</v>
      </c>
      <c r="U247">
        <f>VLOOKUP($A247,data!$T$9:$AD$396,2+(U$9*2),FALSE)</f>
        <v>52263</v>
      </c>
      <c r="V247">
        <f>VLOOKUP($A247,data!$T$9:$AI$396,2+(V$9*2),FALSE)</f>
        <v>52202</v>
      </c>
      <c r="W247">
        <f>VLOOKUP($A247,data!$T$9:$AI$396,2+(W$9*2),FALSE)</f>
        <v>50695</v>
      </c>
      <c r="X247">
        <f>VLOOKUP($A247,data!$T$9:$AI$396,2+(X$9*2),FALSE)</f>
        <v>54619</v>
      </c>
      <c r="Z247" s="27">
        <f t="shared" si="203"/>
        <v>63.598774503698905</v>
      </c>
      <c r="AA247" s="27">
        <f t="shared" si="204"/>
        <v>61.727029654837139</v>
      </c>
      <c r="AB247" s="27">
        <f t="shared" si="205"/>
        <v>62.618674641602581</v>
      </c>
      <c r="AC247" s="27">
        <f t="shared" si="206"/>
        <v>60.487972183456726</v>
      </c>
      <c r="AD247" s="27">
        <f t="shared" si="207"/>
        <v>62.085555779945118</v>
      </c>
      <c r="AE247" s="27">
        <f t="shared" si="244"/>
        <v>63.437397465031779</v>
      </c>
      <c r="AF247" s="27">
        <f t="shared" si="245"/>
        <v>61.759152098434548</v>
      </c>
      <c r="AG247" s="27">
        <f t="shared" si="246"/>
        <v>65.01100993870142</v>
      </c>
      <c r="AJ247">
        <f>VLOOKUP($A247,data!$AM$9:$AW$396,2+(AJ$9*2),FALSE)</f>
        <v>29227</v>
      </c>
      <c r="AK247">
        <f>VLOOKUP($A247,data!$AM$9:$AW$396,2+(AK$9*2),FALSE)</f>
        <v>31490</v>
      </c>
      <c r="AL247">
        <f>VLOOKUP($A247,data!$AM$9:$AW$396,2+(AL$9*2),FALSE)</f>
        <v>31499</v>
      </c>
      <c r="AM247">
        <f>VLOOKUP($A247,data!$AM$9:$AW$396,2+(AM$9*2),FALSE)</f>
        <v>33409</v>
      </c>
      <c r="AN247">
        <f>VLOOKUP($A247,data!$AM$9:$AW$396,2+(AN$9*2),FALSE)</f>
        <v>31916</v>
      </c>
      <c r="AO247">
        <f>VLOOKUP($A247,data!$AM$9:$BB$396,2+(AO$9*2),FALSE)</f>
        <v>30087</v>
      </c>
      <c r="AP247">
        <f>VLOOKUP($A247,data!$AM$9:$BB$396,2+(AP$9*2),FALSE)</f>
        <v>31390</v>
      </c>
      <c r="AQ247">
        <f>VLOOKUP($A247,data!$AM$9:$BB$396,2+(AQ$9*2),FALSE)</f>
        <v>29397</v>
      </c>
      <c r="AS247" s="27">
        <f t="shared" si="208"/>
        <v>36.399980073230878</v>
      </c>
      <c r="AT247" s="27">
        <f t="shared" si="209"/>
        <v>38.27175498298493</v>
      </c>
      <c r="AU247" s="27">
        <f t="shared" si="210"/>
        <v>37.381325358397419</v>
      </c>
      <c r="AV247" s="27">
        <f t="shared" si="211"/>
        <v>39.512027816543274</v>
      </c>
      <c r="AW247" s="27">
        <f t="shared" si="212"/>
        <v>37.914444220054882</v>
      </c>
      <c r="AX247" s="27">
        <f t="shared" si="247"/>
        <v>36.562602534968221</v>
      </c>
      <c r="AY247" s="27">
        <f t="shared" si="248"/>
        <v>38.240847901565452</v>
      </c>
      <c r="AZ247" s="27">
        <f t="shared" si="249"/>
        <v>34.990180324941974</v>
      </c>
      <c r="BC247">
        <f>VLOOKUP($A247,data!$BF$9:$BP$396,2+(BC$9*2),FALSE)</f>
        <v>13809</v>
      </c>
      <c r="BD247">
        <f>VLOOKUP($A247,data!$BF$9:$BP$396,2+(BD$9*2),FALSE)</f>
        <v>14350</v>
      </c>
      <c r="BE247">
        <f>VLOOKUP($A247,data!$BF$9:$BP$396,2+(BE$9*2),FALSE)</f>
        <v>13954</v>
      </c>
      <c r="BF247">
        <f>VLOOKUP($A247,data!$BF$9:$BP$396,2+(BF$9*2),FALSE)</f>
        <v>14538</v>
      </c>
      <c r="BG247">
        <f>VLOOKUP($A247,data!$BF$9:$BP$396,2+(BG$9*2),FALSE)</f>
        <v>14135</v>
      </c>
      <c r="BH247">
        <f>VLOOKUP($A247,data!$BF$9:$BU$396,2+(BH$9*2),FALSE)</f>
        <v>14531</v>
      </c>
      <c r="BI247">
        <f>VLOOKUP($A247,data!$BF$9:$BU$396,2+(BI$9*2),FALSE)</f>
        <v>15029</v>
      </c>
      <c r="BJ247">
        <f>VLOOKUP($A247,data!$BF$9:$BU$396,2+(BJ$9*2),FALSE)</f>
        <v>14816</v>
      </c>
      <c r="BL247" s="27">
        <f t="shared" si="213"/>
        <v>17.198047176625899</v>
      </c>
      <c r="BM247" s="27">
        <f t="shared" si="214"/>
        <v>17.440447253281476</v>
      </c>
      <c r="BN247" s="27">
        <f t="shared" si="215"/>
        <v>16.559859489224344</v>
      </c>
      <c r="BO247" s="27">
        <f t="shared" si="216"/>
        <v>17.193746008467961</v>
      </c>
      <c r="BP247" s="27">
        <f t="shared" si="217"/>
        <v>16.791598854821274</v>
      </c>
      <c r="BQ247" s="27">
        <f t="shared" si="250"/>
        <v>17.658496275322339</v>
      </c>
      <c r="BR247" s="27">
        <f t="shared" si="251"/>
        <v>18.309069866601693</v>
      </c>
      <c r="BS247" s="27">
        <f t="shared" si="252"/>
        <v>17.634946140570136</v>
      </c>
      <c r="BV247">
        <f>VLOOKUP($A247,data!$BY$9:$CI$396,2+(BV$9*2),FALSE)</f>
        <v>8430</v>
      </c>
      <c r="BW247">
        <f>VLOOKUP($A247,data!$BY$9:$CI$396,2+(BW$9*2),FALSE)</f>
        <v>8121</v>
      </c>
      <c r="BX247">
        <f>VLOOKUP($A247,data!$BY$9:$CI$396,2+(BX$9*2),FALSE)</f>
        <v>8057</v>
      </c>
      <c r="BY247">
        <f>VLOOKUP($A247,data!$BY$9:$CI$396,2+(BY$9*2),FALSE)</f>
        <v>7807</v>
      </c>
      <c r="BZ247">
        <f>VLOOKUP($A247,data!$BY$9:$CI$396,2+(BZ$9*2),FALSE)</f>
        <v>8541</v>
      </c>
      <c r="CA247">
        <f>VLOOKUP($A247,data!$BY$9:$CN$396,2+(CA$9*2),FALSE)</f>
        <v>8668</v>
      </c>
      <c r="CB247">
        <f>VLOOKUP($A247,data!$BY$9:$CN$396,2+(CB$9*2),FALSE)</f>
        <v>7844</v>
      </c>
      <c r="CC247">
        <f>VLOOKUP($A247,data!$BY$9:$CN$396,2+(CC$9*2),FALSE)</f>
        <v>10027</v>
      </c>
      <c r="CE247" s="27">
        <f t="shared" si="218"/>
        <v>61.047143167499456</v>
      </c>
      <c r="CF247" s="27">
        <f t="shared" si="219"/>
        <v>56.592334494773517</v>
      </c>
      <c r="CG247" s="27">
        <f t="shared" si="220"/>
        <v>57.739716210405618</v>
      </c>
      <c r="CH247" s="27">
        <f t="shared" si="221"/>
        <v>53.700646581372951</v>
      </c>
      <c r="CI247" s="27">
        <f t="shared" si="222"/>
        <v>60.424478245489915</v>
      </c>
      <c r="CJ247" s="27">
        <f t="shared" si="253"/>
        <v>59.651778955336866</v>
      </c>
      <c r="CK247" s="27">
        <f t="shared" si="254"/>
        <v>52.19242797258633</v>
      </c>
      <c r="CL247" s="27">
        <f t="shared" si="255"/>
        <v>67.676835853131749</v>
      </c>
      <c r="CO247">
        <f>VLOOKUP($A247,data!$CR$9:$DB$396,2+(CO$9*2),FALSE)</f>
        <v>5379</v>
      </c>
      <c r="CP247">
        <f>VLOOKUP($A247,data!$CR$9:$DB$396,2+(CP$9*2),FALSE)</f>
        <v>6230</v>
      </c>
      <c r="CQ247">
        <f>VLOOKUP($A247,data!$CR$9:$DB$396,2+(CQ$9*2),FALSE)</f>
        <v>5896</v>
      </c>
      <c r="CR247">
        <f>VLOOKUP($A247,data!$CR$9:$DB$396,2+(CR$9*2),FALSE)</f>
        <v>6731</v>
      </c>
      <c r="CS247">
        <f>VLOOKUP($A247,data!$CR$9:$DB$396,2+(CS$9*2),FALSE)</f>
        <v>5595</v>
      </c>
      <c r="CT247">
        <f>VLOOKUP($A247,data!$CR$9:$DG$396,2+(CT$9*2),FALSE)</f>
        <v>5863</v>
      </c>
      <c r="CU247">
        <f>VLOOKUP($A247,data!$CR$9:$DG$396,2+(CU$9*2),FALSE)</f>
        <v>7185</v>
      </c>
      <c r="CV247">
        <f>VLOOKUP($A247,data!$CR$9:$DG$396,2+(CV$9*2),FALSE)</f>
        <v>4788</v>
      </c>
      <c r="CX247" s="27">
        <f t="shared" si="223"/>
        <v>38.952856832500544</v>
      </c>
      <c r="CY247" s="27">
        <f t="shared" si="224"/>
        <v>43.414634146341463</v>
      </c>
      <c r="CZ247" s="27">
        <f t="shared" si="225"/>
        <v>42.253117385695859</v>
      </c>
      <c r="DA247" s="27">
        <f t="shared" si="226"/>
        <v>46.299353418627049</v>
      </c>
      <c r="DB247" s="27">
        <f t="shared" si="227"/>
        <v>39.582596391934914</v>
      </c>
      <c r="DC247" s="27">
        <f t="shared" si="256"/>
        <v>40.348221044663134</v>
      </c>
      <c r="DD247" s="27">
        <f t="shared" si="257"/>
        <v>47.80757202741367</v>
      </c>
      <c r="DE247" s="27">
        <f t="shared" si="258"/>
        <v>32.316414686825055</v>
      </c>
      <c r="DH247">
        <f>VLOOKUP($A247,data!$DK$9:$DU$396,2+(DH$9*2),FALSE)</f>
        <v>66485</v>
      </c>
      <c r="DI247">
        <f>VLOOKUP($A247,data!$DK$9:$DU$396,2+(DI$9*2),FALSE)</f>
        <v>67930</v>
      </c>
      <c r="DJ247">
        <f>VLOOKUP($A247,data!$DK$9:$DU$396,2+(DJ$9*2),FALSE)</f>
        <v>70310</v>
      </c>
      <c r="DK247">
        <f>VLOOKUP($A247,data!$DK$9:$DU$396,2+(DK$9*2),FALSE)</f>
        <v>70016</v>
      </c>
      <c r="DL247">
        <f>VLOOKUP($A247,data!$DK$9:$DU$396,2+(DL$9*2),FALSE)</f>
        <v>70044</v>
      </c>
      <c r="DM247">
        <f>VLOOKUP($A247,data!$DK$9:$DZ$396,2+(DM$9*2),FALSE)</f>
        <v>67758</v>
      </c>
      <c r="DN247">
        <f>VLOOKUP($A247,data!$DK$9:$DZ$396,2+(DN$9*2),FALSE)</f>
        <v>67055</v>
      </c>
      <c r="DO247">
        <f>VLOOKUP($A247,data!$DK$9:$DZ$396,2+(DO$9*2),FALSE)</f>
        <v>69199</v>
      </c>
      <c r="DQ247" s="27">
        <f t="shared" si="228"/>
        <v>82.801952823374094</v>
      </c>
      <c r="DR247" s="27">
        <f t="shared" si="229"/>
        <v>82.559552746718524</v>
      </c>
      <c r="DS247" s="27">
        <f t="shared" si="230"/>
        <v>83.440140510775663</v>
      </c>
      <c r="DT247" s="27">
        <f t="shared" si="231"/>
        <v>82.806253991532046</v>
      </c>
      <c r="DU247" s="27">
        <f t="shared" si="232"/>
        <v>83.208401145178726</v>
      </c>
      <c r="DV247" s="27">
        <f t="shared" si="259"/>
        <v>82.341503724677665</v>
      </c>
      <c r="DW247" s="27">
        <f t="shared" si="260"/>
        <v>81.689711884022657</v>
      </c>
      <c r="DX247" s="27">
        <f t="shared" si="261"/>
        <v>82.365053859429864</v>
      </c>
      <c r="EA247">
        <f>VLOOKUP($A247,data!$ED$9:$EN$396,2+(EA$9*2),FALSE)</f>
        <v>42637</v>
      </c>
      <c r="EB247">
        <f>VLOOKUP($A247,data!$ED$9:$EN$396,2+(EB$9*2),FALSE)</f>
        <v>42669</v>
      </c>
      <c r="EC247">
        <f>VLOOKUP($A247,data!$ED$9:$EN$396,2+(EC$9*2),FALSE)</f>
        <v>44708</v>
      </c>
      <c r="ED247">
        <f>VLOOKUP($A247,data!$ED$9:$EN$396,2+(ED$9*2),FALSE)</f>
        <v>43338</v>
      </c>
      <c r="EE247">
        <f>VLOOKUP($A247,data!$ED$9:$EN$396,2+(EE$9*2),FALSE)</f>
        <v>43723</v>
      </c>
      <c r="EF247">
        <f>VLOOKUP($A247,data!$ED$9:$ES$396,2+(EF$9*2),FALSE)</f>
        <v>43535</v>
      </c>
      <c r="EG247">
        <f>VLOOKUP($A247,data!$ED$9:$ES$396,2+(EG$9*2),FALSE)</f>
        <v>42851</v>
      </c>
      <c r="EH247">
        <f>VLOOKUP($A247,data!$ED$9:$ES$396,2+(EH$9*2),FALSE)</f>
        <v>44592</v>
      </c>
      <c r="EJ247" s="27">
        <f t="shared" si="233"/>
        <v>64.130254944724371</v>
      </c>
      <c r="EK247" s="27">
        <f t="shared" si="234"/>
        <v>62.813190048579422</v>
      </c>
      <c r="EL247" s="27">
        <f t="shared" si="235"/>
        <v>63.586971981226</v>
      </c>
      <c r="EM247" s="27">
        <f t="shared" si="236"/>
        <v>61.897280621572214</v>
      </c>
      <c r="EN247" s="27">
        <f t="shared" si="237"/>
        <v>62.422191765176173</v>
      </c>
      <c r="EO247" s="27">
        <f t="shared" si="262"/>
        <v>64.25071578263821</v>
      </c>
      <c r="EP247" s="27">
        <f t="shared" si="263"/>
        <v>63.904257698903884</v>
      </c>
      <c r="EQ247" s="27">
        <f t="shared" si="264"/>
        <v>64.440237575687505</v>
      </c>
      <c r="ET247">
        <f>VLOOKUP($A247,data!$EW$9:$FG$396,2+(ET$9*2),FALSE)</f>
        <v>23848</v>
      </c>
      <c r="EU247">
        <f>VLOOKUP($A247,data!$EW$9:$FG$396,2+(EU$9*2),FALSE)</f>
        <v>25261</v>
      </c>
      <c r="EV247">
        <f>VLOOKUP($A247,data!$EW$9:$FG$396,2+(EV$9*2),FALSE)</f>
        <v>25602</v>
      </c>
      <c r="EW247">
        <f>VLOOKUP($A247,data!$EW$9:$FG$396,2+(EW$9*2),FALSE)</f>
        <v>26678</v>
      </c>
      <c r="EX247">
        <f>VLOOKUP($A247,data!$EW$9:$FG$396,2+(EX$9*2),FALSE)</f>
        <v>26321</v>
      </c>
      <c r="EY247">
        <f>VLOOKUP($A247,data!$EW$9:$FL$396,2+(EY$9*2),FALSE)</f>
        <v>24224</v>
      </c>
      <c r="EZ247">
        <f>VLOOKUP($A247,data!$EW$9:$FL$396,2+(EZ$9*2),FALSE)</f>
        <v>24205</v>
      </c>
      <c r="FA247">
        <f>VLOOKUP($A247,data!$EW$9:$FL$396,2+(FA$9*2),FALSE)</f>
        <v>24608</v>
      </c>
      <c r="FC247" s="27">
        <f t="shared" si="238"/>
        <v>35.869745055275629</v>
      </c>
      <c r="FD247" s="27">
        <f t="shared" si="239"/>
        <v>37.186809951420578</v>
      </c>
      <c r="FE247" s="27">
        <f t="shared" si="240"/>
        <v>36.413028018774</v>
      </c>
      <c r="FF247" s="27">
        <f t="shared" si="241"/>
        <v>38.102719378427786</v>
      </c>
      <c r="FG247" s="27">
        <f t="shared" si="242"/>
        <v>37.577808234823827</v>
      </c>
      <c r="FH247" s="27">
        <f t="shared" si="265"/>
        <v>35.750760057852951</v>
      </c>
      <c r="FI247" s="27">
        <f t="shared" si="266"/>
        <v>36.0972336141973</v>
      </c>
      <c r="FJ247" s="27">
        <f t="shared" si="267"/>
        <v>35.561207531900749</v>
      </c>
    </row>
    <row r="248" spans="1:166" x14ac:dyDescent="0.3">
      <c r="A248" t="s">
        <v>127</v>
      </c>
      <c r="B248" s="24" t="str">
        <f>IFERROR(VLOOKUP($A248,class!$A$1:$B$455,2,FALSE),"")</f>
        <v>Shire District</v>
      </c>
      <c r="C248" s="24" t="str">
        <f>IFERROR(IFERROR(VLOOKUP($A248,classifications!$A$3:$C$336,3,FALSE),VLOOKUP($A248,classifications!$I$2:$K$28,3,FALSE)),"")</f>
        <v>Urban with Significant Rural</v>
      </c>
      <c r="D248">
        <f>VLOOKUP($A248,data!$A$9:$K$396,2+(D$9*2),FALSE)</f>
        <v>49005</v>
      </c>
      <c r="E248">
        <f>VLOOKUP($A248,data!$A$9:$K$396,2+(E$9*2),FALSE)</f>
        <v>52108</v>
      </c>
      <c r="F248">
        <f>VLOOKUP($A248,data!$A$9:$K$396,2+(F$9*2),FALSE)</f>
        <v>51271</v>
      </c>
      <c r="G248">
        <f>VLOOKUP($A248,data!$A$9:$K$396,2+(G$9*2),FALSE)</f>
        <v>52763</v>
      </c>
      <c r="H248">
        <f>VLOOKUP($A248,data!$A$9:$K$396,2+(H$9*2),FALSE)</f>
        <v>53907</v>
      </c>
      <c r="I248">
        <f>VLOOKUP($A248,data!$A$9:$Q$396,2+(I$9*2),FALSE)</f>
        <v>52270</v>
      </c>
      <c r="J248">
        <f>VLOOKUP($A248,data!$A$9:$Q$396,2+(J$9*2),FALSE)</f>
        <v>53394</v>
      </c>
      <c r="K248">
        <f>VLOOKUP($A248,data!$A$9:$Q$396,2+(K$9*2),FALSE)</f>
        <v>54500</v>
      </c>
      <c r="L248" t="str">
        <f t="shared" si="243"/>
        <v>Shire District</v>
      </c>
      <c r="Q248">
        <f>VLOOKUP($A248,data!$T$9:$AD$396,2+(Q$9*2),FALSE)</f>
        <v>32575</v>
      </c>
      <c r="R248">
        <f>VLOOKUP($A248,data!$T$9:$AD$396,2+(R$9*2),FALSE)</f>
        <v>32343</v>
      </c>
      <c r="S248">
        <f>VLOOKUP($A248,data!$T$9:$AD$396,2+(S$9*2),FALSE)</f>
        <v>32512</v>
      </c>
      <c r="T248">
        <f>VLOOKUP($A248,data!$T$9:$AD$396,2+(T$9*2),FALSE)</f>
        <v>33543</v>
      </c>
      <c r="U248">
        <f>VLOOKUP($A248,data!$T$9:$AD$396,2+(U$9*2),FALSE)</f>
        <v>34038</v>
      </c>
      <c r="V248">
        <f>VLOOKUP($A248,data!$T$9:$AI$396,2+(V$9*2),FALSE)</f>
        <v>33800</v>
      </c>
      <c r="W248">
        <f>VLOOKUP($A248,data!$T$9:$AI$396,2+(W$9*2),FALSE)</f>
        <v>35055</v>
      </c>
      <c r="X248">
        <f>VLOOKUP($A248,data!$T$9:$AI$396,2+(X$9*2),FALSE)</f>
        <v>35767</v>
      </c>
      <c r="Z248" s="27">
        <f t="shared" si="203"/>
        <v>66.472808897051323</v>
      </c>
      <c r="AA248" s="27">
        <f t="shared" si="204"/>
        <v>62.069164043908806</v>
      </c>
      <c r="AB248" s="27">
        <f t="shared" si="205"/>
        <v>63.412065300072165</v>
      </c>
      <c r="AC248" s="27">
        <f t="shared" si="206"/>
        <v>63.572958323067304</v>
      </c>
      <c r="AD248" s="27">
        <f t="shared" si="207"/>
        <v>63.142078023262286</v>
      </c>
      <c r="AE248" s="27">
        <f t="shared" si="244"/>
        <v>64.664243351827054</v>
      </c>
      <c r="AF248" s="27">
        <f t="shared" si="245"/>
        <v>65.653444207214292</v>
      </c>
      <c r="AG248" s="27">
        <f t="shared" si="246"/>
        <v>65.627522935779822</v>
      </c>
      <c r="AJ248">
        <f>VLOOKUP($A248,data!$AM$9:$AW$396,2+(AJ$9*2),FALSE)</f>
        <v>16430</v>
      </c>
      <c r="AK248">
        <f>VLOOKUP($A248,data!$AM$9:$AW$396,2+(AK$9*2),FALSE)</f>
        <v>19766</v>
      </c>
      <c r="AL248">
        <f>VLOOKUP($A248,data!$AM$9:$AW$396,2+(AL$9*2),FALSE)</f>
        <v>18759</v>
      </c>
      <c r="AM248">
        <f>VLOOKUP($A248,data!$AM$9:$AW$396,2+(AM$9*2),FALSE)</f>
        <v>19220</v>
      </c>
      <c r="AN248">
        <f>VLOOKUP($A248,data!$AM$9:$AW$396,2+(AN$9*2),FALSE)</f>
        <v>19869</v>
      </c>
      <c r="AO248">
        <f>VLOOKUP($A248,data!$AM$9:$BB$396,2+(AO$9*2),FALSE)</f>
        <v>18470</v>
      </c>
      <c r="AP248">
        <f>VLOOKUP($A248,data!$AM$9:$BB$396,2+(AP$9*2),FALSE)</f>
        <v>18340</v>
      </c>
      <c r="AQ248">
        <f>VLOOKUP($A248,data!$AM$9:$BB$396,2+(AQ$9*2),FALSE)</f>
        <v>18735</v>
      </c>
      <c r="AS248" s="27">
        <f t="shared" si="208"/>
        <v>33.527191102948677</v>
      </c>
      <c r="AT248" s="27">
        <f t="shared" si="209"/>
        <v>37.932755047209639</v>
      </c>
      <c r="AU248" s="27">
        <f t="shared" si="210"/>
        <v>36.587934699927835</v>
      </c>
      <c r="AV248" s="27">
        <f t="shared" si="211"/>
        <v>36.427041676932696</v>
      </c>
      <c r="AW248" s="27">
        <f t="shared" si="212"/>
        <v>36.857921976737714</v>
      </c>
      <c r="AX248" s="27">
        <f t="shared" si="247"/>
        <v>35.335756648172946</v>
      </c>
      <c r="AY248" s="27">
        <f t="shared" si="248"/>
        <v>34.348428662396522</v>
      </c>
      <c r="AZ248" s="27">
        <f t="shared" si="249"/>
        <v>34.376146788990823</v>
      </c>
      <c r="BC248">
        <f>VLOOKUP($A248,data!$BF$9:$BP$396,2+(BC$9*2),FALSE)</f>
        <v>4624</v>
      </c>
      <c r="BD248">
        <f>VLOOKUP($A248,data!$BF$9:$BP$396,2+(BD$9*2),FALSE)</f>
        <v>4719</v>
      </c>
      <c r="BE248">
        <f>VLOOKUP($A248,data!$BF$9:$BP$396,2+(BE$9*2),FALSE)</f>
        <v>4473</v>
      </c>
      <c r="BF248">
        <f>VLOOKUP($A248,data!$BF$9:$BP$396,2+(BF$9*2),FALSE)</f>
        <v>4969</v>
      </c>
      <c r="BG248">
        <f>VLOOKUP($A248,data!$BF$9:$BP$396,2+(BG$9*2),FALSE)</f>
        <v>5404</v>
      </c>
      <c r="BH248">
        <f>VLOOKUP($A248,data!$BF$9:$BU$396,2+(BH$9*2),FALSE)</f>
        <v>4836</v>
      </c>
      <c r="BI248">
        <f>VLOOKUP($A248,data!$BF$9:$BU$396,2+(BI$9*2),FALSE)</f>
        <v>4356</v>
      </c>
      <c r="BJ248">
        <f>VLOOKUP($A248,data!$BF$9:$BU$396,2+(BJ$9*2),FALSE)</f>
        <v>4094</v>
      </c>
      <c r="BL248" s="27">
        <f t="shared" si="213"/>
        <v>9.4357718600142846</v>
      </c>
      <c r="BM248" s="27">
        <f t="shared" si="214"/>
        <v>9.0561909879481082</v>
      </c>
      <c r="BN248" s="27">
        <f t="shared" si="215"/>
        <v>8.7242300715804255</v>
      </c>
      <c r="BO248" s="27">
        <f t="shared" si="216"/>
        <v>9.4175842920228199</v>
      </c>
      <c r="BP248" s="27">
        <f t="shared" si="217"/>
        <v>10.02467212050383</v>
      </c>
      <c r="BQ248" s="27">
        <f t="shared" si="250"/>
        <v>9.2519609718767928</v>
      </c>
      <c r="BR248" s="27">
        <f t="shared" si="251"/>
        <v>8.1582200247218797</v>
      </c>
      <c r="BS248" s="27">
        <f t="shared" si="252"/>
        <v>7.5119266055045868</v>
      </c>
      <c r="BV248">
        <f>VLOOKUP($A248,data!$BY$9:$CI$396,2+(BV$9*2),FALSE)</f>
        <v>2531</v>
      </c>
      <c r="BW248">
        <f>VLOOKUP($A248,data!$BY$9:$CI$396,2+(BW$9*2),FALSE)</f>
        <v>2520</v>
      </c>
      <c r="BX248">
        <f>VLOOKUP($A248,data!$BY$9:$CI$396,2+(BX$9*2),FALSE)</f>
        <v>2216</v>
      </c>
      <c r="BY248">
        <f>VLOOKUP($A248,data!$BY$9:$CI$396,2+(BY$9*2),FALSE)</f>
        <v>2591</v>
      </c>
      <c r="BZ248">
        <f>VLOOKUP($A248,data!$BY$9:$CI$396,2+(BZ$9*2),FALSE)</f>
        <v>2970</v>
      </c>
      <c r="CA248">
        <f>VLOOKUP($A248,data!$BY$9:$CN$396,2+(CA$9*2),FALSE)</f>
        <v>2872</v>
      </c>
      <c r="CB248">
        <f>VLOOKUP($A248,data!$BY$9:$CN$396,2+(CB$9*2),FALSE)</f>
        <v>2673</v>
      </c>
      <c r="CC248">
        <f>VLOOKUP($A248,data!$BY$9:$CN$396,2+(CC$9*2),FALSE)</f>
        <v>2499</v>
      </c>
      <c r="CE248" s="27">
        <f t="shared" si="218"/>
        <v>54.73615916955017</v>
      </c>
      <c r="CF248" s="27">
        <f t="shared" si="219"/>
        <v>53.401144310235217</v>
      </c>
      <c r="CG248" s="27">
        <f t="shared" si="220"/>
        <v>49.541694612117148</v>
      </c>
      <c r="CH248" s="27">
        <f t="shared" si="221"/>
        <v>52.143288388005637</v>
      </c>
      <c r="CI248" s="27">
        <f t="shared" si="222"/>
        <v>54.959289415247966</v>
      </c>
      <c r="CJ248" s="27">
        <f t="shared" si="253"/>
        <v>59.38792390405294</v>
      </c>
      <c r="CK248" s="27">
        <f t="shared" si="254"/>
        <v>61.363636363636367</v>
      </c>
      <c r="CL248" s="27">
        <f t="shared" si="255"/>
        <v>61.040547142159255</v>
      </c>
      <c r="CO248">
        <f>VLOOKUP($A248,data!$CR$9:$DB$396,2+(CO$9*2),FALSE)</f>
        <v>2093</v>
      </c>
      <c r="CP248">
        <f>VLOOKUP($A248,data!$CR$9:$DB$396,2+(CP$9*2),FALSE)</f>
        <v>2200</v>
      </c>
      <c r="CQ248">
        <f>VLOOKUP($A248,data!$CR$9:$DB$396,2+(CQ$9*2),FALSE)</f>
        <v>2257</v>
      </c>
      <c r="CR248">
        <f>VLOOKUP($A248,data!$CR$9:$DB$396,2+(CR$9*2),FALSE)</f>
        <v>2378</v>
      </c>
      <c r="CS248">
        <f>VLOOKUP($A248,data!$CR$9:$DB$396,2+(CS$9*2),FALSE)</f>
        <v>2434</v>
      </c>
      <c r="CT248">
        <f>VLOOKUP($A248,data!$CR$9:$DG$396,2+(CT$9*2),FALSE)</f>
        <v>1964</v>
      </c>
      <c r="CU248">
        <f>VLOOKUP($A248,data!$CR$9:$DG$396,2+(CU$9*2),FALSE)</f>
        <v>1682</v>
      </c>
      <c r="CV248">
        <f>VLOOKUP($A248,data!$CR$9:$DG$396,2+(CV$9*2),FALSE)</f>
        <v>1595</v>
      </c>
      <c r="CX248" s="27">
        <f t="shared" si="223"/>
        <v>45.26384083044983</v>
      </c>
      <c r="CY248" s="27">
        <f t="shared" si="224"/>
        <v>46.620046620046622</v>
      </c>
      <c r="CZ248" s="27">
        <f t="shared" si="225"/>
        <v>50.458305387882852</v>
      </c>
      <c r="DA248" s="27">
        <f t="shared" si="226"/>
        <v>47.856711611994363</v>
      </c>
      <c r="DB248" s="27">
        <f t="shared" si="227"/>
        <v>45.040710584752034</v>
      </c>
      <c r="DC248" s="27">
        <f t="shared" si="256"/>
        <v>40.61207609594706</v>
      </c>
      <c r="DD248" s="27">
        <f t="shared" si="257"/>
        <v>38.613406795224975</v>
      </c>
      <c r="DE248" s="27">
        <f t="shared" si="258"/>
        <v>38.959452857840745</v>
      </c>
      <c r="DH248">
        <f>VLOOKUP($A248,data!$DK$9:$DU$396,2+(DH$9*2),FALSE)</f>
        <v>44381</v>
      </c>
      <c r="DI248">
        <f>VLOOKUP($A248,data!$DK$9:$DU$396,2+(DI$9*2),FALSE)</f>
        <v>47389</v>
      </c>
      <c r="DJ248">
        <f>VLOOKUP($A248,data!$DK$9:$DU$396,2+(DJ$9*2),FALSE)</f>
        <v>46799</v>
      </c>
      <c r="DK248">
        <f>VLOOKUP($A248,data!$DK$9:$DU$396,2+(DK$9*2),FALSE)</f>
        <v>47794</v>
      </c>
      <c r="DL248">
        <f>VLOOKUP($A248,data!$DK$9:$DU$396,2+(DL$9*2),FALSE)</f>
        <v>48504</v>
      </c>
      <c r="DM248">
        <f>VLOOKUP($A248,data!$DK$9:$DZ$396,2+(DM$9*2),FALSE)</f>
        <v>47434</v>
      </c>
      <c r="DN248">
        <f>VLOOKUP($A248,data!$DK$9:$DZ$396,2+(DN$9*2),FALSE)</f>
        <v>49038</v>
      </c>
      <c r="DO248">
        <f>VLOOKUP($A248,data!$DK$9:$DZ$396,2+(DO$9*2),FALSE)</f>
        <v>50406</v>
      </c>
      <c r="DQ248" s="27">
        <f t="shared" si="228"/>
        <v>90.564228139985715</v>
      </c>
      <c r="DR248" s="27">
        <f t="shared" si="229"/>
        <v>90.943809012051886</v>
      </c>
      <c r="DS248" s="27">
        <f t="shared" si="230"/>
        <v>91.277720348735158</v>
      </c>
      <c r="DT248" s="27">
        <f t="shared" si="231"/>
        <v>90.582415707977177</v>
      </c>
      <c r="DU248" s="27">
        <f t="shared" si="232"/>
        <v>89.97718292615059</v>
      </c>
      <c r="DV248" s="27">
        <f t="shared" si="259"/>
        <v>90.748039028123202</v>
      </c>
      <c r="DW248" s="27">
        <f t="shared" si="260"/>
        <v>91.841779975278115</v>
      </c>
      <c r="DX248" s="27">
        <f t="shared" si="261"/>
        <v>92.488073394495416</v>
      </c>
      <c r="EA248">
        <f>VLOOKUP($A248,data!$ED$9:$EN$396,2+(EA$9*2),FALSE)</f>
        <v>30044</v>
      </c>
      <c r="EB248">
        <f>VLOOKUP($A248,data!$ED$9:$EN$396,2+(EB$9*2),FALSE)</f>
        <v>29823</v>
      </c>
      <c r="EC248">
        <f>VLOOKUP($A248,data!$ED$9:$EN$396,2+(EC$9*2),FALSE)</f>
        <v>30296</v>
      </c>
      <c r="ED248">
        <f>VLOOKUP($A248,data!$ED$9:$EN$396,2+(ED$9*2),FALSE)</f>
        <v>30952</v>
      </c>
      <c r="EE248">
        <f>VLOOKUP($A248,data!$ED$9:$EN$396,2+(EE$9*2),FALSE)</f>
        <v>31068</v>
      </c>
      <c r="EF248">
        <f>VLOOKUP($A248,data!$ED$9:$ES$396,2+(EF$9*2),FALSE)</f>
        <v>30928</v>
      </c>
      <c r="EG248">
        <f>VLOOKUP($A248,data!$ED$9:$ES$396,2+(EG$9*2),FALSE)</f>
        <v>32382</v>
      </c>
      <c r="EH248">
        <f>VLOOKUP($A248,data!$ED$9:$ES$396,2+(EH$9*2),FALSE)</f>
        <v>33268</v>
      </c>
      <c r="EJ248" s="27">
        <f t="shared" si="233"/>
        <v>67.695635519704382</v>
      </c>
      <c r="EK248" s="27">
        <f t="shared" si="234"/>
        <v>62.93232606723079</v>
      </c>
      <c r="EL248" s="27">
        <f t="shared" si="235"/>
        <v>64.736425992008378</v>
      </c>
      <c r="EM248" s="27">
        <f t="shared" si="236"/>
        <v>64.761267104657492</v>
      </c>
      <c r="EN248" s="27">
        <f t="shared" si="237"/>
        <v>64.052449282533402</v>
      </c>
      <c r="EO248" s="27">
        <f t="shared" si="262"/>
        <v>65.202175654593745</v>
      </c>
      <c r="EP248" s="27">
        <f t="shared" si="263"/>
        <v>66.034503854153925</v>
      </c>
      <c r="EQ248" s="27">
        <f t="shared" si="264"/>
        <v>66.000079355632266</v>
      </c>
      <c r="ET248">
        <f>VLOOKUP($A248,data!$EW$9:$FG$396,2+(ET$9*2),FALSE)</f>
        <v>14337</v>
      </c>
      <c r="EU248">
        <f>VLOOKUP($A248,data!$EW$9:$FG$396,2+(EU$9*2),FALSE)</f>
        <v>17566</v>
      </c>
      <c r="EV248">
        <f>VLOOKUP($A248,data!$EW$9:$FG$396,2+(EV$9*2),FALSE)</f>
        <v>16502</v>
      </c>
      <c r="EW248">
        <f>VLOOKUP($A248,data!$EW$9:$FG$396,2+(EW$9*2),FALSE)</f>
        <v>16843</v>
      </c>
      <c r="EX248">
        <f>VLOOKUP($A248,data!$EW$9:$FG$396,2+(EX$9*2),FALSE)</f>
        <v>17435</v>
      </c>
      <c r="EY248">
        <f>VLOOKUP($A248,data!$EW$9:$FL$396,2+(EY$9*2),FALSE)</f>
        <v>16506</v>
      </c>
      <c r="EZ248">
        <f>VLOOKUP($A248,data!$EW$9:$FL$396,2+(EZ$9*2),FALSE)</f>
        <v>16657</v>
      </c>
      <c r="FA248">
        <f>VLOOKUP($A248,data!$EW$9:$FL$396,2+(FA$9*2),FALSE)</f>
        <v>17140</v>
      </c>
      <c r="FC248" s="27">
        <f t="shared" si="238"/>
        <v>32.304364480295625</v>
      </c>
      <c r="FD248" s="27">
        <f t="shared" si="239"/>
        <v>37.06767393276921</v>
      </c>
      <c r="FE248" s="27">
        <f t="shared" si="240"/>
        <v>35.261437210196796</v>
      </c>
      <c r="FF248" s="27">
        <f t="shared" si="241"/>
        <v>35.240825208185129</v>
      </c>
      <c r="FG248" s="27">
        <f t="shared" si="242"/>
        <v>35.945489031832423</v>
      </c>
      <c r="FH248" s="27">
        <f t="shared" si="265"/>
        <v>34.797824345406248</v>
      </c>
      <c r="FI248" s="27">
        <f t="shared" si="266"/>
        <v>33.967535380725153</v>
      </c>
      <c r="FJ248" s="27">
        <f t="shared" si="267"/>
        <v>34.003888425981032</v>
      </c>
    </row>
    <row r="249" spans="1:166" x14ac:dyDescent="0.3">
      <c r="A249" t="s">
        <v>134</v>
      </c>
      <c r="B249" s="24" t="str">
        <f>IFERROR(VLOOKUP($A249,class!$A$1:$B$455,2,FALSE),"")</f>
        <v>Shire District</v>
      </c>
      <c r="C249" s="24" t="str">
        <f>IFERROR(IFERROR(VLOOKUP($A249,classifications!$A$3:$C$336,3,FALSE),VLOOKUP($A249,classifications!$I$2:$K$28,3,FALSE)),"")</f>
        <v>Predominantly Urban</v>
      </c>
      <c r="D249">
        <f>VLOOKUP($A249,data!$A$9:$K$396,2+(D$9*2),FALSE)</f>
        <v>41218</v>
      </c>
      <c r="E249">
        <f>VLOOKUP($A249,data!$A$9:$K$396,2+(E$9*2),FALSE)</f>
        <v>41741</v>
      </c>
      <c r="F249">
        <f>VLOOKUP($A249,data!$A$9:$K$396,2+(F$9*2),FALSE)</f>
        <v>40398</v>
      </c>
      <c r="G249">
        <f>VLOOKUP($A249,data!$A$9:$K$396,2+(G$9*2),FALSE)</f>
        <v>41364</v>
      </c>
      <c r="H249">
        <f>VLOOKUP($A249,data!$A$9:$K$396,2+(H$9*2),FALSE)</f>
        <v>40700</v>
      </c>
      <c r="I249">
        <f>VLOOKUP($A249,data!$A$9:$Q$396,2+(I$9*2),FALSE)</f>
        <v>40504</v>
      </c>
      <c r="J249">
        <f>VLOOKUP($A249,data!$A$9:$Q$396,2+(J$9*2),FALSE)</f>
        <v>42868</v>
      </c>
      <c r="K249">
        <f>VLOOKUP($A249,data!$A$9:$Q$396,2+(K$9*2),FALSE)</f>
        <v>41868</v>
      </c>
      <c r="L249" t="str">
        <f t="shared" si="243"/>
        <v>Shire District</v>
      </c>
      <c r="Q249">
        <f>VLOOKUP($A249,data!$T$9:$AD$396,2+(Q$9*2),FALSE)</f>
        <v>26503</v>
      </c>
      <c r="R249">
        <f>VLOOKUP($A249,data!$T$9:$AD$396,2+(R$9*2),FALSE)</f>
        <v>26792</v>
      </c>
      <c r="S249">
        <f>VLOOKUP($A249,data!$T$9:$AD$396,2+(S$9*2),FALSE)</f>
        <v>27019</v>
      </c>
      <c r="T249">
        <f>VLOOKUP($A249,data!$T$9:$AD$396,2+(T$9*2),FALSE)</f>
        <v>27002</v>
      </c>
      <c r="U249">
        <f>VLOOKUP($A249,data!$T$9:$AD$396,2+(U$9*2),FALSE)</f>
        <v>27571</v>
      </c>
      <c r="V249">
        <f>VLOOKUP($A249,data!$T$9:$AI$396,2+(V$9*2),FALSE)</f>
        <v>27445</v>
      </c>
      <c r="W249">
        <f>VLOOKUP($A249,data!$T$9:$AI$396,2+(W$9*2),FALSE)</f>
        <v>30130</v>
      </c>
      <c r="X249">
        <f>VLOOKUP($A249,data!$T$9:$AI$396,2+(X$9*2),FALSE)</f>
        <v>29036</v>
      </c>
      <c r="Z249" s="27">
        <f t="shared" si="203"/>
        <v>64.299577854335482</v>
      </c>
      <c r="AA249" s="27">
        <f t="shared" si="204"/>
        <v>64.186291655686261</v>
      </c>
      <c r="AB249" s="27">
        <f t="shared" si="205"/>
        <v>66.882023862567451</v>
      </c>
      <c r="AC249" s="27">
        <f t="shared" si="206"/>
        <v>65.278986558359932</v>
      </c>
      <c r="AD249" s="27">
        <f t="shared" si="207"/>
        <v>67.742014742014746</v>
      </c>
      <c r="AE249" s="27">
        <f t="shared" si="244"/>
        <v>67.758739877542965</v>
      </c>
      <c r="AF249" s="27">
        <f t="shared" si="245"/>
        <v>70.285527666324526</v>
      </c>
      <c r="AG249" s="27">
        <f t="shared" si="246"/>
        <v>69.351294544759725</v>
      </c>
      <c r="AJ249">
        <f>VLOOKUP($A249,data!$AM$9:$AW$396,2+(AJ$9*2),FALSE)</f>
        <v>14714</v>
      </c>
      <c r="AK249">
        <f>VLOOKUP($A249,data!$AM$9:$AW$396,2+(AK$9*2),FALSE)</f>
        <v>14949</v>
      </c>
      <c r="AL249">
        <f>VLOOKUP($A249,data!$AM$9:$AW$396,2+(AL$9*2),FALSE)</f>
        <v>13378</v>
      </c>
      <c r="AM249">
        <f>VLOOKUP($A249,data!$AM$9:$AW$396,2+(AM$9*2),FALSE)</f>
        <v>14362</v>
      </c>
      <c r="AN249">
        <f>VLOOKUP($A249,data!$AM$9:$AW$396,2+(AN$9*2),FALSE)</f>
        <v>13129</v>
      </c>
      <c r="AO249">
        <f>VLOOKUP($A249,data!$AM$9:$BB$396,2+(AO$9*2),FALSE)</f>
        <v>13060</v>
      </c>
      <c r="AP249">
        <f>VLOOKUP($A249,data!$AM$9:$BB$396,2+(AP$9*2),FALSE)</f>
        <v>12738</v>
      </c>
      <c r="AQ249">
        <f>VLOOKUP($A249,data!$AM$9:$BB$396,2+(AQ$9*2),FALSE)</f>
        <v>12832</v>
      </c>
      <c r="AS249" s="27">
        <f t="shared" si="208"/>
        <v>35.697996021155802</v>
      </c>
      <c r="AT249" s="27">
        <f t="shared" si="209"/>
        <v>35.813708344313746</v>
      </c>
      <c r="AU249" s="27">
        <f t="shared" si="210"/>
        <v>33.115500767364722</v>
      </c>
      <c r="AV249" s="27">
        <f t="shared" si="211"/>
        <v>34.721013441640075</v>
      </c>
      <c r="AW249" s="27">
        <f t="shared" si="212"/>
        <v>32.257985257985261</v>
      </c>
      <c r="AX249" s="27">
        <f t="shared" si="247"/>
        <v>32.243729014418328</v>
      </c>
      <c r="AY249" s="27">
        <f t="shared" si="248"/>
        <v>29.71447233367547</v>
      </c>
      <c r="AZ249" s="27">
        <f t="shared" si="249"/>
        <v>30.648705455240279</v>
      </c>
      <c r="BC249">
        <f>VLOOKUP($A249,data!$BF$9:$BP$396,2+(BC$9*2),FALSE)</f>
        <v>6908</v>
      </c>
      <c r="BD249">
        <f>VLOOKUP($A249,data!$BF$9:$BP$396,2+(BD$9*2),FALSE)</f>
        <v>6937</v>
      </c>
      <c r="BE249">
        <f>VLOOKUP($A249,data!$BF$9:$BP$396,2+(BE$9*2),FALSE)</f>
        <v>6989</v>
      </c>
      <c r="BF249">
        <f>VLOOKUP($A249,data!$BF$9:$BP$396,2+(BF$9*2),FALSE)</f>
        <v>7345</v>
      </c>
      <c r="BG249">
        <f>VLOOKUP($A249,data!$BF$9:$BP$396,2+(BG$9*2),FALSE)</f>
        <v>7627</v>
      </c>
      <c r="BH249">
        <f>VLOOKUP($A249,data!$BF$9:$BU$396,2+(BH$9*2),FALSE)</f>
        <v>7710</v>
      </c>
      <c r="BI249">
        <f>VLOOKUP($A249,data!$BF$9:$BU$396,2+(BI$9*2),FALSE)</f>
        <v>7451</v>
      </c>
      <c r="BJ249">
        <f>VLOOKUP($A249,data!$BF$9:$BU$396,2+(BJ$9*2),FALSE)</f>
        <v>7317</v>
      </c>
      <c r="BL249" s="27">
        <f t="shared" si="213"/>
        <v>16.759668106167208</v>
      </c>
      <c r="BM249" s="27">
        <f t="shared" si="214"/>
        <v>16.619151433842024</v>
      </c>
      <c r="BN249" s="27">
        <f t="shared" si="215"/>
        <v>17.300361404029903</v>
      </c>
      <c r="BO249" s="27">
        <f t="shared" si="216"/>
        <v>17.756986751764821</v>
      </c>
      <c r="BP249" s="27">
        <f t="shared" si="217"/>
        <v>18.739557739557739</v>
      </c>
      <c r="BQ249" s="27">
        <f t="shared" si="250"/>
        <v>19.03515702152874</v>
      </c>
      <c r="BR249" s="27">
        <f t="shared" si="251"/>
        <v>17.381263413268638</v>
      </c>
      <c r="BS249" s="27">
        <f t="shared" si="252"/>
        <v>17.476354256233879</v>
      </c>
      <c r="BV249">
        <f>VLOOKUP($A249,data!$BY$9:$CI$396,2+(BV$9*2),FALSE)</f>
        <v>4275</v>
      </c>
      <c r="BW249">
        <f>VLOOKUP($A249,data!$BY$9:$CI$396,2+(BW$9*2),FALSE)</f>
        <v>4570</v>
      </c>
      <c r="BX249">
        <f>VLOOKUP($A249,data!$BY$9:$CI$396,2+(BX$9*2),FALSE)</f>
        <v>4630</v>
      </c>
      <c r="BY249">
        <f>VLOOKUP($A249,data!$BY$9:$CI$396,2+(BY$9*2),FALSE)</f>
        <v>4928</v>
      </c>
      <c r="BZ249">
        <f>VLOOKUP($A249,data!$BY$9:$CI$396,2+(BZ$9*2),FALSE)</f>
        <v>5032</v>
      </c>
      <c r="CA249">
        <f>VLOOKUP($A249,data!$BY$9:$CN$396,2+(CA$9*2),FALSE)</f>
        <v>5255</v>
      </c>
      <c r="CB249">
        <f>VLOOKUP($A249,data!$BY$9:$CN$396,2+(CB$9*2),FALSE)</f>
        <v>5276</v>
      </c>
      <c r="CC249">
        <f>VLOOKUP($A249,data!$BY$9:$CN$396,2+(CC$9*2),FALSE)</f>
        <v>5563</v>
      </c>
      <c r="CE249" s="27">
        <f t="shared" si="218"/>
        <v>61.884771279675739</v>
      </c>
      <c r="CF249" s="27">
        <f t="shared" si="219"/>
        <v>65.878621882658209</v>
      </c>
      <c r="CG249" s="27">
        <f t="shared" si="220"/>
        <v>66.246959507797968</v>
      </c>
      <c r="CH249" s="27">
        <f t="shared" si="221"/>
        <v>67.093260721579313</v>
      </c>
      <c r="CI249" s="27">
        <f t="shared" si="222"/>
        <v>65.976137406581884</v>
      </c>
      <c r="CJ249" s="27">
        <f t="shared" si="253"/>
        <v>68.158236057068748</v>
      </c>
      <c r="CK249" s="27">
        <f t="shared" si="254"/>
        <v>70.809287343980671</v>
      </c>
      <c r="CL249" s="27">
        <f t="shared" si="255"/>
        <v>76.028426950936179</v>
      </c>
      <c r="CO249">
        <f>VLOOKUP($A249,data!$CR$9:$DB$396,2+(CO$9*2),FALSE)</f>
        <v>2633</v>
      </c>
      <c r="CP249">
        <f>VLOOKUP($A249,data!$CR$9:$DB$396,2+(CP$9*2),FALSE)</f>
        <v>2367</v>
      </c>
      <c r="CQ249">
        <f>VLOOKUP($A249,data!$CR$9:$DB$396,2+(CQ$9*2),FALSE)</f>
        <v>2359</v>
      </c>
      <c r="CR249">
        <f>VLOOKUP($A249,data!$CR$9:$DB$396,2+(CR$9*2),FALSE)</f>
        <v>2417</v>
      </c>
      <c r="CS249">
        <f>VLOOKUP($A249,data!$CR$9:$DB$396,2+(CS$9*2),FALSE)</f>
        <v>2596</v>
      </c>
      <c r="CT249">
        <f>VLOOKUP($A249,data!$CR$9:$DG$396,2+(CT$9*2),FALSE)</f>
        <v>2454</v>
      </c>
      <c r="CU249">
        <f>VLOOKUP($A249,data!$CR$9:$DG$396,2+(CU$9*2),FALSE)</f>
        <v>2175</v>
      </c>
      <c r="CV249">
        <f>VLOOKUP($A249,data!$CR$9:$DG$396,2+(CV$9*2),FALSE)</f>
        <v>1755</v>
      </c>
      <c r="CX249" s="27">
        <f t="shared" si="223"/>
        <v>38.115228720324261</v>
      </c>
      <c r="CY249" s="27">
        <f t="shared" si="224"/>
        <v>34.121378117341791</v>
      </c>
      <c r="CZ249" s="27">
        <f t="shared" si="225"/>
        <v>33.753040492202032</v>
      </c>
      <c r="DA249" s="27">
        <f t="shared" si="226"/>
        <v>32.906739278420694</v>
      </c>
      <c r="DB249" s="27">
        <f t="shared" si="227"/>
        <v>34.03697390848302</v>
      </c>
      <c r="DC249" s="27">
        <f t="shared" si="256"/>
        <v>31.828793774319067</v>
      </c>
      <c r="DD249" s="27">
        <f t="shared" si="257"/>
        <v>29.190712656019326</v>
      </c>
      <c r="DE249" s="27">
        <f t="shared" si="258"/>
        <v>23.985239852398525</v>
      </c>
      <c r="DH249">
        <f>VLOOKUP($A249,data!$DK$9:$DU$396,2+(DH$9*2),FALSE)</f>
        <v>34309</v>
      </c>
      <c r="DI249">
        <f>VLOOKUP($A249,data!$DK$9:$DU$396,2+(DI$9*2),FALSE)</f>
        <v>34804</v>
      </c>
      <c r="DJ249">
        <f>VLOOKUP($A249,data!$DK$9:$DU$396,2+(DJ$9*2),FALSE)</f>
        <v>33409</v>
      </c>
      <c r="DK249">
        <f>VLOOKUP($A249,data!$DK$9:$DU$396,2+(DK$9*2),FALSE)</f>
        <v>34019</v>
      </c>
      <c r="DL249">
        <f>VLOOKUP($A249,data!$DK$9:$DU$396,2+(DL$9*2),FALSE)</f>
        <v>33073</v>
      </c>
      <c r="DM249">
        <f>VLOOKUP($A249,data!$DK$9:$DZ$396,2+(DM$9*2),FALSE)</f>
        <v>32795</v>
      </c>
      <c r="DN249">
        <f>VLOOKUP($A249,data!$DK$9:$DZ$396,2+(DN$9*2),FALSE)</f>
        <v>35418</v>
      </c>
      <c r="DO249">
        <f>VLOOKUP($A249,data!$DK$9:$DZ$396,2+(DO$9*2),FALSE)</f>
        <v>34551</v>
      </c>
      <c r="DQ249" s="27">
        <f t="shared" si="228"/>
        <v>83.237905769324087</v>
      </c>
      <c r="DR249" s="27">
        <f t="shared" si="229"/>
        <v>83.380848566157979</v>
      </c>
      <c r="DS249" s="27">
        <f t="shared" si="230"/>
        <v>82.6996385959701</v>
      </c>
      <c r="DT249" s="27">
        <f t="shared" si="231"/>
        <v>82.243013248235187</v>
      </c>
      <c r="DU249" s="27">
        <f t="shared" si="232"/>
        <v>81.260442260442261</v>
      </c>
      <c r="DV249" s="27">
        <f t="shared" si="259"/>
        <v>80.967311870432553</v>
      </c>
      <c r="DW249" s="27">
        <f t="shared" si="260"/>
        <v>82.621069329103292</v>
      </c>
      <c r="DX249" s="27">
        <f t="shared" si="261"/>
        <v>82.523645743766124</v>
      </c>
      <c r="EA249">
        <f>VLOOKUP($A249,data!$ED$9:$EN$396,2+(EA$9*2),FALSE)</f>
        <v>22228</v>
      </c>
      <c r="EB249">
        <f>VLOOKUP($A249,data!$ED$9:$EN$396,2+(EB$9*2),FALSE)</f>
        <v>22222</v>
      </c>
      <c r="EC249">
        <f>VLOOKUP($A249,data!$ED$9:$EN$396,2+(EC$9*2),FALSE)</f>
        <v>22390</v>
      </c>
      <c r="ED249">
        <f>VLOOKUP($A249,data!$ED$9:$EN$396,2+(ED$9*2),FALSE)</f>
        <v>22074</v>
      </c>
      <c r="EE249">
        <f>VLOOKUP($A249,data!$ED$9:$EN$396,2+(EE$9*2),FALSE)</f>
        <v>22539</v>
      </c>
      <c r="EF249">
        <f>VLOOKUP($A249,data!$ED$9:$ES$396,2+(EF$9*2),FALSE)</f>
        <v>22189</v>
      </c>
      <c r="EG249">
        <f>VLOOKUP($A249,data!$ED$9:$ES$396,2+(EG$9*2),FALSE)</f>
        <v>24854</v>
      </c>
      <c r="EH249">
        <f>VLOOKUP($A249,data!$ED$9:$ES$396,2+(EH$9*2),FALSE)</f>
        <v>23473</v>
      </c>
      <c r="EJ249" s="27">
        <f t="shared" si="233"/>
        <v>64.787665044157507</v>
      </c>
      <c r="EK249" s="27">
        <f t="shared" si="234"/>
        <v>63.848982875531547</v>
      </c>
      <c r="EL249" s="27">
        <f t="shared" si="235"/>
        <v>67.017869436379414</v>
      </c>
      <c r="EM249" s="27">
        <f t="shared" si="236"/>
        <v>64.887268879155769</v>
      </c>
      <c r="EN249" s="27">
        <f t="shared" si="237"/>
        <v>68.149245608200047</v>
      </c>
      <c r="EO249" s="27">
        <f t="shared" si="262"/>
        <v>67.659704223204756</v>
      </c>
      <c r="EP249" s="27">
        <f t="shared" si="263"/>
        <v>70.17335817945677</v>
      </c>
      <c r="EQ249" s="27">
        <f t="shared" si="264"/>
        <v>67.937252177939854</v>
      </c>
      <c r="ET249">
        <f>VLOOKUP($A249,data!$EW$9:$FG$396,2+(ET$9*2),FALSE)</f>
        <v>12081</v>
      </c>
      <c r="EU249">
        <f>VLOOKUP($A249,data!$EW$9:$FG$396,2+(EU$9*2),FALSE)</f>
        <v>12582</v>
      </c>
      <c r="EV249">
        <f>VLOOKUP($A249,data!$EW$9:$FG$396,2+(EV$9*2),FALSE)</f>
        <v>11019</v>
      </c>
      <c r="EW249">
        <f>VLOOKUP($A249,data!$EW$9:$FG$396,2+(EW$9*2),FALSE)</f>
        <v>11944</v>
      </c>
      <c r="EX249">
        <f>VLOOKUP($A249,data!$EW$9:$FG$396,2+(EX$9*2),FALSE)</f>
        <v>10533</v>
      </c>
      <c r="EY249">
        <f>VLOOKUP($A249,data!$EW$9:$FL$396,2+(EY$9*2),FALSE)</f>
        <v>10605</v>
      </c>
      <c r="EZ249">
        <f>VLOOKUP($A249,data!$EW$9:$FL$396,2+(EZ$9*2),FALSE)</f>
        <v>10563</v>
      </c>
      <c r="FA249">
        <f>VLOOKUP($A249,data!$EW$9:$FL$396,2+(FA$9*2),FALSE)</f>
        <v>11078</v>
      </c>
      <c r="FC249" s="27">
        <f t="shared" si="238"/>
        <v>35.212334955842493</v>
      </c>
      <c r="FD249" s="27">
        <f t="shared" si="239"/>
        <v>36.151017124468453</v>
      </c>
      <c r="FE249" s="27">
        <f t="shared" si="240"/>
        <v>32.982130563620579</v>
      </c>
      <c r="FF249" s="27">
        <f t="shared" si="241"/>
        <v>35.109791587054296</v>
      </c>
      <c r="FG249" s="27">
        <f t="shared" si="242"/>
        <v>31.847730777371268</v>
      </c>
      <c r="FH249" s="27">
        <f t="shared" si="265"/>
        <v>32.337246531483459</v>
      </c>
      <c r="FI249" s="27">
        <f t="shared" si="266"/>
        <v>29.82381839742504</v>
      </c>
      <c r="FJ249" s="27">
        <f t="shared" si="267"/>
        <v>32.062747822060146</v>
      </c>
    </row>
    <row r="250" spans="1:166" x14ac:dyDescent="0.3">
      <c r="A250" t="s">
        <v>140</v>
      </c>
      <c r="B250" s="24" t="str">
        <f>IFERROR(VLOOKUP($A250,class!$A$1:$B$455,2,FALSE),"")</f>
        <v>Shire District</v>
      </c>
      <c r="C250" s="24" t="str">
        <f>IFERROR(IFERROR(VLOOKUP($A250,classifications!$A$3:$C$336,3,FALSE),VLOOKUP($A250,classifications!$I$2:$K$28,3,FALSE)),"")</f>
        <v>Predominantly Rural</v>
      </c>
      <c r="D250">
        <f>VLOOKUP($A250,data!$A$9:$K$396,2+(D$9*2),FALSE)</f>
        <v>19478</v>
      </c>
      <c r="E250">
        <f>VLOOKUP($A250,data!$A$9:$K$396,2+(E$9*2),FALSE)</f>
        <v>20515</v>
      </c>
      <c r="F250">
        <f>VLOOKUP($A250,data!$A$9:$K$396,2+(F$9*2),FALSE)</f>
        <v>21082</v>
      </c>
      <c r="G250">
        <f>VLOOKUP($A250,data!$A$9:$K$396,2+(G$9*2),FALSE)</f>
        <v>21223</v>
      </c>
      <c r="H250">
        <f>VLOOKUP($A250,data!$A$9:$K$396,2+(H$9*2),FALSE)</f>
        <v>20069</v>
      </c>
      <c r="I250">
        <f>VLOOKUP($A250,data!$A$9:$Q$396,2+(I$9*2),FALSE)</f>
        <v>20328</v>
      </c>
      <c r="J250">
        <f>VLOOKUP($A250,data!$A$9:$Q$396,2+(J$9*2),FALSE)</f>
        <v>20122</v>
      </c>
      <c r="K250">
        <f>VLOOKUP($A250,data!$A$9:$Q$396,2+(K$9*2),FALSE)</f>
        <v>20879</v>
      </c>
      <c r="L250" t="str">
        <f t="shared" si="243"/>
        <v>Shire District</v>
      </c>
      <c r="Q250">
        <f>VLOOKUP($A250,data!$T$9:$AD$396,2+(Q$9*2),FALSE)</f>
        <v>12834</v>
      </c>
      <c r="R250">
        <f>VLOOKUP($A250,data!$T$9:$AD$396,2+(R$9*2),FALSE)</f>
        <v>13136</v>
      </c>
      <c r="S250">
        <f>VLOOKUP($A250,data!$T$9:$AD$396,2+(S$9*2),FALSE)</f>
        <v>13403</v>
      </c>
      <c r="T250">
        <f>VLOOKUP($A250,data!$T$9:$AD$396,2+(T$9*2),FALSE)</f>
        <v>13777</v>
      </c>
      <c r="U250">
        <f>VLOOKUP($A250,data!$T$9:$AD$396,2+(U$9*2),FALSE)</f>
        <v>12920</v>
      </c>
      <c r="V250">
        <f>VLOOKUP($A250,data!$T$9:$AI$396,2+(V$9*2),FALSE)</f>
        <v>12859</v>
      </c>
      <c r="W250">
        <f>VLOOKUP($A250,data!$T$9:$AI$396,2+(W$9*2),FALSE)</f>
        <v>12908</v>
      </c>
      <c r="X250">
        <f>VLOOKUP($A250,data!$T$9:$AI$396,2+(X$9*2),FALSE)</f>
        <v>13783</v>
      </c>
      <c r="Z250" s="27">
        <f t="shared" si="203"/>
        <v>65.889721737344701</v>
      </c>
      <c r="AA250" s="27">
        <f t="shared" si="204"/>
        <v>64.031196685352185</v>
      </c>
      <c r="AB250" s="27">
        <f t="shared" si="205"/>
        <v>63.575562090883217</v>
      </c>
      <c r="AC250" s="27">
        <f t="shared" si="206"/>
        <v>64.915421947886728</v>
      </c>
      <c r="AD250" s="27">
        <f t="shared" si="207"/>
        <v>64.377896257910209</v>
      </c>
      <c r="AE250" s="27">
        <f t="shared" si="244"/>
        <v>63.257575757575758</v>
      </c>
      <c r="AF250" s="27">
        <f t="shared" si="245"/>
        <v>64.148692972865518</v>
      </c>
      <c r="AG250" s="27">
        <f t="shared" si="246"/>
        <v>66.013697974040909</v>
      </c>
      <c r="AJ250">
        <f>VLOOKUP($A250,data!$AM$9:$AW$396,2+(AJ$9*2),FALSE)</f>
        <v>6644</v>
      </c>
      <c r="AK250">
        <f>VLOOKUP($A250,data!$AM$9:$AW$396,2+(AK$9*2),FALSE)</f>
        <v>7379</v>
      </c>
      <c r="AL250">
        <f>VLOOKUP($A250,data!$AM$9:$AW$396,2+(AL$9*2),FALSE)</f>
        <v>7679</v>
      </c>
      <c r="AM250">
        <f>VLOOKUP($A250,data!$AM$9:$AW$396,2+(AM$9*2),FALSE)</f>
        <v>7446</v>
      </c>
      <c r="AN250">
        <f>VLOOKUP($A250,data!$AM$9:$AW$396,2+(AN$9*2),FALSE)</f>
        <v>7149</v>
      </c>
      <c r="AO250">
        <f>VLOOKUP($A250,data!$AM$9:$BB$396,2+(AO$9*2),FALSE)</f>
        <v>7470</v>
      </c>
      <c r="AP250">
        <f>VLOOKUP($A250,data!$AM$9:$BB$396,2+(AP$9*2),FALSE)</f>
        <v>7214</v>
      </c>
      <c r="AQ250">
        <f>VLOOKUP($A250,data!$AM$9:$BB$396,2+(AQ$9*2),FALSE)</f>
        <v>7094</v>
      </c>
      <c r="AS250" s="27">
        <f t="shared" si="208"/>
        <v>34.110278262655306</v>
      </c>
      <c r="AT250" s="27">
        <f t="shared" si="209"/>
        <v>35.968803314647822</v>
      </c>
      <c r="AU250" s="27">
        <f t="shared" si="210"/>
        <v>36.424437909116783</v>
      </c>
      <c r="AV250" s="27">
        <f t="shared" si="211"/>
        <v>35.084578052113272</v>
      </c>
      <c r="AW250" s="27">
        <f t="shared" si="212"/>
        <v>35.622103742089791</v>
      </c>
      <c r="AX250" s="27">
        <f t="shared" si="247"/>
        <v>36.747343565525384</v>
      </c>
      <c r="AY250" s="27">
        <f t="shared" si="248"/>
        <v>35.851307027134482</v>
      </c>
      <c r="AZ250" s="27">
        <f t="shared" si="249"/>
        <v>33.976723023133289</v>
      </c>
      <c r="BC250">
        <f>VLOOKUP($A250,data!$BF$9:$BP$396,2+(BC$9*2),FALSE)</f>
        <v>1732</v>
      </c>
      <c r="BD250">
        <f>VLOOKUP($A250,data!$BF$9:$BP$396,2+(BD$9*2),FALSE)</f>
        <v>1809</v>
      </c>
      <c r="BE250">
        <f>VLOOKUP($A250,data!$BF$9:$BP$396,2+(BE$9*2),FALSE)</f>
        <v>1662</v>
      </c>
      <c r="BF250">
        <f>VLOOKUP($A250,data!$BF$9:$BP$396,2+(BF$9*2),FALSE)</f>
        <v>1792</v>
      </c>
      <c r="BG250">
        <f>VLOOKUP($A250,data!$BF$9:$BP$396,2+(BG$9*2),FALSE)</f>
        <v>1742</v>
      </c>
      <c r="BH250">
        <f>VLOOKUP($A250,data!$BF$9:$BU$396,2+(BH$9*2),FALSE)</f>
        <v>1686</v>
      </c>
      <c r="BI250">
        <f>VLOOKUP($A250,data!$BF$9:$BU$396,2+(BI$9*2),FALSE)</f>
        <v>1753</v>
      </c>
      <c r="BJ250">
        <f>VLOOKUP($A250,data!$BF$9:$BU$396,2+(BJ$9*2),FALSE)</f>
        <v>1554</v>
      </c>
      <c r="BL250" s="27">
        <f t="shared" si="213"/>
        <v>8.8920833761166449</v>
      </c>
      <c r="BM250" s="27">
        <f t="shared" si="214"/>
        <v>8.8179380940775047</v>
      </c>
      <c r="BN250" s="27">
        <f t="shared" si="215"/>
        <v>7.8835025139929797</v>
      </c>
      <c r="BO250" s="27">
        <f t="shared" si="216"/>
        <v>8.4436696037318004</v>
      </c>
      <c r="BP250" s="27">
        <f t="shared" si="217"/>
        <v>8.6800538143405248</v>
      </c>
      <c r="BQ250" s="27">
        <f t="shared" si="250"/>
        <v>8.2939787485242036</v>
      </c>
      <c r="BR250" s="27">
        <f t="shared" si="251"/>
        <v>8.7118576682238338</v>
      </c>
      <c r="BS250" s="27">
        <f t="shared" si="252"/>
        <v>7.442885195651133</v>
      </c>
      <c r="BV250">
        <f>VLOOKUP($A250,data!$BY$9:$CI$396,2+(BV$9*2),FALSE)</f>
        <v>887</v>
      </c>
      <c r="BW250">
        <f>VLOOKUP($A250,data!$BY$9:$CI$396,2+(BW$9*2),FALSE)</f>
        <v>1030</v>
      </c>
      <c r="BX250">
        <f>VLOOKUP($A250,data!$BY$9:$CI$396,2+(BX$9*2),FALSE)</f>
        <v>768</v>
      </c>
      <c r="BY250">
        <f>VLOOKUP($A250,data!$BY$9:$CI$396,2+(BY$9*2),FALSE)</f>
        <v>909</v>
      </c>
      <c r="BZ250">
        <f>VLOOKUP($A250,data!$BY$9:$CI$396,2+(BZ$9*2),FALSE)</f>
        <v>831</v>
      </c>
      <c r="CA250">
        <f>VLOOKUP($A250,data!$BY$9:$CN$396,2+(CA$9*2),FALSE)</f>
        <v>876</v>
      </c>
      <c r="CB250">
        <f>VLOOKUP($A250,data!$BY$9:$CN$396,2+(CB$9*2),FALSE)</f>
        <v>877</v>
      </c>
      <c r="CC250">
        <f>VLOOKUP($A250,data!$BY$9:$CN$396,2+(CC$9*2),FALSE)</f>
        <v>963</v>
      </c>
      <c r="CE250" s="27">
        <f t="shared" si="218"/>
        <v>51.212471131639724</v>
      </c>
      <c r="CF250" s="27">
        <f t="shared" si="219"/>
        <v>56.937534549474847</v>
      </c>
      <c r="CG250" s="27">
        <f t="shared" si="220"/>
        <v>46.209386281588451</v>
      </c>
      <c r="CH250" s="27">
        <f t="shared" si="221"/>
        <v>50.725446428571431</v>
      </c>
      <c r="CI250" s="27">
        <f t="shared" si="222"/>
        <v>47.703788748564868</v>
      </c>
      <c r="CJ250" s="27">
        <f t="shared" si="253"/>
        <v>51.957295373665481</v>
      </c>
      <c r="CK250" s="27">
        <f t="shared" si="254"/>
        <v>50.028522532800913</v>
      </c>
      <c r="CL250" s="27">
        <f t="shared" si="255"/>
        <v>61.969111969111971</v>
      </c>
      <c r="CO250">
        <f>VLOOKUP($A250,data!$CR$9:$DB$396,2+(CO$9*2),FALSE)</f>
        <v>845</v>
      </c>
      <c r="CP250">
        <f>VLOOKUP($A250,data!$CR$9:$DB$396,2+(CP$9*2),FALSE)</f>
        <v>779</v>
      </c>
      <c r="CQ250">
        <f>VLOOKUP($A250,data!$CR$9:$DB$396,2+(CQ$9*2),FALSE)</f>
        <v>894</v>
      </c>
      <c r="CR250">
        <f>VLOOKUP($A250,data!$CR$9:$DB$396,2+(CR$9*2),FALSE)</f>
        <v>884</v>
      </c>
      <c r="CS250">
        <f>VLOOKUP($A250,data!$CR$9:$DB$396,2+(CS$9*2),FALSE)</f>
        <v>911</v>
      </c>
      <c r="CT250">
        <f>VLOOKUP($A250,data!$CR$9:$DG$396,2+(CT$9*2),FALSE)</f>
        <v>810</v>
      </c>
      <c r="CU250">
        <f>VLOOKUP($A250,data!$CR$9:$DG$396,2+(CU$9*2),FALSE)</f>
        <v>876</v>
      </c>
      <c r="CV250">
        <f>VLOOKUP($A250,data!$CR$9:$DG$396,2+(CV$9*2),FALSE)</f>
        <v>592</v>
      </c>
      <c r="CX250" s="27">
        <f t="shared" si="223"/>
        <v>48.787528868360276</v>
      </c>
      <c r="CY250" s="27">
        <f t="shared" si="224"/>
        <v>43.062465450525153</v>
      </c>
      <c r="CZ250" s="27">
        <f t="shared" si="225"/>
        <v>53.790613718411549</v>
      </c>
      <c r="DA250" s="27">
        <f t="shared" si="226"/>
        <v>49.330357142857146</v>
      </c>
      <c r="DB250" s="27">
        <f t="shared" si="227"/>
        <v>52.296211251435132</v>
      </c>
      <c r="DC250" s="27">
        <f t="shared" si="256"/>
        <v>48.042704626334519</v>
      </c>
      <c r="DD250" s="27">
        <f t="shared" si="257"/>
        <v>49.971477467199087</v>
      </c>
      <c r="DE250" s="27">
        <f t="shared" si="258"/>
        <v>38.095238095238095</v>
      </c>
      <c r="DH250">
        <f>VLOOKUP($A250,data!$DK$9:$DU$396,2+(DH$9*2),FALSE)</f>
        <v>17746</v>
      </c>
      <c r="DI250">
        <f>VLOOKUP($A250,data!$DK$9:$DU$396,2+(DI$9*2),FALSE)</f>
        <v>18706</v>
      </c>
      <c r="DJ250">
        <f>VLOOKUP($A250,data!$DK$9:$DU$396,2+(DJ$9*2),FALSE)</f>
        <v>19420</v>
      </c>
      <c r="DK250">
        <f>VLOOKUP($A250,data!$DK$9:$DU$396,2+(DK$9*2),FALSE)</f>
        <v>19431</v>
      </c>
      <c r="DL250">
        <f>VLOOKUP($A250,data!$DK$9:$DU$396,2+(DL$9*2),FALSE)</f>
        <v>18327</v>
      </c>
      <c r="DM250">
        <f>VLOOKUP($A250,data!$DK$9:$DZ$396,2+(DM$9*2),FALSE)</f>
        <v>18642</v>
      </c>
      <c r="DN250">
        <f>VLOOKUP($A250,data!$DK$9:$DZ$396,2+(DN$9*2),FALSE)</f>
        <v>18369</v>
      </c>
      <c r="DO250">
        <f>VLOOKUP($A250,data!$DK$9:$DZ$396,2+(DO$9*2),FALSE)</f>
        <v>19325</v>
      </c>
      <c r="DQ250" s="27">
        <f t="shared" si="228"/>
        <v>91.107916623883355</v>
      </c>
      <c r="DR250" s="27">
        <f t="shared" si="229"/>
        <v>91.182061905922495</v>
      </c>
      <c r="DS250" s="27">
        <f t="shared" si="230"/>
        <v>92.11649748600702</v>
      </c>
      <c r="DT250" s="27">
        <f t="shared" si="231"/>
        <v>91.556330396268194</v>
      </c>
      <c r="DU250" s="27">
        <f t="shared" si="232"/>
        <v>91.319946185659475</v>
      </c>
      <c r="DV250" s="27">
        <f t="shared" si="259"/>
        <v>91.706021251475804</v>
      </c>
      <c r="DW250" s="27">
        <f t="shared" si="260"/>
        <v>91.288142331776172</v>
      </c>
      <c r="DX250" s="27">
        <f t="shared" si="261"/>
        <v>92.557114804348871</v>
      </c>
      <c r="EA250">
        <f>VLOOKUP($A250,data!$ED$9:$EN$396,2+(EA$9*2),FALSE)</f>
        <v>11947</v>
      </c>
      <c r="EB250">
        <f>VLOOKUP($A250,data!$ED$9:$EN$396,2+(EB$9*2),FALSE)</f>
        <v>12105</v>
      </c>
      <c r="EC250">
        <f>VLOOKUP($A250,data!$ED$9:$EN$396,2+(EC$9*2),FALSE)</f>
        <v>12635</v>
      </c>
      <c r="ED250">
        <f>VLOOKUP($A250,data!$ED$9:$EN$396,2+(ED$9*2),FALSE)</f>
        <v>12868</v>
      </c>
      <c r="EE250">
        <f>VLOOKUP($A250,data!$ED$9:$EN$396,2+(EE$9*2),FALSE)</f>
        <v>12089</v>
      </c>
      <c r="EF250">
        <f>VLOOKUP($A250,data!$ED$9:$ES$396,2+(EF$9*2),FALSE)</f>
        <v>11983</v>
      </c>
      <c r="EG250">
        <f>VLOOKUP($A250,data!$ED$9:$ES$396,2+(EG$9*2),FALSE)</f>
        <v>12031</v>
      </c>
      <c r="EH250">
        <f>VLOOKUP($A250,data!$ED$9:$ES$396,2+(EH$9*2),FALSE)</f>
        <v>12820</v>
      </c>
      <c r="EJ250" s="27">
        <f t="shared" si="233"/>
        <v>67.322213456553584</v>
      </c>
      <c r="EK250" s="27">
        <f t="shared" si="234"/>
        <v>64.711857158131082</v>
      </c>
      <c r="EL250" s="27">
        <f t="shared" si="235"/>
        <v>65.061791967044286</v>
      </c>
      <c r="EM250" s="27">
        <f t="shared" si="236"/>
        <v>66.224074931809994</v>
      </c>
      <c r="EN250" s="27">
        <f t="shared" si="237"/>
        <v>65.962787144649965</v>
      </c>
      <c r="EO250" s="27">
        <f t="shared" si="262"/>
        <v>64.279583735650675</v>
      </c>
      <c r="EP250" s="27">
        <f t="shared" si="263"/>
        <v>65.49621645163046</v>
      </c>
      <c r="EQ250" s="27">
        <f t="shared" si="264"/>
        <v>66.338939197930145</v>
      </c>
      <c r="ET250">
        <f>VLOOKUP($A250,data!$EW$9:$FG$396,2+(ET$9*2),FALSE)</f>
        <v>5799</v>
      </c>
      <c r="EU250">
        <f>VLOOKUP($A250,data!$EW$9:$FG$396,2+(EU$9*2),FALSE)</f>
        <v>6601</v>
      </c>
      <c r="EV250">
        <f>VLOOKUP($A250,data!$EW$9:$FG$396,2+(EV$9*2),FALSE)</f>
        <v>6785</v>
      </c>
      <c r="EW250">
        <f>VLOOKUP($A250,data!$EW$9:$FG$396,2+(EW$9*2),FALSE)</f>
        <v>6563</v>
      </c>
      <c r="EX250">
        <f>VLOOKUP($A250,data!$EW$9:$FG$396,2+(EX$9*2),FALSE)</f>
        <v>6238</v>
      </c>
      <c r="EY250">
        <f>VLOOKUP($A250,data!$EW$9:$FL$396,2+(EY$9*2),FALSE)</f>
        <v>6660</v>
      </c>
      <c r="EZ250">
        <f>VLOOKUP($A250,data!$EW$9:$FL$396,2+(EZ$9*2),FALSE)</f>
        <v>6337</v>
      </c>
      <c r="FA250">
        <f>VLOOKUP($A250,data!$EW$9:$FL$396,2+(FA$9*2),FALSE)</f>
        <v>6503</v>
      </c>
      <c r="FC250" s="27">
        <f t="shared" si="238"/>
        <v>32.677786543446409</v>
      </c>
      <c r="FD250" s="27">
        <f t="shared" si="239"/>
        <v>35.288142841868918</v>
      </c>
      <c r="FE250" s="27">
        <f t="shared" si="240"/>
        <v>34.938208032955714</v>
      </c>
      <c r="FF250" s="27">
        <f t="shared" si="241"/>
        <v>33.775925068190006</v>
      </c>
      <c r="FG250" s="27">
        <f t="shared" si="242"/>
        <v>34.037212855350027</v>
      </c>
      <c r="FH250" s="27">
        <f t="shared" si="265"/>
        <v>35.725780495654973</v>
      </c>
      <c r="FI250" s="27">
        <f t="shared" si="266"/>
        <v>34.498339593880992</v>
      </c>
      <c r="FJ250" s="27">
        <f t="shared" si="267"/>
        <v>33.650711513583438</v>
      </c>
    </row>
    <row r="251" spans="1:166" x14ac:dyDescent="0.3">
      <c r="A251" t="s">
        <v>146</v>
      </c>
      <c r="B251" s="24" t="str">
        <f>IFERROR(VLOOKUP($A251,class!$A$1:$B$455,2,FALSE),"")</f>
        <v>Shire District</v>
      </c>
      <c r="C251" s="24" t="str">
        <f>IFERROR(IFERROR(VLOOKUP($A251,classifications!$A$3:$C$336,3,FALSE),VLOOKUP($A251,classifications!$I$2:$K$28,3,FALSE)),"")</f>
        <v>Predominantly Urban</v>
      </c>
      <c r="D251">
        <f>VLOOKUP($A251,data!$A$9:$K$396,2+(D$9*2),FALSE)</f>
        <v>21382</v>
      </c>
      <c r="E251">
        <f>VLOOKUP($A251,data!$A$9:$K$396,2+(E$9*2),FALSE)</f>
        <v>21844</v>
      </c>
      <c r="F251">
        <f>VLOOKUP($A251,data!$A$9:$K$396,2+(F$9*2),FALSE)</f>
        <v>20940</v>
      </c>
      <c r="G251">
        <f>VLOOKUP($A251,data!$A$9:$K$396,2+(G$9*2),FALSE)</f>
        <v>21763</v>
      </c>
      <c r="H251">
        <f>VLOOKUP($A251,data!$A$9:$K$396,2+(H$9*2),FALSE)</f>
        <v>22224</v>
      </c>
      <c r="I251">
        <f>VLOOKUP($A251,data!$A$9:$Q$396,2+(I$9*2),FALSE)</f>
        <v>23845</v>
      </c>
      <c r="J251">
        <f>VLOOKUP($A251,data!$A$9:$Q$396,2+(J$9*2),FALSE)</f>
        <v>23650</v>
      </c>
      <c r="K251">
        <f>VLOOKUP($A251,data!$A$9:$Q$396,2+(K$9*2),FALSE)</f>
        <v>23023</v>
      </c>
      <c r="L251" t="str">
        <f t="shared" si="243"/>
        <v>Shire District</v>
      </c>
      <c r="Q251">
        <f>VLOOKUP($A251,data!$T$9:$AD$396,2+(Q$9*2),FALSE)</f>
        <v>14407</v>
      </c>
      <c r="R251">
        <f>VLOOKUP($A251,data!$T$9:$AD$396,2+(R$9*2),FALSE)</f>
        <v>13834</v>
      </c>
      <c r="S251">
        <f>VLOOKUP($A251,data!$T$9:$AD$396,2+(S$9*2),FALSE)</f>
        <v>12998</v>
      </c>
      <c r="T251">
        <f>VLOOKUP($A251,data!$T$9:$AD$396,2+(T$9*2),FALSE)</f>
        <v>13887</v>
      </c>
      <c r="U251">
        <f>VLOOKUP($A251,data!$T$9:$AD$396,2+(U$9*2),FALSE)</f>
        <v>14122</v>
      </c>
      <c r="V251">
        <f>VLOOKUP($A251,data!$T$9:$AI$396,2+(V$9*2),FALSE)</f>
        <v>15330</v>
      </c>
      <c r="W251">
        <f>VLOOKUP($A251,data!$T$9:$AI$396,2+(W$9*2),FALSE)</f>
        <v>15314</v>
      </c>
      <c r="X251">
        <f>VLOOKUP($A251,data!$T$9:$AI$396,2+(X$9*2),FALSE)</f>
        <v>14980</v>
      </c>
      <c r="Z251" s="27">
        <f t="shared" si="203"/>
        <v>67.379103919184359</v>
      </c>
      <c r="AA251" s="27">
        <f t="shared" si="204"/>
        <v>63.330891778062629</v>
      </c>
      <c r="AB251" s="27">
        <f t="shared" si="205"/>
        <v>62.07258834765998</v>
      </c>
      <c r="AC251" s="27">
        <f t="shared" si="206"/>
        <v>63.810136470155769</v>
      </c>
      <c r="AD251" s="27">
        <f t="shared" si="207"/>
        <v>63.543916486681063</v>
      </c>
      <c r="AE251" s="27">
        <f t="shared" si="244"/>
        <v>64.290207590689874</v>
      </c>
      <c r="AF251" s="27">
        <f t="shared" si="245"/>
        <v>64.752642706131084</v>
      </c>
      <c r="AG251" s="27">
        <f t="shared" si="246"/>
        <v>65.065369413195498</v>
      </c>
      <c r="AJ251">
        <f>VLOOKUP($A251,data!$AM$9:$AW$396,2+(AJ$9*2),FALSE)</f>
        <v>6976</v>
      </c>
      <c r="AK251">
        <f>VLOOKUP($A251,data!$AM$9:$AW$396,2+(AK$9*2),FALSE)</f>
        <v>8010</v>
      </c>
      <c r="AL251">
        <f>VLOOKUP($A251,data!$AM$9:$AW$396,2+(AL$9*2),FALSE)</f>
        <v>7942</v>
      </c>
      <c r="AM251">
        <f>VLOOKUP($A251,data!$AM$9:$AW$396,2+(AM$9*2),FALSE)</f>
        <v>7876</v>
      </c>
      <c r="AN251">
        <f>VLOOKUP($A251,data!$AM$9:$AW$396,2+(AN$9*2),FALSE)</f>
        <v>8102</v>
      </c>
      <c r="AO251">
        <f>VLOOKUP($A251,data!$AM$9:$BB$396,2+(AO$9*2),FALSE)</f>
        <v>8515</v>
      </c>
      <c r="AP251">
        <f>VLOOKUP($A251,data!$AM$9:$BB$396,2+(AP$9*2),FALSE)</f>
        <v>8336</v>
      </c>
      <c r="AQ251">
        <f>VLOOKUP($A251,data!$AM$9:$BB$396,2+(AQ$9*2),FALSE)</f>
        <v>8041</v>
      </c>
      <c r="AS251" s="27">
        <f t="shared" si="208"/>
        <v>32.625572911794968</v>
      </c>
      <c r="AT251" s="27">
        <f t="shared" si="209"/>
        <v>36.669108221937371</v>
      </c>
      <c r="AU251" s="27">
        <f t="shared" si="210"/>
        <v>37.92741165234002</v>
      </c>
      <c r="AV251" s="27">
        <f t="shared" si="211"/>
        <v>36.189863529844231</v>
      </c>
      <c r="AW251" s="27">
        <f t="shared" si="212"/>
        <v>36.456083513318937</v>
      </c>
      <c r="AX251" s="27">
        <f t="shared" si="247"/>
        <v>35.709792409310126</v>
      </c>
      <c r="AY251" s="27">
        <f t="shared" si="248"/>
        <v>35.247357293868923</v>
      </c>
      <c r="AZ251" s="27">
        <f t="shared" si="249"/>
        <v>34.925943621595799</v>
      </c>
      <c r="BC251">
        <f>VLOOKUP($A251,data!$BF$9:$BP$396,2+(BC$9*2),FALSE)</f>
        <v>3085</v>
      </c>
      <c r="BD251">
        <f>VLOOKUP($A251,data!$BF$9:$BP$396,2+(BD$9*2),FALSE)</f>
        <v>3287</v>
      </c>
      <c r="BE251">
        <f>VLOOKUP($A251,data!$BF$9:$BP$396,2+(BE$9*2),FALSE)</f>
        <v>3032</v>
      </c>
      <c r="BF251">
        <f>VLOOKUP($A251,data!$BF$9:$BP$396,2+(BF$9*2),FALSE)</f>
        <v>3233</v>
      </c>
      <c r="BG251">
        <f>VLOOKUP($A251,data!$BF$9:$BP$396,2+(BG$9*2),FALSE)</f>
        <v>3467</v>
      </c>
      <c r="BH251">
        <f>VLOOKUP($A251,data!$BF$9:$BU$396,2+(BH$9*2),FALSE)</f>
        <v>3397</v>
      </c>
      <c r="BI251">
        <f>VLOOKUP($A251,data!$BF$9:$BU$396,2+(BI$9*2),FALSE)</f>
        <v>3751</v>
      </c>
      <c r="BJ251">
        <f>VLOOKUP($A251,data!$BF$9:$BU$396,2+(BJ$9*2),FALSE)</f>
        <v>3220</v>
      </c>
      <c r="BL251" s="27">
        <f t="shared" si="213"/>
        <v>14.428023571228136</v>
      </c>
      <c r="BM251" s="27">
        <f t="shared" si="214"/>
        <v>15.047610327778795</v>
      </c>
      <c r="BN251" s="27">
        <f t="shared" si="215"/>
        <v>14.479465138490927</v>
      </c>
      <c r="BO251" s="27">
        <f t="shared" si="216"/>
        <v>14.855488673436566</v>
      </c>
      <c r="BP251" s="27">
        <f t="shared" si="217"/>
        <v>15.600251979841612</v>
      </c>
      <c r="BQ251" s="27">
        <f t="shared" si="250"/>
        <v>14.246173201929125</v>
      </c>
      <c r="BR251" s="27">
        <f t="shared" si="251"/>
        <v>15.86046511627907</v>
      </c>
      <c r="BS251" s="27">
        <f t="shared" si="252"/>
        <v>13.986013986013987</v>
      </c>
      <c r="BV251">
        <f>VLOOKUP($A251,data!$BY$9:$CI$396,2+(BV$9*2),FALSE)</f>
        <v>1730</v>
      </c>
      <c r="BW251">
        <f>VLOOKUP($A251,data!$BY$9:$CI$396,2+(BW$9*2),FALSE)</f>
        <v>1638</v>
      </c>
      <c r="BX251">
        <f>VLOOKUP($A251,data!$BY$9:$CI$396,2+(BX$9*2),FALSE)</f>
        <v>1573</v>
      </c>
      <c r="BY251">
        <f>VLOOKUP($A251,data!$BY$9:$CI$396,2+(BY$9*2),FALSE)</f>
        <v>1754</v>
      </c>
      <c r="BZ251">
        <f>VLOOKUP($A251,data!$BY$9:$CI$396,2+(BZ$9*2),FALSE)</f>
        <v>1940</v>
      </c>
      <c r="CA251">
        <f>VLOOKUP($A251,data!$BY$9:$CN$396,2+(CA$9*2),FALSE)</f>
        <v>1880</v>
      </c>
      <c r="CB251">
        <f>VLOOKUP($A251,data!$BY$9:$CN$396,2+(CB$9*2),FALSE)</f>
        <v>2094</v>
      </c>
      <c r="CC251">
        <f>VLOOKUP($A251,data!$BY$9:$CN$396,2+(CC$9*2),FALSE)</f>
        <v>1750</v>
      </c>
      <c r="CE251" s="27">
        <f t="shared" si="218"/>
        <v>56.077795786061586</v>
      </c>
      <c r="CF251" s="27">
        <f t="shared" si="219"/>
        <v>49.832674170976574</v>
      </c>
      <c r="CG251" s="27">
        <f t="shared" si="220"/>
        <v>51.879947229551448</v>
      </c>
      <c r="CH251" s="27">
        <f t="shared" si="221"/>
        <v>54.253015774822146</v>
      </c>
      <c r="CI251" s="27">
        <f t="shared" si="222"/>
        <v>55.956158061724835</v>
      </c>
      <c r="CJ251" s="27">
        <f t="shared" si="253"/>
        <v>55.342949661466001</v>
      </c>
      <c r="CK251" s="27">
        <f t="shared" si="254"/>
        <v>55.825113303119167</v>
      </c>
      <c r="CL251" s="27">
        <f t="shared" si="255"/>
        <v>54.347826086956523</v>
      </c>
      <c r="CO251">
        <f>VLOOKUP($A251,data!$CR$9:$DB$396,2+(CO$9*2),FALSE)</f>
        <v>1355</v>
      </c>
      <c r="CP251">
        <f>VLOOKUP($A251,data!$CR$9:$DB$396,2+(CP$9*2),FALSE)</f>
        <v>1649</v>
      </c>
      <c r="CQ251">
        <f>VLOOKUP($A251,data!$CR$9:$DB$396,2+(CQ$9*2),FALSE)</f>
        <v>1460</v>
      </c>
      <c r="CR251">
        <f>VLOOKUP($A251,data!$CR$9:$DB$396,2+(CR$9*2),FALSE)</f>
        <v>1479</v>
      </c>
      <c r="CS251">
        <f>VLOOKUP($A251,data!$CR$9:$DB$396,2+(CS$9*2),FALSE)</f>
        <v>1527</v>
      </c>
      <c r="CT251">
        <f>VLOOKUP($A251,data!$CR$9:$DG$396,2+(CT$9*2),FALSE)</f>
        <v>1517</v>
      </c>
      <c r="CU251">
        <f>VLOOKUP($A251,data!$CR$9:$DG$396,2+(CU$9*2),FALSE)</f>
        <v>1656</v>
      </c>
      <c r="CV251">
        <f>VLOOKUP($A251,data!$CR$9:$DG$396,2+(CV$9*2),FALSE)</f>
        <v>1470</v>
      </c>
      <c r="CX251" s="27">
        <f t="shared" si="223"/>
        <v>43.922204213938414</v>
      </c>
      <c r="CY251" s="27">
        <f t="shared" si="224"/>
        <v>50.167325829023426</v>
      </c>
      <c r="CZ251" s="27">
        <f t="shared" si="225"/>
        <v>48.153034300791553</v>
      </c>
      <c r="DA251" s="27">
        <f t="shared" si="226"/>
        <v>45.746984225177854</v>
      </c>
      <c r="DB251" s="27">
        <f t="shared" si="227"/>
        <v>44.043841938275165</v>
      </c>
      <c r="DC251" s="27">
        <f t="shared" si="256"/>
        <v>44.657050338533999</v>
      </c>
      <c r="DD251" s="27">
        <f t="shared" si="257"/>
        <v>44.148227139429487</v>
      </c>
      <c r="DE251" s="27">
        <f t="shared" si="258"/>
        <v>45.652173913043477</v>
      </c>
      <c r="DH251">
        <f>VLOOKUP($A251,data!$DK$9:$DU$396,2+(DH$9*2),FALSE)</f>
        <v>18297</v>
      </c>
      <c r="DI251">
        <f>VLOOKUP($A251,data!$DK$9:$DU$396,2+(DI$9*2),FALSE)</f>
        <v>18557</v>
      </c>
      <c r="DJ251">
        <f>VLOOKUP($A251,data!$DK$9:$DU$396,2+(DJ$9*2),FALSE)</f>
        <v>17907</v>
      </c>
      <c r="DK251">
        <f>VLOOKUP($A251,data!$DK$9:$DU$396,2+(DK$9*2),FALSE)</f>
        <v>18530</v>
      </c>
      <c r="DL251">
        <f>VLOOKUP($A251,data!$DK$9:$DU$396,2+(DL$9*2),FALSE)</f>
        <v>18757</v>
      </c>
      <c r="DM251">
        <f>VLOOKUP($A251,data!$DK$9:$DZ$396,2+(DM$9*2),FALSE)</f>
        <v>20448</v>
      </c>
      <c r="DN251">
        <f>VLOOKUP($A251,data!$DK$9:$DZ$396,2+(DN$9*2),FALSE)</f>
        <v>19899</v>
      </c>
      <c r="DO251">
        <f>VLOOKUP($A251,data!$DK$9:$DZ$396,2+(DO$9*2),FALSE)</f>
        <v>19803</v>
      </c>
      <c r="DQ251" s="27">
        <f t="shared" si="228"/>
        <v>85.571976428771862</v>
      </c>
      <c r="DR251" s="27">
        <f t="shared" si="229"/>
        <v>84.952389672221202</v>
      </c>
      <c r="DS251" s="27">
        <f t="shared" si="230"/>
        <v>85.515759312320924</v>
      </c>
      <c r="DT251" s="27">
        <f t="shared" si="231"/>
        <v>85.144511326563432</v>
      </c>
      <c r="DU251" s="27">
        <f t="shared" si="232"/>
        <v>84.399748020158384</v>
      </c>
      <c r="DV251" s="27">
        <f t="shared" si="259"/>
        <v>85.753826798070875</v>
      </c>
      <c r="DW251" s="27">
        <f t="shared" si="260"/>
        <v>84.139534883720927</v>
      </c>
      <c r="DX251" s="27">
        <f t="shared" si="261"/>
        <v>86.013986013986013</v>
      </c>
      <c r="EA251">
        <f>VLOOKUP($A251,data!$ED$9:$EN$396,2+(EA$9*2),FALSE)</f>
        <v>12676</v>
      </c>
      <c r="EB251">
        <f>VLOOKUP($A251,data!$ED$9:$EN$396,2+(EB$9*2),FALSE)</f>
        <v>12196</v>
      </c>
      <c r="EC251">
        <f>VLOOKUP($A251,data!$ED$9:$EN$396,2+(EC$9*2),FALSE)</f>
        <v>11426</v>
      </c>
      <c r="ED251">
        <f>VLOOKUP($A251,data!$ED$9:$EN$396,2+(ED$9*2),FALSE)</f>
        <v>12133</v>
      </c>
      <c r="EE251">
        <f>VLOOKUP($A251,data!$ED$9:$EN$396,2+(EE$9*2),FALSE)</f>
        <v>12182</v>
      </c>
      <c r="EF251">
        <f>VLOOKUP($A251,data!$ED$9:$ES$396,2+(EF$9*2),FALSE)</f>
        <v>13450</v>
      </c>
      <c r="EG251">
        <f>VLOOKUP($A251,data!$ED$9:$ES$396,2+(EG$9*2),FALSE)</f>
        <v>13220</v>
      </c>
      <c r="EH251">
        <f>VLOOKUP($A251,data!$ED$9:$ES$396,2+(EH$9*2),FALSE)</f>
        <v>13230</v>
      </c>
      <c r="EJ251" s="27">
        <f t="shared" si="233"/>
        <v>69.279116795103022</v>
      </c>
      <c r="EK251" s="27">
        <f t="shared" si="234"/>
        <v>65.721830037182741</v>
      </c>
      <c r="EL251" s="27">
        <f t="shared" si="235"/>
        <v>63.807449600714804</v>
      </c>
      <c r="EM251" s="27">
        <f t="shared" si="236"/>
        <v>65.477603885590938</v>
      </c>
      <c r="EN251" s="27">
        <f t="shared" si="237"/>
        <v>64.94642000319881</v>
      </c>
      <c r="EO251" s="27">
        <f t="shared" si="262"/>
        <v>65.776604068857594</v>
      </c>
      <c r="EP251" s="27">
        <f t="shared" si="263"/>
        <v>66.435499271320168</v>
      </c>
      <c r="EQ251" s="27">
        <f t="shared" si="264"/>
        <v>66.808059384941672</v>
      </c>
      <c r="ET251">
        <f>VLOOKUP($A251,data!$EW$9:$FG$396,2+(ET$9*2),FALSE)</f>
        <v>5621</v>
      </c>
      <c r="EU251">
        <f>VLOOKUP($A251,data!$EW$9:$FG$396,2+(EU$9*2),FALSE)</f>
        <v>6360</v>
      </c>
      <c r="EV251">
        <f>VLOOKUP($A251,data!$EW$9:$FG$396,2+(EV$9*2),FALSE)</f>
        <v>6482</v>
      </c>
      <c r="EW251">
        <f>VLOOKUP($A251,data!$EW$9:$FG$396,2+(EW$9*2),FALSE)</f>
        <v>6397</v>
      </c>
      <c r="EX251">
        <f>VLOOKUP($A251,data!$EW$9:$FG$396,2+(EX$9*2),FALSE)</f>
        <v>6575</v>
      </c>
      <c r="EY251">
        <f>VLOOKUP($A251,data!$EW$9:$FL$396,2+(EY$9*2),FALSE)</f>
        <v>6998</v>
      </c>
      <c r="EZ251">
        <f>VLOOKUP($A251,data!$EW$9:$FL$396,2+(EZ$9*2),FALSE)</f>
        <v>6680</v>
      </c>
      <c r="FA251">
        <f>VLOOKUP($A251,data!$EW$9:$FL$396,2+(FA$9*2),FALSE)</f>
        <v>6571</v>
      </c>
      <c r="FC251" s="27">
        <f t="shared" si="238"/>
        <v>30.720883204896978</v>
      </c>
      <c r="FD251" s="27">
        <f t="shared" si="239"/>
        <v>34.272781160747968</v>
      </c>
      <c r="FE251" s="27">
        <f t="shared" si="240"/>
        <v>36.19813480761713</v>
      </c>
      <c r="FF251" s="27">
        <f t="shared" si="241"/>
        <v>34.522396114409069</v>
      </c>
      <c r="FG251" s="27">
        <f t="shared" si="242"/>
        <v>35.053579996801197</v>
      </c>
      <c r="FH251" s="27">
        <f t="shared" si="265"/>
        <v>34.223395931142413</v>
      </c>
      <c r="FI251" s="27">
        <f t="shared" si="266"/>
        <v>33.56952610683954</v>
      </c>
      <c r="FJ251" s="27">
        <f t="shared" si="267"/>
        <v>33.181841135181536</v>
      </c>
    </row>
    <row r="252" spans="1:166" x14ac:dyDescent="0.3">
      <c r="A252" t="s">
        <v>157</v>
      </c>
      <c r="B252" s="24" t="str">
        <f>IFERROR(VLOOKUP($A252,class!$A$1:$B$455,2,FALSE),"")</f>
        <v>Shire District</v>
      </c>
      <c r="C252" s="24" t="str">
        <f>IFERROR(IFERROR(VLOOKUP($A252,classifications!$A$3:$C$336,3,FALSE),VLOOKUP($A252,classifications!$I$2:$K$28,3,FALSE)),"")</f>
        <v>Predominantly Rural</v>
      </c>
      <c r="D252">
        <f>VLOOKUP($A252,data!$A$9:$K$396,2+(D$9*2),FALSE)</f>
        <v>38721</v>
      </c>
      <c r="E252">
        <f>VLOOKUP($A252,data!$A$9:$K$396,2+(E$9*2),FALSE)</f>
        <v>39259</v>
      </c>
      <c r="F252">
        <f>VLOOKUP($A252,data!$A$9:$K$396,2+(F$9*2),FALSE)</f>
        <v>40206</v>
      </c>
      <c r="G252">
        <f>VLOOKUP($A252,data!$A$9:$K$396,2+(G$9*2),FALSE)</f>
        <v>39788</v>
      </c>
      <c r="H252">
        <f>VLOOKUP($A252,data!$A$9:$K$396,2+(H$9*2),FALSE)</f>
        <v>39642</v>
      </c>
      <c r="I252">
        <f>VLOOKUP($A252,data!$A$9:$Q$396,2+(I$9*2),FALSE)</f>
        <v>39850</v>
      </c>
      <c r="J252">
        <f>VLOOKUP($A252,data!$A$9:$Q$396,2+(J$9*2),FALSE)</f>
        <v>41014</v>
      </c>
      <c r="K252">
        <f>VLOOKUP($A252,data!$A$9:$Q$396,2+(K$9*2),FALSE)</f>
        <v>49456</v>
      </c>
      <c r="L252" t="str">
        <f t="shared" si="243"/>
        <v>Shire District</v>
      </c>
      <c r="Q252">
        <f>VLOOKUP($A252,data!$T$9:$AD$396,2+(Q$9*2),FALSE)</f>
        <v>24300</v>
      </c>
      <c r="R252">
        <f>VLOOKUP($A252,data!$T$9:$AD$396,2+(R$9*2),FALSE)</f>
        <v>23506</v>
      </c>
      <c r="S252">
        <f>VLOOKUP($A252,data!$T$9:$AD$396,2+(S$9*2),FALSE)</f>
        <v>24470</v>
      </c>
      <c r="T252">
        <f>VLOOKUP($A252,data!$T$9:$AD$396,2+(T$9*2),FALSE)</f>
        <v>23277</v>
      </c>
      <c r="U252">
        <f>VLOOKUP($A252,data!$T$9:$AD$396,2+(U$9*2),FALSE)</f>
        <v>23555</v>
      </c>
      <c r="V252">
        <f>VLOOKUP($A252,data!$T$9:$AI$396,2+(V$9*2),FALSE)</f>
        <v>23714</v>
      </c>
      <c r="W252">
        <f>VLOOKUP($A252,data!$T$9:$AI$396,2+(W$9*2),FALSE)</f>
        <v>24744</v>
      </c>
      <c r="X252">
        <f>VLOOKUP($A252,data!$T$9:$AI$396,2+(X$9*2),FALSE)</f>
        <v>33519</v>
      </c>
      <c r="Z252" s="27">
        <f t="shared" si="203"/>
        <v>62.756643681723098</v>
      </c>
      <c r="AA252" s="27">
        <f t="shared" si="204"/>
        <v>59.874168980361191</v>
      </c>
      <c r="AB252" s="27">
        <f t="shared" si="205"/>
        <v>60.861562950803361</v>
      </c>
      <c r="AC252" s="27">
        <f t="shared" si="206"/>
        <v>58.50256358701116</v>
      </c>
      <c r="AD252" s="27">
        <f t="shared" si="207"/>
        <v>59.419302759699306</v>
      </c>
      <c r="AE252" s="27">
        <f t="shared" si="244"/>
        <v>59.50815558343789</v>
      </c>
      <c r="AF252" s="27">
        <f t="shared" si="245"/>
        <v>60.330618813088215</v>
      </c>
      <c r="AG252" s="27">
        <f t="shared" si="246"/>
        <v>67.77539631187318</v>
      </c>
      <c r="AJ252">
        <f>VLOOKUP($A252,data!$AM$9:$AW$396,2+(AJ$9*2),FALSE)</f>
        <v>14422</v>
      </c>
      <c r="AK252">
        <f>VLOOKUP($A252,data!$AM$9:$AW$396,2+(AK$9*2),FALSE)</f>
        <v>15753</v>
      </c>
      <c r="AL252">
        <f>VLOOKUP($A252,data!$AM$9:$AW$396,2+(AL$9*2),FALSE)</f>
        <v>15736</v>
      </c>
      <c r="AM252">
        <f>VLOOKUP($A252,data!$AM$9:$AW$396,2+(AM$9*2),FALSE)</f>
        <v>16510</v>
      </c>
      <c r="AN252">
        <f>VLOOKUP($A252,data!$AM$9:$AW$396,2+(AN$9*2),FALSE)</f>
        <v>16087</v>
      </c>
      <c r="AO252">
        <f>VLOOKUP($A252,data!$AM$9:$BB$396,2+(AO$9*2),FALSE)</f>
        <v>16136</v>
      </c>
      <c r="AP252">
        <f>VLOOKUP($A252,data!$AM$9:$BB$396,2+(AP$9*2),FALSE)</f>
        <v>16270</v>
      </c>
      <c r="AQ252">
        <f>VLOOKUP($A252,data!$AM$9:$BB$396,2+(AQ$9*2),FALSE)</f>
        <v>15939</v>
      </c>
      <c r="AS252" s="27">
        <f t="shared" si="208"/>
        <v>37.245938896206191</v>
      </c>
      <c r="AT252" s="27">
        <f t="shared" si="209"/>
        <v>40.125831019638809</v>
      </c>
      <c r="AU252" s="27">
        <f t="shared" si="210"/>
        <v>39.138437049196639</v>
      </c>
      <c r="AV252" s="27">
        <f t="shared" si="211"/>
        <v>41.494923092389662</v>
      </c>
      <c r="AW252" s="27">
        <f t="shared" si="212"/>
        <v>40.580697240300694</v>
      </c>
      <c r="AX252" s="27">
        <f t="shared" si="247"/>
        <v>40.49184441656211</v>
      </c>
      <c r="AY252" s="27">
        <f t="shared" si="248"/>
        <v>39.669381186911785</v>
      </c>
      <c r="AZ252" s="27">
        <f t="shared" si="249"/>
        <v>32.228647686832737</v>
      </c>
      <c r="BC252">
        <f>VLOOKUP($A252,data!$BF$9:$BP$396,2+(BC$9*2),FALSE)</f>
        <v>5813</v>
      </c>
      <c r="BD252">
        <f>VLOOKUP($A252,data!$BF$9:$BP$396,2+(BD$9*2),FALSE)</f>
        <v>6150</v>
      </c>
      <c r="BE252">
        <f>VLOOKUP($A252,data!$BF$9:$BP$396,2+(BE$9*2),FALSE)</f>
        <v>6884</v>
      </c>
      <c r="BF252">
        <f>VLOOKUP($A252,data!$BF$9:$BP$396,2+(BF$9*2),FALSE)</f>
        <v>5890</v>
      </c>
      <c r="BG252">
        <f>VLOOKUP($A252,data!$BF$9:$BP$396,2+(BG$9*2),FALSE)</f>
        <v>5986</v>
      </c>
      <c r="BH252">
        <f>VLOOKUP($A252,data!$BF$9:$BU$396,2+(BH$9*2),FALSE)</f>
        <v>5828</v>
      </c>
      <c r="BI252">
        <f>VLOOKUP($A252,data!$BF$9:$BU$396,2+(BI$9*2),FALSE)</f>
        <v>6385</v>
      </c>
      <c r="BJ252">
        <f>VLOOKUP($A252,data!$BF$9:$BU$396,2+(BJ$9*2),FALSE)</f>
        <v>6086</v>
      </c>
      <c r="BL252" s="27">
        <f t="shared" si="213"/>
        <v>15.012525502957052</v>
      </c>
      <c r="BM252" s="27">
        <f t="shared" si="214"/>
        <v>15.665197789042002</v>
      </c>
      <c r="BN252" s="27">
        <f t="shared" si="215"/>
        <v>17.121822613540267</v>
      </c>
      <c r="BO252" s="27">
        <f t="shared" si="216"/>
        <v>14.803458329144465</v>
      </c>
      <c r="BP252" s="27">
        <f t="shared" si="217"/>
        <v>15.100146309469753</v>
      </c>
      <c r="BQ252" s="27">
        <f t="shared" si="250"/>
        <v>14.624843161856964</v>
      </c>
      <c r="BR252" s="27">
        <f t="shared" si="251"/>
        <v>15.567854878821866</v>
      </c>
      <c r="BS252" s="27">
        <f t="shared" si="252"/>
        <v>12.30588806211582</v>
      </c>
      <c r="BV252">
        <f>VLOOKUP($A252,data!$BY$9:$CI$396,2+(BV$9*2),FALSE)</f>
        <v>3201</v>
      </c>
      <c r="BW252">
        <f>VLOOKUP($A252,data!$BY$9:$CI$396,2+(BW$9*2),FALSE)</f>
        <v>3205</v>
      </c>
      <c r="BX252">
        <f>VLOOKUP($A252,data!$BY$9:$CI$396,2+(BX$9*2),FALSE)</f>
        <v>3889</v>
      </c>
      <c r="BY252">
        <f>VLOOKUP($A252,data!$BY$9:$CI$396,2+(BY$9*2),FALSE)</f>
        <v>3033</v>
      </c>
      <c r="BZ252">
        <f>VLOOKUP($A252,data!$BY$9:$CI$396,2+(BZ$9*2),FALSE)</f>
        <v>3169</v>
      </c>
      <c r="CA252">
        <f>VLOOKUP($A252,data!$BY$9:$CN$396,2+(CA$9*2),FALSE)</f>
        <v>3120</v>
      </c>
      <c r="CB252">
        <f>VLOOKUP($A252,data!$BY$9:$CN$396,2+(CB$9*2),FALSE)</f>
        <v>3493</v>
      </c>
      <c r="CC252">
        <f>VLOOKUP($A252,data!$BY$9:$CN$396,2+(CC$9*2),FALSE)</f>
        <v>3659</v>
      </c>
      <c r="CE252" s="27">
        <f t="shared" si="218"/>
        <v>55.066230861861342</v>
      </c>
      <c r="CF252" s="27">
        <f t="shared" si="219"/>
        <v>52.113821138211385</v>
      </c>
      <c r="CG252" s="27">
        <f t="shared" si="220"/>
        <v>56.493317838466005</v>
      </c>
      <c r="CH252" s="27">
        <f t="shared" si="221"/>
        <v>51.494057724957557</v>
      </c>
      <c r="CI252" s="27">
        <f t="shared" si="222"/>
        <v>52.940193785499496</v>
      </c>
      <c r="CJ252" s="27">
        <f t="shared" si="253"/>
        <v>53.534660260809886</v>
      </c>
      <c r="CK252" s="27">
        <f t="shared" si="254"/>
        <v>54.706342991386059</v>
      </c>
      <c r="CL252" s="27">
        <f t="shared" si="255"/>
        <v>60.121590535655606</v>
      </c>
      <c r="CO252">
        <f>VLOOKUP($A252,data!$CR$9:$DB$396,2+(CO$9*2),FALSE)</f>
        <v>2612</v>
      </c>
      <c r="CP252">
        <f>VLOOKUP($A252,data!$CR$9:$DB$396,2+(CP$9*2),FALSE)</f>
        <v>2945</v>
      </c>
      <c r="CQ252">
        <f>VLOOKUP($A252,data!$CR$9:$DB$396,2+(CQ$9*2),FALSE)</f>
        <v>2995</v>
      </c>
      <c r="CR252">
        <f>VLOOKUP($A252,data!$CR$9:$DB$396,2+(CR$9*2),FALSE)</f>
        <v>2857</v>
      </c>
      <c r="CS252">
        <f>VLOOKUP($A252,data!$CR$9:$DB$396,2+(CS$9*2),FALSE)</f>
        <v>2818</v>
      </c>
      <c r="CT252">
        <f>VLOOKUP($A252,data!$CR$9:$DG$396,2+(CT$9*2),FALSE)</f>
        <v>2708</v>
      </c>
      <c r="CU252">
        <f>VLOOKUP($A252,data!$CR$9:$DG$396,2+(CU$9*2),FALSE)</f>
        <v>2893</v>
      </c>
      <c r="CV252">
        <f>VLOOKUP($A252,data!$CR$9:$DG$396,2+(CV$9*2),FALSE)</f>
        <v>2426</v>
      </c>
      <c r="CX252" s="27">
        <f t="shared" si="223"/>
        <v>44.933769138138658</v>
      </c>
      <c r="CY252" s="27">
        <f t="shared" si="224"/>
        <v>47.886178861788615</v>
      </c>
      <c r="CZ252" s="27">
        <f t="shared" si="225"/>
        <v>43.506682161533995</v>
      </c>
      <c r="DA252" s="27">
        <f t="shared" si="226"/>
        <v>48.505942275042443</v>
      </c>
      <c r="DB252" s="27">
        <f t="shared" si="227"/>
        <v>47.076511861009024</v>
      </c>
      <c r="DC252" s="27">
        <f t="shared" si="256"/>
        <v>46.465339739190114</v>
      </c>
      <c r="DD252" s="27">
        <f t="shared" si="257"/>
        <v>45.309318715740012</v>
      </c>
      <c r="DE252" s="27">
        <f t="shared" si="258"/>
        <v>39.861978310877426</v>
      </c>
      <c r="DH252">
        <f>VLOOKUP($A252,data!$DK$9:$DU$396,2+(DH$9*2),FALSE)</f>
        <v>32908</v>
      </c>
      <c r="DI252">
        <f>VLOOKUP($A252,data!$DK$9:$DU$396,2+(DI$9*2),FALSE)</f>
        <v>33109</v>
      </c>
      <c r="DJ252">
        <f>VLOOKUP($A252,data!$DK$9:$DU$396,2+(DJ$9*2),FALSE)</f>
        <v>33322</v>
      </c>
      <c r="DK252">
        <f>VLOOKUP($A252,data!$DK$9:$DU$396,2+(DK$9*2),FALSE)</f>
        <v>33898</v>
      </c>
      <c r="DL252">
        <f>VLOOKUP($A252,data!$DK$9:$DU$396,2+(DL$9*2),FALSE)</f>
        <v>33656</v>
      </c>
      <c r="DM252">
        <f>VLOOKUP($A252,data!$DK$9:$DZ$396,2+(DM$9*2),FALSE)</f>
        <v>34022</v>
      </c>
      <c r="DN252">
        <f>VLOOKUP($A252,data!$DK$9:$DZ$396,2+(DN$9*2),FALSE)</f>
        <v>34629</v>
      </c>
      <c r="DO252">
        <f>VLOOKUP($A252,data!$DK$9:$DZ$396,2+(DO$9*2),FALSE)</f>
        <v>43371</v>
      </c>
      <c r="DQ252" s="27">
        <f t="shared" si="228"/>
        <v>84.987474497042953</v>
      </c>
      <c r="DR252" s="27">
        <f t="shared" si="229"/>
        <v>84.334802210958003</v>
      </c>
      <c r="DS252" s="27">
        <f t="shared" si="230"/>
        <v>82.878177386459726</v>
      </c>
      <c r="DT252" s="27">
        <f t="shared" si="231"/>
        <v>85.196541670855538</v>
      </c>
      <c r="DU252" s="27">
        <f t="shared" si="232"/>
        <v>84.89985369053025</v>
      </c>
      <c r="DV252" s="27">
        <f t="shared" si="259"/>
        <v>85.375156838143042</v>
      </c>
      <c r="DW252" s="27">
        <f t="shared" si="260"/>
        <v>84.432145121178138</v>
      </c>
      <c r="DX252" s="27">
        <f t="shared" si="261"/>
        <v>87.696133937237136</v>
      </c>
      <c r="EA252">
        <f>VLOOKUP($A252,data!$ED$9:$EN$396,2+(EA$9*2),FALSE)</f>
        <v>21098</v>
      </c>
      <c r="EB252">
        <f>VLOOKUP($A252,data!$ED$9:$EN$396,2+(EB$9*2),FALSE)</f>
        <v>20301</v>
      </c>
      <c r="EC252">
        <f>VLOOKUP($A252,data!$ED$9:$EN$396,2+(EC$9*2),FALSE)</f>
        <v>20581</v>
      </c>
      <c r="ED252">
        <f>VLOOKUP($A252,data!$ED$9:$EN$396,2+(ED$9*2),FALSE)</f>
        <v>20244</v>
      </c>
      <c r="EE252">
        <f>VLOOKUP($A252,data!$ED$9:$EN$396,2+(EE$9*2),FALSE)</f>
        <v>20386</v>
      </c>
      <c r="EF252">
        <f>VLOOKUP($A252,data!$ED$9:$ES$396,2+(EF$9*2),FALSE)</f>
        <v>20594</v>
      </c>
      <c r="EG252">
        <f>VLOOKUP($A252,data!$ED$9:$ES$396,2+(EG$9*2),FALSE)</f>
        <v>21251</v>
      </c>
      <c r="EH252">
        <f>VLOOKUP($A252,data!$ED$9:$ES$396,2+(EH$9*2),FALSE)</f>
        <v>29859</v>
      </c>
      <c r="EJ252" s="27">
        <f t="shared" si="233"/>
        <v>64.112070013370612</v>
      </c>
      <c r="EK252" s="27">
        <f t="shared" si="234"/>
        <v>61.315654353801079</v>
      </c>
      <c r="EL252" s="27">
        <f t="shared" si="235"/>
        <v>61.76399975991837</v>
      </c>
      <c r="EM252" s="27">
        <f t="shared" si="236"/>
        <v>59.720337483037348</v>
      </c>
      <c r="EN252" s="27">
        <f t="shared" si="237"/>
        <v>60.571666270501545</v>
      </c>
      <c r="EO252" s="27">
        <f t="shared" si="262"/>
        <v>60.531420845335369</v>
      </c>
      <c r="EP252" s="27">
        <f t="shared" si="263"/>
        <v>61.367639839440933</v>
      </c>
      <c r="EQ252" s="27">
        <f t="shared" si="264"/>
        <v>68.845541951995571</v>
      </c>
      <c r="ET252">
        <f>VLOOKUP($A252,data!$EW$9:$FG$396,2+(ET$9*2),FALSE)</f>
        <v>11810</v>
      </c>
      <c r="EU252">
        <f>VLOOKUP($A252,data!$EW$9:$FG$396,2+(EU$9*2),FALSE)</f>
        <v>12808</v>
      </c>
      <c r="EV252">
        <f>VLOOKUP($A252,data!$EW$9:$FG$396,2+(EV$9*2),FALSE)</f>
        <v>12741</v>
      </c>
      <c r="EW252">
        <f>VLOOKUP($A252,data!$EW$9:$FG$396,2+(EW$9*2),FALSE)</f>
        <v>13653</v>
      </c>
      <c r="EX252">
        <f>VLOOKUP($A252,data!$EW$9:$FG$396,2+(EX$9*2),FALSE)</f>
        <v>13270</v>
      </c>
      <c r="EY252">
        <f>VLOOKUP($A252,data!$EW$9:$FL$396,2+(EY$9*2),FALSE)</f>
        <v>13427</v>
      </c>
      <c r="EZ252">
        <f>VLOOKUP($A252,data!$EW$9:$FL$396,2+(EZ$9*2),FALSE)</f>
        <v>13377</v>
      </c>
      <c r="FA252">
        <f>VLOOKUP($A252,data!$EW$9:$FL$396,2+(FA$9*2),FALSE)</f>
        <v>13512</v>
      </c>
      <c r="FC252" s="27">
        <f t="shared" si="238"/>
        <v>35.887929986629388</v>
      </c>
      <c r="FD252" s="27">
        <f t="shared" si="239"/>
        <v>38.684345646198921</v>
      </c>
      <c r="FE252" s="27">
        <f t="shared" si="240"/>
        <v>38.23600024008163</v>
      </c>
      <c r="FF252" s="27">
        <f t="shared" si="241"/>
        <v>40.276712490412415</v>
      </c>
      <c r="FG252" s="27">
        <f t="shared" si="242"/>
        <v>39.428333729498455</v>
      </c>
      <c r="FH252" s="27">
        <f t="shared" si="265"/>
        <v>39.465639880077596</v>
      </c>
      <c r="FI252" s="27">
        <f t="shared" si="266"/>
        <v>38.629472407519707</v>
      </c>
      <c r="FJ252" s="27">
        <f t="shared" si="267"/>
        <v>31.154458048004425</v>
      </c>
    </row>
    <row r="253" spans="1:166" x14ac:dyDescent="0.3">
      <c r="A253" t="s">
        <v>165</v>
      </c>
      <c r="B253" s="24" t="str">
        <f>IFERROR(VLOOKUP($A253,class!$A$1:$B$455,2,FALSE),"")</f>
        <v>Shire District</v>
      </c>
      <c r="C253" s="24" t="str">
        <f>IFERROR(IFERROR(VLOOKUP($A253,classifications!$A$3:$C$336,3,FALSE),VLOOKUP($A253,classifications!$I$2:$K$28,3,FALSE)),"")</f>
        <v>Predominantly Rural</v>
      </c>
      <c r="D253">
        <f>VLOOKUP($A253,data!$A$9:$K$396,2+(D$9*2),FALSE)</f>
        <v>38666</v>
      </c>
      <c r="E253">
        <f>VLOOKUP($A253,data!$A$9:$K$396,2+(E$9*2),FALSE)</f>
        <v>39790</v>
      </c>
      <c r="F253">
        <f>VLOOKUP($A253,data!$A$9:$K$396,2+(F$9*2),FALSE)</f>
        <v>42973</v>
      </c>
      <c r="G253">
        <f>VLOOKUP($A253,data!$A$9:$K$396,2+(G$9*2),FALSE)</f>
        <v>43044</v>
      </c>
      <c r="H253">
        <f>VLOOKUP($A253,data!$A$9:$K$396,2+(H$9*2),FALSE)</f>
        <v>43583</v>
      </c>
      <c r="I253">
        <f>VLOOKUP($A253,data!$A$9:$Q$396,2+(I$9*2),FALSE)</f>
        <v>42840</v>
      </c>
      <c r="J253">
        <f>VLOOKUP($A253,data!$A$9:$Q$396,2+(J$9*2),FALSE)</f>
        <v>43379</v>
      </c>
      <c r="K253">
        <f>VLOOKUP($A253,data!$A$9:$Q$396,2+(K$9*2),FALSE)</f>
        <v>45046</v>
      </c>
      <c r="L253" t="str">
        <f t="shared" si="243"/>
        <v>Shire District</v>
      </c>
      <c r="Q253">
        <f>VLOOKUP($A253,data!$T$9:$AD$396,2+(Q$9*2),FALSE)</f>
        <v>26069</v>
      </c>
      <c r="R253">
        <f>VLOOKUP($A253,data!$T$9:$AD$396,2+(R$9*2),FALSE)</f>
        <v>26347</v>
      </c>
      <c r="S253">
        <f>VLOOKUP($A253,data!$T$9:$AD$396,2+(S$9*2),FALSE)</f>
        <v>28327</v>
      </c>
      <c r="T253">
        <f>VLOOKUP($A253,data!$T$9:$AD$396,2+(T$9*2),FALSE)</f>
        <v>27568</v>
      </c>
      <c r="U253">
        <f>VLOOKUP($A253,data!$T$9:$AD$396,2+(U$9*2),FALSE)</f>
        <v>27905</v>
      </c>
      <c r="V253">
        <f>VLOOKUP($A253,data!$T$9:$AI$396,2+(V$9*2),FALSE)</f>
        <v>28146</v>
      </c>
      <c r="W253">
        <f>VLOOKUP($A253,data!$T$9:$AI$396,2+(W$9*2),FALSE)</f>
        <v>28809</v>
      </c>
      <c r="X253">
        <f>VLOOKUP($A253,data!$T$9:$AI$396,2+(X$9*2),FALSE)</f>
        <v>30487</v>
      </c>
      <c r="Z253" s="27">
        <f t="shared" si="203"/>
        <v>67.420990017069258</v>
      </c>
      <c r="AA253" s="27">
        <f t="shared" si="204"/>
        <v>66.215129429504898</v>
      </c>
      <c r="AB253" s="27">
        <f t="shared" si="205"/>
        <v>65.918134642682617</v>
      </c>
      <c r="AC253" s="27">
        <f t="shared" si="206"/>
        <v>64.046092370597535</v>
      </c>
      <c r="AD253" s="27">
        <f t="shared" si="207"/>
        <v>64.027258334671771</v>
      </c>
      <c r="AE253" s="27">
        <f t="shared" si="244"/>
        <v>65.700280112044823</v>
      </c>
      <c r="AF253" s="27">
        <f t="shared" si="245"/>
        <v>66.412319325019013</v>
      </c>
      <c r="AG253" s="27">
        <f t="shared" si="246"/>
        <v>67.679705190249962</v>
      </c>
      <c r="AJ253">
        <f>VLOOKUP($A253,data!$AM$9:$AW$396,2+(AJ$9*2),FALSE)</f>
        <v>12597</v>
      </c>
      <c r="AK253">
        <f>VLOOKUP($A253,data!$AM$9:$AW$396,2+(AK$9*2),FALSE)</f>
        <v>13443</v>
      </c>
      <c r="AL253">
        <f>VLOOKUP($A253,data!$AM$9:$AW$396,2+(AL$9*2),FALSE)</f>
        <v>14646</v>
      </c>
      <c r="AM253">
        <f>VLOOKUP($A253,data!$AM$9:$AW$396,2+(AM$9*2),FALSE)</f>
        <v>15476</v>
      </c>
      <c r="AN253">
        <f>VLOOKUP($A253,data!$AM$9:$AW$396,2+(AN$9*2),FALSE)</f>
        <v>15678</v>
      </c>
      <c r="AO253">
        <f>VLOOKUP($A253,data!$AM$9:$BB$396,2+(AO$9*2),FALSE)</f>
        <v>14694</v>
      </c>
      <c r="AP253">
        <f>VLOOKUP($A253,data!$AM$9:$BB$396,2+(AP$9*2),FALSE)</f>
        <v>14569</v>
      </c>
      <c r="AQ253">
        <f>VLOOKUP($A253,data!$AM$9:$BB$396,2+(AQ$9*2),FALSE)</f>
        <v>14555</v>
      </c>
      <c r="AS253" s="27">
        <f t="shared" si="208"/>
        <v>32.579009982930742</v>
      </c>
      <c r="AT253" s="27">
        <f t="shared" si="209"/>
        <v>33.784870570495102</v>
      </c>
      <c r="AU253" s="27">
        <f t="shared" si="210"/>
        <v>34.081865357317383</v>
      </c>
      <c r="AV253" s="27">
        <f t="shared" si="211"/>
        <v>35.953907629402472</v>
      </c>
      <c r="AW253" s="27">
        <f t="shared" si="212"/>
        <v>35.972741665328222</v>
      </c>
      <c r="AX253" s="27">
        <f t="shared" si="247"/>
        <v>34.299719887955185</v>
      </c>
      <c r="AY253" s="27">
        <f t="shared" si="248"/>
        <v>33.585375412065744</v>
      </c>
      <c r="AZ253" s="27">
        <f t="shared" si="249"/>
        <v>32.311414998002043</v>
      </c>
      <c r="BC253">
        <f>VLOOKUP($A253,data!$BF$9:$BP$396,2+(BC$9*2),FALSE)</f>
        <v>3603</v>
      </c>
      <c r="BD253">
        <f>VLOOKUP($A253,data!$BF$9:$BP$396,2+(BD$9*2),FALSE)</f>
        <v>3598</v>
      </c>
      <c r="BE253">
        <f>VLOOKUP($A253,data!$BF$9:$BP$396,2+(BE$9*2),FALSE)</f>
        <v>3461</v>
      </c>
      <c r="BF253">
        <f>VLOOKUP($A253,data!$BF$9:$BP$396,2+(BF$9*2),FALSE)</f>
        <v>3485</v>
      </c>
      <c r="BG253">
        <f>VLOOKUP($A253,data!$BF$9:$BP$396,2+(BG$9*2),FALSE)</f>
        <v>3591</v>
      </c>
      <c r="BH253">
        <f>VLOOKUP($A253,data!$BF$9:$BU$396,2+(BH$9*2),FALSE)</f>
        <v>3589</v>
      </c>
      <c r="BI253">
        <f>VLOOKUP($A253,data!$BF$9:$BU$396,2+(BI$9*2),FALSE)</f>
        <v>3454</v>
      </c>
      <c r="BJ253">
        <f>VLOOKUP($A253,data!$BF$9:$BU$396,2+(BJ$9*2),FALSE)</f>
        <v>3087</v>
      </c>
      <c r="BL253" s="27">
        <f t="shared" si="213"/>
        <v>9.3182641080018627</v>
      </c>
      <c r="BM253" s="27">
        <f t="shared" si="214"/>
        <v>9.0424729831615984</v>
      </c>
      <c r="BN253" s="27">
        <f t="shared" si="215"/>
        <v>8.0538943057268515</v>
      </c>
      <c r="BO253" s="27">
        <f t="shared" si="216"/>
        <v>8.0963665086887833</v>
      </c>
      <c r="BP253" s="27">
        <f t="shared" si="217"/>
        <v>8.2394511621503792</v>
      </c>
      <c r="BQ253" s="27">
        <f t="shared" si="250"/>
        <v>8.3776844070961722</v>
      </c>
      <c r="BR253" s="27">
        <f t="shared" si="251"/>
        <v>7.9623781092233568</v>
      </c>
      <c r="BS253" s="27">
        <f t="shared" si="252"/>
        <v>6.8529947165120095</v>
      </c>
      <c r="BV253">
        <f>VLOOKUP($A253,data!$BY$9:$CI$396,2+(BV$9*2),FALSE)</f>
        <v>1757</v>
      </c>
      <c r="BW253">
        <f>VLOOKUP($A253,data!$BY$9:$CI$396,2+(BW$9*2),FALSE)</f>
        <v>1842</v>
      </c>
      <c r="BX253">
        <f>VLOOKUP($A253,data!$BY$9:$CI$396,2+(BX$9*2),FALSE)</f>
        <v>1733</v>
      </c>
      <c r="BY253">
        <f>VLOOKUP($A253,data!$BY$9:$CI$396,2+(BY$9*2),FALSE)</f>
        <v>1789</v>
      </c>
      <c r="BZ253">
        <f>VLOOKUP($A253,data!$BY$9:$CI$396,2+(BZ$9*2),FALSE)</f>
        <v>1889</v>
      </c>
      <c r="CA253">
        <f>VLOOKUP($A253,data!$BY$9:$CN$396,2+(CA$9*2),FALSE)</f>
        <v>2015</v>
      </c>
      <c r="CB253">
        <f>VLOOKUP($A253,data!$BY$9:$CN$396,2+(CB$9*2),FALSE)</f>
        <v>2029</v>
      </c>
      <c r="CC253">
        <f>VLOOKUP($A253,data!$BY$9:$CN$396,2+(CC$9*2),FALSE)</f>
        <v>1890</v>
      </c>
      <c r="CE253" s="27">
        <f t="shared" si="218"/>
        <v>48.764918123785733</v>
      </c>
      <c r="CF253" s="27">
        <f t="shared" si="219"/>
        <v>51.195108393551976</v>
      </c>
      <c r="CG253" s="27">
        <f t="shared" si="220"/>
        <v>50.072233458537994</v>
      </c>
      <c r="CH253" s="27">
        <f t="shared" si="221"/>
        <v>51.334289813486372</v>
      </c>
      <c r="CI253" s="27">
        <f t="shared" si="222"/>
        <v>52.603731551099969</v>
      </c>
      <c r="CJ253" s="27">
        <f t="shared" si="253"/>
        <v>56.143772638617996</v>
      </c>
      <c r="CK253" s="27">
        <f t="shared" si="254"/>
        <v>58.743485813549505</v>
      </c>
      <c r="CL253" s="27">
        <f t="shared" si="255"/>
        <v>61.224489795918366</v>
      </c>
      <c r="CO253">
        <f>VLOOKUP($A253,data!$CR$9:$DB$396,2+(CO$9*2),FALSE)</f>
        <v>1846</v>
      </c>
      <c r="CP253">
        <f>VLOOKUP($A253,data!$CR$9:$DB$396,2+(CP$9*2),FALSE)</f>
        <v>1756</v>
      </c>
      <c r="CQ253">
        <f>VLOOKUP($A253,data!$CR$9:$DB$396,2+(CQ$9*2),FALSE)</f>
        <v>1728</v>
      </c>
      <c r="CR253">
        <f>VLOOKUP($A253,data!$CR$9:$DB$396,2+(CR$9*2),FALSE)</f>
        <v>1697</v>
      </c>
      <c r="CS253">
        <f>VLOOKUP($A253,data!$CR$9:$DB$396,2+(CS$9*2),FALSE)</f>
        <v>1703</v>
      </c>
      <c r="CT253">
        <f>VLOOKUP($A253,data!$CR$9:$DG$396,2+(CT$9*2),FALSE)</f>
        <v>1574</v>
      </c>
      <c r="CU253">
        <f>VLOOKUP($A253,data!$CR$9:$DG$396,2+(CU$9*2),FALSE)</f>
        <v>1425</v>
      </c>
      <c r="CV253">
        <f>VLOOKUP($A253,data!$CR$9:$DG$396,2+(CV$9*2),FALSE)</f>
        <v>1197</v>
      </c>
      <c r="CX253" s="27">
        <f t="shared" si="223"/>
        <v>51.235081876214267</v>
      </c>
      <c r="CY253" s="27">
        <f t="shared" si="224"/>
        <v>48.804891606448024</v>
      </c>
      <c r="CZ253" s="27">
        <f t="shared" si="225"/>
        <v>49.927766541462006</v>
      </c>
      <c r="DA253" s="27">
        <f t="shared" si="226"/>
        <v>48.694404591104735</v>
      </c>
      <c r="DB253" s="27">
        <f t="shared" si="227"/>
        <v>47.42411584516848</v>
      </c>
      <c r="DC253" s="27">
        <f t="shared" si="256"/>
        <v>43.856227361382004</v>
      </c>
      <c r="DD253" s="27">
        <f t="shared" si="257"/>
        <v>41.256514186450495</v>
      </c>
      <c r="DE253" s="27">
        <f t="shared" si="258"/>
        <v>38.775510204081634</v>
      </c>
      <c r="DH253">
        <f>VLOOKUP($A253,data!$DK$9:$DU$396,2+(DH$9*2),FALSE)</f>
        <v>35064</v>
      </c>
      <c r="DI253">
        <f>VLOOKUP($A253,data!$DK$9:$DU$396,2+(DI$9*2),FALSE)</f>
        <v>36192</v>
      </c>
      <c r="DJ253">
        <f>VLOOKUP($A253,data!$DK$9:$DU$396,2+(DJ$9*2),FALSE)</f>
        <v>39512</v>
      </c>
      <c r="DK253">
        <f>VLOOKUP($A253,data!$DK$9:$DU$396,2+(DK$9*2),FALSE)</f>
        <v>39558</v>
      </c>
      <c r="DL253">
        <f>VLOOKUP($A253,data!$DK$9:$DU$396,2+(DL$9*2),FALSE)</f>
        <v>39992</v>
      </c>
      <c r="DM253">
        <f>VLOOKUP($A253,data!$DK$9:$DZ$396,2+(DM$9*2),FALSE)</f>
        <v>39251</v>
      </c>
      <c r="DN253">
        <f>VLOOKUP($A253,data!$DK$9:$DZ$396,2+(DN$9*2),FALSE)</f>
        <v>39925</v>
      </c>
      <c r="DO253">
        <f>VLOOKUP($A253,data!$DK$9:$DZ$396,2+(DO$9*2),FALSE)</f>
        <v>41959</v>
      </c>
      <c r="DQ253" s="27">
        <f t="shared" si="228"/>
        <v>90.684322143485232</v>
      </c>
      <c r="DR253" s="27">
        <f t="shared" si="229"/>
        <v>90.957527016838398</v>
      </c>
      <c r="DS253" s="27">
        <f t="shared" si="230"/>
        <v>91.946105694273143</v>
      </c>
      <c r="DT253" s="27">
        <f t="shared" si="231"/>
        <v>91.901310287148036</v>
      </c>
      <c r="DU253" s="27">
        <f t="shared" si="232"/>
        <v>91.760548837849626</v>
      </c>
      <c r="DV253" s="27">
        <f t="shared" si="259"/>
        <v>91.622315592903831</v>
      </c>
      <c r="DW253" s="27">
        <f t="shared" si="260"/>
        <v>92.037621890776649</v>
      </c>
      <c r="DX253" s="27">
        <f t="shared" si="261"/>
        <v>93.147005283487985</v>
      </c>
      <c r="EA253">
        <f>VLOOKUP($A253,data!$ED$9:$EN$396,2+(EA$9*2),FALSE)</f>
        <v>24312</v>
      </c>
      <c r="EB253">
        <f>VLOOKUP($A253,data!$ED$9:$EN$396,2+(EB$9*2),FALSE)</f>
        <v>24505</v>
      </c>
      <c r="EC253">
        <f>VLOOKUP($A253,data!$ED$9:$EN$396,2+(EC$9*2),FALSE)</f>
        <v>26594</v>
      </c>
      <c r="ED253">
        <f>VLOOKUP($A253,data!$ED$9:$EN$396,2+(ED$9*2),FALSE)</f>
        <v>25779</v>
      </c>
      <c r="EE253">
        <f>VLOOKUP($A253,data!$ED$9:$EN$396,2+(EE$9*2),FALSE)</f>
        <v>26017</v>
      </c>
      <c r="EF253">
        <f>VLOOKUP($A253,data!$ED$9:$ES$396,2+(EF$9*2),FALSE)</f>
        <v>26131</v>
      </c>
      <c r="EG253">
        <f>VLOOKUP($A253,data!$ED$9:$ES$396,2+(EG$9*2),FALSE)</f>
        <v>26781</v>
      </c>
      <c r="EH253">
        <f>VLOOKUP($A253,data!$ED$9:$ES$396,2+(EH$9*2),FALSE)</f>
        <v>28597</v>
      </c>
      <c r="EJ253" s="27">
        <f t="shared" si="233"/>
        <v>69.33607118412047</v>
      </c>
      <c r="EK253" s="27">
        <f t="shared" si="234"/>
        <v>67.708333333333329</v>
      </c>
      <c r="EL253" s="27">
        <f t="shared" si="235"/>
        <v>67.30613484511035</v>
      </c>
      <c r="EM253" s="27">
        <f t="shared" si="236"/>
        <v>65.167602002123459</v>
      </c>
      <c r="EN253" s="27">
        <f t="shared" si="237"/>
        <v>65.05551110222045</v>
      </c>
      <c r="EO253" s="27">
        <f t="shared" si="262"/>
        <v>66.574100022929358</v>
      </c>
      <c r="EP253" s="27">
        <f t="shared" si="263"/>
        <v>67.078271759549153</v>
      </c>
      <c r="EQ253" s="27">
        <f t="shared" si="264"/>
        <v>68.15462713601373</v>
      </c>
      <c r="ET253">
        <f>VLOOKUP($A253,data!$EW$9:$FG$396,2+(ET$9*2),FALSE)</f>
        <v>10751</v>
      </c>
      <c r="EU253">
        <f>VLOOKUP($A253,data!$EW$9:$FG$396,2+(EU$9*2),FALSE)</f>
        <v>11687</v>
      </c>
      <c r="EV253">
        <f>VLOOKUP($A253,data!$EW$9:$FG$396,2+(EV$9*2),FALSE)</f>
        <v>12918</v>
      </c>
      <c r="EW253">
        <f>VLOOKUP($A253,data!$EW$9:$FG$396,2+(EW$9*2),FALSE)</f>
        <v>13779</v>
      </c>
      <c r="EX253">
        <f>VLOOKUP($A253,data!$EW$9:$FG$396,2+(EX$9*2),FALSE)</f>
        <v>13975</v>
      </c>
      <c r="EY253">
        <f>VLOOKUP($A253,data!$EW$9:$FL$396,2+(EY$9*2),FALSE)</f>
        <v>13120</v>
      </c>
      <c r="EZ253">
        <f>VLOOKUP($A253,data!$EW$9:$FL$396,2+(EZ$9*2),FALSE)</f>
        <v>13144</v>
      </c>
      <c r="FA253">
        <f>VLOOKUP($A253,data!$EW$9:$FL$396,2+(FA$9*2),FALSE)</f>
        <v>13358</v>
      </c>
      <c r="FC253" s="27">
        <f t="shared" si="238"/>
        <v>30.661076887976272</v>
      </c>
      <c r="FD253" s="27">
        <f t="shared" si="239"/>
        <v>32.291666666666664</v>
      </c>
      <c r="FE253" s="27">
        <f t="shared" si="240"/>
        <v>32.693865154889657</v>
      </c>
      <c r="FF253" s="27">
        <f t="shared" si="241"/>
        <v>34.832397997876534</v>
      </c>
      <c r="FG253" s="27">
        <f t="shared" si="242"/>
        <v>34.944488897779557</v>
      </c>
      <c r="FH253" s="27">
        <f t="shared" si="265"/>
        <v>33.42589997707065</v>
      </c>
      <c r="FI253" s="27">
        <f t="shared" si="266"/>
        <v>32.921728240450847</v>
      </c>
      <c r="FJ253" s="27">
        <f t="shared" si="267"/>
        <v>31.835839748325746</v>
      </c>
    </row>
    <row r="254" spans="1:166" x14ac:dyDescent="0.3">
      <c r="A254" t="s">
        <v>289</v>
      </c>
      <c r="B254" s="24" t="str">
        <f>IFERROR(VLOOKUP($A254,class!$A$1:$B$455,2,FALSE),"")</f>
        <v>Shire District</v>
      </c>
      <c r="C254" s="24" t="str">
        <f>IFERROR(IFERROR(VLOOKUP($A254,classifications!$A$3:$C$336,3,FALSE),VLOOKUP($A254,classifications!$I$2:$K$28,3,FALSE)),"")</f>
        <v>Predominantly Urban</v>
      </c>
      <c r="D254">
        <f>VLOOKUP($A254,data!$A$9:$K$396,2+(D$9*2),FALSE)</f>
        <v>40888</v>
      </c>
      <c r="E254">
        <f>VLOOKUP($A254,data!$A$9:$K$396,2+(E$9*2),FALSE)</f>
        <v>38056</v>
      </c>
      <c r="F254">
        <f>VLOOKUP($A254,data!$A$9:$K$396,2+(F$9*2),FALSE)</f>
        <v>36908</v>
      </c>
      <c r="G254">
        <f>VLOOKUP($A254,data!$A$9:$K$396,2+(G$9*2),FALSE)</f>
        <v>34270</v>
      </c>
      <c r="H254">
        <f>VLOOKUP($A254,data!$A$9:$K$396,2+(H$9*2),FALSE)</f>
        <v>34946</v>
      </c>
      <c r="I254">
        <f>VLOOKUP($A254,data!$A$9:$Q$396,2+(I$9*2),FALSE)</f>
        <v>36388</v>
      </c>
      <c r="J254">
        <f>VLOOKUP($A254,data!$A$9:$Q$396,2+(J$9*2),FALSE)</f>
        <v>33628</v>
      </c>
      <c r="K254">
        <f>VLOOKUP($A254,data!$A$9:$Q$396,2+(K$9*2),FALSE)</f>
        <v>35257</v>
      </c>
      <c r="L254" t="str">
        <f t="shared" si="243"/>
        <v>Shire District</v>
      </c>
      <c r="Q254">
        <f>VLOOKUP($A254,data!$T$9:$AD$396,2+(Q$9*2),FALSE)</f>
        <v>25277</v>
      </c>
      <c r="R254">
        <f>VLOOKUP($A254,data!$T$9:$AD$396,2+(R$9*2),FALSE)</f>
        <v>24707</v>
      </c>
      <c r="S254">
        <f>VLOOKUP($A254,data!$T$9:$AD$396,2+(S$9*2),FALSE)</f>
        <v>24369</v>
      </c>
      <c r="T254">
        <f>VLOOKUP($A254,data!$T$9:$AD$396,2+(T$9*2),FALSE)</f>
        <v>22781</v>
      </c>
      <c r="U254">
        <f>VLOOKUP($A254,data!$T$9:$AD$396,2+(U$9*2),FALSE)</f>
        <v>23785</v>
      </c>
      <c r="V254">
        <f>VLOOKUP($A254,data!$T$9:$AI$396,2+(V$9*2),FALSE)</f>
        <v>24747</v>
      </c>
      <c r="W254">
        <f>VLOOKUP($A254,data!$T$9:$AI$396,2+(W$9*2),FALSE)</f>
        <v>23116</v>
      </c>
      <c r="X254">
        <f>VLOOKUP($A254,data!$T$9:$AI$396,2+(X$9*2),FALSE)</f>
        <v>24253</v>
      </c>
      <c r="Z254" s="27">
        <f t="shared" si="203"/>
        <v>61.82009391508511</v>
      </c>
      <c r="AA254" s="27">
        <f t="shared" si="204"/>
        <v>64.92274542779063</v>
      </c>
      <c r="AB254" s="27">
        <f t="shared" si="205"/>
        <v>66.026335753766119</v>
      </c>
      <c r="AC254" s="27">
        <f t="shared" si="206"/>
        <v>66.475051065071497</v>
      </c>
      <c r="AD254" s="27">
        <f t="shared" si="207"/>
        <v>68.062153036112861</v>
      </c>
      <c r="AE254" s="27">
        <f t="shared" si="244"/>
        <v>68.008684181598326</v>
      </c>
      <c r="AF254" s="27">
        <f t="shared" si="245"/>
        <v>68.740335434756744</v>
      </c>
      <c r="AG254" s="27">
        <f t="shared" si="246"/>
        <v>68.789176617409311</v>
      </c>
      <c r="AJ254">
        <f>VLOOKUP($A254,data!$AM$9:$AW$396,2+(AJ$9*2),FALSE)</f>
        <v>15611</v>
      </c>
      <c r="AK254">
        <f>VLOOKUP($A254,data!$AM$9:$AW$396,2+(AK$9*2),FALSE)</f>
        <v>13349</v>
      </c>
      <c r="AL254">
        <f>VLOOKUP($A254,data!$AM$9:$AW$396,2+(AL$9*2),FALSE)</f>
        <v>12539</v>
      </c>
      <c r="AM254">
        <f>VLOOKUP($A254,data!$AM$9:$AW$396,2+(AM$9*2),FALSE)</f>
        <v>11489</v>
      </c>
      <c r="AN254">
        <f>VLOOKUP($A254,data!$AM$9:$AW$396,2+(AN$9*2),FALSE)</f>
        <v>11162</v>
      </c>
      <c r="AO254">
        <f>VLOOKUP($A254,data!$AM$9:$BB$396,2+(AO$9*2),FALSE)</f>
        <v>11641</v>
      </c>
      <c r="AP254">
        <f>VLOOKUP($A254,data!$AM$9:$BB$396,2+(AP$9*2),FALSE)</f>
        <v>10512</v>
      </c>
      <c r="AQ254">
        <f>VLOOKUP($A254,data!$AM$9:$BB$396,2+(AQ$9*2),FALSE)</f>
        <v>11005</v>
      </c>
      <c r="AS254" s="27">
        <f t="shared" si="208"/>
        <v>38.17990608491489</v>
      </c>
      <c r="AT254" s="27">
        <f t="shared" si="209"/>
        <v>35.077254572209377</v>
      </c>
      <c r="AU254" s="27">
        <f t="shared" si="210"/>
        <v>33.973664246233881</v>
      </c>
      <c r="AV254" s="27">
        <f t="shared" si="211"/>
        <v>33.52494893492851</v>
      </c>
      <c r="AW254" s="27">
        <f t="shared" si="212"/>
        <v>31.940708521719223</v>
      </c>
      <c r="AX254" s="27">
        <f t="shared" si="247"/>
        <v>31.99131581840167</v>
      </c>
      <c r="AY254" s="27">
        <f t="shared" si="248"/>
        <v>31.259664565243249</v>
      </c>
      <c r="AZ254" s="27">
        <f t="shared" si="249"/>
        <v>31.213659698783221</v>
      </c>
      <c r="BC254">
        <f>VLOOKUP($A254,data!$BF$9:$BP$396,2+(BC$9*2),FALSE)</f>
        <v>3573</v>
      </c>
      <c r="BD254">
        <f>VLOOKUP($A254,data!$BF$9:$BP$396,2+(BD$9*2),FALSE)</f>
        <v>4429</v>
      </c>
      <c r="BE254">
        <f>VLOOKUP($A254,data!$BF$9:$BP$396,2+(BE$9*2),FALSE)</f>
        <v>3261</v>
      </c>
      <c r="BF254">
        <f>VLOOKUP($A254,data!$BF$9:$BP$396,2+(BF$9*2),FALSE)</f>
        <v>3383</v>
      </c>
      <c r="BG254">
        <f>VLOOKUP($A254,data!$BF$9:$BP$396,2+(BG$9*2),FALSE)</f>
        <v>3248</v>
      </c>
      <c r="BH254">
        <f>VLOOKUP($A254,data!$BF$9:$BU$396,2+(BH$9*2),FALSE)</f>
        <v>3200</v>
      </c>
      <c r="BI254">
        <f>VLOOKUP($A254,data!$BF$9:$BU$396,2+(BI$9*2),FALSE)</f>
        <v>3254</v>
      </c>
      <c r="BJ254">
        <f>VLOOKUP($A254,data!$BF$9:$BU$396,2+(BJ$9*2),FALSE)</f>
        <v>3144</v>
      </c>
      <c r="BL254" s="27">
        <f t="shared" si="213"/>
        <v>8.7385051848953239</v>
      </c>
      <c r="BM254" s="27">
        <f t="shared" si="214"/>
        <v>11.638112255623293</v>
      </c>
      <c r="BN254" s="27">
        <f t="shared" si="215"/>
        <v>8.8354828221523789</v>
      </c>
      <c r="BO254" s="27">
        <f t="shared" si="216"/>
        <v>9.871607820250949</v>
      </c>
      <c r="BP254" s="27">
        <f t="shared" si="217"/>
        <v>9.2943398386081384</v>
      </c>
      <c r="BQ254" s="27">
        <f t="shared" si="250"/>
        <v>8.794107947675057</v>
      </c>
      <c r="BR254" s="27">
        <f t="shared" si="251"/>
        <v>9.676460092779827</v>
      </c>
      <c r="BS254" s="27">
        <f t="shared" si="252"/>
        <v>8.9173781093116258</v>
      </c>
      <c r="BV254">
        <f>VLOOKUP($A254,data!$BY$9:$CI$396,2+(BV$9*2),FALSE)</f>
        <v>1888</v>
      </c>
      <c r="BW254">
        <f>VLOOKUP($A254,data!$BY$9:$CI$396,2+(BW$9*2),FALSE)</f>
        <v>2293</v>
      </c>
      <c r="BX254">
        <f>VLOOKUP($A254,data!$BY$9:$CI$396,2+(BX$9*2),FALSE)</f>
        <v>1706</v>
      </c>
      <c r="BY254">
        <f>VLOOKUP($A254,data!$BY$9:$CI$396,2+(BY$9*2),FALSE)</f>
        <v>1768</v>
      </c>
      <c r="BZ254">
        <f>VLOOKUP($A254,data!$BY$9:$CI$396,2+(BZ$9*2),FALSE)</f>
        <v>1686</v>
      </c>
      <c r="CA254">
        <f>VLOOKUP($A254,data!$BY$9:$CN$396,2+(CA$9*2),FALSE)</f>
        <v>1585</v>
      </c>
      <c r="CB254">
        <f>VLOOKUP($A254,data!$BY$9:$CN$396,2+(CB$9*2),FALSE)</f>
        <v>1782</v>
      </c>
      <c r="CC254">
        <f>VLOOKUP($A254,data!$BY$9:$CN$396,2+(CC$9*2),FALSE)</f>
        <v>1663</v>
      </c>
      <c r="CE254" s="27">
        <f t="shared" si="218"/>
        <v>52.840750069969211</v>
      </c>
      <c r="CF254" s="27">
        <f t="shared" si="219"/>
        <v>51.772409121697898</v>
      </c>
      <c r="CG254" s="27">
        <f t="shared" si="220"/>
        <v>52.315240723704385</v>
      </c>
      <c r="CH254" s="27">
        <f t="shared" si="221"/>
        <v>52.261306532663319</v>
      </c>
      <c r="CI254" s="27">
        <f t="shared" si="222"/>
        <v>51.908866995073893</v>
      </c>
      <c r="CJ254" s="27">
        <f t="shared" si="253"/>
        <v>49.53125</v>
      </c>
      <c r="CK254" s="27">
        <f t="shared" si="254"/>
        <v>54.763368162261834</v>
      </c>
      <c r="CL254" s="27">
        <f t="shared" si="255"/>
        <v>52.894402035623408</v>
      </c>
      <c r="CO254">
        <f>VLOOKUP($A254,data!$CR$9:$DB$396,2+(CO$9*2),FALSE)</f>
        <v>1685</v>
      </c>
      <c r="CP254">
        <f>VLOOKUP($A254,data!$CR$9:$DB$396,2+(CP$9*2),FALSE)</f>
        <v>2137</v>
      </c>
      <c r="CQ254">
        <f>VLOOKUP($A254,data!$CR$9:$DB$396,2+(CQ$9*2),FALSE)</f>
        <v>1555</v>
      </c>
      <c r="CR254">
        <f>VLOOKUP($A254,data!$CR$9:$DB$396,2+(CR$9*2),FALSE)</f>
        <v>1615</v>
      </c>
      <c r="CS254">
        <f>VLOOKUP($A254,data!$CR$9:$DB$396,2+(CS$9*2),FALSE)</f>
        <v>1562</v>
      </c>
      <c r="CT254">
        <f>VLOOKUP($A254,data!$CR$9:$DG$396,2+(CT$9*2),FALSE)</f>
        <v>1615</v>
      </c>
      <c r="CU254">
        <f>VLOOKUP($A254,data!$CR$9:$DG$396,2+(CU$9*2),FALSE)</f>
        <v>1472</v>
      </c>
      <c r="CV254">
        <f>VLOOKUP($A254,data!$CR$9:$DG$396,2+(CV$9*2),FALSE)</f>
        <v>1481</v>
      </c>
      <c r="CX254" s="27">
        <f t="shared" si="223"/>
        <v>47.159249930030789</v>
      </c>
      <c r="CY254" s="27">
        <f t="shared" si="224"/>
        <v>48.250169338451116</v>
      </c>
      <c r="CZ254" s="27">
        <f t="shared" si="225"/>
        <v>47.684759276295615</v>
      </c>
      <c r="DA254" s="27">
        <f t="shared" si="226"/>
        <v>47.738693467336681</v>
      </c>
      <c r="DB254" s="27">
        <f t="shared" si="227"/>
        <v>48.091133004926107</v>
      </c>
      <c r="DC254" s="27">
        <f t="shared" si="256"/>
        <v>50.46875</v>
      </c>
      <c r="DD254" s="27">
        <f t="shared" si="257"/>
        <v>45.236631837738166</v>
      </c>
      <c r="DE254" s="27">
        <f t="shared" si="258"/>
        <v>47.105597964376592</v>
      </c>
      <c r="DH254">
        <f>VLOOKUP($A254,data!$DK$9:$DU$396,2+(DH$9*2),FALSE)</f>
        <v>37315</v>
      </c>
      <c r="DI254">
        <f>VLOOKUP($A254,data!$DK$9:$DU$396,2+(DI$9*2),FALSE)</f>
        <v>33627</v>
      </c>
      <c r="DJ254">
        <f>VLOOKUP($A254,data!$DK$9:$DU$396,2+(DJ$9*2),FALSE)</f>
        <v>33647</v>
      </c>
      <c r="DK254">
        <f>VLOOKUP($A254,data!$DK$9:$DU$396,2+(DK$9*2),FALSE)</f>
        <v>30887</v>
      </c>
      <c r="DL254">
        <f>VLOOKUP($A254,data!$DK$9:$DU$396,2+(DL$9*2),FALSE)</f>
        <v>31699</v>
      </c>
      <c r="DM254">
        <f>VLOOKUP($A254,data!$DK$9:$DZ$396,2+(DM$9*2),FALSE)</f>
        <v>33189</v>
      </c>
      <c r="DN254">
        <f>VLOOKUP($A254,data!$DK$9:$DZ$396,2+(DN$9*2),FALSE)</f>
        <v>30373</v>
      </c>
      <c r="DO254">
        <f>VLOOKUP($A254,data!$DK$9:$DZ$396,2+(DO$9*2),FALSE)</f>
        <v>32113</v>
      </c>
      <c r="DQ254" s="27">
        <f t="shared" si="228"/>
        <v>91.261494815104683</v>
      </c>
      <c r="DR254" s="27">
        <f t="shared" si="229"/>
        <v>88.361887744376702</v>
      </c>
      <c r="DS254" s="27">
        <f t="shared" si="230"/>
        <v>91.164517177847628</v>
      </c>
      <c r="DT254" s="27">
        <f t="shared" si="231"/>
        <v>90.128392179749056</v>
      </c>
      <c r="DU254" s="27">
        <f t="shared" si="232"/>
        <v>90.708521719223953</v>
      </c>
      <c r="DV254" s="27">
        <f t="shared" si="259"/>
        <v>91.208640211058594</v>
      </c>
      <c r="DW254" s="27">
        <f t="shared" si="260"/>
        <v>90.320566194837639</v>
      </c>
      <c r="DX254" s="27">
        <f t="shared" si="261"/>
        <v>91.082621890688372</v>
      </c>
      <c r="EA254">
        <f>VLOOKUP($A254,data!$ED$9:$EN$396,2+(EA$9*2),FALSE)</f>
        <v>23389</v>
      </c>
      <c r="EB254">
        <f>VLOOKUP($A254,data!$ED$9:$EN$396,2+(EB$9*2),FALSE)</f>
        <v>22415</v>
      </c>
      <c r="EC254">
        <f>VLOOKUP($A254,data!$ED$9:$EN$396,2+(EC$9*2),FALSE)</f>
        <v>22663</v>
      </c>
      <c r="ED254">
        <f>VLOOKUP($A254,data!$ED$9:$EN$396,2+(ED$9*2),FALSE)</f>
        <v>21013</v>
      </c>
      <c r="EE254">
        <f>VLOOKUP($A254,data!$ED$9:$EN$396,2+(EE$9*2),FALSE)</f>
        <v>22099</v>
      </c>
      <c r="EF254">
        <f>VLOOKUP($A254,data!$ED$9:$ES$396,2+(EF$9*2),FALSE)</f>
        <v>23162</v>
      </c>
      <c r="EG254">
        <f>VLOOKUP($A254,data!$ED$9:$ES$396,2+(EG$9*2),FALSE)</f>
        <v>21334</v>
      </c>
      <c r="EH254">
        <f>VLOOKUP($A254,data!$ED$9:$ES$396,2+(EH$9*2),FALSE)</f>
        <v>22590</v>
      </c>
      <c r="EJ254" s="27">
        <f t="shared" si="233"/>
        <v>62.679887444727321</v>
      </c>
      <c r="EK254" s="27">
        <f t="shared" si="234"/>
        <v>66.6577452642222</v>
      </c>
      <c r="EL254" s="27">
        <f t="shared" si="235"/>
        <v>67.355187683894556</v>
      </c>
      <c r="EM254" s="27">
        <f t="shared" si="236"/>
        <v>68.03185806326286</v>
      </c>
      <c r="EN254" s="27">
        <f t="shared" si="237"/>
        <v>69.715132969494306</v>
      </c>
      <c r="EO254" s="27">
        <f t="shared" si="262"/>
        <v>69.788182831661089</v>
      </c>
      <c r="EP254" s="27">
        <f t="shared" si="263"/>
        <v>70.240015803509692</v>
      </c>
      <c r="EQ254" s="27">
        <f t="shared" si="264"/>
        <v>70.345343007504752</v>
      </c>
      <c r="ET254">
        <f>VLOOKUP($A254,data!$EW$9:$FG$396,2+(ET$9*2),FALSE)</f>
        <v>13926</v>
      </c>
      <c r="EU254">
        <f>VLOOKUP($A254,data!$EW$9:$FG$396,2+(EU$9*2),FALSE)</f>
        <v>11212</v>
      </c>
      <c r="EV254">
        <f>VLOOKUP($A254,data!$EW$9:$FG$396,2+(EV$9*2),FALSE)</f>
        <v>10984</v>
      </c>
      <c r="EW254">
        <f>VLOOKUP($A254,data!$EW$9:$FG$396,2+(EW$9*2),FALSE)</f>
        <v>9874</v>
      </c>
      <c r="EX254">
        <f>VLOOKUP($A254,data!$EW$9:$FG$396,2+(EX$9*2),FALSE)</f>
        <v>9600</v>
      </c>
      <c r="EY254">
        <f>VLOOKUP($A254,data!$EW$9:$FL$396,2+(EY$9*2),FALSE)</f>
        <v>10027</v>
      </c>
      <c r="EZ254">
        <f>VLOOKUP($A254,data!$EW$9:$FL$396,2+(EZ$9*2),FALSE)</f>
        <v>9040</v>
      </c>
      <c r="FA254">
        <f>VLOOKUP($A254,data!$EW$9:$FL$396,2+(FA$9*2),FALSE)</f>
        <v>9523</v>
      </c>
      <c r="FC254" s="27">
        <f t="shared" si="238"/>
        <v>37.320112555272679</v>
      </c>
      <c r="FD254" s="27">
        <f t="shared" si="239"/>
        <v>33.3422547357778</v>
      </c>
      <c r="FE254" s="27">
        <f t="shared" si="240"/>
        <v>32.644812316105451</v>
      </c>
      <c r="FF254" s="27">
        <f t="shared" si="241"/>
        <v>31.968141936737137</v>
      </c>
      <c r="FG254" s="27">
        <f t="shared" si="242"/>
        <v>30.284867030505694</v>
      </c>
      <c r="FH254" s="27">
        <f t="shared" si="265"/>
        <v>30.211817168338907</v>
      </c>
      <c r="FI254" s="27">
        <f t="shared" si="266"/>
        <v>29.763276594343662</v>
      </c>
      <c r="FJ254" s="27">
        <f t="shared" si="267"/>
        <v>29.654656992495251</v>
      </c>
    </row>
    <row r="255" spans="1:166" x14ac:dyDescent="0.3">
      <c r="A255" t="s">
        <v>294</v>
      </c>
      <c r="B255" s="24" t="str">
        <f>IFERROR(VLOOKUP($A255,class!$A$1:$B$455,2,FALSE),"")</f>
        <v>Shire District</v>
      </c>
      <c r="C255" s="24" t="str">
        <f>IFERROR(IFERROR(VLOOKUP($A255,classifications!$A$3:$C$336,3,FALSE),VLOOKUP($A255,classifications!$I$2:$K$28,3,FALSE)),"")</f>
        <v>Urban with Significant Rural</v>
      </c>
      <c r="D255">
        <f>VLOOKUP($A255,data!$A$9:$K$396,2+(D$9*2),FALSE)</f>
        <v>65033</v>
      </c>
      <c r="E255">
        <f>VLOOKUP($A255,data!$A$9:$K$396,2+(E$9*2),FALSE)</f>
        <v>68586</v>
      </c>
      <c r="F255">
        <f>VLOOKUP($A255,data!$A$9:$K$396,2+(F$9*2),FALSE)</f>
        <v>67924</v>
      </c>
      <c r="G255">
        <f>VLOOKUP($A255,data!$A$9:$K$396,2+(G$9*2),FALSE)</f>
        <v>68705</v>
      </c>
      <c r="H255">
        <f>VLOOKUP($A255,data!$A$9:$K$396,2+(H$9*2),FALSE)</f>
        <v>95434</v>
      </c>
      <c r="I255">
        <f>VLOOKUP($A255,data!$A$9:$Q$396,2+(I$9*2),FALSE)</f>
        <v>96331</v>
      </c>
      <c r="J255">
        <f>VLOOKUP($A255,data!$A$9:$Q$396,2+(J$9*2),FALSE)</f>
        <v>119486</v>
      </c>
      <c r="K255">
        <f>VLOOKUP($A255,data!$A$9:$Q$396,2+(K$9*2),FALSE)</f>
        <v>116868</v>
      </c>
      <c r="L255" t="str">
        <f t="shared" si="243"/>
        <v>Shire District</v>
      </c>
      <c r="Q255">
        <f>VLOOKUP($A255,data!$T$9:$AD$396,2+(Q$9*2),FALSE)</f>
        <v>45163</v>
      </c>
      <c r="R255">
        <f>VLOOKUP($A255,data!$T$9:$AD$396,2+(R$9*2),FALSE)</f>
        <v>47651</v>
      </c>
      <c r="S255">
        <f>VLOOKUP($A255,data!$T$9:$AD$396,2+(S$9*2),FALSE)</f>
        <v>47019</v>
      </c>
      <c r="T255">
        <f>VLOOKUP($A255,data!$T$9:$AD$396,2+(T$9*2),FALSE)</f>
        <v>47124</v>
      </c>
      <c r="U255">
        <f>VLOOKUP($A255,data!$T$9:$AD$396,2+(U$9*2),FALSE)</f>
        <v>50752</v>
      </c>
      <c r="V255">
        <f>VLOOKUP($A255,data!$T$9:$AI$396,2+(V$9*2),FALSE)</f>
        <v>50201</v>
      </c>
      <c r="W255">
        <f>VLOOKUP($A255,data!$T$9:$AI$396,2+(W$9*2),FALSE)</f>
        <v>95571</v>
      </c>
      <c r="X255">
        <f>VLOOKUP($A255,data!$T$9:$AI$396,2+(X$9*2),FALSE)</f>
        <v>95197</v>
      </c>
      <c r="Z255" s="27">
        <f t="shared" si="203"/>
        <v>69.4462811188166</v>
      </c>
      <c r="AA255" s="27">
        <f t="shared" si="204"/>
        <v>69.476277957600672</v>
      </c>
      <c r="AB255" s="27">
        <f t="shared" si="205"/>
        <v>69.222955067428302</v>
      </c>
      <c r="AC255" s="27">
        <f t="shared" si="206"/>
        <v>68.588894549159448</v>
      </c>
      <c r="AD255" s="27">
        <f t="shared" si="207"/>
        <v>53.180208311503236</v>
      </c>
      <c r="AE255" s="27">
        <f t="shared" si="244"/>
        <v>52.113026959130501</v>
      </c>
      <c r="AF255" s="27">
        <f t="shared" si="245"/>
        <v>79.985102857238502</v>
      </c>
      <c r="AG255" s="27">
        <f t="shared" si="246"/>
        <v>81.456857309100869</v>
      </c>
      <c r="AJ255">
        <f>VLOOKUP($A255,data!$AM$9:$AW$396,2+(AJ$9*2),FALSE)</f>
        <v>19869</v>
      </c>
      <c r="AK255">
        <f>VLOOKUP($A255,data!$AM$9:$AW$396,2+(AK$9*2),FALSE)</f>
        <v>20935</v>
      </c>
      <c r="AL255">
        <f>VLOOKUP($A255,data!$AM$9:$AW$396,2+(AL$9*2),FALSE)</f>
        <v>20905</v>
      </c>
      <c r="AM255">
        <f>VLOOKUP($A255,data!$AM$9:$AW$396,2+(AM$9*2),FALSE)</f>
        <v>21581</v>
      </c>
      <c r="AN255">
        <f>VLOOKUP($A255,data!$AM$9:$AW$396,2+(AN$9*2),FALSE)</f>
        <v>44682</v>
      </c>
      <c r="AO255">
        <f>VLOOKUP($A255,data!$AM$9:$BB$396,2+(AO$9*2),FALSE)</f>
        <v>46130</v>
      </c>
      <c r="AP255">
        <f>VLOOKUP($A255,data!$AM$9:$BB$396,2+(AP$9*2),FALSE)</f>
        <v>23914</v>
      </c>
      <c r="AQ255">
        <f>VLOOKUP($A255,data!$AM$9:$BB$396,2+(AQ$9*2),FALSE)</f>
        <v>21668</v>
      </c>
      <c r="AS255" s="27">
        <f t="shared" si="208"/>
        <v>30.552181200313687</v>
      </c>
      <c r="AT255" s="27">
        <f t="shared" si="209"/>
        <v>30.523722042399324</v>
      </c>
      <c r="AU255" s="27">
        <f t="shared" si="210"/>
        <v>30.777044932571698</v>
      </c>
      <c r="AV255" s="27">
        <f t="shared" si="211"/>
        <v>31.411105450840552</v>
      </c>
      <c r="AW255" s="27">
        <f t="shared" si="212"/>
        <v>46.819791688496764</v>
      </c>
      <c r="AX255" s="27">
        <f t="shared" si="247"/>
        <v>47.886973040869499</v>
      </c>
      <c r="AY255" s="27">
        <f t="shared" si="248"/>
        <v>20.014060224628828</v>
      </c>
      <c r="AZ255" s="27">
        <f t="shared" si="249"/>
        <v>18.540575692233972</v>
      </c>
      <c r="BC255">
        <f>VLOOKUP($A255,data!$BF$9:$BP$396,2+(BC$9*2),FALSE)</f>
        <v>7251</v>
      </c>
      <c r="BD255">
        <f>VLOOKUP($A255,data!$BF$9:$BP$396,2+(BD$9*2),FALSE)</f>
        <v>7526</v>
      </c>
      <c r="BE255">
        <f>VLOOKUP($A255,data!$BF$9:$BP$396,2+(BE$9*2),FALSE)</f>
        <v>6839</v>
      </c>
      <c r="BF255">
        <f>VLOOKUP($A255,data!$BF$9:$BP$396,2+(BF$9*2),FALSE)</f>
        <v>7370</v>
      </c>
      <c r="BG255">
        <f>VLOOKUP($A255,data!$BF$9:$BP$396,2+(BG$9*2),FALSE)</f>
        <v>30487</v>
      </c>
      <c r="BH255">
        <f>VLOOKUP($A255,data!$BF$9:$BU$396,2+(BH$9*2),FALSE)</f>
        <v>30812</v>
      </c>
      <c r="BI255">
        <f>VLOOKUP($A255,data!$BF$9:$BU$396,2+(BI$9*2),FALSE)</f>
        <v>51854</v>
      </c>
      <c r="BJ255">
        <f>VLOOKUP($A255,data!$BF$9:$BU$396,2+(BJ$9*2),FALSE)</f>
        <v>51592</v>
      </c>
      <c r="BL255" s="27">
        <f t="shared" si="213"/>
        <v>11.149723986283886</v>
      </c>
      <c r="BM255" s="27">
        <f t="shared" si="214"/>
        <v>10.973084886128364</v>
      </c>
      <c r="BN255" s="27">
        <f t="shared" si="215"/>
        <v>10.068606089158472</v>
      </c>
      <c r="BO255" s="27">
        <f t="shared" si="216"/>
        <v>10.727021323047813</v>
      </c>
      <c r="BP255" s="27">
        <f t="shared" si="217"/>
        <v>31.945637822998094</v>
      </c>
      <c r="BQ255" s="27">
        <f t="shared" si="250"/>
        <v>31.985549823006092</v>
      </c>
      <c r="BR255" s="27">
        <f t="shared" si="251"/>
        <v>43.397552851380077</v>
      </c>
      <c r="BS255" s="27">
        <f t="shared" si="252"/>
        <v>44.145531710990177</v>
      </c>
      <c r="BV255">
        <f>VLOOKUP($A255,data!$BY$9:$CI$396,2+(BV$9*2),FALSE)</f>
        <v>4411</v>
      </c>
      <c r="BW255">
        <f>VLOOKUP($A255,data!$BY$9:$CI$396,2+(BW$9*2),FALSE)</f>
        <v>4454</v>
      </c>
      <c r="BX255">
        <f>VLOOKUP($A255,data!$BY$9:$CI$396,2+(BX$9*2),FALSE)</f>
        <v>4018</v>
      </c>
      <c r="BY255">
        <f>VLOOKUP($A255,data!$BY$9:$CI$396,2+(BY$9*2),FALSE)</f>
        <v>4396</v>
      </c>
      <c r="BZ255">
        <f>VLOOKUP($A255,data!$BY$9:$CI$396,2+(BZ$9*2),FALSE)</f>
        <v>5996</v>
      </c>
      <c r="CA255">
        <f>VLOOKUP($A255,data!$BY$9:$CN$396,2+(CA$9*2),FALSE)</f>
        <v>6246</v>
      </c>
      <c r="CB255">
        <f>VLOOKUP($A255,data!$BY$9:$CN$396,2+(CB$9*2),FALSE)</f>
        <v>48842</v>
      </c>
      <c r="CC255">
        <f>VLOOKUP($A255,data!$BY$9:$CN$396,2+(CC$9*2),FALSE)</f>
        <v>48630</v>
      </c>
      <c r="CE255" s="27">
        <f t="shared" si="218"/>
        <v>60.832988553302989</v>
      </c>
      <c r="CF255" s="27">
        <f t="shared" si="219"/>
        <v>59.181504119053947</v>
      </c>
      <c r="CG255" s="27">
        <f t="shared" si="220"/>
        <v>58.751279426816787</v>
      </c>
      <c r="CH255" s="27">
        <f t="shared" si="221"/>
        <v>59.6472184531886</v>
      </c>
      <c r="CI255" s="27">
        <f t="shared" si="222"/>
        <v>19.667399219339391</v>
      </c>
      <c r="CJ255" s="27">
        <f t="shared" si="253"/>
        <v>20.271322861222899</v>
      </c>
      <c r="CK255" s="27">
        <f t="shared" si="254"/>
        <v>94.191383499826429</v>
      </c>
      <c r="CL255" s="27">
        <f t="shared" si="255"/>
        <v>94.258799813924639</v>
      </c>
      <c r="CO255">
        <f>VLOOKUP($A255,data!$CR$9:$DB$396,2+(CO$9*2),FALSE)</f>
        <v>2841</v>
      </c>
      <c r="CP255">
        <f>VLOOKUP($A255,data!$CR$9:$DB$396,2+(CP$9*2),FALSE)</f>
        <v>3072</v>
      </c>
      <c r="CQ255">
        <f>VLOOKUP($A255,data!$CR$9:$DB$396,2+(CQ$9*2),FALSE)</f>
        <v>2820</v>
      </c>
      <c r="CR255">
        <f>VLOOKUP($A255,data!$CR$9:$DB$396,2+(CR$9*2),FALSE)</f>
        <v>2974</v>
      </c>
      <c r="CS255">
        <f>VLOOKUP($A255,data!$CR$9:$DB$396,2+(CS$9*2),FALSE)</f>
        <v>24491</v>
      </c>
      <c r="CT255">
        <f>VLOOKUP($A255,data!$CR$9:$DG$396,2+(CT$9*2),FALSE)</f>
        <v>24565</v>
      </c>
      <c r="CU255">
        <f>VLOOKUP($A255,data!$CR$9:$DG$396,2+(CU$9*2),FALSE)</f>
        <v>3012</v>
      </c>
      <c r="CV255">
        <f>VLOOKUP($A255,data!$CR$9:$DG$396,2+(CV$9*2),FALSE)</f>
        <v>2962</v>
      </c>
      <c r="CX255" s="27">
        <f t="shared" si="223"/>
        <v>39.180802647910632</v>
      </c>
      <c r="CY255" s="27">
        <f t="shared" si="224"/>
        <v>40.818495880946053</v>
      </c>
      <c r="CZ255" s="27">
        <f t="shared" si="225"/>
        <v>41.234098552419944</v>
      </c>
      <c r="DA255" s="27">
        <f t="shared" si="226"/>
        <v>40.3527815468114</v>
      </c>
      <c r="DB255" s="27">
        <f t="shared" si="227"/>
        <v>80.332600780660613</v>
      </c>
      <c r="DC255" s="27">
        <f t="shared" si="256"/>
        <v>79.725431650006485</v>
      </c>
      <c r="DD255" s="27">
        <f t="shared" si="257"/>
        <v>5.8086165001735646</v>
      </c>
      <c r="DE255" s="27">
        <f t="shared" si="258"/>
        <v>5.7412001860753605</v>
      </c>
      <c r="DH255">
        <f>VLOOKUP($A255,data!$DK$9:$DU$396,2+(DH$9*2),FALSE)</f>
        <v>57781</v>
      </c>
      <c r="DI255">
        <f>VLOOKUP($A255,data!$DK$9:$DU$396,2+(DI$9*2),FALSE)</f>
        <v>61059</v>
      </c>
      <c r="DJ255">
        <f>VLOOKUP($A255,data!$DK$9:$DU$396,2+(DJ$9*2),FALSE)</f>
        <v>61085</v>
      </c>
      <c r="DK255">
        <f>VLOOKUP($A255,data!$DK$9:$DU$396,2+(DK$9*2),FALSE)</f>
        <v>61335</v>
      </c>
      <c r="DL255">
        <f>VLOOKUP($A255,data!$DK$9:$DU$396,2+(DL$9*2),FALSE)</f>
        <v>64948</v>
      </c>
      <c r="DM255">
        <f>VLOOKUP($A255,data!$DK$9:$DZ$396,2+(DM$9*2),FALSE)</f>
        <v>65519</v>
      </c>
      <c r="DN255">
        <f>VLOOKUP($A255,data!$DK$9:$DZ$396,2+(DN$9*2),FALSE)</f>
        <v>67631</v>
      </c>
      <c r="DO255">
        <f>VLOOKUP($A255,data!$DK$9:$DZ$396,2+(DO$9*2),FALSE)</f>
        <v>65275</v>
      </c>
      <c r="DQ255" s="27">
        <f t="shared" si="228"/>
        <v>88.848738332846395</v>
      </c>
      <c r="DR255" s="27">
        <f t="shared" si="229"/>
        <v>89.025457090368292</v>
      </c>
      <c r="DS255" s="27">
        <f t="shared" si="230"/>
        <v>89.931393910841535</v>
      </c>
      <c r="DT255" s="27">
        <f t="shared" si="231"/>
        <v>89.272978676952192</v>
      </c>
      <c r="DU255" s="27">
        <f t="shared" si="232"/>
        <v>68.055410021585601</v>
      </c>
      <c r="DV255" s="27">
        <f t="shared" si="259"/>
        <v>68.014450176993904</v>
      </c>
      <c r="DW255" s="27">
        <f t="shared" si="260"/>
        <v>56.601610230487253</v>
      </c>
      <c r="DX255" s="27">
        <f t="shared" si="261"/>
        <v>55.853612622788106</v>
      </c>
      <c r="EA255">
        <f>VLOOKUP($A255,data!$ED$9:$EN$396,2+(EA$9*2),FALSE)</f>
        <v>40753</v>
      </c>
      <c r="EB255">
        <f>VLOOKUP($A255,data!$ED$9:$EN$396,2+(EB$9*2),FALSE)</f>
        <v>43197</v>
      </c>
      <c r="EC255">
        <f>VLOOKUP($A255,data!$ED$9:$EN$396,2+(EC$9*2),FALSE)</f>
        <v>43001</v>
      </c>
      <c r="ED255">
        <f>VLOOKUP($A255,data!$ED$9:$EN$396,2+(ED$9*2),FALSE)</f>
        <v>42728</v>
      </c>
      <c r="EE255">
        <f>VLOOKUP($A255,data!$ED$9:$EN$396,2+(EE$9*2),FALSE)</f>
        <v>44756</v>
      </c>
      <c r="EF255">
        <f>VLOOKUP($A255,data!$ED$9:$ES$396,2+(EF$9*2),FALSE)</f>
        <v>43954</v>
      </c>
      <c r="EG255">
        <f>VLOOKUP($A255,data!$ED$9:$ES$396,2+(EG$9*2),FALSE)</f>
        <v>46729</v>
      </c>
      <c r="EH255">
        <f>VLOOKUP($A255,data!$ED$9:$ES$396,2+(EH$9*2),FALSE)</f>
        <v>46567</v>
      </c>
      <c r="EJ255" s="27">
        <f t="shared" si="233"/>
        <v>70.530105051833644</v>
      </c>
      <c r="EK255" s="27">
        <f t="shared" si="234"/>
        <v>70.746327322753402</v>
      </c>
      <c r="EL255" s="27">
        <f t="shared" si="235"/>
        <v>70.39535074077105</v>
      </c>
      <c r="EM255" s="27">
        <f t="shared" si="236"/>
        <v>69.663324366185705</v>
      </c>
      <c r="EN255" s="27">
        <f t="shared" si="237"/>
        <v>68.910513025805258</v>
      </c>
      <c r="EO255" s="27">
        <f t="shared" si="262"/>
        <v>67.085883484180158</v>
      </c>
      <c r="EP255" s="27">
        <f t="shared" si="263"/>
        <v>69.094054501633863</v>
      </c>
      <c r="EQ255" s="27">
        <f t="shared" si="264"/>
        <v>71.339716583684407</v>
      </c>
      <c r="ET255">
        <f>VLOOKUP($A255,data!$EW$9:$FG$396,2+(ET$9*2),FALSE)</f>
        <v>17029</v>
      </c>
      <c r="EU255">
        <f>VLOOKUP($A255,data!$EW$9:$FG$396,2+(EU$9*2),FALSE)</f>
        <v>17863</v>
      </c>
      <c r="EV255">
        <f>VLOOKUP($A255,data!$EW$9:$FG$396,2+(EV$9*2),FALSE)</f>
        <v>18084</v>
      </c>
      <c r="EW255">
        <f>VLOOKUP($A255,data!$EW$9:$FG$396,2+(EW$9*2),FALSE)</f>
        <v>18607</v>
      </c>
      <c r="EX255">
        <f>VLOOKUP($A255,data!$EW$9:$FG$396,2+(EX$9*2),FALSE)</f>
        <v>20192</v>
      </c>
      <c r="EY255">
        <f>VLOOKUP($A255,data!$EW$9:$FL$396,2+(EY$9*2),FALSE)</f>
        <v>21565</v>
      </c>
      <c r="EZ255">
        <f>VLOOKUP($A255,data!$EW$9:$FL$396,2+(EZ$9*2),FALSE)</f>
        <v>20902</v>
      </c>
      <c r="FA255">
        <f>VLOOKUP($A255,data!$EW$9:$FL$396,2+(FA$9*2),FALSE)</f>
        <v>18706</v>
      </c>
      <c r="FC255" s="27">
        <f t="shared" si="238"/>
        <v>29.471625620878836</v>
      </c>
      <c r="FD255" s="27">
        <f t="shared" si="239"/>
        <v>29.25531043744575</v>
      </c>
      <c r="FE255" s="27">
        <f t="shared" si="240"/>
        <v>29.604649259228943</v>
      </c>
      <c r="FF255" s="27">
        <f t="shared" si="241"/>
        <v>30.336675633814298</v>
      </c>
      <c r="FG255" s="27">
        <f t="shared" si="242"/>
        <v>31.089486974194742</v>
      </c>
      <c r="FH255" s="27">
        <f t="shared" si="265"/>
        <v>32.914116515819842</v>
      </c>
      <c r="FI255" s="27">
        <f t="shared" si="266"/>
        <v>30.905945498366133</v>
      </c>
      <c r="FJ255" s="27">
        <f t="shared" si="267"/>
        <v>28.657219456147072</v>
      </c>
    </row>
    <row r="256" spans="1:166" x14ac:dyDescent="0.3">
      <c r="A256" t="s">
        <v>298</v>
      </c>
      <c r="B256" s="24" t="str">
        <f>IFERROR(VLOOKUP($A256,class!$A$1:$B$455,2,FALSE),"")</f>
        <v>Shire District</v>
      </c>
      <c r="C256" s="24" t="str">
        <f>IFERROR(IFERROR(VLOOKUP($A256,classifications!$A$3:$C$336,3,FALSE),VLOOKUP($A256,classifications!$I$2:$K$28,3,FALSE)),"")</f>
        <v>Urban with Significant Rural</v>
      </c>
      <c r="D256">
        <f>VLOOKUP($A256,data!$A$9:$K$396,2+(D$9*2),FALSE)</f>
        <v>61501</v>
      </c>
      <c r="E256">
        <f>VLOOKUP($A256,data!$A$9:$K$396,2+(E$9*2),FALSE)</f>
        <v>62473</v>
      </c>
      <c r="F256">
        <f>VLOOKUP($A256,data!$A$9:$K$396,2+(F$9*2),FALSE)</f>
        <v>73217</v>
      </c>
      <c r="G256">
        <f>VLOOKUP($A256,data!$A$9:$K$396,2+(G$9*2),FALSE)</f>
        <v>82105</v>
      </c>
      <c r="H256">
        <f>VLOOKUP($A256,data!$A$9:$K$396,2+(H$9*2),FALSE)</f>
        <v>73769</v>
      </c>
      <c r="I256">
        <f>VLOOKUP($A256,data!$A$9:$Q$396,2+(I$9*2),FALSE)</f>
        <v>69995</v>
      </c>
      <c r="J256">
        <f>VLOOKUP($A256,data!$A$9:$Q$396,2+(J$9*2),FALSE)</f>
        <v>67037</v>
      </c>
      <c r="K256">
        <f>VLOOKUP($A256,data!$A$9:$Q$396,2+(K$9*2),FALSE)</f>
        <v>66051</v>
      </c>
      <c r="L256" t="str">
        <f t="shared" si="243"/>
        <v>Shire District</v>
      </c>
      <c r="Q256">
        <f>VLOOKUP($A256,data!$T$9:$AD$396,2+(Q$9*2),FALSE)</f>
        <v>40936</v>
      </c>
      <c r="R256">
        <f>VLOOKUP($A256,data!$T$9:$AD$396,2+(R$9*2),FALSE)</f>
        <v>40297</v>
      </c>
      <c r="S256">
        <f>VLOOKUP($A256,data!$T$9:$AD$396,2+(S$9*2),FALSE)</f>
        <v>48941</v>
      </c>
      <c r="T256">
        <f>VLOOKUP($A256,data!$T$9:$AD$396,2+(T$9*2),FALSE)</f>
        <v>55979</v>
      </c>
      <c r="U256">
        <f>VLOOKUP($A256,data!$T$9:$AD$396,2+(U$9*2),FALSE)</f>
        <v>48632</v>
      </c>
      <c r="V256">
        <f>VLOOKUP($A256,data!$T$9:$AI$396,2+(V$9*2),FALSE)</f>
        <v>45603</v>
      </c>
      <c r="W256">
        <f>VLOOKUP($A256,data!$T$9:$AI$396,2+(W$9*2),FALSE)</f>
        <v>43112</v>
      </c>
      <c r="X256">
        <f>VLOOKUP($A256,data!$T$9:$AI$396,2+(X$9*2),FALSE)</f>
        <v>42515</v>
      </c>
      <c r="Z256" s="27">
        <f t="shared" si="203"/>
        <v>66.561519324889019</v>
      </c>
      <c r="AA256" s="27">
        <f t="shared" si="204"/>
        <v>64.50306532422006</v>
      </c>
      <c r="AB256" s="27">
        <f t="shared" si="205"/>
        <v>66.843765792097457</v>
      </c>
      <c r="AC256" s="27">
        <f t="shared" si="206"/>
        <v>68.179769806954511</v>
      </c>
      <c r="AD256" s="27">
        <f t="shared" si="207"/>
        <v>65.924710921931975</v>
      </c>
      <c r="AE256" s="27">
        <f t="shared" si="244"/>
        <v>65.151796556896926</v>
      </c>
      <c r="AF256" s="27">
        <f t="shared" si="245"/>
        <v>64.310753762847384</v>
      </c>
      <c r="AG256" s="27">
        <f t="shared" si="246"/>
        <v>64.366928585486974</v>
      </c>
      <c r="AJ256">
        <f>VLOOKUP($A256,data!$AM$9:$AW$396,2+(AJ$9*2),FALSE)</f>
        <v>20565</v>
      </c>
      <c r="AK256">
        <f>VLOOKUP($A256,data!$AM$9:$AW$396,2+(AK$9*2),FALSE)</f>
        <v>22177</v>
      </c>
      <c r="AL256">
        <f>VLOOKUP($A256,data!$AM$9:$AW$396,2+(AL$9*2),FALSE)</f>
        <v>24276</v>
      </c>
      <c r="AM256">
        <f>VLOOKUP($A256,data!$AM$9:$AW$396,2+(AM$9*2),FALSE)</f>
        <v>26126</v>
      </c>
      <c r="AN256">
        <f>VLOOKUP($A256,data!$AM$9:$AW$396,2+(AN$9*2),FALSE)</f>
        <v>25137</v>
      </c>
      <c r="AO256">
        <f>VLOOKUP($A256,data!$AM$9:$BB$396,2+(AO$9*2),FALSE)</f>
        <v>24391</v>
      </c>
      <c r="AP256">
        <f>VLOOKUP($A256,data!$AM$9:$BB$396,2+(AP$9*2),FALSE)</f>
        <v>23924</v>
      </c>
      <c r="AQ256">
        <f>VLOOKUP($A256,data!$AM$9:$BB$396,2+(AQ$9*2),FALSE)</f>
        <v>23536</v>
      </c>
      <c r="AS256" s="27">
        <f t="shared" si="208"/>
        <v>33.438480675110974</v>
      </c>
      <c r="AT256" s="27">
        <f t="shared" si="209"/>
        <v>35.498535367278663</v>
      </c>
      <c r="AU256" s="27">
        <f t="shared" si="210"/>
        <v>33.156234207902536</v>
      </c>
      <c r="AV256" s="27">
        <f t="shared" si="211"/>
        <v>31.820230193045489</v>
      </c>
      <c r="AW256" s="27">
        <f t="shared" si="212"/>
        <v>34.075289078068025</v>
      </c>
      <c r="AX256" s="27">
        <f t="shared" si="247"/>
        <v>34.8467747696264</v>
      </c>
      <c r="AY256" s="27">
        <f t="shared" si="248"/>
        <v>35.687754523621287</v>
      </c>
      <c r="AZ256" s="27">
        <f t="shared" si="249"/>
        <v>35.633071414513026</v>
      </c>
      <c r="BC256">
        <f>VLOOKUP($A256,data!$BF$9:$BP$396,2+(BC$9*2),FALSE)</f>
        <v>7042</v>
      </c>
      <c r="BD256">
        <f>VLOOKUP($A256,data!$BF$9:$BP$396,2+(BD$9*2),FALSE)</f>
        <v>7461</v>
      </c>
      <c r="BE256">
        <f>VLOOKUP($A256,data!$BF$9:$BP$396,2+(BE$9*2),FALSE)</f>
        <v>6963</v>
      </c>
      <c r="BF256">
        <f>VLOOKUP($A256,data!$BF$9:$BP$396,2+(BF$9*2),FALSE)</f>
        <v>7245</v>
      </c>
      <c r="BG256">
        <f>VLOOKUP($A256,data!$BF$9:$BP$396,2+(BG$9*2),FALSE)</f>
        <v>7363</v>
      </c>
      <c r="BH256">
        <f>VLOOKUP($A256,data!$BF$9:$BU$396,2+(BH$9*2),FALSE)</f>
        <v>7178</v>
      </c>
      <c r="BI256">
        <f>VLOOKUP($A256,data!$BF$9:$BU$396,2+(BI$9*2),FALSE)</f>
        <v>7899</v>
      </c>
      <c r="BJ256">
        <f>VLOOKUP($A256,data!$BF$9:$BU$396,2+(BJ$9*2),FALSE)</f>
        <v>7707</v>
      </c>
      <c r="BL256" s="27">
        <f t="shared" si="213"/>
        <v>11.450220321620787</v>
      </c>
      <c r="BM256" s="27">
        <f t="shared" si="214"/>
        <v>11.942759272005507</v>
      </c>
      <c r="BN256" s="27">
        <f t="shared" si="215"/>
        <v>9.5100864553314128</v>
      </c>
      <c r="BO256" s="27">
        <f t="shared" si="216"/>
        <v>8.824066743803666</v>
      </c>
      <c r="BP256" s="27">
        <f t="shared" si="217"/>
        <v>9.9811573967384675</v>
      </c>
      <c r="BQ256" s="27">
        <f t="shared" si="250"/>
        <v>10.255018215586828</v>
      </c>
      <c r="BR256" s="27">
        <f t="shared" si="251"/>
        <v>11.783045184002864</v>
      </c>
      <c r="BS256" s="27">
        <f t="shared" si="252"/>
        <v>11.668256347367944</v>
      </c>
      <c r="BV256">
        <f>VLOOKUP($A256,data!$BY$9:$CI$396,2+(BV$9*2),FALSE)</f>
        <v>3910</v>
      </c>
      <c r="BW256">
        <f>VLOOKUP($A256,data!$BY$9:$CI$396,2+(BW$9*2),FALSE)</f>
        <v>4353</v>
      </c>
      <c r="BX256">
        <f>VLOOKUP($A256,data!$BY$9:$CI$396,2+(BX$9*2),FALSE)</f>
        <v>3897</v>
      </c>
      <c r="BY256">
        <f>VLOOKUP($A256,data!$BY$9:$CI$396,2+(BY$9*2),FALSE)</f>
        <v>4016</v>
      </c>
      <c r="BZ256">
        <f>VLOOKUP($A256,data!$BY$9:$CI$396,2+(BZ$9*2),FALSE)</f>
        <v>4088</v>
      </c>
      <c r="CA256">
        <f>VLOOKUP($A256,data!$BY$9:$CN$396,2+(CA$9*2),FALSE)</f>
        <v>4084</v>
      </c>
      <c r="CB256">
        <f>VLOOKUP($A256,data!$BY$9:$CN$396,2+(CB$9*2),FALSE)</f>
        <v>4703</v>
      </c>
      <c r="CC256">
        <f>VLOOKUP($A256,data!$BY$9:$CN$396,2+(CC$9*2),FALSE)</f>
        <v>4483</v>
      </c>
      <c r="CE256" s="27">
        <f t="shared" si="218"/>
        <v>55.5239988639591</v>
      </c>
      <c r="CF256" s="27">
        <f t="shared" si="219"/>
        <v>58.343385605146764</v>
      </c>
      <c r="CG256" s="27">
        <f t="shared" si="220"/>
        <v>55.967255493321844</v>
      </c>
      <c r="CH256" s="27">
        <f t="shared" si="221"/>
        <v>55.43133195307108</v>
      </c>
      <c r="CI256" s="27">
        <f t="shared" si="222"/>
        <v>55.520847480646474</v>
      </c>
      <c r="CJ256" s="27">
        <f t="shared" si="253"/>
        <v>56.896071329061023</v>
      </c>
      <c r="CK256" s="27">
        <f t="shared" si="254"/>
        <v>59.539182174958853</v>
      </c>
      <c r="CL256" s="27">
        <f t="shared" si="255"/>
        <v>58.16789931231348</v>
      </c>
      <c r="CO256">
        <f>VLOOKUP($A256,data!$CR$9:$DB$396,2+(CO$9*2),FALSE)</f>
        <v>3133</v>
      </c>
      <c r="CP256">
        <f>VLOOKUP($A256,data!$CR$9:$DB$396,2+(CP$9*2),FALSE)</f>
        <v>3107</v>
      </c>
      <c r="CQ256">
        <f>VLOOKUP($A256,data!$CR$9:$DB$396,2+(CQ$9*2),FALSE)</f>
        <v>3066</v>
      </c>
      <c r="CR256">
        <f>VLOOKUP($A256,data!$CR$9:$DB$396,2+(CR$9*2),FALSE)</f>
        <v>3228</v>
      </c>
      <c r="CS256">
        <f>VLOOKUP($A256,data!$CR$9:$DB$396,2+(CS$9*2),FALSE)</f>
        <v>3275</v>
      </c>
      <c r="CT256">
        <f>VLOOKUP($A256,data!$CR$9:$DG$396,2+(CT$9*2),FALSE)</f>
        <v>3094</v>
      </c>
      <c r="CU256">
        <f>VLOOKUP($A256,data!$CR$9:$DG$396,2+(CU$9*2),FALSE)</f>
        <v>3196</v>
      </c>
      <c r="CV256">
        <f>VLOOKUP($A256,data!$CR$9:$DG$396,2+(CV$9*2),FALSE)</f>
        <v>3224</v>
      </c>
      <c r="CX256" s="27">
        <f t="shared" si="223"/>
        <v>44.490201647259305</v>
      </c>
      <c r="CY256" s="27">
        <f t="shared" si="224"/>
        <v>41.643211365768664</v>
      </c>
      <c r="CZ256" s="27">
        <f t="shared" si="225"/>
        <v>44.032744506678156</v>
      </c>
      <c r="DA256" s="27">
        <f t="shared" si="226"/>
        <v>44.554865424430645</v>
      </c>
      <c r="DB256" s="27">
        <f t="shared" si="227"/>
        <v>44.479152519353526</v>
      </c>
      <c r="DC256" s="27">
        <f t="shared" si="256"/>
        <v>43.103928670938977</v>
      </c>
      <c r="DD256" s="27">
        <f t="shared" si="257"/>
        <v>40.460817825041147</v>
      </c>
      <c r="DE256" s="27">
        <f t="shared" si="258"/>
        <v>41.83210068768652</v>
      </c>
      <c r="DH256">
        <f>VLOOKUP($A256,data!$DK$9:$DU$396,2+(DH$9*2),FALSE)</f>
        <v>54458</v>
      </c>
      <c r="DI256">
        <f>VLOOKUP($A256,data!$DK$9:$DU$396,2+(DI$9*2),FALSE)</f>
        <v>55013</v>
      </c>
      <c r="DJ256">
        <f>VLOOKUP($A256,data!$DK$9:$DU$396,2+(DJ$9*2),FALSE)</f>
        <v>66254</v>
      </c>
      <c r="DK256">
        <f>VLOOKUP($A256,data!$DK$9:$DU$396,2+(DK$9*2),FALSE)</f>
        <v>74860</v>
      </c>
      <c r="DL256">
        <f>VLOOKUP($A256,data!$DK$9:$DU$396,2+(DL$9*2),FALSE)</f>
        <v>66407</v>
      </c>
      <c r="DM256">
        <f>VLOOKUP($A256,data!$DK$9:$DZ$396,2+(DM$9*2),FALSE)</f>
        <v>62816</v>
      </c>
      <c r="DN256">
        <f>VLOOKUP($A256,data!$DK$9:$DZ$396,2+(DN$9*2),FALSE)</f>
        <v>59138</v>
      </c>
      <c r="DO256">
        <f>VLOOKUP($A256,data!$DK$9:$DZ$396,2+(DO$9*2),FALSE)</f>
        <v>58344</v>
      </c>
      <c r="DQ256" s="27">
        <f t="shared" si="228"/>
        <v>88.548153688557903</v>
      </c>
      <c r="DR256" s="27">
        <f t="shared" si="229"/>
        <v>88.05884141949322</v>
      </c>
      <c r="DS256" s="27">
        <f t="shared" si="230"/>
        <v>90.489913544668582</v>
      </c>
      <c r="DT256" s="27">
        <f t="shared" si="231"/>
        <v>91.17593325619633</v>
      </c>
      <c r="DU256" s="27">
        <f t="shared" si="232"/>
        <v>90.02019818622999</v>
      </c>
      <c r="DV256" s="27">
        <f t="shared" si="259"/>
        <v>89.743553110936489</v>
      </c>
      <c r="DW256" s="27">
        <f t="shared" si="260"/>
        <v>88.216954815997141</v>
      </c>
      <c r="DX256" s="27">
        <f t="shared" si="261"/>
        <v>88.331743652632056</v>
      </c>
      <c r="EA256">
        <f>VLOOKUP($A256,data!$ED$9:$EN$396,2+(EA$9*2),FALSE)</f>
        <v>37026</v>
      </c>
      <c r="EB256">
        <f>VLOOKUP($A256,data!$ED$9:$EN$396,2+(EB$9*2),FALSE)</f>
        <v>35944</v>
      </c>
      <c r="EC256">
        <f>VLOOKUP($A256,data!$ED$9:$EN$396,2+(EC$9*2),FALSE)</f>
        <v>45044</v>
      </c>
      <c r="ED256">
        <f>VLOOKUP($A256,data!$ED$9:$EN$396,2+(ED$9*2),FALSE)</f>
        <v>51962</v>
      </c>
      <c r="EE256">
        <f>VLOOKUP($A256,data!$ED$9:$EN$396,2+(EE$9*2),FALSE)</f>
        <v>44544</v>
      </c>
      <c r="EF256">
        <f>VLOOKUP($A256,data!$ED$9:$ES$396,2+(EF$9*2),FALSE)</f>
        <v>41519</v>
      </c>
      <c r="EG256">
        <f>VLOOKUP($A256,data!$ED$9:$ES$396,2+(EG$9*2),FALSE)</f>
        <v>38410</v>
      </c>
      <c r="EH256">
        <f>VLOOKUP($A256,data!$ED$9:$ES$396,2+(EH$9*2),FALSE)</f>
        <v>38032</v>
      </c>
      <c r="EJ256" s="27">
        <f t="shared" si="233"/>
        <v>67.990010650409488</v>
      </c>
      <c r="EK256" s="27">
        <f t="shared" si="234"/>
        <v>65.337283914711065</v>
      </c>
      <c r="EL256" s="27">
        <f t="shared" si="235"/>
        <v>67.986838530503817</v>
      </c>
      <c r="EM256" s="27">
        <f t="shared" si="236"/>
        <v>69.412236174191818</v>
      </c>
      <c r="EN256" s="27">
        <f t="shared" si="237"/>
        <v>67.077265950878669</v>
      </c>
      <c r="EO256" s="27">
        <f t="shared" si="262"/>
        <v>66.096217524197655</v>
      </c>
      <c r="EP256" s="27">
        <f t="shared" si="263"/>
        <v>64.949778484223344</v>
      </c>
      <c r="EQ256" s="27">
        <f t="shared" si="264"/>
        <v>65.185794597559308</v>
      </c>
      <c r="ET256">
        <f>VLOOKUP($A256,data!$EW$9:$FG$396,2+(ET$9*2),FALSE)</f>
        <v>17432</v>
      </c>
      <c r="EU256">
        <f>VLOOKUP($A256,data!$EW$9:$FG$396,2+(EU$9*2),FALSE)</f>
        <v>19069</v>
      </c>
      <c r="EV256">
        <f>VLOOKUP($A256,data!$EW$9:$FG$396,2+(EV$9*2),FALSE)</f>
        <v>21211</v>
      </c>
      <c r="EW256">
        <f>VLOOKUP($A256,data!$EW$9:$FG$396,2+(EW$9*2),FALSE)</f>
        <v>22898</v>
      </c>
      <c r="EX256">
        <f>VLOOKUP($A256,data!$EW$9:$FG$396,2+(EX$9*2),FALSE)</f>
        <v>21862</v>
      </c>
      <c r="EY256">
        <f>VLOOKUP($A256,data!$EW$9:$FL$396,2+(EY$9*2),FALSE)</f>
        <v>21297</v>
      </c>
      <c r="EZ256">
        <f>VLOOKUP($A256,data!$EW$9:$FL$396,2+(EZ$9*2),FALSE)</f>
        <v>20728</v>
      </c>
      <c r="FA256">
        <f>VLOOKUP($A256,data!$EW$9:$FL$396,2+(FA$9*2),FALSE)</f>
        <v>20312</v>
      </c>
      <c r="FC256" s="27">
        <f t="shared" si="238"/>
        <v>32.009989349590512</v>
      </c>
      <c r="FD256" s="27">
        <f t="shared" si="239"/>
        <v>34.662716085288935</v>
      </c>
      <c r="FE256" s="27">
        <f t="shared" si="240"/>
        <v>32.014670812328312</v>
      </c>
      <c r="FF256" s="27">
        <f t="shared" si="241"/>
        <v>30.587763825808175</v>
      </c>
      <c r="FG256" s="27">
        <f t="shared" si="242"/>
        <v>32.92122818377581</v>
      </c>
      <c r="FH256" s="27">
        <f t="shared" si="265"/>
        <v>33.903782475802345</v>
      </c>
      <c r="FI256" s="27">
        <f t="shared" si="266"/>
        <v>35.050221515776656</v>
      </c>
      <c r="FJ256" s="27">
        <f t="shared" si="267"/>
        <v>34.814205402440699</v>
      </c>
    </row>
    <row r="257" spans="1:166" x14ac:dyDescent="0.3">
      <c r="A257" t="s">
        <v>301</v>
      </c>
      <c r="B257" s="24" t="str">
        <f>IFERROR(VLOOKUP($A257,class!$A$1:$B$455,2,FALSE),"")</f>
        <v>Shire District</v>
      </c>
      <c r="C257" s="24" t="str">
        <f>IFERROR(IFERROR(VLOOKUP($A257,classifications!$A$3:$C$336,3,FALSE),VLOOKUP($A257,classifications!$I$2:$K$28,3,FALSE)),"")</f>
        <v>Predominantly Urban</v>
      </c>
      <c r="D257">
        <f>VLOOKUP($A257,data!$A$9:$K$396,2+(D$9*2),FALSE)</f>
        <v>52351</v>
      </c>
      <c r="E257">
        <f>VLOOKUP($A257,data!$A$9:$K$396,2+(E$9*2),FALSE)</f>
        <v>53172</v>
      </c>
      <c r="F257">
        <f>VLOOKUP($A257,data!$A$9:$K$396,2+(F$9*2),FALSE)</f>
        <v>53290</v>
      </c>
      <c r="G257">
        <f>VLOOKUP($A257,data!$A$9:$K$396,2+(G$9*2),FALSE)</f>
        <v>53392</v>
      </c>
      <c r="H257">
        <f>VLOOKUP($A257,data!$A$9:$K$396,2+(H$9*2),FALSE)</f>
        <v>54801</v>
      </c>
      <c r="I257">
        <f>VLOOKUP($A257,data!$A$9:$Q$396,2+(I$9*2),FALSE)</f>
        <v>57800</v>
      </c>
      <c r="J257">
        <f>VLOOKUP($A257,data!$A$9:$Q$396,2+(J$9*2),FALSE)</f>
        <v>58586</v>
      </c>
      <c r="K257">
        <f>VLOOKUP($A257,data!$A$9:$Q$396,2+(K$9*2),FALSE)</f>
        <v>57628</v>
      </c>
      <c r="L257" t="str">
        <f t="shared" si="243"/>
        <v>Shire District</v>
      </c>
      <c r="Q257">
        <f>VLOOKUP($A257,data!$T$9:$AD$396,2+(Q$9*2),FALSE)</f>
        <v>37165</v>
      </c>
      <c r="R257">
        <f>VLOOKUP($A257,data!$T$9:$AD$396,2+(R$9*2),FALSE)</f>
        <v>36582</v>
      </c>
      <c r="S257">
        <f>VLOOKUP($A257,data!$T$9:$AD$396,2+(S$9*2),FALSE)</f>
        <v>36455</v>
      </c>
      <c r="T257">
        <f>VLOOKUP($A257,data!$T$9:$AD$396,2+(T$9*2),FALSE)</f>
        <v>36383</v>
      </c>
      <c r="U257">
        <f>VLOOKUP($A257,data!$T$9:$AD$396,2+(U$9*2),FALSE)</f>
        <v>37729</v>
      </c>
      <c r="V257">
        <f>VLOOKUP($A257,data!$T$9:$AI$396,2+(V$9*2),FALSE)</f>
        <v>39654</v>
      </c>
      <c r="W257">
        <f>VLOOKUP($A257,data!$T$9:$AI$396,2+(W$9*2),FALSE)</f>
        <v>39521</v>
      </c>
      <c r="X257">
        <f>VLOOKUP($A257,data!$T$9:$AI$396,2+(X$9*2),FALSE)</f>
        <v>40693</v>
      </c>
      <c r="Z257" s="27">
        <f t="shared" si="203"/>
        <v>70.991958128784546</v>
      </c>
      <c r="AA257" s="27">
        <f t="shared" si="204"/>
        <v>68.799368088467617</v>
      </c>
      <c r="AB257" s="27">
        <f t="shared" si="205"/>
        <v>68.408707074498025</v>
      </c>
      <c r="AC257" s="27">
        <f t="shared" si="206"/>
        <v>68.143167515732699</v>
      </c>
      <c r="AD257" s="27">
        <f t="shared" si="207"/>
        <v>68.847283808689625</v>
      </c>
      <c r="AE257" s="27">
        <f t="shared" si="244"/>
        <v>68.605536332179938</v>
      </c>
      <c r="AF257" s="27">
        <f t="shared" si="245"/>
        <v>67.45809579080327</v>
      </c>
      <c r="AG257" s="27">
        <f t="shared" si="246"/>
        <v>70.61324356215728</v>
      </c>
      <c r="AJ257">
        <f>VLOOKUP($A257,data!$AM$9:$AW$396,2+(AJ$9*2),FALSE)</f>
        <v>15186</v>
      </c>
      <c r="AK257">
        <f>VLOOKUP($A257,data!$AM$9:$AW$396,2+(AK$9*2),FALSE)</f>
        <v>16590</v>
      </c>
      <c r="AL257">
        <f>VLOOKUP($A257,data!$AM$9:$AW$396,2+(AL$9*2),FALSE)</f>
        <v>16835</v>
      </c>
      <c r="AM257">
        <f>VLOOKUP($A257,data!$AM$9:$AW$396,2+(AM$9*2),FALSE)</f>
        <v>17009</v>
      </c>
      <c r="AN257">
        <f>VLOOKUP($A257,data!$AM$9:$AW$396,2+(AN$9*2),FALSE)</f>
        <v>17071</v>
      </c>
      <c r="AO257">
        <f>VLOOKUP($A257,data!$AM$9:$BB$396,2+(AO$9*2),FALSE)</f>
        <v>18147</v>
      </c>
      <c r="AP257">
        <f>VLOOKUP($A257,data!$AM$9:$BB$396,2+(AP$9*2),FALSE)</f>
        <v>19065</v>
      </c>
      <c r="AQ257">
        <f>VLOOKUP($A257,data!$AM$9:$BB$396,2+(AQ$9*2),FALSE)</f>
        <v>16934</v>
      </c>
      <c r="AS257" s="27">
        <f t="shared" si="208"/>
        <v>29.00804187121545</v>
      </c>
      <c r="AT257" s="27">
        <f t="shared" si="209"/>
        <v>31.200631911532387</v>
      </c>
      <c r="AU257" s="27">
        <f t="shared" si="210"/>
        <v>31.591292925501971</v>
      </c>
      <c r="AV257" s="27">
        <f t="shared" si="211"/>
        <v>31.856832484267304</v>
      </c>
      <c r="AW257" s="27">
        <f t="shared" si="212"/>
        <v>31.150891407091112</v>
      </c>
      <c r="AX257" s="27">
        <f t="shared" si="247"/>
        <v>31.396193771626297</v>
      </c>
      <c r="AY257" s="27">
        <f t="shared" si="248"/>
        <v>32.541904209196737</v>
      </c>
      <c r="AZ257" s="27">
        <f t="shared" si="249"/>
        <v>29.385021170264455</v>
      </c>
      <c r="BC257">
        <f>VLOOKUP($A257,data!$BF$9:$BP$396,2+(BC$9*2),FALSE)</f>
        <v>4329</v>
      </c>
      <c r="BD257">
        <f>VLOOKUP($A257,data!$BF$9:$BP$396,2+(BD$9*2),FALSE)</f>
        <v>4405</v>
      </c>
      <c r="BE257">
        <f>VLOOKUP($A257,data!$BF$9:$BP$396,2+(BE$9*2),FALSE)</f>
        <v>3894</v>
      </c>
      <c r="BF257">
        <f>VLOOKUP($A257,data!$BF$9:$BP$396,2+(BF$9*2),FALSE)</f>
        <v>3867</v>
      </c>
      <c r="BG257">
        <f>VLOOKUP($A257,data!$BF$9:$BP$396,2+(BG$9*2),FALSE)</f>
        <v>3930</v>
      </c>
      <c r="BH257">
        <f>VLOOKUP($A257,data!$BF$9:$BU$396,2+(BH$9*2),FALSE)</f>
        <v>4012</v>
      </c>
      <c r="BI257">
        <f>VLOOKUP($A257,data!$BF$9:$BU$396,2+(BI$9*2),FALSE)</f>
        <v>4148</v>
      </c>
      <c r="BJ257">
        <f>VLOOKUP($A257,data!$BF$9:$BU$396,2+(BJ$9*2),FALSE)</f>
        <v>3949</v>
      </c>
      <c r="BL257" s="27">
        <f t="shared" si="213"/>
        <v>8.2691830146511052</v>
      </c>
      <c r="BM257" s="27">
        <f t="shared" si="214"/>
        <v>8.2844354171368391</v>
      </c>
      <c r="BN257" s="27">
        <f t="shared" si="215"/>
        <v>7.3071870895102267</v>
      </c>
      <c r="BO257" s="27">
        <f t="shared" si="216"/>
        <v>7.242658076116272</v>
      </c>
      <c r="BP257" s="27">
        <f t="shared" si="217"/>
        <v>7.171401981715662</v>
      </c>
      <c r="BQ257" s="27">
        <f t="shared" si="250"/>
        <v>6.9411764705882355</v>
      </c>
      <c r="BR257" s="27">
        <f t="shared" si="251"/>
        <v>7.0801898064383986</v>
      </c>
      <c r="BS257" s="27">
        <f t="shared" si="252"/>
        <v>6.8525716665509826</v>
      </c>
      <c r="BV257">
        <f>VLOOKUP($A257,data!$BY$9:$CI$396,2+(BV$9*2),FALSE)</f>
        <v>2826</v>
      </c>
      <c r="BW257">
        <f>VLOOKUP($A257,data!$BY$9:$CI$396,2+(BW$9*2),FALSE)</f>
        <v>2886</v>
      </c>
      <c r="BX257">
        <f>VLOOKUP($A257,data!$BY$9:$CI$396,2+(BX$9*2),FALSE)</f>
        <v>2436</v>
      </c>
      <c r="BY257">
        <f>VLOOKUP($A257,data!$BY$9:$CI$396,2+(BY$9*2),FALSE)</f>
        <v>2547</v>
      </c>
      <c r="BZ257">
        <f>VLOOKUP($A257,data!$BY$9:$CI$396,2+(BZ$9*2),FALSE)</f>
        <v>2376</v>
      </c>
      <c r="CA257">
        <f>VLOOKUP($A257,data!$BY$9:$CN$396,2+(CA$9*2),FALSE)</f>
        <v>2424</v>
      </c>
      <c r="CB257">
        <f>VLOOKUP($A257,data!$BY$9:$CN$396,2+(CB$9*2),FALSE)</f>
        <v>2684</v>
      </c>
      <c r="CC257">
        <f>VLOOKUP($A257,data!$BY$9:$CN$396,2+(CC$9*2),FALSE)</f>
        <v>2481</v>
      </c>
      <c r="CE257" s="27">
        <f t="shared" si="218"/>
        <v>65.280665280665275</v>
      </c>
      <c r="CF257" s="27">
        <f t="shared" si="219"/>
        <v>65.516458569807043</v>
      </c>
      <c r="CG257" s="27">
        <f t="shared" si="220"/>
        <v>62.557781201848996</v>
      </c>
      <c r="CH257" s="27">
        <f t="shared" si="221"/>
        <v>65.865011636927846</v>
      </c>
      <c r="CI257" s="27">
        <f t="shared" si="222"/>
        <v>60.458015267175576</v>
      </c>
      <c r="CJ257" s="27">
        <f t="shared" si="253"/>
        <v>60.418743768693915</v>
      </c>
      <c r="CK257" s="27">
        <f t="shared" si="254"/>
        <v>64.705882352941174</v>
      </c>
      <c r="CL257" s="27">
        <f t="shared" si="255"/>
        <v>62.826031906811849</v>
      </c>
      <c r="CO257">
        <f>VLOOKUP($A257,data!$CR$9:$DB$396,2+(CO$9*2),FALSE)</f>
        <v>1503</v>
      </c>
      <c r="CP257">
        <f>VLOOKUP($A257,data!$CR$9:$DB$396,2+(CP$9*2),FALSE)</f>
        <v>1518</v>
      </c>
      <c r="CQ257">
        <f>VLOOKUP($A257,data!$CR$9:$DB$396,2+(CQ$9*2),FALSE)</f>
        <v>1458</v>
      </c>
      <c r="CR257">
        <f>VLOOKUP($A257,data!$CR$9:$DB$396,2+(CR$9*2),FALSE)</f>
        <v>1319</v>
      </c>
      <c r="CS257">
        <f>VLOOKUP($A257,data!$CR$9:$DB$396,2+(CS$9*2),FALSE)</f>
        <v>1555</v>
      </c>
      <c r="CT257">
        <f>VLOOKUP($A257,data!$CR$9:$DG$396,2+(CT$9*2),FALSE)</f>
        <v>1588</v>
      </c>
      <c r="CU257">
        <f>VLOOKUP($A257,data!$CR$9:$DG$396,2+(CU$9*2),FALSE)</f>
        <v>1463</v>
      </c>
      <c r="CV257">
        <f>VLOOKUP($A257,data!$CR$9:$DG$396,2+(CV$9*2),FALSE)</f>
        <v>1468</v>
      </c>
      <c r="CX257" s="27">
        <f t="shared" si="223"/>
        <v>34.719334719334718</v>
      </c>
      <c r="CY257" s="27">
        <f t="shared" si="224"/>
        <v>34.460839954597049</v>
      </c>
      <c r="CZ257" s="27">
        <f t="shared" si="225"/>
        <v>37.442218798151004</v>
      </c>
      <c r="DA257" s="27">
        <f t="shared" si="226"/>
        <v>34.109128523403157</v>
      </c>
      <c r="DB257" s="27">
        <f t="shared" si="227"/>
        <v>39.56743002544529</v>
      </c>
      <c r="DC257" s="27">
        <f t="shared" si="256"/>
        <v>39.581256231306085</v>
      </c>
      <c r="DD257" s="27">
        <f t="shared" si="257"/>
        <v>35.27000964320154</v>
      </c>
      <c r="DE257" s="27">
        <f t="shared" si="258"/>
        <v>37.173968093188151</v>
      </c>
      <c r="DH257">
        <f>VLOOKUP($A257,data!$DK$9:$DU$396,2+(DH$9*2),FALSE)</f>
        <v>48022</v>
      </c>
      <c r="DI257">
        <f>VLOOKUP($A257,data!$DK$9:$DU$396,2+(DI$9*2),FALSE)</f>
        <v>48767</v>
      </c>
      <c r="DJ257">
        <f>VLOOKUP($A257,data!$DK$9:$DU$396,2+(DJ$9*2),FALSE)</f>
        <v>49396</v>
      </c>
      <c r="DK257">
        <f>VLOOKUP($A257,data!$DK$9:$DU$396,2+(DK$9*2),FALSE)</f>
        <v>49525</v>
      </c>
      <c r="DL257">
        <f>VLOOKUP($A257,data!$DK$9:$DU$396,2+(DL$9*2),FALSE)</f>
        <v>50870</v>
      </c>
      <c r="DM257">
        <f>VLOOKUP($A257,data!$DK$9:$DZ$396,2+(DM$9*2),FALSE)</f>
        <v>53788</v>
      </c>
      <c r="DN257">
        <f>VLOOKUP($A257,data!$DK$9:$DZ$396,2+(DN$9*2),FALSE)</f>
        <v>54438</v>
      </c>
      <c r="DO257">
        <f>VLOOKUP($A257,data!$DK$9:$DZ$396,2+(DO$9*2),FALSE)</f>
        <v>53679</v>
      </c>
      <c r="DQ257" s="27">
        <f t="shared" si="228"/>
        <v>91.730816985348895</v>
      </c>
      <c r="DR257" s="27">
        <f t="shared" si="229"/>
        <v>91.715564582863166</v>
      </c>
      <c r="DS257" s="27">
        <f t="shared" si="230"/>
        <v>92.692812910489778</v>
      </c>
      <c r="DT257" s="27">
        <f t="shared" si="231"/>
        <v>92.757341923883729</v>
      </c>
      <c r="DU257" s="27">
        <f t="shared" si="232"/>
        <v>92.826773234065072</v>
      </c>
      <c r="DV257" s="27">
        <f t="shared" si="259"/>
        <v>93.058823529411768</v>
      </c>
      <c r="DW257" s="27">
        <f t="shared" si="260"/>
        <v>92.919810193561602</v>
      </c>
      <c r="DX257" s="27">
        <f t="shared" si="261"/>
        <v>93.147428333449014</v>
      </c>
      <c r="EA257">
        <f>VLOOKUP($A257,data!$ED$9:$EN$396,2+(EA$9*2),FALSE)</f>
        <v>34338</v>
      </c>
      <c r="EB257">
        <f>VLOOKUP($A257,data!$ED$9:$EN$396,2+(EB$9*2),FALSE)</f>
        <v>33695</v>
      </c>
      <c r="EC257">
        <f>VLOOKUP($A257,data!$ED$9:$EN$396,2+(EC$9*2),FALSE)</f>
        <v>34019</v>
      </c>
      <c r="ED257">
        <f>VLOOKUP($A257,data!$ED$9:$EN$396,2+(ED$9*2),FALSE)</f>
        <v>33835</v>
      </c>
      <c r="EE257">
        <f>VLOOKUP($A257,data!$ED$9:$EN$396,2+(EE$9*2),FALSE)</f>
        <v>35354</v>
      </c>
      <c r="EF257">
        <f>VLOOKUP($A257,data!$ED$9:$ES$396,2+(EF$9*2),FALSE)</f>
        <v>37230</v>
      </c>
      <c r="EG257">
        <f>VLOOKUP($A257,data!$ED$9:$ES$396,2+(EG$9*2),FALSE)</f>
        <v>36837</v>
      </c>
      <c r="EH257">
        <f>VLOOKUP($A257,data!$ED$9:$ES$396,2+(EH$9*2),FALSE)</f>
        <v>38212</v>
      </c>
      <c r="EJ257" s="27">
        <f t="shared" si="233"/>
        <v>71.504727000124944</v>
      </c>
      <c r="EK257" s="27">
        <f t="shared" si="234"/>
        <v>69.093854450755629</v>
      </c>
      <c r="EL257" s="27">
        <f t="shared" si="235"/>
        <v>68.869948983723376</v>
      </c>
      <c r="EM257" s="27">
        <f t="shared" si="236"/>
        <v>68.31903079252902</v>
      </c>
      <c r="EN257" s="27">
        <f t="shared" si="237"/>
        <v>69.498722233143312</v>
      </c>
      <c r="EO257" s="27">
        <f t="shared" si="262"/>
        <v>69.216182048040451</v>
      </c>
      <c r="EP257" s="27">
        <f t="shared" si="263"/>
        <v>67.667805576986666</v>
      </c>
      <c r="EQ257" s="27">
        <f t="shared" si="264"/>
        <v>71.186124927811619</v>
      </c>
      <c r="ET257">
        <f>VLOOKUP($A257,data!$EW$9:$FG$396,2+(ET$9*2),FALSE)</f>
        <v>13684</v>
      </c>
      <c r="EU257">
        <f>VLOOKUP($A257,data!$EW$9:$FG$396,2+(EU$9*2),FALSE)</f>
        <v>15072</v>
      </c>
      <c r="EV257">
        <f>VLOOKUP($A257,data!$EW$9:$FG$396,2+(EV$9*2),FALSE)</f>
        <v>15377</v>
      </c>
      <c r="EW257">
        <f>VLOOKUP($A257,data!$EW$9:$FG$396,2+(EW$9*2),FALSE)</f>
        <v>15690</v>
      </c>
      <c r="EX257">
        <f>VLOOKUP($A257,data!$EW$9:$FG$396,2+(EX$9*2),FALSE)</f>
        <v>15517</v>
      </c>
      <c r="EY257">
        <f>VLOOKUP($A257,data!$EW$9:$FL$396,2+(EY$9*2),FALSE)</f>
        <v>16558</v>
      </c>
      <c r="EZ257">
        <f>VLOOKUP($A257,data!$EW$9:$FL$396,2+(EZ$9*2),FALSE)</f>
        <v>17601</v>
      </c>
      <c r="FA257">
        <f>VLOOKUP($A257,data!$EW$9:$FL$396,2+(FA$9*2),FALSE)</f>
        <v>15466</v>
      </c>
      <c r="FC257" s="27">
        <f t="shared" si="238"/>
        <v>28.495272999875056</v>
      </c>
      <c r="FD257" s="27">
        <f t="shared" si="239"/>
        <v>30.906145549244368</v>
      </c>
      <c r="FE257" s="27">
        <f t="shared" si="240"/>
        <v>31.130051016276621</v>
      </c>
      <c r="FF257" s="27">
        <f t="shared" si="241"/>
        <v>31.680969207470973</v>
      </c>
      <c r="FG257" s="27">
        <f t="shared" si="242"/>
        <v>30.503243562020838</v>
      </c>
      <c r="FH257" s="27">
        <f t="shared" si="265"/>
        <v>30.783817951959545</v>
      </c>
      <c r="FI257" s="27">
        <f t="shared" si="266"/>
        <v>32.332194423013334</v>
      </c>
      <c r="FJ257" s="27">
        <f t="shared" si="267"/>
        <v>28.812012146276942</v>
      </c>
    </row>
    <row r="258" spans="1:166" x14ac:dyDescent="0.3">
      <c r="A258" t="s">
        <v>308</v>
      </c>
      <c r="B258" s="24" t="str">
        <f>IFERROR(VLOOKUP($A258,class!$A$1:$B$455,2,FALSE),"")</f>
        <v>Shire District</v>
      </c>
      <c r="C258" s="24" t="str">
        <f>IFERROR(IFERROR(VLOOKUP($A258,classifications!$A$3:$C$336,3,FALSE),VLOOKUP($A258,classifications!$I$2:$K$28,3,FALSE)),"")</f>
        <v>Urban with Significant Rural</v>
      </c>
      <c r="D258">
        <f>VLOOKUP($A258,data!$A$9:$K$396,2+(D$9*2),FALSE)</f>
        <v>51171</v>
      </c>
      <c r="E258">
        <f>VLOOKUP($A258,data!$A$9:$K$396,2+(E$9*2),FALSE)</f>
        <v>52749</v>
      </c>
      <c r="F258">
        <f>VLOOKUP($A258,data!$A$9:$K$396,2+(F$9*2),FALSE)</f>
        <v>52365</v>
      </c>
      <c r="G258">
        <f>VLOOKUP($A258,data!$A$9:$K$396,2+(G$9*2),FALSE)</f>
        <v>51743</v>
      </c>
      <c r="H258">
        <f>VLOOKUP($A258,data!$A$9:$K$396,2+(H$9*2),FALSE)</f>
        <v>53776</v>
      </c>
      <c r="I258">
        <f>VLOOKUP($A258,data!$A$9:$Q$396,2+(I$9*2),FALSE)</f>
        <v>53757</v>
      </c>
      <c r="J258">
        <f>VLOOKUP($A258,data!$A$9:$Q$396,2+(J$9*2),FALSE)</f>
        <v>55274</v>
      </c>
      <c r="K258">
        <f>VLOOKUP($A258,data!$A$9:$Q$396,2+(K$9*2),FALSE)</f>
        <v>52955</v>
      </c>
      <c r="L258" t="str">
        <f t="shared" si="243"/>
        <v>Shire District</v>
      </c>
      <c r="Q258">
        <f>VLOOKUP($A258,data!$T$9:$AD$396,2+(Q$9*2),FALSE)</f>
        <v>34543</v>
      </c>
      <c r="R258">
        <f>VLOOKUP($A258,data!$T$9:$AD$396,2+(R$9*2),FALSE)</f>
        <v>34900</v>
      </c>
      <c r="S258">
        <f>VLOOKUP($A258,data!$T$9:$AD$396,2+(S$9*2),FALSE)</f>
        <v>34423</v>
      </c>
      <c r="T258">
        <f>VLOOKUP($A258,data!$T$9:$AD$396,2+(T$9*2),FALSE)</f>
        <v>33940</v>
      </c>
      <c r="U258">
        <f>VLOOKUP($A258,data!$T$9:$AD$396,2+(U$9*2),FALSE)</f>
        <v>35873</v>
      </c>
      <c r="V258">
        <f>VLOOKUP($A258,data!$T$9:$AI$396,2+(V$9*2),FALSE)</f>
        <v>35197</v>
      </c>
      <c r="W258">
        <f>VLOOKUP($A258,data!$T$9:$AI$396,2+(W$9*2),FALSE)</f>
        <v>36994</v>
      </c>
      <c r="X258">
        <f>VLOOKUP($A258,data!$T$9:$AI$396,2+(X$9*2),FALSE)</f>
        <v>35986</v>
      </c>
      <c r="Z258" s="27">
        <f t="shared" si="203"/>
        <v>67.505032147114576</v>
      </c>
      <c r="AA258" s="27">
        <f t="shared" si="204"/>
        <v>66.162391704108131</v>
      </c>
      <c r="AB258" s="27">
        <f t="shared" si="205"/>
        <v>65.73665616346797</v>
      </c>
      <c r="AC258" s="27">
        <f t="shared" si="206"/>
        <v>65.593413601839856</v>
      </c>
      <c r="AD258" s="27">
        <f t="shared" si="207"/>
        <v>66.708196965188932</v>
      </c>
      <c r="AE258" s="27">
        <f t="shared" si="244"/>
        <v>65.474263816805248</v>
      </c>
      <c r="AF258" s="27">
        <f t="shared" si="245"/>
        <v>66.928393096211607</v>
      </c>
      <c r="AG258" s="27">
        <f t="shared" si="246"/>
        <v>67.955811538098388</v>
      </c>
      <c r="AJ258">
        <f>VLOOKUP($A258,data!$AM$9:$AW$396,2+(AJ$9*2),FALSE)</f>
        <v>16628</v>
      </c>
      <c r="AK258">
        <f>VLOOKUP($A258,data!$AM$9:$AW$396,2+(AK$9*2),FALSE)</f>
        <v>17849</v>
      </c>
      <c r="AL258">
        <f>VLOOKUP($A258,data!$AM$9:$AW$396,2+(AL$9*2),FALSE)</f>
        <v>17942</v>
      </c>
      <c r="AM258">
        <f>VLOOKUP($A258,data!$AM$9:$AW$396,2+(AM$9*2),FALSE)</f>
        <v>17803</v>
      </c>
      <c r="AN258">
        <f>VLOOKUP($A258,data!$AM$9:$AW$396,2+(AN$9*2),FALSE)</f>
        <v>17903</v>
      </c>
      <c r="AO258">
        <f>VLOOKUP($A258,data!$AM$9:$BB$396,2+(AO$9*2),FALSE)</f>
        <v>18560</v>
      </c>
      <c r="AP258">
        <f>VLOOKUP($A258,data!$AM$9:$BB$396,2+(AP$9*2),FALSE)</f>
        <v>18280</v>
      </c>
      <c r="AQ258">
        <f>VLOOKUP($A258,data!$AM$9:$BB$396,2+(AQ$9*2),FALSE)</f>
        <v>16969</v>
      </c>
      <c r="AS258" s="27">
        <f t="shared" si="208"/>
        <v>32.494967852885424</v>
      </c>
      <c r="AT258" s="27">
        <f t="shared" si="209"/>
        <v>33.837608295891869</v>
      </c>
      <c r="AU258" s="27">
        <f t="shared" si="210"/>
        <v>34.263343836532037</v>
      </c>
      <c r="AV258" s="27">
        <f t="shared" si="211"/>
        <v>34.406586398160137</v>
      </c>
      <c r="AW258" s="27">
        <f t="shared" si="212"/>
        <v>33.291803034811068</v>
      </c>
      <c r="AX258" s="27">
        <f t="shared" si="247"/>
        <v>34.525736183194745</v>
      </c>
      <c r="AY258" s="27">
        <f t="shared" si="248"/>
        <v>33.0716069037884</v>
      </c>
      <c r="AZ258" s="27">
        <f t="shared" si="249"/>
        <v>32.044188461901612</v>
      </c>
      <c r="BC258">
        <f>VLOOKUP($A258,data!$BF$9:$BP$396,2+(BC$9*2),FALSE)</f>
        <v>4433</v>
      </c>
      <c r="BD258">
        <f>VLOOKUP($A258,data!$BF$9:$BP$396,2+(BD$9*2),FALSE)</f>
        <v>4632</v>
      </c>
      <c r="BE258">
        <f>VLOOKUP($A258,data!$BF$9:$BP$396,2+(BE$9*2),FALSE)</f>
        <v>4102</v>
      </c>
      <c r="BF258">
        <f>VLOOKUP($A258,data!$BF$9:$BP$396,2+(BF$9*2),FALSE)</f>
        <v>4184</v>
      </c>
      <c r="BG258">
        <f>VLOOKUP($A258,data!$BF$9:$BP$396,2+(BG$9*2),FALSE)</f>
        <v>4480</v>
      </c>
      <c r="BH258">
        <f>VLOOKUP($A258,data!$BF$9:$BU$396,2+(BH$9*2),FALSE)</f>
        <v>4378</v>
      </c>
      <c r="BI258">
        <f>VLOOKUP($A258,data!$BF$9:$BU$396,2+(BI$9*2),FALSE)</f>
        <v>4400</v>
      </c>
      <c r="BJ258">
        <f>VLOOKUP($A258,data!$BF$9:$BU$396,2+(BJ$9*2),FALSE)</f>
        <v>5012</v>
      </c>
      <c r="BL258" s="27">
        <f t="shared" si="213"/>
        <v>8.6631099646284024</v>
      </c>
      <c r="BM258" s="27">
        <f t="shared" si="214"/>
        <v>8.7812091224478195</v>
      </c>
      <c r="BN258" s="27">
        <f t="shared" si="215"/>
        <v>7.8334765587701707</v>
      </c>
      <c r="BO258" s="27">
        <f t="shared" si="216"/>
        <v>8.0861179289952272</v>
      </c>
      <c r="BP258" s="27">
        <f t="shared" si="217"/>
        <v>8.3308539125260346</v>
      </c>
      <c r="BQ258" s="27">
        <f t="shared" si="250"/>
        <v>8.1440556578678134</v>
      </c>
      <c r="BR258" s="27">
        <f t="shared" si="251"/>
        <v>7.9603430184173387</v>
      </c>
      <c r="BS258" s="27">
        <f t="shared" si="252"/>
        <v>9.4646397884996691</v>
      </c>
      <c r="BV258">
        <f>VLOOKUP($A258,data!$BY$9:$CI$396,2+(BV$9*2),FALSE)</f>
        <v>2353</v>
      </c>
      <c r="BW258">
        <f>VLOOKUP($A258,data!$BY$9:$CI$396,2+(BW$9*2),FALSE)</f>
        <v>2302</v>
      </c>
      <c r="BX258">
        <f>VLOOKUP($A258,data!$BY$9:$CI$396,2+(BX$9*2),FALSE)</f>
        <v>2016</v>
      </c>
      <c r="BY258">
        <f>VLOOKUP($A258,data!$BY$9:$CI$396,2+(BY$9*2),FALSE)</f>
        <v>2120</v>
      </c>
      <c r="BZ258">
        <f>VLOOKUP($A258,data!$BY$9:$CI$396,2+(BZ$9*2),FALSE)</f>
        <v>2444</v>
      </c>
      <c r="CA258">
        <f>VLOOKUP($A258,data!$BY$9:$CN$396,2+(CA$9*2),FALSE)</f>
        <v>2428</v>
      </c>
      <c r="CB258">
        <f>VLOOKUP($A258,data!$BY$9:$CN$396,2+(CB$9*2),FALSE)</f>
        <v>2535</v>
      </c>
      <c r="CC258">
        <f>VLOOKUP($A258,data!$BY$9:$CN$396,2+(CC$9*2),FALSE)</f>
        <v>3044</v>
      </c>
      <c r="CE258" s="27">
        <f t="shared" si="218"/>
        <v>53.079178885630498</v>
      </c>
      <c r="CF258" s="27">
        <f t="shared" si="219"/>
        <v>49.697754749568219</v>
      </c>
      <c r="CG258" s="27">
        <f t="shared" si="220"/>
        <v>49.146757679180887</v>
      </c>
      <c r="CH258" s="27">
        <f t="shared" si="221"/>
        <v>50.669216061185466</v>
      </c>
      <c r="CI258" s="27">
        <f t="shared" si="222"/>
        <v>54.553571428571431</v>
      </c>
      <c r="CJ258" s="27">
        <f t="shared" si="253"/>
        <v>55.459113750571035</v>
      </c>
      <c r="CK258" s="27">
        <f t="shared" si="254"/>
        <v>57.613636363636367</v>
      </c>
      <c r="CL258" s="27">
        <f t="shared" si="255"/>
        <v>60.734237829209896</v>
      </c>
      <c r="CO258">
        <f>VLOOKUP($A258,data!$CR$9:$DB$396,2+(CO$9*2),FALSE)</f>
        <v>2080</v>
      </c>
      <c r="CP258">
        <f>VLOOKUP($A258,data!$CR$9:$DB$396,2+(CP$9*2),FALSE)</f>
        <v>2331</v>
      </c>
      <c r="CQ258">
        <f>VLOOKUP($A258,data!$CR$9:$DB$396,2+(CQ$9*2),FALSE)</f>
        <v>2086</v>
      </c>
      <c r="CR258">
        <f>VLOOKUP($A258,data!$CR$9:$DB$396,2+(CR$9*2),FALSE)</f>
        <v>2064</v>
      </c>
      <c r="CS258">
        <f>VLOOKUP($A258,data!$CR$9:$DB$396,2+(CS$9*2),FALSE)</f>
        <v>2036</v>
      </c>
      <c r="CT258">
        <f>VLOOKUP($A258,data!$CR$9:$DG$396,2+(CT$9*2),FALSE)</f>
        <v>1950</v>
      </c>
      <c r="CU258">
        <f>VLOOKUP($A258,data!$CR$9:$DG$396,2+(CU$9*2),FALSE)</f>
        <v>1864</v>
      </c>
      <c r="CV258">
        <f>VLOOKUP($A258,data!$CR$9:$DG$396,2+(CV$9*2),FALSE)</f>
        <v>1968</v>
      </c>
      <c r="CX258" s="27">
        <f t="shared" si="223"/>
        <v>46.920821114369502</v>
      </c>
      <c r="CY258" s="27">
        <f t="shared" si="224"/>
        <v>50.323834196891191</v>
      </c>
      <c r="CZ258" s="27">
        <f t="shared" si="225"/>
        <v>50.853242320819113</v>
      </c>
      <c r="DA258" s="27">
        <f t="shared" si="226"/>
        <v>49.330783938814534</v>
      </c>
      <c r="DB258" s="27">
        <f t="shared" si="227"/>
        <v>45.446428571428569</v>
      </c>
      <c r="DC258" s="27">
        <f t="shared" si="256"/>
        <v>44.540886249428965</v>
      </c>
      <c r="DD258" s="27">
        <f t="shared" si="257"/>
        <v>42.363636363636367</v>
      </c>
      <c r="DE258" s="27">
        <f t="shared" si="258"/>
        <v>39.265762170790104</v>
      </c>
      <c r="DH258">
        <f>VLOOKUP($A258,data!$DK$9:$DU$396,2+(DH$9*2),FALSE)</f>
        <v>46738</v>
      </c>
      <c r="DI258">
        <f>VLOOKUP($A258,data!$DK$9:$DU$396,2+(DI$9*2),FALSE)</f>
        <v>48117</v>
      </c>
      <c r="DJ258">
        <f>VLOOKUP($A258,data!$DK$9:$DU$396,2+(DJ$9*2),FALSE)</f>
        <v>48263</v>
      </c>
      <c r="DK258">
        <f>VLOOKUP($A258,data!$DK$9:$DU$396,2+(DK$9*2),FALSE)</f>
        <v>47559</v>
      </c>
      <c r="DL258">
        <f>VLOOKUP($A258,data!$DK$9:$DU$396,2+(DL$9*2),FALSE)</f>
        <v>49296</v>
      </c>
      <c r="DM258">
        <f>VLOOKUP($A258,data!$DK$9:$DZ$396,2+(DM$9*2),FALSE)</f>
        <v>49380</v>
      </c>
      <c r="DN258">
        <f>VLOOKUP($A258,data!$DK$9:$DZ$396,2+(DN$9*2),FALSE)</f>
        <v>50874</v>
      </c>
      <c r="DO258">
        <f>VLOOKUP($A258,data!$DK$9:$DZ$396,2+(DO$9*2),FALSE)</f>
        <v>47943</v>
      </c>
      <c r="DQ258" s="27">
        <f t="shared" si="228"/>
        <v>91.336890035371596</v>
      </c>
      <c r="DR258" s="27">
        <f t="shared" si="229"/>
        <v>91.218790877552181</v>
      </c>
      <c r="DS258" s="27">
        <f t="shared" si="230"/>
        <v>92.166523441229828</v>
      </c>
      <c r="DT258" s="27">
        <f t="shared" si="231"/>
        <v>91.913882071004778</v>
      </c>
      <c r="DU258" s="27">
        <f t="shared" si="232"/>
        <v>91.669146087473962</v>
      </c>
      <c r="DV258" s="27">
        <f t="shared" si="259"/>
        <v>91.857804564986878</v>
      </c>
      <c r="DW258" s="27">
        <f t="shared" si="260"/>
        <v>92.039656981582667</v>
      </c>
      <c r="DX258" s="27">
        <f t="shared" si="261"/>
        <v>90.535360211500333</v>
      </c>
      <c r="EA258">
        <f>VLOOKUP($A258,data!$ED$9:$EN$396,2+(EA$9*2),FALSE)</f>
        <v>32190</v>
      </c>
      <c r="EB258">
        <f>VLOOKUP($A258,data!$ED$9:$EN$396,2+(EB$9*2),FALSE)</f>
        <v>32599</v>
      </c>
      <c r="EC258">
        <f>VLOOKUP($A258,data!$ED$9:$EN$396,2+(EC$9*2),FALSE)</f>
        <v>32407</v>
      </c>
      <c r="ED258">
        <f>VLOOKUP($A258,data!$ED$9:$EN$396,2+(ED$9*2),FALSE)</f>
        <v>31820</v>
      </c>
      <c r="EE258">
        <f>VLOOKUP($A258,data!$ED$9:$EN$396,2+(EE$9*2),FALSE)</f>
        <v>33428</v>
      </c>
      <c r="EF258">
        <f>VLOOKUP($A258,data!$ED$9:$ES$396,2+(EF$9*2),FALSE)</f>
        <v>32770</v>
      </c>
      <c r="EG258">
        <f>VLOOKUP($A258,data!$ED$9:$ES$396,2+(EG$9*2),FALSE)</f>
        <v>34458</v>
      </c>
      <c r="EH258">
        <f>VLOOKUP($A258,data!$ED$9:$ES$396,2+(EH$9*2),FALSE)</f>
        <v>32942</v>
      </c>
      <c r="EJ258" s="27">
        <f t="shared" si="233"/>
        <v>68.873293679661089</v>
      </c>
      <c r="EK258" s="27">
        <f t="shared" si="234"/>
        <v>67.749444063428726</v>
      </c>
      <c r="EL258" s="27">
        <f t="shared" si="235"/>
        <v>67.146675507117251</v>
      </c>
      <c r="EM258" s="27">
        <f t="shared" si="236"/>
        <v>66.906368931222275</v>
      </c>
      <c r="EN258" s="27">
        <f t="shared" si="237"/>
        <v>67.810775722168131</v>
      </c>
      <c r="EO258" s="27">
        <f t="shared" si="262"/>
        <v>66.362899959497767</v>
      </c>
      <c r="EP258" s="27">
        <f t="shared" si="263"/>
        <v>67.732043873098249</v>
      </c>
      <c r="EQ258" s="27">
        <f t="shared" si="264"/>
        <v>68.710760694991976</v>
      </c>
      <c r="ET258">
        <f>VLOOKUP($A258,data!$EW$9:$FG$396,2+(ET$9*2),FALSE)</f>
        <v>14548</v>
      </c>
      <c r="EU258">
        <f>VLOOKUP($A258,data!$EW$9:$FG$396,2+(EU$9*2),FALSE)</f>
        <v>15518</v>
      </c>
      <c r="EV258">
        <f>VLOOKUP($A258,data!$EW$9:$FG$396,2+(EV$9*2),FALSE)</f>
        <v>15856</v>
      </c>
      <c r="EW258">
        <f>VLOOKUP($A258,data!$EW$9:$FG$396,2+(EW$9*2),FALSE)</f>
        <v>15739</v>
      </c>
      <c r="EX258">
        <f>VLOOKUP($A258,data!$EW$9:$FG$396,2+(EX$9*2),FALSE)</f>
        <v>15868</v>
      </c>
      <c r="EY258">
        <f>VLOOKUP($A258,data!$EW$9:$FL$396,2+(EY$9*2),FALSE)</f>
        <v>16610</v>
      </c>
      <c r="EZ258">
        <f>VLOOKUP($A258,data!$EW$9:$FL$396,2+(EZ$9*2),FALSE)</f>
        <v>16416</v>
      </c>
      <c r="FA258">
        <f>VLOOKUP($A258,data!$EW$9:$FL$396,2+(FA$9*2),FALSE)</f>
        <v>15001</v>
      </c>
      <c r="FC258" s="27">
        <f t="shared" si="238"/>
        <v>31.126706320338911</v>
      </c>
      <c r="FD258" s="27">
        <f t="shared" si="239"/>
        <v>32.250555936571274</v>
      </c>
      <c r="FE258" s="27">
        <f t="shared" si="240"/>
        <v>32.853324492882749</v>
      </c>
      <c r="FF258" s="27">
        <f t="shared" si="241"/>
        <v>33.093631068777732</v>
      </c>
      <c r="FG258" s="27">
        <f t="shared" si="242"/>
        <v>32.189224277831876</v>
      </c>
      <c r="FH258" s="27">
        <f t="shared" si="265"/>
        <v>33.637100040502226</v>
      </c>
      <c r="FI258" s="27">
        <f t="shared" si="266"/>
        <v>32.267956126901758</v>
      </c>
      <c r="FJ258" s="27">
        <f t="shared" si="267"/>
        <v>31.289239305008032</v>
      </c>
    </row>
    <row r="259" spans="1:166" x14ac:dyDescent="0.3">
      <c r="A259" t="s">
        <v>313</v>
      </c>
      <c r="B259" s="24" t="str">
        <f>IFERROR(VLOOKUP($A259,class!$A$1:$B$455,2,FALSE),"")</f>
        <v>Shire District</v>
      </c>
      <c r="C259" s="24" t="str">
        <f>IFERROR(IFERROR(VLOOKUP($A259,classifications!$A$3:$C$336,3,FALSE),VLOOKUP($A259,classifications!$I$2:$K$28,3,FALSE)),"")</f>
        <v>Predominantly Urban</v>
      </c>
      <c r="D259">
        <f>VLOOKUP($A259,data!$A$9:$K$396,2+(D$9*2),FALSE)</f>
        <v>76072</v>
      </c>
      <c r="E259">
        <f>VLOOKUP($A259,data!$A$9:$K$396,2+(E$9*2),FALSE)</f>
        <v>72395</v>
      </c>
      <c r="F259">
        <f>VLOOKUP($A259,data!$A$9:$K$396,2+(F$9*2),FALSE)</f>
        <v>72985</v>
      </c>
      <c r="G259">
        <f>VLOOKUP($A259,data!$A$9:$K$396,2+(G$9*2),FALSE)</f>
        <v>74711</v>
      </c>
      <c r="H259">
        <f>VLOOKUP($A259,data!$A$9:$K$396,2+(H$9*2),FALSE)</f>
        <v>75201</v>
      </c>
      <c r="I259">
        <f>VLOOKUP($A259,data!$A$9:$Q$396,2+(I$9*2),FALSE)</f>
        <v>75158</v>
      </c>
      <c r="J259">
        <f>VLOOKUP($A259,data!$A$9:$Q$396,2+(J$9*2),FALSE)</f>
        <v>75002</v>
      </c>
      <c r="K259">
        <f>VLOOKUP($A259,data!$A$9:$Q$396,2+(K$9*2),FALSE)</f>
        <v>63411</v>
      </c>
      <c r="L259" t="str">
        <f t="shared" si="243"/>
        <v>Shire District</v>
      </c>
      <c r="Q259">
        <f>VLOOKUP($A259,data!$T$9:$AD$396,2+(Q$9*2),FALSE)</f>
        <v>46769</v>
      </c>
      <c r="R259">
        <f>VLOOKUP($A259,data!$T$9:$AD$396,2+(R$9*2),FALSE)</f>
        <v>43510</v>
      </c>
      <c r="S259">
        <f>VLOOKUP($A259,data!$T$9:$AD$396,2+(S$9*2),FALSE)</f>
        <v>43509</v>
      </c>
      <c r="T259">
        <f>VLOOKUP($A259,data!$T$9:$AD$396,2+(T$9*2),FALSE)</f>
        <v>43568</v>
      </c>
      <c r="U259">
        <f>VLOOKUP($A259,data!$T$9:$AD$396,2+(U$9*2),FALSE)</f>
        <v>45175</v>
      </c>
      <c r="V259">
        <f>VLOOKUP($A259,data!$T$9:$AI$396,2+(V$9*2),FALSE)</f>
        <v>42907</v>
      </c>
      <c r="W259">
        <f>VLOOKUP($A259,data!$T$9:$AI$396,2+(W$9*2),FALSE)</f>
        <v>44399</v>
      </c>
      <c r="X259">
        <f>VLOOKUP($A259,data!$T$9:$AI$396,2+(X$9*2),FALSE)</f>
        <v>40699</v>
      </c>
      <c r="Z259" s="27">
        <f t="shared" si="203"/>
        <v>61.479913765905984</v>
      </c>
      <c r="AA259" s="27">
        <f t="shared" si="204"/>
        <v>60.100835693072725</v>
      </c>
      <c r="AB259" s="27">
        <f t="shared" si="205"/>
        <v>59.613619236829486</v>
      </c>
      <c r="AC259" s="27">
        <f t="shared" si="206"/>
        <v>58.31537524594772</v>
      </c>
      <c r="AD259" s="27">
        <f t="shared" si="207"/>
        <v>60.072339463570962</v>
      </c>
      <c r="AE259" s="27">
        <f t="shared" si="244"/>
        <v>57.089065701588652</v>
      </c>
      <c r="AF259" s="27">
        <f t="shared" si="245"/>
        <v>59.197088077651266</v>
      </c>
      <c r="AG259" s="27">
        <f t="shared" si="246"/>
        <v>64.182870479885196</v>
      </c>
      <c r="AJ259">
        <f>VLOOKUP($A259,data!$AM$9:$AW$396,2+(AJ$9*2),FALSE)</f>
        <v>29303</v>
      </c>
      <c r="AK259">
        <f>VLOOKUP($A259,data!$AM$9:$AW$396,2+(AK$9*2),FALSE)</f>
        <v>28885</v>
      </c>
      <c r="AL259">
        <f>VLOOKUP($A259,data!$AM$9:$AW$396,2+(AL$9*2),FALSE)</f>
        <v>29476</v>
      </c>
      <c r="AM259">
        <f>VLOOKUP($A259,data!$AM$9:$AW$396,2+(AM$9*2),FALSE)</f>
        <v>31143</v>
      </c>
      <c r="AN259">
        <f>VLOOKUP($A259,data!$AM$9:$AW$396,2+(AN$9*2),FALSE)</f>
        <v>30025</v>
      </c>
      <c r="AO259">
        <f>VLOOKUP($A259,data!$AM$9:$BB$396,2+(AO$9*2),FALSE)</f>
        <v>32250</v>
      </c>
      <c r="AP259">
        <f>VLOOKUP($A259,data!$AM$9:$BB$396,2+(AP$9*2),FALSE)</f>
        <v>30603</v>
      </c>
      <c r="AQ259">
        <f>VLOOKUP($A259,data!$AM$9:$BB$396,2+(AQ$9*2),FALSE)</f>
        <v>22713</v>
      </c>
      <c r="AS259" s="27">
        <f t="shared" si="208"/>
        <v>38.520086234094016</v>
      </c>
      <c r="AT259" s="27">
        <f t="shared" si="209"/>
        <v>39.899164306927275</v>
      </c>
      <c r="AU259" s="27">
        <f t="shared" si="210"/>
        <v>40.386380763170514</v>
      </c>
      <c r="AV259" s="27">
        <f t="shared" si="211"/>
        <v>41.68462475405228</v>
      </c>
      <c r="AW259" s="27">
        <f t="shared" si="212"/>
        <v>39.926330766878102</v>
      </c>
      <c r="AX259" s="27">
        <f t="shared" si="247"/>
        <v>42.909603768061949</v>
      </c>
      <c r="AY259" s="27">
        <f t="shared" si="248"/>
        <v>40.802911922348734</v>
      </c>
      <c r="AZ259" s="27">
        <f t="shared" si="249"/>
        <v>35.818706533566733</v>
      </c>
      <c r="BC259">
        <f>VLOOKUP($A259,data!$BF$9:$BP$396,2+(BC$9*2),FALSE)</f>
        <v>9527</v>
      </c>
      <c r="BD259">
        <f>VLOOKUP($A259,data!$BF$9:$BP$396,2+(BD$9*2),FALSE)</f>
        <v>6255</v>
      </c>
      <c r="BE259">
        <f>VLOOKUP($A259,data!$BF$9:$BP$396,2+(BE$9*2),FALSE)</f>
        <v>5971</v>
      </c>
      <c r="BF259">
        <f>VLOOKUP($A259,data!$BF$9:$BP$396,2+(BF$9*2),FALSE)</f>
        <v>6085</v>
      </c>
      <c r="BG259">
        <f>VLOOKUP($A259,data!$BF$9:$BP$396,2+(BG$9*2),FALSE)</f>
        <v>6044</v>
      </c>
      <c r="BH259">
        <f>VLOOKUP($A259,data!$BF$9:$BU$396,2+(BH$9*2),FALSE)</f>
        <v>6390</v>
      </c>
      <c r="BI259">
        <f>VLOOKUP($A259,data!$BF$9:$BU$396,2+(BI$9*2),FALSE)</f>
        <v>6818</v>
      </c>
      <c r="BJ259">
        <f>VLOOKUP($A259,data!$BF$9:$BU$396,2+(BJ$9*2),FALSE)</f>
        <v>6568</v>
      </c>
      <c r="BL259" s="27">
        <f t="shared" si="213"/>
        <v>12.52366179408981</v>
      </c>
      <c r="BM259" s="27">
        <f t="shared" si="214"/>
        <v>8.6400994543822094</v>
      </c>
      <c r="BN259" s="27">
        <f t="shared" si="215"/>
        <v>8.1811331095430564</v>
      </c>
      <c r="BO259" s="27">
        <f t="shared" si="216"/>
        <v>8.1447176453266579</v>
      </c>
      <c r="BP259" s="27">
        <f t="shared" si="217"/>
        <v>8.0371271658621559</v>
      </c>
      <c r="BQ259" s="27">
        <f t="shared" si="250"/>
        <v>8.5020889326485545</v>
      </c>
      <c r="BR259" s="27">
        <f t="shared" si="251"/>
        <v>9.0904242553531898</v>
      </c>
      <c r="BS259" s="27">
        <f t="shared" si="252"/>
        <v>10.357824352241725</v>
      </c>
      <c r="BV259">
        <f>VLOOKUP($A259,data!$BY$9:$CI$396,2+(BV$9*2),FALSE)</f>
        <v>5343</v>
      </c>
      <c r="BW259">
        <f>VLOOKUP($A259,data!$BY$9:$CI$396,2+(BW$9*2),FALSE)</f>
        <v>3261</v>
      </c>
      <c r="BX259">
        <f>VLOOKUP($A259,data!$BY$9:$CI$396,2+(BX$9*2),FALSE)</f>
        <v>2982</v>
      </c>
      <c r="BY259">
        <f>VLOOKUP($A259,data!$BY$9:$CI$396,2+(BY$9*2),FALSE)</f>
        <v>2942</v>
      </c>
      <c r="BZ259">
        <f>VLOOKUP($A259,data!$BY$9:$CI$396,2+(BZ$9*2),FALSE)</f>
        <v>3095</v>
      </c>
      <c r="CA259">
        <f>VLOOKUP($A259,data!$BY$9:$CN$396,2+(CA$9*2),FALSE)</f>
        <v>3182</v>
      </c>
      <c r="CB259">
        <f>VLOOKUP($A259,data!$BY$9:$CN$396,2+(CB$9*2),FALSE)</f>
        <v>3567</v>
      </c>
      <c r="CC259">
        <f>VLOOKUP($A259,data!$BY$9:$CN$396,2+(CC$9*2),FALSE)</f>
        <v>3477</v>
      </c>
      <c r="CE259" s="27">
        <f t="shared" si="218"/>
        <v>56.082712291382386</v>
      </c>
      <c r="CF259" s="27">
        <f t="shared" si="219"/>
        <v>52.134292565947241</v>
      </c>
      <c r="CG259" s="27">
        <f t="shared" si="220"/>
        <v>49.941383352872215</v>
      </c>
      <c r="CH259" s="27">
        <f t="shared" si="221"/>
        <v>48.348397699260474</v>
      </c>
      <c r="CI259" s="27">
        <f t="shared" si="222"/>
        <v>51.207809397749834</v>
      </c>
      <c r="CJ259" s="27">
        <f t="shared" si="253"/>
        <v>49.796557120500779</v>
      </c>
      <c r="CK259" s="27">
        <f t="shared" si="254"/>
        <v>52.317395130536816</v>
      </c>
      <c r="CL259" s="27">
        <f t="shared" si="255"/>
        <v>52.938489646772226</v>
      </c>
      <c r="CO259">
        <f>VLOOKUP($A259,data!$CR$9:$DB$396,2+(CO$9*2),FALSE)</f>
        <v>4184</v>
      </c>
      <c r="CP259">
        <f>VLOOKUP($A259,data!$CR$9:$DB$396,2+(CP$9*2),FALSE)</f>
        <v>2994</v>
      </c>
      <c r="CQ259">
        <f>VLOOKUP($A259,data!$CR$9:$DB$396,2+(CQ$9*2),FALSE)</f>
        <v>2989</v>
      </c>
      <c r="CR259">
        <f>VLOOKUP($A259,data!$CR$9:$DB$396,2+(CR$9*2),FALSE)</f>
        <v>3143</v>
      </c>
      <c r="CS259">
        <f>VLOOKUP($A259,data!$CR$9:$DB$396,2+(CS$9*2),FALSE)</f>
        <v>2949</v>
      </c>
      <c r="CT259">
        <f>VLOOKUP($A259,data!$CR$9:$DG$396,2+(CT$9*2),FALSE)</f>
        <v>3208</v>
      </c>
      <c r="CU259">
        <f>VLOOKUP($A259,data!$CR$9:$DG$396,2+(CU$9*2),FALSE)</f>
        <v>3251</v>
      </c>
      <c r="CV259">
        <f>VLOOKUP($A259,data!$CR$9:$DG$396,2+(CV$9*2),FALSE)</f>
        <v>3091</v>
      </c>
      <c r="CX259" s="27">
        <f t="shared" si="223"/>
        <v>43.917287708617614</v>
      </c>
      <c r="CY259" s="27">
        <f t="shared" si="224"/>
        <v>47.865707434052759</v>
      </c>
      <c r="CZ259" s="27">
        <f t="shared" si="225"/>
        <v>50.058616647127785</v>
      </c>
      <c r="DA259" s="27">
        <f t="shared" si="226"/>
        <v>51.651602300739526</v>
      </c>
      <c r="DB259" s="27">
        <f t="shared" si="227"/>
        <v>48.792190602250166</v>
      </c>
      <c r="DC259" s="27">
        <f t="shared" si="256"/>
        <v>50.203442879499221</v>
      </c>
      <c r="DD259" s="27">
        <f t="shared" si="257"/>
        <v>47.682604869463184</v>
      </c>
      <c r="DE259" s="27">
        <f t="shared" si="258"/>
        <v>47.061510353227774</v>
      </c>
      <c r="DH259">
        <f>VLOOKUP($A259,data!$DK$9:$DU$396,2+(DH$9*2),FALSE)</f>
        <v>66545</v>
      </c>
      <c r="DI259">
        <f>VLOOKUP($A259,data!$DK$9:$DU$396,2+(DI$9*2),FALSE)</f>
        <v>66140</v>
      </c>
      <c r="DJ259">
        <f>VLOOKUP($A259,data!$DK$9:$DU$396,2+(DJ$9*2),FALSE)</f>
        <v>67014</v>
      </c>
      <c r="DK259">
        <f>VLOOKUP($A259,data!$DK$9:$DU$396,2+(DK$9*2),FALSE)</f>
        <v>68626</v>
      </c>
      <c r="DL259">
        <f>VLOOKUP($A259,data!$DK$9:$DU$396,2+(DL$9*2),FALSE)</f>
        <v>69157</v>
      </c>
      <c r="DM259">
        <f>VLOOKUP($A259,data!$DK$9:$DZ$396,2+(DM$9*2),FALSE)</f>
        <v>68768</v>
      </c>
      <c r="DN259">
        <f>VLOOKUP($A259,data!$DK$9:$DZ$396,2+(DN$9*2),FALSE)</f>
        <v>68184</v>
      </c>
      <c r="DO259">
        <f>VLOOKUP($A259,data!$DK$9:$DZ$396,2+(DO$9*2),FALSE)</f>
        <v>56843</v>
      </c>
      <c r="DQ259" s="27">
        <f t="shared" si="228"/>
        <v>87.476338205910196</v>
      </c>
      <c r="DR259" s="27">
        <f t="shared" si="229"/>
        <v>91.359900545617791</v>
      </c>
      <c r="DS259" s="27">
        <f t="shared" si="230"/>
        <v>91.818866890456945</v>
      </c>
      <c r="DT259" s="27">
        <f t="shared" si="231"/>
        <v>91.855282354673335</v>
      </c>
      <c r="DU259" s="27">
        <f t="shared" si="232"/>
        <v>91.962872834137841</v>
      </c>
      <c r="DV259" s="27">
        <f t="shared" si="259"/>
        <v>91.497911067351453</v>
      </c>
      <c r="DW259" s="27">
        <f t="shared" si="260"/>
        <v>90.909575744646816</v>
      </c>
      <c r="DX259" s="27">
        <f t="shared" si="261"/>
        <v>89.642175647758279</v>
      </c>
      <c r="EA259">
        <f>VLOOKUP($A259,data!$ED$9:$EN$396,2+(EA$9*2),FALSE)</f>
        <v>41426</v>
      </c>
      <c r="EB259">
        <f>VLOOKUP($A259,data!$ED$9:$EN$396,2+(EB$9*2),FALSE)</f>
        <v>40249</v>
      </c>
      <c r="EC259">
        <f>VLOOKUP($A259,data!$ED$9:$EN$396,2+(EC$9*2),FALSE)</f>
        <v>40527</v>
      </c>
      <c r="ED259">
        <f>VLOOKUP($A259,data!$ED$9:$EN$396,2+(ED$9*2),FALSE)</f>
        <v>40626</v>
      </c>
      <c r="EE259">
        <f>VLOOKUP($A259,data!$ED$9:$EN$396,2+(EE$9*2),FALSE)</f>
        <v>42081</v>
      </c>
      <c r="EF259">
        <f>VLOOKUP($A259,data!$ED$9:$ES$396,2+(EF$9*2),FALSE)</f>
        <v>39725</v>
      </c>
      <c r="EG259">
        <f>VLOOKUP($A259,data!$ED$9:$ES$396,2+(EG$9*2),FALSE)</f>
        <v>40832</v>
      </c>
      <c r="EH259">
        <f>VLOOKUP($A259,data!$ED$9:$ES$396,2+(EH$9*2),FALSE)</f>
        <v>37222</v>
      </c>
      <c r="EJ259" s="27">
        <f t="shared" si="233"/>
        <v>62.252611015102559</v>
      </c>
      <c r="EK259" s="27">
        <f t="shared" si="234"/>
        <v>60.85424856365286</v>
      </c>
      <c r="EL259" s="27">
        <f t="shared" si="235"/>
        <v>60.475423045930704</v>
      </c>
      <c r="EM259" s="27">
        <f t="shared" si="236"/>
        <v>59.199137353189755</v>
      </c>
      <c r="EN259" s="27">
        <f t="shared" si="237"/>
        <v>60.848504128287807</v>
      </c>
      <c r="EO259" s="27">
        <f t="shared" si="262"/>
        <v>57.766693811074916</v>
      </c>
      <c r="EP259" s="27">
        <f t="shared" si="263"/>
        <v>59.885017012788921</v>
      </c>
      <c r="EQ259" s="27">
        <f t="shared" si="264"/>
        <v>65.482117411114828</v>
      </c>
      <c r="ET259">
        <f>VLOOKUP($A259,data!$EW$9:$FG$396,2+(ET$9*2),FALSE)</f>
        <v>25119</v>
      </c>
      <c r="EU259">
        <f>VLOOKUP($A259,data!$EW$9:$FG$396,2+(EU$9*2),FALSE)</f>
        <v>25891</v>
      </c>
      <c r="EV259">
        <f>VLOOKUP($A259,data!$EW$9:$FG$396,2+(EV$9*2),FALSE)</f>
        <v>26487</v>
      </c>
      <c r="EW259">
        <f>VLOOKUP($A259,data!$EW$9:$FG$396,2+(EW$9*2),FALSE)</f>
        <v>28001</v>
      </c>
      <c r="EX259">
        <f>VLOOKUP($A259,data!$EW$9:$FG$396,2+(EX$9*2),FALSE)</f>
        <v>27076</v>
      </c>
      <c r="EY259">
        <f>VLOOKUP($A259,data!$EW$9:$FL$396,2+(EY$9*2),FALSE)</f>
        <v>29043</v>
      </c>
      <c r="EZ259">
        <f>VLOOKUP($A259,data!$EW$9:$FL$396,2+(EZ$9*2),FALSE)</f>
        <v>27352</v>
      </c>
      <c r="FA259">
        <f>VLOOKUP($A259,data!$EW$9:$FL$396,2+(FA$9*2),FALSE)</f>
        <v>19622</v>
      </c>
      <c r="FC259" s="27">
        <f t="shared" si="238"/>
        <v>37.747388984897441</v>
      </c>
      <c r="FD259" s="27">
        <f t="shared" si="239"/>
        <v>39.14575143634714</v>
      </c>
      <c r="FE259" s="27">
        <f t="shared" si="240"/>
        <v>39.524576954069296</v>
      </c>
      <c r="FF259" s="27">
        <f t="shared" si="241"/>
        <v>40.802319820476207</v>
      </c>
      <c r="FG259" s="27">
        <f t="shared" si="242"/>
        <v>39.151495871712193</v>
      </c>
      <c r="FH259" s="27">
        <f t="shared" si="265"/>
        <v>42.233306188925084</v>
      </c>
      <c r="FI259" s="27">
        <f t="shared" si="266"/>
        <v>40.114982987211079</v>
      </c>
      <c r="FJ259" s="27">
        <f t="shared" si="267"/>
        <v>34.519641820452826</v>
      </c>
    </row>
    <row r="260" spans="1:166" x14ac:dyDescent="0.3">
      <c r="A260" t="s">
        <v>317</v>
      </c>
      <c r="B260" s="24" t="str">
        <f>IFERROR(VLOOKUP($A260,class!$A$1:$B$455,2,FALSE),"")</f>
        <v>Shire District</v>
      </c>
      <c r="C260" s="24" t="str">
        <f>IFERROR(IFERROR(VLOOKUP($A260,classifications!$A$3:$C$336,3,FALSE),VLOOKUP($A260,classifications!$I$2:$K$28,3,FALSE)),"")</f>
        <v>Predominantly Urban</v>
      </c>
      <c r="D260">
        <f>VLOOKUP($A260,data!$A$9:$K$396,2+(D$9*2),FALSE)</f>
        <v>43195</v>
      </c>
      <c r="E260">
        <f>VLOOKUP($A260,data!$A$9:$K$396,2+(E$9*2),FALSE)</f>
        <v>44100</v>
      </c>
      <c r="F260">
        <f>VLOOKUP($A260,data!$A$9:$K$396,2+(F$9*2),FALSE)</f>
        <v>44874</v>
      </c>
      <c r="G260">
        <f>VLOOKUP($A260,data!$A$9:$K$396,2+(G$9*2),FALSE)</f>
        <v>45074</v>
      </c>
      <c r="H260">
        <f>VLOOKUP($A260,data!$A$9:$K$396,2+(H$9*2),FALSE)</f>
        <v>46895</v>
      </c>
      <c r="I260">
        <f>VLOOKUP($A260,data!$A$9:$Q$396,2+(I$9*2),FALSE)</f>
        <v>46954</v>
      </c>
      <c r="J260">
        <f>VLOOKUP($A260,data!$A$9:$Q$396,2+(J$9*2),FALSE)</f>
        <v>47600</v>
      </c>
      <c r="K260">
        <f>VLOOKUP($A260,data!$A$9:$Q$396,2+(K$9*2),FALSE)</f>
        <v>51736</v>
      </c>
      <c r="L260" t="str">
        <f t="shared" si="243"/>
        <v>Shire District</v>
      </c>
      <c r="Q260">
        <f>VLOOKUP($A260,data!$T$9:$AD$396,2+(Q$9*2),FALSE)</f>
        <v>30241</v>
      </c>
      <c r="R260">
        <f>VLOOKUP($A260,data!$T$9:$AD$396,2+(R$9*2),FALSE)</f>
        <v>30319</v>
      </c>
      <c r="S260">
        <f>VLOOKUP($A260,data!$T$9:$AD$396,2+(S$9*2),FALSE)</f>
        <v>30930</v>
      </c>
      <c r="T260">
        <f>VLOOKUP($A260,data!$T$9:$AD$396,2+(T$9*2),FALSE)</f>
        <v>31103</v>
      </c>
      <c r="U260">
        <f>VLOOKUP($A260,data!$T$9:$AD$396,2+(U$9*2),FALSE)</f>
        <v>32440</v>
      </c>
      <c r="V260">
        <f>VLOOKUP($A260,data!$T$9:$AI$396,2+(V$9*2),FALSE)</f>
        <v>31769</v>
      </c>
      <c r="W260">
        <f>VLOOKUP($A260,data!$T$9:$AI$396,2+(W$9*2),FALSE)</f>
        <v>33339</v>
      </c>
      <c r="X260">
        <f>VLOOKUP($A260,data!$T$9:$AI$396,2+(X$9*2),FALSE)</f>
        <v>36983</v>
      </c>
      <c r="Z260" s="27">
        <f t="shared" si="203"/>
        <v>70.010417872438936</v>
      </c>
      <c r="AA260" s="27">
        <f t="shared" si="204"/>
        <v>68.750566893424036</v>
      </c>
      <c r="AB260" s="27">
        <f t="shared" si="205"/>
        <v>68.926327049070736</v>
      </c>
      <c r="AC260" s="27">
        <f t="shared" si="206"/>
        <v>69.004304033367347</v>
      </c>
      <c r="AD260" s="27">
        <f t="shared" si="207"/>
        <v>69.175818317517866</v>
      </c>
      <c r="AE260" s="27">
        <f t="shared" si="244"/>
        <v>67.659837287558034</v>
      </c>
      <c r="AF260" s="27">
        <f t="shared" si="245"/>
        <v>70.039915966386559</v>
      </c>
      <c r="AG260" s="27">
        <f t="shared" si="246"/>
        <v>71.484072985928563</v>
      </c>
      <c r="AJ260">
        <f>VLOOKUP($A260,data!$AM$9:$AW$396,2+(AJ$9*2),FALSE)</f>
        <v>12955</v>
      </c>
      <c r="AK260">
        <f>VLOOKUP($A260,data!$AM$9:$AW$396,2+(AK$9*2),FALSE)</f>
        <v>13780</v>
      </c>
      <c r="AL260">
        <f>VLOOKUP($A260,data!$AM$9:$AW$396,2+(AL$9*2),FALSE)</f>
        <v>13944</v>
      </c>
      <c r="AM260">
        <f>VLOOKUP($A260,data!$AM$9:$AW$396,2+(AM$9*2),FALSE)</f>
        <v>13970</v>
      </c>
      <c r="AN260">
        <f>VLOOKUP($A260,data!$AM$9:$AW$396,2+(AN$9*2),FALSE)</f>
        <v>14456</v>
      </c>
      <c r="AO260">
        <f>VLOOKUP($A260,data!$AM$9:$BB$396,2+(AO$9*2),FALSE)</f>
        <v>15185</v>
      </c>
      <c r="AP260">
        <f>VLOOKUP($A260,data!$AM$9:$BB$396,2+(AP$9*2),FALSE)</f>
        <v>14262</v>
      </c>
      <c r="AQ260">
        <f>VLOOKUP($A260,data!$AM$9:$BB$396,2+(AQ$9*2),FALSE)</f>
        <v>14754</v>
      </c>
      <c r="AS260" s="27">
        <f t="shared" si="208"/>
        <v>29.99189721032527</v>
      </c>
      <c r="AT260" s="27">
        <f t="shared" si="209"/>
        <v>31.247165532879819</v>
      </c>
      <c r="AU260" s="27">
        <f t="shared" si="210"/>
        <v>31.073672950929268</v>
      </c>
      <c r="AV260" s="27">
        <f t="shared" si="211"/>
        <v>30.99347739273195</v>
      </c>
      <c r="AW260" s="27">
        <f t="shared" si="212"/>
        <v>30.826314105981449</v>
      </c>
      <c r="AX260" s="27">
        <f t="shared" si="247"/>
        <v>32.340162712441966</v>
      </c>
      <c r="AY260" s="27">
        <f t="shared" si="248"/>
        <v>29.962184873949578</v>
      </c>
      <c r="AZ260" s="27">
        <f t="shared" si="249"/>
        <v>28.517859904128652</v>
      </c>
      <c r="BC260">
        <f>VLOOKUP($A260,data!$BF$9:$BP$396,2+(BC$9*2),FALSE)</f>
        <v>10225</v>
      </c>
      <c r="BD260">
        <f>VLOOKUP($A260,data!$BF$9:$BP$396,2+(BD$9*2),FALSE)</f>
        <v>10452</v>
      </c>
      <c r="BE260">
        <f>VLOOKUP($A260,data!$BF$9:$BP$396,2+(BE$9*2),FALSE)</f>
        <v>10810</v>
      </c>
      <c r="BF260">
        <f>VLOOKUP($A260,data!$BF$9:$BP$396,2+(BF$9*2),FALSE)</f>
        <v>11109</v>
      </c>
      <c r="BG260">
        <f>VLOOKUP($A260,data!$BF$9:$BP$396,2+(BG$9*2),FALSE)</f>
        <v>11357</v>
      </c>
      <c r="BH260">
        <f>VLOOKUP($A260,data!$BF$9:$BU$396,2+(BH$9*2),FALSE)</f>
        <v>11766</v>
      </c>
      <c r="BI260">
        <f>VLOOKUP($A260,data!$BF$9:$BU$396,2+(BI$9*2),FALSE)</f>
        <v>12178</v>
      </c>
      <c r="BJ260">
        <f>VLOOKUP($A260,data!$BF$9:$BU$396,2+(BJ$9*2),FALSE)</f>
        <v>12407</v>
      </c>
      <c r="BL260" s="27">
        <f t="shared" si="213"/>
        <v>23.671721264035188</v>
      </c>
      <c r="BM260" s="27">
        <f t="shared" si="214"/>
        <v>23.700680272108844</v>
      </c>
      <c r="BN260" s="27">
        <f t="shared" si="215"/>
        <v>24.089673307483174</v>
      </c>
      <c r="BO260" s="27">
        <f t="shared" si="216"/>
        <v>24.646137462838887</v>
      </c>
      <c r="BP260" s="27">
        <f t="shared" si="217"/>
        <v>24.217933681629173</v>
      </c>
      <c r="BQ260" s="27">
        <f t="shared" si="250"/>
        <v>25.058567960131192</v>
      </c>
      <c r="BR260" s="27">
        <f t="shared" si="251"/>
        <v>25.584033613445378</v>
      </c>
      <c r="BS260" s="27">
        <f t="shared" si="252"/>
        <v>23.98136693984846</v>
      </c>
      <c r="BV260">
        <f>VLOOKUP($A260,data!$BY$9:$CI$396,2+(BV$9*2),FALSE)</f>
        <v>6860</v>
      </c>
      <c r="BW260">
        <f>VLOOKUP($A260,data!$BY$9:$CI$396,2+(BW$9*2),FALSE)</f>
        <v>7023</v>
      </c>
      <c r="BX260">
        <f>VLOOKUP($A260,data!$BY$9:$CI$396,2+(BX$9*2),FALSE)</f>
        <v>7534</v>
      </c>
      <c r="BY260">
        <f>VLOOKUP($A260,data!$BY$9:$CI$396,2+(BY$9*2),FALSE)</f>
        <v>7742</v>
      </c>
      <c r="BZ260">
        <f>VLOOKUP($A260,data!$BY$9:$CI$396,2+(BZ$9*2),FALSE)</f>
        <v>8049</v>
      </c>
      <c r="CA260">
        <f>VLOOKUP($A260,data!$BY$9:$CN$396,2+(CA$9*2),FALSE)</f>
        <v>8190</v>
      </c>
      <c r="CB260">
        <f>VLOOKUP($A260,data!$BY$9:$CN$396,2+(CB$9*2),FALSE)</f>
        <v>8595</v>
      </c>
      <c r="CC260">
        <f>VLOOKUP($A260,data!$BY$9:$CN$396,2+(CC$9*2),FALSE)</f>
        <v>8815</v>
      </c>
      <c r="CE260" s="27">
        <f t="shared" si="218"/>
        <v>67.090464547677257</v>
      </c>
      <c r="CF260" s="27">
        <f t="shared" si="219"/>
        <v>67.192881745120545</v>
      </c>
      <c r="CG260" s="27">
        <f t="shared" si="220"/>
        <v>69.694727104532845</v>
      </c>
      <c r="CH260" s="27">
        <f t="shared" si="221"/>
        <v>69.691241335853817</v>
      </c>
      <c r="CI260" s="27">
        <f t="shared" si="222"/>
        <v>70.872589592321916</v>
      </c>
      <c r="CJ260" s="27">
        <f t="shared" si="253"/>
        <v>69.607343192248848</v>
      </c>
      <c r="CK260" s="27">
        <f t="shared" si="254"/>
        <v>70.578091640663487</v>
      </c>
      <c r="CL260" s="27">
        <f t="shared" si="255"/>
        <v>71.048601595873293</v>
      </c>
      <c r="CO260">
        <f>VLOOKUP($A260,data!$CR$9:$DB$396,2+(CO$9*2),FALSE)</f>
        <v>3365</v>
      </c>
      <c r="CP260">
        <f>VLOOKUP($A260,data!$CR$9:$DB$396,2+(CP$9*2),FALSE)</f>
        <v>3429</v>
      </c>
      <c r="CQ260">
        <f>VLOOKUP($A260,data!$CR$9:$DB$396,2+(CQ$9*2),FALSE)</f>
        <v>3276</v>
      </c>
      <c r="CR260">
        <f>VLOOKUP($A260,data!$CR$9:$DB$396,2+(CR$9*2),FALSE)</f>
        <v>3367</v>
      </c>
      <c r="CS260">
        <f>VLOOKUP($A260,data!$CR$9:$DB$396,2+(CS$9*2),FALSE)</f>
        <v>3308</v>
      </c>
      <c r="CT260">
        <f>VLOOKUP($A260,data!$CR$9:$DG$396,2+(CT$9*2),FALSE)</f>
        <v>3575</v>
      </c>
      <c r="CU260">
        <f>VLOOKUP($A260,data!$CR$9:$DG$396,2+(CU$9*2),FALSE)</f>
        <v>3583</v>
      </c>
      <c r="CV260">
        <f>VLOOKUP($A260,data!$CR$9:$DG$396,2+(CV$9*2),FALSE)</f>
        <v>3592</v>
      </c>
      <c r="CX260" s="27">
        <f t="shared" si="223"/>
        <v>32.909535452322736</v>
      </c>
      <c r="CY260" s="27">
        <f t="shared" si="224"/>
        <v>32.807118254879448</v>
      </c>
      <c r="CZ260" s="27">
        <f t="shared" si="225"/>
        <v>30.305272895467159</v>
      </c>
      <c r="DA260" s="27">
        <f t="shared" si="226"/>
        <v>30.308758664146186</v>
      </c>
      <c r="DB260" s="27">
        <f t="shared" si="227"/>
        <v>29.127410407678084</v>
      </c>
      <c r="DC260" s="27">
        <f t="shared" si="256"/>
        <v>30.384157742648309</v>
      </c>
      <c r="DD260" s="27">
        <f t="shared" si="257"/>
        <v>29.421908359336509</v>
      </c>
      <c r="DE260" s="27">
        <f t="shared" si="258"/>
        <v>28.951398404126703</v>
      </c>
      <c r="DH260">
        <f>VLOOKUP($A260,data!$DK$9:$DU$396,2+(DH$9*2),FALSE)</f>
        <v>32970</v>
      </c>
      <c r="DI260">
        <f>VLOOKUP($A260,data!$DK$9:$DU$396,2+(DI$9*2),FALSE)</f>
        <v>33648</v>
      </c>
      <c r="DJ260">
        <f>VLOOKUP($A260,data!$DK$9:$DU$396,2+(DJ$9*2),FALSE)</f>
        <v>34065</v>
      </c>
      <c r="DK260">
        <f>VLOOKUP($A260,data!$DK$9:$DU$396,2+(DK$9*2),FALSE)</f>
        <v>33965</v>
      </c>
      <c r="DL260">
        <f>VLOOKUP($A260,data!$DK$9:$DU$396,2+(DL$9*2),FALSE)</f>
        <v>35539</v>
      </c>
      <c r="DM260">
        <f>VLOOKUP($A260,data!$DK$9:$DZ$396,2+(DM$9*2),FALSE)</f>
        <v>35189</v>
      </c>
      <c r="DN260">
        <f>VLOOKUP($A260,data!$DK$9:$DZ$396,2+(DN$9*2),FALSE)</f>
        <v>35422</v>
      </c>
      <c r="DO260">
        <f>VLOOKUP($A260,data!$DK$9:$DZ$396,2+(DO$9*2),FALSE)</f>
        <v>39330</v>
      </c>
      <c r="DQ260" s="27">
        <f t="shared" si="228"/>
        <v>76.328278735964815</v>
      </c>
      <c r="DR260" s="27">
        <f t="shared" si="229"/>
        <v>76.299319727891159</v>
      </c>
      <c r="DS260" s="27">
        <f t="shared" si="230"/>
        <v>75.912555154432411</v>
      </c>
      <c r="DT260" s="27">
        <f t="shared" si="231"/>
        <v>75.353862537161106</v>
      </c>
      <c r="DU260" s="27">
        <f t="shared" si="232"/>
        <v>75.784198741870142</v>
      </c>
      <c r="DV260" s="27">
        <f t="shared" si="259"/>
        <v>74.943561783873577</v>
      </c>
      <c r="DW260" s="27">
        <f t="shared" si="260"/>
        <v>74.415966386554615</v>
      </c>
      <c r="DX260" s="27">
        <f t="shared" si="261"/>
        <v>76.020565950208749</v>
      </c>
      <c r="EA260">
        <f>VLOOKUP($A260,data!$ED$9:$EN$396,2+(EA$9*2),FALSE)</f>
        <v>23380</v>
      </c>
      <c r="EB260">
        <f>VLOOKUP($A260,data!$ED$9:$EN$396,2+(EB$9*2),FALSE)</f>
        <v>23297</v>
      </c>
      <c r="EC260">
        <f>VLOOKUP($A260,data!$ED$9:$EN$396,2+(EC$9*2),FALSE)</f>
        <v>23397</v>
      </c>
      <c r="ED260">
        <f>VLOOKUP($A260,data!$ED$9:$EN$396,2+(ED$9*2),FALSE)</f>
        <v>23361</v>
      </c>
      <c r="EE260">
        <f>VLOOKUP($A260,data!$ED$9:$EN$396,2+(EE$9*2),FALSE)</f>
        <v>24391</v>
      </c>
      <c r="EF260">
        <f>VLOOKUP($A260,data!$ED$9:$ES$396,2+(EF$9*2),FALSE)</f>
        <v>23579</v>
      </c>
      <c r="EG260">
        <f>VLOOKUP($A260,data!$ED$9:$ES$396,2+(EG$9*2),FALSE)</f>
        <v>24744</v>
      </c>
      <c r="EH260">
        <f>VLOOKUP($A260,data!$ED$9:$ES$396,2+(EH$9*2),FALSE)</f>
        <v>28168</v>
      </c>
      <c r="EJ260" s="27">
        <f t="shared" si="233"/>
        <v>70.912951167728238</v>
      </c>
      <c r="EK260" s="27">
        <f t="shared" si="234"/>
        <v>69.237398953875413</v>
      </c>
      <c r="EL260" s="27">
        <f t="shared" si="235"/>
        <v>68.68339938353148</v>
      </c>
      <c r="EM260" s="27">
        <f t="shared" si="236"/>
        <v>68.779626085676426</v>
      </c>
      <c r="EN260" s="27">
        <f t="shared" si="237"/>
        <v>68.631644109288388</v>
      </c>
      <c r="EO260" s="27">
        <f t="shared" si="262"/>
        <v>67.006735059251469</v>
      </c>
      <c r="EP260" s="27">
        <f t="shared" si="263"/>
        <v>69.854892439726726</v>
      </c>
      <c r="EQ260" s="27">
        <f t="shared" si="264"/>
        <v>71.619628782100179</v>
      </c>
      <c r="ET260">
        <f>VLOOKUP($A260,data!$EW$9:$FG$396,2+(ET$9*2),FALSE)</f>
        <v>9590</v>
      </c>
      <c r="EU260">
        <f>VLOOKUP($A260,data!$EW$9:$FG$396,2+(EU$9*2),FALSE)</f>
        <v>10351</v>
      </c>
      <c r="EV260">
        <f>VLOOKUP($A260,data!$EW$9:$FG$396,2+(EV$9*2),FALSE)</f>
        <v>10668</v>
      </c>
      <c r="EW260">
        <f>VLOOKUP($A260,data!$EW$9:$FG$396,2+(EW$9*2),FALSE)</f>
        <v>10603</v>
      </c>
      <c r="EX260">
        <f>VLOOKUP($A260,data!$EW$9:$FG$396,2+(EX$9*2),FALSE)</f>
        <v>11148</v>
      </c>
      <c r="EY260">
        <f>VLOOKUP($A260,data!$EW$9:$FL$396,2+(EY$9*2),FALSE)</f>
        <v>11610</v>
      </c>
      <c r="EZ260">
        <f>VLOOKUP($A260,data!$EW$9:$FL$396,2+(EZ$9*2),FALSE)</f>
        <v>10679</v>
      </c>
      <c r="FA260">
        <f>VLOOKUP($A260,data!$EW$9:$FL$396,2+(FA$9*2),FALSE)</f>
        <v>11163</v>
      </c>
      <c r="FC260" s="27">
        <f t="shared" si="238"/>
        <v>29.087048832271762</v>
      </c>
      <c r="FD260" s="27">
        <f t="shared" si="239"/>
        <v>30.762601046124583</v>
      </c>
      <c r="FE260" s="27">
        <f t="shared" si="240"/>
        <v>31.316600616468516</v>
      </c>
      <c r="FF260" s="27">
        <f t="shared" si="241"/>
        <v>31.217429707051377</v>
      </c>
      <c r="FG260" s="27">
        <f t="shared" si="242"/>
        <v>31.368355890711612</v>
      </c>
      <c r="FH260" s="27">
        <f t="shared" si="265"/>
        <v>32.993264940748531</v>
      </c>
      <c r="FI260" s="27">
        <f t="shared" si="266"/>
        <v>30.14793066455875</v>
      </c>
      <c r="FJ260" s="27">
        <f t="shared" si="267"/>
        <v>28.382913806254766</v>
      </c>
    </row>
    <row r="261" spans="1:166" x14ac:dyDescent="0.3">
      <c r="A261" t="s">
        <v>321</v>
      </c>
      <c r="B261" s="24" t="str">
        <f>IFERROR(VLOOKUP($A261,class!$A$1:$B$455,2,FALSE),"")</f>
        <v>Shire District</v>
      </c>
      <c r="C261" s="24" t="str">
        <f>IFERROR(IFERROR(VLOOKUP($A261,classifications!$A$3:$C$336,3,FALSE),VLOOKUP($A261,classifications!$I$2:$K$28,3,FALSE)),"")</f>
        <v>Predominantly Urban</v>
      </c>
      <c r="D261">
        <f>VLOOKUP($A261,data!$A$9:$K$396,2+(D$9*2),FALSE)</f>
        <v>42530</v>
      </c>
      <c r="E261">
        <f>VLOOKUP($A261,data!$A$9:$K$396,2+(E$9*2),FALSE)</f>
        <v>40566</v>
      </c>
      <c r="F261">
        <f>VLOOKUP($A261,data!$A$9:$K$396,2+(F$9*2),FALSE)</f>
        <v>39561</v>
      </c>
      <c r="G261">
        <f>VLOOKUP($A261,data!$A$9:$K$396,2+(G$9*2),FALSE)</f>
        <v>42581</v>
      </c>
      <c r="H261">
        <f>VLOOKUP($A261,data!$A$9:$K$396,2+(H$9*2),FALSE)</f>
        <v>44644</v>
      </c>
      <c r="I261">
        <f>VLOOKUP($A261,data!$A$9:$Q$396,2+(I$9*2),FALSE)</f>
        <v>41371</v>
      </c>
      <c r="J261">
        <f>VLOOKUP($A261,data!$A$9:$Q$396,2+(J$9*2),FALSE)</f>
        <v>42151</v>
      </c>
      <c r="K261">
        <f>VLOOKUP($A261,data!$A$9:$Q$396,2+(K$9*2),FALSE)</f>
        <v>41991</v>
      </c>
      <c r="L261" t="str">
        <f t="shared" si="243"/>
        <v>Shire District</v>
      </c>
      <c r="Q261">
        <f>VLOOKUP($A261,data!$T$9:$AD$396,2+(Q$9*2),FALSE)</f>
        <v>31199</v>
      </c>
      <c r="R261">
        <f>VLOOKUP($A261,data!$T$9:$AD$396,2+(R$9*2),FALSE)</f>
        <v>29472</v>
      </c>
      <c r="S261">
        <f>VLOOKUP($A261,data!$T$9:$AD$396,2+(S$9*2),FALSE)</f>
        <v>28298</v>
      </c>
      <c r="T261">
        <f>VLOOKUP($A261,data!$T$9:$AD$396,2+(T$9*2),FALSE)</f>
        <v>30270</v>
      </c>
      <c r="U261">
        <f>VLOOKUP($A261,data!$T$9:$AD$396,2+(U$9*2),FALSE)</f>
        <v>31819</v>
      </c>
      <c r="V261">
        <f>VLOOKUP($A261,data!$T$9:$AI$396,2+(V$9*2),FALSE)</f>
        <v>29270</v>
      </c>
      <c r="W261">
        <f>VLOOKUP($A261,data!$T$9:$AI$396,2+(W$9*2),FALSE)</f>
        <v>30107</v>
      </c>
      <c r="X261">
        <f>VLOOKUP($A261,data!$T$9:$AI$396,2+(X$9*2),FALSE)</f>
        <v>30319</v>
      </c>
      <c r="Z261" s="27">
        <f t="shared" si="203"/>
        <v>73.357629908300027</v>
      </c>
      <c r="AA261" s="27">
        <f t="shared" si="204"/>
        <v>72.651974559976338</v>
      </c>
      <c r="AB261" s="27">
        <f t="shared" si="205"/>
        <v>71.530042213290869</v>
      </c>
      <c r="AC261" s="27">
        <f t="shared" si="206"/>
        <v>71.088043963269996</v>
      </c>
      <c r="AD261" s="27">
        <f t="shared" si="207"/>
        <v>71.272735417973294</v>
      </c>
      <c r="AE261" s="27">
        <f t="shared" si="244"/>
        <v>70.750042300161951</v>
      </c>
      <c r="AF261" s="27">
        <f t="shared" si="245"/>
        <v>71.426537923180945</v>
      </c>
      <c r="AG261" s="27">
        <f t="shared" si="246"/>
        <v>72.203567431116198</v>
      </c>
      <c r="AJ261">
        <f>VLOOKUP($A261,data!$AM$9:$AW$396,2+(AJ$9*2),FALSE)</f>
        <v>11331</v>
      </c>
      <c r="AK261">
        <f>VLOOKUP($A261,data!$AM$9:$AW$396,2+(AK$9*2),FALSE)</f>
        <v>11094</v>
      </c>
      <c r="AL261">
        <f>VLOOKUP($A261,data!$AM$9:$AW$396,2+(AL$9*2),FALSE)</f>
        <v>11263</v>
      </c>
      <c r="AM261">
        <f>VLOOKUP($A261,data!$AM$9:$AW$396,2+(AM$9*2),FALSE)</f>
        <v>12312</v>
      </c>
      <c r="AN261">
        <f>VLOOKUP($A261,data!$AM$9:$AW$396,2+(AN$9*2),FALSE)</f>
        <v>12825</v>
      </c>
      <c r="AO261">
        <f>VLOOKUP($A261,data!$AM$9:$BB$396,2+(AO$9*2),FALSE)</f>
        <v>12101</v>
      </c>
      <c r="AP261">
        <f>VLOOKUP($A261,data!$AM$9:$BB$396,2+(AP$9*2),FALSE)</f>
        <v>12043</v>
      </c>
      <c r="AQ261">
        <f>VLOOKUP($A261,data!$AM$9:$BB$396,2+(AQ$9*2),FALSE)</f>
        <v>11671</v>
      </c>
      <c r="AS261" s="27">
        <f t="shared" si="208"/>
        <v>26.642370091699977</v>
      </c>
      <c r="AT261" s="27">
        <f t="shared" si="209"/>
        <v>27.348025440023665</v>
      </c>
      <c r="AU261" s="27">
        <f t="shared" si="210"/>
        <v>28.469957786709134</v>
      </c>
      <c r="AV261" s="27">
        <f t="shared" si="211"/>
        <v>28.914304502007937</v>
      </c>
      <c r="AW261" s="27">
        <f t="shared" si="212"/>
        <v>28.727264582026699</v>
      </c>
      <c r="AX261" s="27">
        <f t="shared" si="247"/>
        <v>29.249957699838049</v>
      </c>
      <c r="AY261" s="27">
        <f t="shared" si="248"/>
        <v>28.571089653863492</v>
      </c>
      <c r="AZ261" s="27">
        <f t="shared" si="249"/>
        <v>27.794051106189421</v>
      </c>
      <c r="BC261">
        <f>VLOOKUP($A261,data!$BF$9:$BP$396,2+(BC$9*2),FALSE)</f>
        <v>3297</v>
      </c>
      <c r="BD261">
        <f>VLOOKUP($A261,data!$BF$9:$BP$396,2+(BD$9*2),FALSE)</f>
        <v>3530</v>
      </c>
      <c r="BE261">
        <f>VLOOKUP($A261,data!$BF$9:$BP$396,2+(BE$9*2),FALSE)</f>
        <v>3222</v>
      </c>
      <c r="BF261">
        <f>VLOOKUP($A261,data!$BF$9:$BP$396,2+(BF$9*2),FALSE)</f>
        <v>3546</v>
      </c>
      <c r="BG261">
        <f>VLOOKUP($A261,data!$BF$9:$BP$396,2+(BG$9*2),FALSE)</f>
        <v>3669</v>
      </c>
      <c r="BH261">
        <f>VLOOKUP($A261,data!$BF$9:$BU$396,2+(BH$9*2),FALSE)</f>
        <v>3502</v>
      </c>
      <c r="BI261">
        <f>VLOOKUP($A261,data!$BF$9:$BU$396,2+(BI$9*2),FALSE)</f>
        <v>3717</v>
      </c>
      <c r="BJ261">
        <f>VLOOKUP($A261,data!$BF$9:$BU$396,2+(BJ$9*2),FALSE)</f>
        <v>3553</v>
      </c>
      <c r="BL261" s="27">
        <f t="shared" si="213"/>
        <v>7.7521749353397604</v>
      </c>
      <c r="BM261" s="27">
        <f t="shared" si="214"/>
        <v>8.701868559877731</v>
      </c>
      <c r="BN261" s="27">
        <f t="shared" si="215"/>
        <v>8.1443846212178652</v>
      </c>
      <c r="BO261" s="27">
        <f t="shared" si="216"/>
        <v>8.3276578755783088</v>
      </c>
      <c r="BP261" s="27">
        <f t="shared" si="217"/>
        <v>8.2183496102499785</v>
      </c>
      <c r="BQ261" s="27">
        <f t="shared" si="250"/>
        <v>8.4648666940610564</v>
      </c>
      <c r="BR261" s="27">
        <f t="shared" si="251"/>
        <v>8.8182961258333137</v>
      </c>
      <c r="BS261" s="27">
        <f t="shared" si="252"/>
        <v>8.4613369531566285</v>
      </c>
      <c r="BV261">
        <f>VLOOKUP($A261,data!$BY$9:$CI$396,2+(BV$9*2),FALSE)</f>
        <v>1895</v>
      </c>
      <c r="BW261">
        <f>VLOOKUP($A261,data!$BY$9:$CI$396,2+(BW$9*2),FALSE)</f>
        <v>1879</v>
      </c>
      <c r="BX261">
        <f>VLOOKUP($A261,data!$BY$9:$CI$396,2+(BX$9*2),FALSE)</f>
        <v>1713</v>
      </c>
      <c r="BY261">
        <f>VLOOKUP($A261,data!$BY$9:$CI$396,2+(BY$9*2),FALSE)</f>
        <v>1995</v>
      </c>
      <c r="BZ261">
        <f>VLOOKUP($A261,data!$BY$9:$CI$396,2+(BZ$9*2),FALSE)</f>
        <v>2033</v>
      </c>
      <c r="CA261">
        <f>VLOOKUP($A261,data!$BY$9:$CN$396,2+(CA$9*2),FALSE)</f>
        <v>1970</v>
      </c>
      <c r="CB261">
        <f>VLOOKUP($A261,data!$BY$9:$CN$396,2+(CB$9*2),FALSE)</f>
        <v>2149</v>
      </c>
      <c r="CC261">
        <f>VLOOKUP($A261,data!$BY$9:$CN$396,2+(CC$9*2),FALSE)</f>
        <v>2105</v>
      </c>
      <c r="CE261" s="27">
        <f t="shared" si="218"/>
        <v>57.476493782226264</v>
      </c>
      <c r="CF261" s="27">
        <f t="shared" si="219"/>
        <v>53.229461756373937</v>
      </c>
      <c r="CG261" s="27">
        <f t="shared" si="220"/>
        <v>53.165735567970202</v>
      </c>
      <c r="CH261" s="27">
        <f t="shared" si="221"/>
        <v>56.260575296108293</v>
      </c>
      <c r="CI261" s="27">
        <f t="shared" si="222"/>
        <v>55.410193513218857</v>
      </c>
      <c r="CJ261" s="27">
        <f t="shared" si="253"/>
        <v>56.253569388920617</v>
      </c>
      <c r="CK261" s="27">
        <f t="shared" si="254"/>
        <v>57.815442561205273</v>
      </c>
      <c r="CL261" s="27">
        <f t="shared" si="255"/>
        <v>59.245707852518997</v>
      </c>
      <c r="CO261">
        <f>VLOOKUP($A261,data!$CR$9:$DB$396,2+(CO$9*2),FALSE)</f>
        <v>1402</v>
      </c>
      <c r="CP261">
        <f>VLOOKUP($A261,data!$CR$9:$DB$396,2+(CP$9*2),FALSE)</f>
        <v>1651</v>
      </c>
      <c r="CQ261">
        <f>VLOOKUP($A261,data!$CR$9:$DB$396,2+(CQ$9*2),FALSE)</f>
        <v>1509</v>
      </c>
      <c r="CR261">
        <f>VLOOKUP($A261,data!$CR$9:$DB$396,2+(CR$9*2),FALSE)</f>
        <v>1551</v>
      </c>
      <c r="CS261">
        <f>VLOOKUP($A261,data!$CR$9:$DB$396,2+(CS$9*2),FALSE)</f>
        <v>1636</v>
      </c>
      <c r="CT261">
        <f>VLOOKUP($A261,data!$CR$9:$DG$396,2+(CT$9*2),FALSE)</f>
        <v>1532</v>
      </c>
      <c r="CU261">
        <f>VLOOKUP($A261,data!$CR$9:$DG$396,2+(CU$9*2),FALSE)</f>
        <v>1568</v>
      </c>
      <c r="CV261">
        <f>VLOOKUP($A261,data!$CR$9:$DG$396,2+(CV$9*2),FALSE)</f>
        <v>1447</v>
      </c>
      <c r="CX261" s="27">
        <f t="shared" si="223"/>
        <v>42.523506217773736</v>
      </c>
      <c r="CY261" s="27">
        <f t="shared" si="224"/>
        <v>46.770538243626063</v>
      </c>
      <c r="CZ261" s="27">
        <f t="shared" si="225"/>
        <v>46.834264432029798</v>
      </c>
      <c r="DA261" s="27">
        <f t="shared" si="226"/>
        <v>43.739424703891707</v>
      </c>
      <c r="DB261" s="27">
        <f t="shared" si="227"/>
        <v>44.589806486781143</v>
      </c>
      <c r="DC261" s="27">
        <f t="shared" si="256"/>
        <v>43.746430611079383</v>
      </c>
      <c r="DD261" s="27">
        <f t="shared" si="257"/>
        <v>42.184557438794727</v>
      </c>
      <c r="DE261" s="27">
        <f t="shared" si="258"/>
        <v>40.726146918097385</v>
      </c>
      <c r="DH261">
        <f>VLOOKUP($A261,data!$DK$9:$DU$396,2+(DH$9*2),FALSE)</f>
        <v>39233</v>
      </c>
      <c r="DI261">
        <f>VLOOKUP($A261,data!$DK$9:$DU$396,2+(DI$9*2),FALSE)</f>
        <v>37037</v>
      </c>
      <c r="DJ261">
        <f>VLOOKUP($A261,data!$DK$9:$DU$396,2+(DJ$9*2),FALSE)</f>
        <v>36339</v>
      </c>
      <c r="DK261">
        <f>VLOOKUP($A261,data!$DK$9:$DU$396,2+(DK$9*2),FALSE)</f>
        <v>39035</v>
      </c>
      <c r="DL261">
        <f>VLOOKUP($A261,data!$DK$9:$DU$396,2+(DL$9*2),FALSE)</f>
        <v>40975</v>
      </c>
      <c r="DM261">
        <f>VLOOKUP($A261,data!$DK$9:$DZ$396,2+(DM$9*2),FALSE)</f>
        <v>37870</v>
      </c>
      <c r="DN261">
        <f>VLOOKUP($A261,data!$DK$9:$DZ$396,2+(DN$9*2),FALSE)</f>
        <v>38434</v>
      </c>
      <c r="DO261">
        <f>VLOOKUP($A261,data!$DK$9:$DZ$396,2+(DO$9*2),FALSE)</f>
        <v>38439</v>
      </c>
      <c r="DQ261" s="27">
        <f t="shared" si="228"/>
        <v>92.247825064660233</v>
      </c>
      <c r="DR261" s="27">
        <f t="shared" si="229"/>
        <v>91.30059655869448</v>
      </c>
      <c r="DS261" s="27">
        <f t="shared" si="230"/>
        <v>91.855615378782133</v>
      </c>
      <c r="DT261" s="27">
        <f t="shared" si="231"/>
        <v>91.672342124421689</v>
      </c>
      <c r="DU261" s="27">
        <f t="shared" si="232"/>
        <v>91.781650389750027</v>
      </c>
      <c r="DV261" s="27">
        <f t="shared" si="259"/>
        <v>91.537550458050319</v>
      </c>
      <c r="DW261" s="27">
        <f t="shared" si="260"/>
        <v>91.181703874166686</v>
      </c>
      <c r="DX261" s="27">
        <f t="shared" si="261"/>
        <v>91.541044509537755</v>
      </c>
      <c r="EA261">
        <f>VLOOKUP($A261,data!$ED$9:$EN$396,2+(EA$9*2),FALSE)</f>
        <v>29304</v>
      </c>
      <c r="EB261">
        <f>VLOOKUP($A261,data!$ED$9:$EN$396,2+(EB$9*2),FALSE)</f>
        <v>27593</v>
      </c>
      <c r="EC261">
        <f>VLOOKUP($A261,data!$ED$9:$EN$396,2+(EC$9*2),FALSE)</f>
        <v>26585</v>
      </c>
      <c r="ED261">
        <f>VLOOKUP($A261,data!$ED$9:$EN$396,2+(ED$9*2),FALSE)</f>
        <v>28274</v>
      </c>
      <c r="EE261">
        <f>VLOOKUP($A261,data!$ED$9:$EN$396,2+(EE$9*2),FALSE)</f>
        <v>29786</v>
      </c>
      <c r="EF261">
        <f>VLOOKUP($A261,data!$ED$9:$ES$396,2+(EF$9*2),FALSE)</f>
        <v>27300</v>
      </c>
      <c r="EG261">
        <f>VLOOKUP($A261,data!$ED$9:$ES$396,2+(EG$9*2),FALSE)</f>
        <v>27958</v>
      </c>
      <c r="EH261">
        <f>VLOOKUP($A261,data!$ED$9:$ES$396,2+(EH$9*2),FALSE)</f>
        <v>28214</v>
      </c>
      <c r="EJ261" s="27">
        <f t="shared" si="233"/>
        <v>74.692223383376245</v>
      </c>
      <c r="EK261" s="27">
        <f t="shared" si="234"/>
        <v>74.501174501174503</v>
      </c>
      <c r="EL261" s="27">
        <f t="shared" si="235"/>
        <v>73.158314758248707</v>
      </c>
      <c r="EM261" s="27">
        <f t="shared" si="236"/>
        <v>72.432432432432435</v>
      </c>
      <c r="EN261" s="27">
        <f t="shared" si="237"/>
        <v>72.69310555216596</v>
      </c>
      <c r="EO261" s="27">
        <f t="shared" si="262"/>
        <v>72.088724584103517</v>
      </c>
      <c r="EP261" s="27">
        <f t="shared" si="263"/>
        <v>72.742883904875896</v>
      </c>
      <c r="EQ261" s="27">
        <f t="shared" si="264"/>
        <v>73.399412055464495</v>
      </c>
      <c r="ET261">
        <f>VLOOKUP($A261,data!$EW$9:$FG$396,2+(ET$9*2),FALSE)</f>
        <v>9930</v>
      </c>
      <c r="EU261">
        <f>VLOOKUP($A261,data!$EW$9:$FG$396,2+(EU$9*2),FALSE)</f>
        <v>9443</v>
      </c>
      <c r="EV261">
        <f>VLOOKUP($A261,data!$EW$9:$FG$396,2+(EV$9*2),FALSE)</f>
        <v>9754</v>
      </c>
      <c r="EW261">
        <f>VLOOKUP($A261,data!$EW$9:$FG$396,2+(EW$9*2),FALSE)</f>
        <v>10761</v>
      </c>
      <c r="EX261">
        <f>VLOOKUP($A261,data!$EW$9:$FG$396,2+(EX$9*2),FALSE)</f>
        <v>11189</v>
      </c>
      <c r="EY261">
        <f>VLOOKUP($A261,data!$EW$9:$FL$396,2+(EY$9*2),FALSE)</f>
        <v>10569</v>
      </c>
      <c r="EZ261">
        <f>VLOOKUP($A261,data!$EW$9:$FL$396,2+(EZ$9*2),FALSE)</f>
        <v>10475</v>
      </c>
      <c r="FA261">
        <f>VLOOKUP($A261,data!$EW$9:$FL$396,2+(FA$9*2),FALSE)</f>
        <v>10224</v>
      </c>
      <c r="FC261" s="27">
        <f t="shared" si="238"/>
        <v>25.310325491295593</v>
      </c>
      <c r="FD261" s="27">
        <f t="shared" si="239"/>
        <v>25.496125496125497</v>
      </c>
      <c r="FE261" s="27">
        <f t="shared" si="240"/>
        <v>26.841685241751286</v>
      </c>
      <c r="FF261" s="27">
        <f t="shared" si="241"/>
        <v>27.567567567567568</v>
      </c>
      <c r="FG261" s="27">
        <f t="shared" si="242"/>
        <v>27.306894447834043</v>
      </c>
      <c r="FH261" s="27">
        <f t="shared" si="265"/>
        <v>27.90863480327436</v>
      </c>
      <c r="FI261" s="27">
        <f t="shared" si="266"/>
        <v>27.25451423219025</v>
      </c>
      <c r="FJ261" s="27">
        <f t="shared" si="267"/>
        <v>26.597986420042144</v>
      </c>
    </row>
    <row r="262" spans="1:166" x14ac:dyDescent="0.3">
      <c r="A262" t="s">
        <v>324</v>
      </c>
      <c r="B262" s="24" t="str">
        <f>IFERROR(VLOOKUP($A262,class!$A$1:$B$455,2,FALSE),"")</f>
        <v>Shire District</v>
      </c>
      <c r="C262" s="24" t="str">
        <f>IFERROR(IFERROR(VLOOKUP($A262,classifications!$A$3:$C$336,3,FALSE),VLOOKUP($A262,classifications!$I$2:$K$28,3,FALSE)),"")</f>
        <v>Predominantly Urban</v>
      </c>
      <c r="D262">
        <f>VLOOKUP($A262,data!$A$9:$K$396,2+(D$9*2),FALSE)</f>
        <v>84544</v>
      </c>
      <c r="E262">
        <f>VLOOKUP($A262,data!$A$9:$K$396,2+(E$9*2),FALSE)</f>
        <v>93232</v>
      </c>
      <c r="F262">
        <f>VLOOKUP($A262,data!$A$9:$K$396,2+(F$9*2),FALSE)</f>
        <v>98827</v>
      </c>
      <c r="G262">
        <f>VLOOKUP($A262,data!$A$9:$K$396,2+(G$9*2),FALSE)</f>
        <v>88116</v>
      </c>
      <c r="H262">
        <f>VLOOKUP($A262,data!$A$9:$K$396,2+(H$9*2),FALSE)</f>
        <v>63870</v>
      </c>
      <c r="I262">
        <f>VLOOKUP($A262,data!$A$9:$Q$396,2+(I$9*2),FALSE)</f>
        <v>70032</v>
      </c>
      <c r="J262">
        <f>VLOOKUP($A262,data!$A$9:$Q$396,2+(J$9*2),FALSE)</f>
        <v>69472</v>
      </c>
      <c r="K262">
        <f>VLOOKUP($A262,data!$A$9:$Q$396,2+(K$9*2),FALSE)</f>
        <v>67676</v>
      </c>
      <c r="L262" t="str">
        <f t="shared" si="243"/>
        <v>Shire District</v>
      </c>
      <c r="Q262">
        <f>VLOOKUP($A262,data!$T$9:$AD$396,2+(Q$9*2),FALSE)</f>
        <v>44546</v>
      </c>
      <c r="R262">
        <f>VLOOKUP($A262,data!$T$9:$AD$396,2+(R$9*2),FALSE)</f>
        <v>49063</v>
      </c>
      <c r="S262">
        <f>VLOOKUP($A262,data!$T$9:$AD$396,2+(S$9*2),FALSE)</f>
        <v>48522</v>
      </c>
      <c r="T262">
        <f>VLOOKUP($A262,data!$T$9:$AD$396,2+(T$9*2),FALSE)</f>
        <v>40380</v>
      </c>
      <c r="U262">
        <f>VLOOKUP($A262,data!$T$9:$AD$396,2+(U$9*2),FALSE)</f>
        <v>39690</v>
      </c>
      <c r="V262">
        <f>VLOOKUP($A262,data!$T$9:$AI$396,2+(V$9*2),FALSE)</f>
        <v>43689</v>
      </c>
      <c r="W262">
        <f>VLOOKUP($A262,data!$T$9:$AI$396,2+(W$9*2),FALSE)</f>
        <v>46103</v>
      </c>
      <c r="X262">
        <f>VLOOKUP($A262,data!$T$9:$AI$396,2+(X$9*2),FALSE)</f>
        <v>43559</v>
      </c>
      <c r="Z262" s="27">
        <f t="shared" si="203"/>
        <v>52.689723694171086</v>
      </c>
      <c r="AA262" s="27">
        <f t="shared" si="204"/>
        <v>52.624635318345632</v>
      </c>
      <c r="AB262" s="27">
        <f t="shared" si="205"/>
        <v>49.097918585002077</v>
      </c>
      <c r="AC262" s="27">
        <f t="shared" si="206"/>
        <v>45.825956693449541</v>
      </c>
      <c r="AD262" s="27">
        <f t="shared" si="207"/>
        <v>62.141850634100514</v>
      </c>
      <c r="AE262" s="27">
        <f t="shared" si="244"/>
        <v>62.384338588074023</v>
      </c>
      <c r="AF262" s="27">
        <f t="shared" si="245"/>
        <v>66.361987563334864</v>
      </c>
      <c r="AG262" s="27">
        <f t="shared" si="246"/>
        <v>64.364028606891665</v>
      </c>
      <c r="AJ262">
        <f>VLOOKUP($A262,data!$AM$9:$AW$396,2+(AJ$9*2),FALSE)</f>
        <v>39999</v>
      </c>
      <c r="AK262">
        <f>VLOOKUP($A262,data!$AM$9:$AW$396,2+(AK$9*2),FALSE)</f>
        <v>44169</v>
      </c>
      <c r="AL262">
        <f>VLOOKUP($A262,data!$AM$9:$AW$396,2+(AL$9*2),FALSE)</f>
        <v>50305</v>
      </c>
      <c r="AM262">
        <f>VLOOKUP($A262,data!$AM$9:$AW$396,2+(AM$9*2),FALSE)</f>
        <v>47736</v>
      </c>
      <c r="AN262">
        <f>VLOOKUP($A262,data!$AM$9:$AW$396,2+(AN$9*2),FALSE)</f>
        <v>24179</v>
      </c>
      <c r="AO262">
        <f>VLOOKUP($A262,data!$AM$9:$BB$396,2+(AO$9*2),FALSE)</f>
        <v>26342</v>
      </c>
      <c r="AP262">
        <f>VLOOKUP($A262,data!$AM$9:$BB$396,2+(AP$9*2),FALSE)</f>
        <v>23369</v>
      </c>
      <c r="AQ262">
        <f>VLOOKUP($A262,data!$AM$9:$BB$396,2+(AQ$9*2),FALSE)</f>
        <v>24118</v>
      </c>
      <c r="AS262" s="27">
        <f t="shared" si="208"/>
        <v>47.311459121877363</v>
      </c>
      <c r="AT262" s="27">
        <f t="shared" si="209"/>
        <v>47.375364681654368</v>
      </c>
      <c r="AU262" s="27">
        <f t="shared" si="210"/>
        <v>50.902081414997923</v>
      </c>
      <c r="AV262" s="27">
        <f t="shared" si="211"/>
        <v>54.174043306550459</v>
      </c>
      <c r="AW262" s="27">
        <f t="shared" si="212"/>
        <v>37.856583685611398</v>
      </c>
      <c r="AX262" s="27">
        <f t="shared" si="247"/>
        <v>37.614233493260222</v>
      </c>
      <c r="AY262" s="27">
        <f t="shared" si="248"/>
        <v>33.638012436665129</v>
      </c>
      <c r="AZ262" s="27">
        <f t="shared" si="249"/>
        <v>35.6374490218098</v>
      </c>
      <c r="BC262">
        <f>VLOOKUP($A262,data!$BF$9:$BP$396,2+(BC$9*2),FALSE)</f>
        <v>27907</v>
      </c>
      <c r="BD262">
        <f>VLOOKUP($A262,data!$BF$9:$BP$396,2+(BD$9*2),FALSE)</f>
        <v>30487</v>
      </c>
      <c r="BE262">
        <f>VLOOKUP($A262,data!$BF$9:$BP$396,2+(BE$9*2),FALSE)</f>
        <v>35499</v>
      </c>
      <c r="BF262">
        <f>VLOOKUP($A262,data!$BF$9:$BP$396,2+(BF$9*2),FALSE)</f>
        <v>31339</v>
      </c>
      <c r="BG262">
        <f>VLOOKUP($A262,data!$BF$9:$BP$396,2+(BG$9*2),FALSE)</f>
        <v>7714</v>
      </c>
      <c r="BH262">
        <f>VLOOKUP($A262,data!$BF$9:$BU$396,2+(BH$9*2),FALSE)</f>
        <v>7953</v>
      </c>
      <c r="BI262">
        <f>VLOOKUP($A262,data!$BF$9:$BU$396,2+(BI$9*2),FALSE)</f>
        <v>8631</v>
      </c>
      <c r="BJ262">
        <f>VLOOKUP($A262,data!$BF$9:$BU$396,2+(BJ$9*2),FALSE)</f>
        <v>8229</v>
      </c>
      <c r="BL262" s="27">
        <f t="shared" si="213"/>
        <v>33.00884746404239</v>
      </c>
      <c r="BM262" s="27">
        <f t="shared" si="214"/>
        <v>32.70014587266175</v>
      </c>
      <c r="BN262" s="27">
        <f t="shared" si="215"/>
        <v>35.920345654527608</v>
      </c>
      <c r="BO262" s="27">
        <f t="shared" si="216"/>
        <v>35.565618048935491</v>
      </c>
      <c r="BP262" s="27">
        <f t="shared" si="217"/>
        <v>12.077657742289025</v>
      </c>
      <c r="BQ262" s="27">
        <f t="shared" si="250"/>
        <v>11.356237148732008</v>
      </c>
      <c r="BR262" s="27">
        <f t="shared" si="251"/>
        <v>12.423710271764165</v>
      </c>
      <c r="BS262" s="27">
        <f t="shared" si="252"/>
        <v>12.159406584313494</v>
      </c>
      <c r="BV262">
        <f>VLOOKUP($A262,data!$BY$9:$CI$396,2+(BV$9*2),FALSE)</f>
        <v>5110</v>
      </c>
      <c r="BW262">
        <f>VLOOKUP($A262,data!$BY$9:$CI$396,2+(BW$9*2),FALSE)</f>
        <v>5366</v>
      </c>
      <c r="BX262">
        <f>VLOOKUP($A262,data!$BY$9:$CI$396,2+(BX$9*2),FALSE)</f>
        <v>5239</v>
      </c>
      <c r="BY262">
        <f>VLOOKUP($A262,data!$BY$9:$CI$396,2+(BY$9*2),FALSE)</f>
        <v>5835</v>
      </c>
      <c r="BZ262">
        <f>VLOOKUP($A262,data!$BY$9:$CI$396,2+(BZ$9*2),FALSE)</f>
        <v>5045</v>
      </c>
      <c r="CA262">
        <f>VLOOKUP($A262,data!$BY$9:$CN$396,2+(CA$9*2),FALSE)</f>
        <v>5333</v>
      </c>
      <c r="CB262">
        <f>VLOOKUP($A262,data!$BY$9:$CN$396,2+(CB$9*2),FALSE)</f>
        <v>5818</v>
      </c>
      <c r="CC262">
        <f>VLOOKUP($A262,data!$BY$9:$CN$396,2+(CC$9*2),FALSE)</f>
        <v>5788</v>
      </c>
      <c r="CE262" s="27">
        <f t="shared" si="218"/>
        <v>18.31081807431827</v>
      </c>
      <c r="CF262" s="27">
        <f t="shared" si="219"/>
        <v>17.600944664939153</v>
      </c>
      <c r="CG262" s="27">
        <f t="shared" si="220"/>
        <v>14.758162201752162</v>
      </c>
      <c r="CH262" s="27">
        <f t="shared" si="221"/>
        <v>18.618973164427711</v>
      </c>
      <c r="CI262" s="27">
        <f t="shared" si="222"/>
        <v>65.400570391495975</v>
      </c>
      <c r="CJ262" s="27">
        <f t="shared" si="253"/>
        <v>67.056456683012698</v>
      </c>
      <c r="CK262" s="27">
        <f t="shared" si="254"/>
        <v>67.40817981693894</v>
      </c>
      <c r="CL262" s="27">
        <f t="shared" si="255"/>
        <v>70.336614412443794</v>
      </c>
      <c r="CO262">
        <f>VLOOKUP($A262,data!$CR$9:$DB$396,2+(CO$9*2),FALSE)</f>
        <v>22798</v>
      </c>
      <c r="CP262">
        <f>VLOOKUP($A262,data!$CR$9:$DB$396,2+(CP$9*2),FALSE)</f>
        <v>25121</v>
      </c>
      <c r="CQ262">
        <f>VLOOKUP($A262,data!$CR$9:$DB$396,2+(CQ$9*2),FALSE)</f>
        <v>30261</v>
      </c>
      <c r="CR262">
        <f>VLOOKUP($A262,data!$CR$9:$DB$396,2+(CR$9*2),FALSE)</f>
        <v>25504</v>
      </c>
      <c r="CS262">
        <f>VLOOKUP($A262,data!$CR$9:$DB$396,2+(CS$9*2),FALSE)</f>
        <v>2669</v>
      </c>
      <c r="CT262">
        <f>VLOOKUP($A262,data!$CR$9:$DG$396,2+(CT$9*2),FALSE)</f>
        <v>2620</v>
      </c>
      <c r="CU262">
        <f>VLOOKUP($A262,data!$CR$9:$DG$396,2+(CU$9*2),FALSE)</f>
        <v>2813</v>
      </c>
      <c r="CV262">
        <f>VLOOKUP($A262,data!$CR$9:$DG$396,2+(CV$9*2),FALSE)</f>
        <v>2440</v>
      </c>
      <c r="CX262" s="27">
        <f t="shared" si="223"/>
        <v>81.692765256028949</v>
      </c>
      <c r="CY262" s="27">
        <f t="shared" si="224"/>
        <v>82.399055335060851</v>
      </c>
      <c r="CZ262" s="27">
        <f t="shared" si="225"/>
        <v>85.24465477900786</v>
      </c>
      <c r="DA262" s="27">
        <f t="shared" si="226"/>
        <v>81.381026835572285</v>
      </c>
      <c r="DB262" s="27">
        <f t="shared" si="227"/>
        <v>34.599429608504018</v>
      </c>
      <c r="DC262" s="27">
        <f t="shared" si="256"/>
        <v>32.943543316987302</v>
      </c>
      <c r="DD262" s="27">
        <f t="shared" si="257"/>
        <v>32.59182018306106</v>
      </c>
      <c r="DE262" s="27">
        <f t="shared" si="258"/>
        <v>29.651233442702637</v>
      </c>
      <c r="DH262">
        <f>VLOOKUP($A262,data!$DK$9:$DU$396,2+(DH$9*2),FALSE)</f>
        <v>56637</v>
      </c>
      <c r="DI262">
        <f>VLOOKUP($A262,data!$DK$9:$DU$396,2+(DI$9*2),FALSE)</f>
        <v>62745</v>
      </c>
      <c r="DJ262">
        <f>VLOOKUP($A262,data!$DK$9:$DU$396,2+(DJ$9*2),FALSE)</f>
        <v>63327</v>
      </c>
      <c r="DK262">
        <f>VLOOKUP($A262,data!$DK$9:$DU$396,2+(DK$9*2),FALSE)</f>
        <v>56778</v>
      </c>
      <c r="DL262">
        <f>VLOOKUP($A262,data!$DK$9:$DU$396,2+(DL$9*2),FALSE)</f>
        <v>56156</v>
      </c>
      <c r="DM262">
        <f>VLOOKUP($A262,data!$DK$9:$DZ$396,2+(DM$9*2),FALSE)</f>
        <v>62079</v>
      </c>
      <c r="DN262">
        <f>VLOOKUP($A262,data!$DK$9:$DZ$396,2+(DN$9*2),FALSE)</f>
        <v>60841</v>
      </c>
      <c r="DO262">
        <f>VLOOKUP($A262,data!$DK$9:$DZ$396,2+(DO$9*2),FALSE)</f>
        <v>59448</v>
      </c>
      <c r="DQ262" s="27">
        <f t="shared" si="228"/>
        <v>66.99115253595761</v>
      </c>
      <c r="DR262" s="27">
        <f t="shared" si="229"/>
        <v>67.29985412733825</v>
      </c>
      <c r="DS262" s="27">
        <f t="shared" si="230"/>
        <v>64.078642476246372</v>
      </c>
      <c r="DT262" s="27">
        <f t="shared" si="231"/>
        <v>64.435516818738932</v>
      </c>
      <c r="DU262" s="27">
        <f t="shared" si="232"/>
        <v>87.92234225771098</v>
      </c>
      <c r="DV262" s="27">
        <f t="shared" si="259"/>
        <v>88.643762851267994</v>
      </c>
      <c r="DW262" s="27">
        <f t="shared" si="260"/>
        <v>87.576289728235835</v>
      </c>
      <c r="DX262" s="27">
        <f t="shared" si="261"/>
        <v>87.842071044387964</v>
      </c>
      <c r="EA262">
        <f>VLOOKUP($A262,data!$ED$9:$EN$396,2+(EA$9*2),FALSE)</f>
        <v>39436</v>
      </c>
      <c r="EB262">
        <f>VLOOKUP($A262,data!$ED$9:$EN$396,2+(EB$9*2),FALSE)</f>
        <v>43697</v>
      </c>
      <c r="EC262">
        <f>VLOOKUP($A262,data!$ED$9:$EN$396,2+(EC$9*2),FALSE)</f>
        <v>43283</v>
      </c>
      <c r="ED262">
        <f>VLOOKUP($A262,data!$ED$9:$EN$396,2+(ED$9*2),FALSE)</f>
        <v>34545</v>
      </c>
      <c r="EE262">
        <f>VLOOKUP($A262,data!$ED$9:$EN$396,2+(EE$9*2),FALSE)</f>
        <v>34645</v>
      </c>
      <c r="EF262">
        <f>VLOOKUP($A262,data!$ED$9:$ES$396,2+(EF$9*2),FALSE)</f>
        <v>38357</v>
      </c>
      <c r="EG262">
        <f>VLOOKUP($A262,data!$ED$9:$ES$396,2+(EG$9*2),FALSE)</f>
        <v>40284</v>
      </c>
      <c r="EH262">
        <f>VLOOKUP($A262,data!$ED$9:$ES$396,2+(EH$9*2),FALSE)</f>
        <v>37770</v>
      </c>
      <c r="EJ262" s="27">
        <f t="shared" si="233"/>
        <v>69.629394212264074</v>
      </c>
      <c r="EK262" s="27">
        <f t="shared" si="234"/>
        <v>69.642202565941503</v>
      </c>
      <c r="EL262" s="27">
        <f t="shared" si="235"/>
        <v>68.348413788747294</v>
      </c>
      <c r="EM262" s="27">
        <f t="shared" si="236"/>
        <v>60.842227623375251</v>
      </c>
      <c r="EN262" s="27">
        <f t="shared" si="237"/>
        <v>61.694208989244245</v>
      </c>
      <c r="EO262" s="27">
        <f t="shared" si="262"/>
        <v>61.787399925900871</v>
      </c>
      <c r="EP262" s="27">
        <f t="shared" si="263"/>
        <v>66.211929455465892</v>
      </c>
      <c r="EQ262" s="27">
        <f t="shared" si="264"/>
        <v>63.53451756156641</v>
      </c>
      <c r="ET262">
        <f>VLOOKUP($A262,data!$EW$9:$FG$396,2+(ET$9*2),FALSE)</f>
        <v>17201</v>
      </c>
      <c r="EU262">
        <f>VLOOKUP($A262,data!$EW$9:$FG$396,2+(EU$9*2),FALSE)</f>
        <v>19048</v>
      </c>
      <c r="EV262">
        <f>VLOOKUP($A262,data!$EW$9:$FG$396,2+(EV$9*2),FALSE)</f>
        <v>20044</v>
      </c>
      <c r="EW262">
        <f>VLOOKUP($A262,data!$EW$9:$FG$396,2+(EW$9*2),FALSE)</f>
        <v>22233</v>
      </c>
      <c r="EX262">
        <f>VLOOKUP($A262,data!$EW$9:$FG$396,2+(EX$9*2),FALSE)</f>
        <v>21511</v>
      </c>
      <c r="EY262">
        <f>VLOOKUP($A262,data!$EW$9:$FL$396,2+(EY$9*2),FALSE)</f>
        <v>23722</v>
      </c>
      <c r="EZ262">
        <f>VLOOKUP($A262,data!$EW$9:$FL$396,2+(EZ$9*2),FALSE)</f>
        <v>20556</v>
      </c>
      <c r="FA262">
        <f>VLOOKUP($A262,data!$EW$9:$FL$396,2+(FA$9*2),FALSE)</f>
        <v>21677</v>
      </c>
      <c r="FC262" s="27">
        <f t="shared" si="238"/>
        <v>30.370605787735933</v>
      </c>
      <c r="FD262" s="27">
        <f t="shared" si="239"/>
        <v>30.35779743405849</v>
      </c>
      <c r="FE262" s="27">
        <f t="shared" si="240"/>
        <v>31.651586211252706</v>
      </c>
      <c r="FF262" s="27">
        <f t="shared" si="241"/>
        <v>39.157772376624749</v>
      </c>
      <c r="FG262" s="27">
        <f t="shared" si="242"/>
        <v>38.305791010755755</v>
      </c>
      <c r="FH262" s="27">
        <f t="shared" si="265"/>
        <v>38.212600074099129</v>
      </c>
      <c r="FI262" s="27">
        <f t="shared" si="266"/>
        <v>33.786426916059895</v>
      </c>
      <c r="FJ262" s="27">
        <f t="shared" si="267"/>
        <v>36.463800296057059</v>
      </c>
    </row>
    <row r="263" spans="1:166" x14ac:dyDescent="0.3">
      <c r="A263" t="s">
        <v>328</v>
      </c>
      <c r="B263" s="24" t="str">
        <f>IFERROR(VLOOKUP($A263,class!$A$1:$B$455,2,FALSE),"")</f>
        <v>Shire District</v>
      </c>
      <c r="C263" s="24" t="str">
        <f>IFERROR(IFERROR(VLOOKUP($A263,classifications!$A$3:$C$336,3,FALSE),VLOOKUP($A263,classifications!$I$2:$K$28,3,FALSE)),"")</f>
        <v>Predominantly Urban</v>
      </c>
      <c r="D263">
        <f>VLOOKUP($A263,data!$A$9:$K$396,2+(D$9*2),FALSE)</f>
        <v>70331</v>
      </c>
      <c r="E263">
        <f>VLOOKUP($A263,data!$A$9:$K$396,2+(E$9*2),FALSE)</f>
        <v>79781</v>
      </c>
      <c r="F263">
        <f>VLOOKUP($A263,data!$A$9:$K$396,2+(F$9*2),FALSE)</f>
        <v>92126</v>
      </c>
      <c r="G263">
        <f>VLOOKUP($A263,data!$A$9:$K$396,2+(G$9*2),FALSE)</f>
        <v>92065</v>
      </c>
      <c r="H263">
        <f>VLOOKUP($A263,data!$A$9:$K$396,2+(H$9*2),FALSE)</f>
        <v>94830</v>
      </c>
      <c r="I263">
        <f>VLOOKUP($A263,data!$A$9:$Q$396,2+(I$9*2),FALSE)</f>
        <v>88148</v>
      </c>
      <c r="J263">
        <f>VLOOKUP($A263,data!$A$9:$Q$396,2+(J$9*2),FALSE)</f>
        <v>87261</v>
      </c>
      <c r="K263">
        <f>VLOOKUP($A263,data!$A$9:$Q$396,2+(K$9*2),FALSE)</f>
        <v>80848</v>
      </c>
      <c r="L263" t="str">
        <f t="shared" si="243"/>
        <v>Shire District</v>
      </c>
      <c r="Q263">
        <f>VLOOKUP($A263,data!$T$9:$AD$396,2+(Q$9*2),FALSE)</f>
        <v>48184</v>
      </c>
      <c r="R263">
        <f>VLOOKUP($A263,data!$T$9:$AD$396,2+(R$9*2),FALSE)</f>
        <v>56892</v>
      </c>
      <c r="S263">
        <f>VLOOKUP($A263,data!$T$9:$AD$396,2+(S$9*2),FALSE)</f>
        <v>63525</v>
      </c>
      <c r="T263">
        <f>VLOOKUP($A263,data!$T$9:$AD$396,2+(T$9*2),FALSE)</f>
        <v>63870</v>
      </c>
      <c r="U263">
        <f>VLOOKUP($A263,data!$T$9:$AD$396,2+(U$9*2),FALSE)</f>
        <v>68127</v>
      </c>
      <c r="V263">
        <f>VLOOKUP($A263,data!$T$9:$AI$396,2+(V$9*2),FALSE)</f>
        <v>63117</v>
      </c>
      <c r="W263">
        <f>VLOOKUP($A263,data!$T$9:$AI$396,2+(W$9*2),FALSE)</f>
        <v>52993</v>
      </c>
      <c r="X263">
        <f>VLOOKUP($A263,data!$T$9:$AI$396,2+(X$9*2),FALSE)</f>
        <v>59547</v>
      </c>
      <c r="Z263" s="27">
        <f t="shared" si="203"/>
        <v>68.510329726578604</v>
      </c>
      <c r="AA263" s="27">
        <f t="shared" si="204"/>
        <v>71.310211704541175</v>
      </c>
      <c r="AB263" s="27">
        <f t="shared" si="205"/>
        <v>68.95447539239737</v>
      </c>
      <c r="AC263" s="27">
        <f t="shared" si="206"/>
        <v>69.374898169771356</v>
      </c>
      <c r="AD263" s="27">
        <f t="shared" si="207"/>
        <v>71.841189496994616</v>
      </c>
      <c r="AE263" s="27">
        <f t="shared" si="244"/>
        <v>71.603439669646505</v>
      </c>
      <c r="AF263" s="27">
        <f t="shared" si="245"/>
        <v>60.729306333871946</v>
      </c>
      <c r="AG263" s="27">
        <f t="shared" si="246"/>
        <v>73.653027904215321</v>
      </c>
      <c r="AJ263">
        <f>VLOOKUP($A263,data!$AM$9:$AW$396,2+(AJ$9*2),FALSE)</f>
        <v>22147</v>
      </c>
      <c r="AK263">
        <f>VLOOKUP($A263,data!$AM$9:$AW$396,2+(AK$9*2),FALSE)</f>
        <v>22889</v>
      </c>
      <c r="AL263">
        <f>VLOOKUP($A263,data!$AM$9:$AW$396,2+(AL$9*2),FALSE)</f>
        <v>28601</v>
      </c>
      <c r="AM263">
        <f>VLOOKUP($A263,data!$AM$9:$AW$396,2+(AM$9*2),FALSE)</f>
        <v>28195</v>
      </c>
      <c r="AN263">
        <f>VLOOKUP($A263,data!$AM$9:$AW$396,2+(AN$9*2),FALSE)</f>
        <v>26703</v>
      </c>
      <c r="AO263">
        <f>VLOOKUP($A263,data!$AM$9:$BB$396,2+(AO$9*2),FALSE)</f>
        <v>25031</v>
      </c>
      <c r="AP263">
        <f>VLOOKUP($A263,data!$AM$9:$BB$396,2+(AP$9*2),FALSE)</f>
        <v>34268</v>
      </c>
      <c r="AQ263">
        <f>VLOOKUP($A263,data!$AM$9:$BB$396,2+(AQ$9*2),FALSE)</f>
        <v>21300</v>
      </c>
      <c r="AS263" s="27">
        <f t="shared" si="208"/>
        <v>31.489670273421392</v>
      </c>
      <c r="AT263" s="27">
        <f t="shared" si="209"/>
        <v>28.689788295458818</v>
      </c>
      <c r="AU263" s="27">
        <f t="shared" si="210"/>
        <v>31.04552460760263</v>
      </c>
      <c r="AV263" s="27">
        <f t="shared" si="211"/>
        <v>30.625101830228644</v>
      </c>
      <c r="AW263" s="27">
        <f t="shared" si="212"/>
        <v>28.158810503005377</v>
      </c>
      <c r="AX263" s="27">
        <f t="shared" si="247"/>
        <v>28.396560330353495</v>
      </c>
      <c r="AY263" s="27">
        <f t="shared" si="248"/>
        <v>39.270693666128054</v>
      </c>
      <c r="AZ263" s="27">
        <f t="shared" si="249"/>
        <v>26.345735206807838</v>
      </c>
      <c r="BC263">
        <f>VLOOKUP($A263,data!$BF$9:$BP$396,2+(BC$9*2),FALSE)</f>
        <v>6712</v>
      </c>
      <c r="BD263">
        <f>VLOOKUP($A263,data!$BF$9:$BP$396,2+(BD$9*2),FALSE)</f>
        <v>10528</v>
      </c>
      <c r="BE263">
        <f>VLOOKUP($A263,data!$BF$9:$BP$396,2+(BE$9*2),FALSE)</f>
        <v>10487</v>
      </c>
      <c r="BF263">
        <f>VLOOKUP($A263,data!$BF$9:$BP$396,2+(BF$9*2),FALSE)</f>
        <v>10611</v>
      </c>
      <c r="BG263">
        <f>VLOOKUP($A263,data!$BF$9:$BP$396,2+(BG$9*2),FALSE)</f>
        <v>11617</v>
      </c>
      <c r="BH263">
        <f>VLOOKUP($A263,data!$BF$9:$BU$396,2+(BH$9*2),FALSE)</f>
        <v>11500</v>
      </c>
      <c r="BI263">
        <f>VLOOKUP($A263,data!$BF$9:$BU$396,2+(BI$9*2),FALSE)</f>
        <v>13541</v>
      </c>
      <c r="BJ263">
        <f>VLOOKUP($A263,data!$BF$9:$BU$396,2+(BJ$9*2),FALSE)</f>
        <v>13639</v>
      </c>
      <c r="BL263" s="27">
        <f t="shared" si="213"/>
        <v>9.543444569251113</v>
      </c>
      <c r="BM263" s="27">
        <f t="shared" si="214"/>
        <v>13.196124390519046</v>
      </c>
      <c r="BN263" s="27">
        <f t="shared" si="215"/>
        <v>11.383322840457634</v>
      </c>
      <c r="BO263" s="27">
        <f t="shared" si="216"/>
        <v>11.525552598707435</v>
      </c>
      <c r="BP263" s="27">
        <f t="shared" si="217"/>
        <v>12.250342718548982</v>
      </c>
      <c r="BQ263" s="27">
        <f t="shared" si="250"/>
        <v>13.046240413849436</v>
      </c>
      <c r="BR263" s="27">
        <f t="shared" si="251"/>
        <v>15.517814372973035</v>
      </c>
      <c r="BS263" s="27">
        <f t="shared" si="252"/>
        <v>16.869928755194934</v>
      </c>
      <c r="BV263">
        <f>VLOOKUP($A263,data!$BY$9:$CI$396,2+(BV$9*2),FALSE)</f>
        <v>4116</v>
      </c>
      <c r="BW263">
        <f>VLOOKUP($A263,data!$BY$9:$CI$396,2+(BW$9*2),FALSE)</f>
        <v>6532</v>
      </c>
      <c r="BX263">
        <f>VLOOKUP($A263,data!$BY$9:$CI$396,2+(BX$9*2),FALSE)</f>
        <v>6401</v>
      </c>
      <c r="BY263">
        <f>VLOOKUP($A263,data!$BY$9:$CI$396,2+(BY$9*2),FALSE)</f>
        <v>6550</v>
      </c>
      <c r="BZ263">
        <f>VLOOKUP($A263,data!$BY$9:$CI$396,2+(BZ$9*2),FALSE)</f>
        <v>7311</v>
      </c>
      <c r="CA263">
        <f>VLOOKUP($A263,data!$BY$9:$CN$396,2+(CA$9*2),FALSE)</f>
        <v>7311</v>
      </c>
      <c r="CB263">
        <f>VLOOKUP($A263,data!$BY$9:$CN$396,2+(CB$9*2),FALSE)</f>
        <v>9462</v>
      </c>
      <c r="CC263">
        <f>VLOOKUP($A263,data!$BY$9:$CN$396,2+(CC$9*2),FALSE)</f>
        <v>9020</v>
      </c>
      <c r="CE263" s="27">
        <f t="shared" si="218"/>
        <v>61.323003575685341</v>
      </c>
      <c r="CF263" s="27">
        <f t="shared" si="219"/>
        <v>62.044072948328271</v>
      </c>
      <c r="CG263" s="27">
        <f t="shared" si="220"/>
        <v>61.037474969009253</v>
      </c>
      <c r="CH263" s="27">
        <f t="shared" si="221"/>
        <v>61.728395061728392</v>
      </c>
      <c r="CI263" s="27">
        <f t="shared" si="222"/>
        <v>62.933631746578293</v>
      </c>
      <c r="CJ263" s="27">
        <f t="shared" si="253"/>
        <v>63.573913043478264</v>
      </c>
      <c r="CK263" s="27">
        <f t="shared" si="254"/>
        <v>69.876670851488072</v>
      </c>
      <c r="CL263" s="27">
        <f t="shared" si="255"/>
        <v>66.13388078304861</v>
      </c>
      <c r="CO263">
        <f>VLOOKUP($A263,data!$CR$9:$DB$396,2+(CO$9*2),FALSE)</f>
        <v>2596</v>
      </c>
      <c r="CP263">
        <f>VLOOKUP($A263,data!$CR$9:$DB$396,2+(CP$9*2),FALSE)</f>
        <v>3997</v>
      </c>
      <c r="CQ263">
        <f>VLOOKUP($A263,data!$CR$9:$DB$396,2+(CQ$9*2),FALSE)</f>
        <v>4086</v>
      </c>
      <c r="CR263">
        <f>VLOOKUP($A263,data!$CR$9:$DB$396,2+(CR$9*2),FALSE)</f>
        <v>4061</v>
      </c>
      <c r="CS263">
        <f>VLOOKUP($A263,data!$CR$9:$DB$396,2+(CS$9*2),FALSE)</f>
        <v>4306</v>
      </c>
      <c r="CT263">
        <f>VLOOKUP($A263,data!$CR$9:$DG$396,2+(CT$9*2),FALSE)</f>
        <v>4188</v>
      </c>
      <c r="CU263">
        <f>VLOOKUP($A263,data!$CR$9:$DG$396,2+(CU$9*2),FALSE)</f>
        <v>4079</v>
      </c>
      <c r="CV263">
        <f>VLOOKUP($A263,data!$CR$9:$DG$396,2+(CV$9*2),FALSE)</f>
        <v>4619</v>
      </c>
      <c r="CX263" s="27">
        <f t="shared" si="223"/>
        <v>38.676996424314659</v>
      </c>
      <c r="CY263" s="27">
        <f t="shared" si="224"/>
        <v>37.965425531914896</v>
      </c>
      <c r="CZ263" s="27">
        <f t="shared" si="225"/>
        <v>38.962525030990747</v>
      </c>
      <c r="DA263" s="27">
        <f t="shared" si="226"/>
        <v>38.271604938271608</v>
      </c>
      <c r="DB263" s="27">
        <f t="shared" si="227"/>
        <v>37.066368253421707</v>
      </c>
      <c r="DC263" s="27">
        <f t="shared" si="256"/>
        <v>36.417391304347824</v>
      </c>
      <c r="DD263" s="27">
        <f t="shared" si="257"/>
        <v>30.123329148511928</v>
      </c>
      <c r="DE263" s="27">
        <f t="shared" si="258"/>
        <v>33.86611921695139</v>
      </c>
      <c r="DH263">
        <f>VLOOKUP($A263,data!$DK$9:$DU$396,2+(DH$9*2),FALSE)</f>
        <v>63619</v>
      </c>
      <c r="DI263">
        <f>VLOOKUP($A263,data!$DK$9:$DU$396,2+(DI$9*2),FALSE)</f>
        <v>69253</v>
      </c>
      <c r="DJ263">
        <f>VLOOKUP($A263,data!$DK$9:$DU$396,2+(DJ$9*2),FALSE)</f>
        <v>81640</v>
      </c>
      <c r="DK263">
        <f>VLOOKUP($A263,data!$DK$9:$DU$396,2+(DK$9*2),FALSE)</f>
        <v>81454</v>
      </c>
      <c r="DL263">
        <f>VLOOKUP($A263,data!$DK$9:$DU$396,2+(DL$9*2),FALSE)</f>
        <v>83213</v>
      </c>
      <c r="DM263">
        <f>VLOOKUP($A263,data!$DK$9:$DZ$396,2+(DM$9*2),FALSE)</f>
        <v>76649</v>
      </c>
      <c r="DN263">
        <f>VLOOKUP($A263,data!$DK$9:$DZ$396,2+(DN$9*2),FALSE)</f>
        <v>73720</v>
      </c>
      <c r="DO263">
        <f>VLOOKUP($A263,data!$DK$9:$DZ$396,2+(DO$9*2),FALSE)</f>
        <v>67209</v>
      </c>
      <c r="DQ263" s="27">
        <f t="shared" si="228"/>
        <v>90.456555430748892</v>
      </c>
      <c r="DR263" s="27">
        <f t="shared" si="229"/>
        <v>86.803875609480954</v>
      </c>
      <c r="DS263" s="27">
        <f t="shared" si="230"/>
        <v>88.617762629442282</v>
      </c>
      <c r="DT263" s="27">
        <f t="shared" si="231"/>
        <v>88.474447401292565</v>
      </c>
      <c r="DU263" s="27">
        <f t="shared" si="232"/>
        <v>87.749657281451022</v>
      </c>
      <c r="DV263" s="27">
        <f t="shared" si="259"/>
        <v>86.954894041838728</v>
      </c>
      <c r="DW263" s="27">
        <f t="shared" si="260"/>
        <v>84.482185627026965</v>
      </c>
      <c r="DX263" s="27">
        <f t="shared" si="261"/>
        <v>83.130071244805066</v>
      </c>
      <c r="EA263">
        <f>VLOOKUP($A263,data!$ED$9:$EN$396,2+(EA$9*2),FALSE)</f>
        <v>44068</v>
      </c>
      <c r="EB263">
        <f>VLOOKUP($A263,data!$ED$9:$EN$396,2+(EB$9*2),FALSE)</f>
        <v>50360</v>
      </c>
      <c r="EC263">
        <f>VLOOKUP($A263,data!$ED$9:$EN$396,2+(EC$9*2),FALSE)</f>
        <v>57124</v>
      </c>
      <c r="ED263">
        <f>VLOOKUP($A263,data!$ED$9:$EN$396,2+(ED$9*2),FALSE)</f>
        <v>57320</v>
      </c>
      <c r="EE263">
        <f>VLOOKUP($A263,data!$ED$9:$EN$396,2+(EE$9*2),FALSE)</f>
        <v>60816</v>
      </c>
      <c r="EF263">
        <f>VLOOKUP($A263,data!$ED$9:$ES$396,2+(EF$9*2),FALSE)</f>
        <v>55806</v>
      </c>
      <c r="EG263">
        <f>VLOOKUP($A263,data!$ED$9:$ES$396,2+(EG$9*2),FALSE)</f>
        <v>43531</v>
      </c>
      <c r="EH263">
        <f>VLOOKUP($A263,data!$ED$9:$ES$396,2+(EH$9*2),FALSE)</f>
        <v>50527</v>
      </c>
      <c r="EJ263" s="27">
        <f t="shared" si="233"/>
        <v>69.268614722017006</v>
      </c>
      <c r="EK263" s="27">
        <f t="shared" si="234"/>
        <v>72.718871384633161</v>
      </c>
      <c r="EL263" s="27">
        <f t="shared" si="235"/>
        <v>69.970602645761886</v>
      </c>
      <c r="EM263" s="27">
        <f t="shared" si="236"/>
        <v>70.371006948707247</v>
      </c>
      <c r="EN263" s="27">
        <f t="shared" si="237"/>
        <v>73.084734356410664</v>
      </c>
      <c r="EO263" s="27">
        <f t="shared" si="262"/>
        <v>72.807212096700539</v>
      </c>
      <c r="EP263" s="27">
        <f t="shared" si="263"/>
        <v>59.049104720564294</v>
      </c>
      <c r="EQ263" s="27">
        <f t="shared" si="264"/>
        <v>75.178919489949266</v>
      </c>
      <c r="ET263">
        <f>VLOOKUP($A263,data!$EW$9:$FG$396,2+(ET$9*2),FALSE)</f>
        <v>19551</v>
      </c>
      <c r="EU263">
        <f>VLOOKUP($A263,data!$EW$9:$FG$396,2+(EU$9*2),FALSE)</f>
        <v>18893</v>
      </c>
      <c r="EV263">
        <f>VLOOKUP($A263,data!$EW$9:$FG$396,2+(EV$9*2),FALSE)</f>
        <v>24515</v>
      </c>
      <c r="EW263">
        <f>VLOOKUP($A263,data!$EW$9:$FG$396,2+(EW$9*2),FALSE)</f>
        <v>24134</v>
      </c>
      <c r="EX263">
        <f>VLOOKUP($A263,data!$EW$9:$FG$396,2+(EX$9*2),FALSE)</f>
        <v>22396</v>
      </c>
      <c r="EY263">
        <f>VLOOKUP($A263,data!$EW$9:$FL$396,2+(EY$9*2),FALSE)</f>
        <v>20843</v>
      </c>
      <c r="EZ263">
        <f>VLOOKUP($A263,data!$EW$9:$FL$396,2+(EZ$9*2),FALSE)</f>
        <v>30189</v>
      </c>
      <c r="FA263">
        <f>VLOOKUP($A263,data!$EW$9:$FL$396,2+(FA$9*2),FALSE)</f>
        <v>16682</v>
      </c>
      <c r="FC263" s="27">
        <f t="shared" si="238"/>
        <v>30.731385277982991</v>
      </c>
      <c r="FD263" s="27">
        <f t="shared" si="239"/>
        <v>27.281128615366843</v>
      </c>
      <c r="FE263" s="27">
        <f t="shared" si="240"/>
        <v>30.028172464478196</v>
      </c>
      <c r="FF263" s="27">
        <f t="shared" si="241"/>
        <v>29.628993051292753</v>
      </c>
      <c r="FG263" s="27">
        <f t="shared" si="242"/>
        <v>26.914063908283563</v>
      </c>
      <c r="FH263" s="27">
        <f t="shared" si="265"/>
        <v>27.192787903299457</v>
      </c>
      <c r="FI263" s="27">
        <f t="shared" si="266"/>
        <v>40.950895279435706</v>
      </c>
      <c r="FJ263" s="27">
        <f t="shared" si="267"/>
        <v>24.821080510050738</v>
      </c>
    </row>
    <row r="264" spans="1:166" x14ac:dyDescent="0.3">
      <c r="A264" t="s">
        <v>257</v>
      </c>
      <c r="B264" s="24" t="str">
        <f>IFERROR(VLOOKUP($A264,class!$A$1:$B$455,2,FALSE),"")</f>
        <v>Shire District</v>
      </c>
      <c r="C264" s="24" t="str">
        <f>IFERROR(IFERROR(VLOOKUP($A264,classifications!$A$3:$C$336,3,FALSE),VLOOKUP($A264,classifications!$I$2:$K$28,3,FALSE)),"")</f>
        <v>Predominantly Rural</v>
      </c>
      <c r="D264">
        <f>VLOOKUP($A264,data!$A$9:$K$396,2+(D$9*2),FALSE)</f>
        <v>49330</v>
      </c>
      <c r="E264">
        <f>VLOOKUP($A264,data!$A$9:$K$396,2+(E$9*2),FALSE)</f>
        <v>48849</v>
      </c>
      <c r="F264">
        <f>VLOOKUP($A264,data!$A$9:$K$396,2+(F$9*2),FALSE)</f>
        <v>47355</v>
      </c>
      <c r="G264">
        <f>VLOOKUP($A264,data!$A$9:$K$396,2+(G$9*2),FALSE)</f>
        <v>47077</v>
      </c>
      <c r="H264">
        <f>VLOOKUP($A264,data!$A$9:$K$396,2+(H$9*2),FALSE)</f>
        <v>47866</v>
      </c>
      <c r="I264">
        <f>VLOOKUP($A264,data!$A$9:$Q$396,2+(I$9*2),FALSE)</f>
        <v>48630</v>
      </c>
      <c r="J264">
        <f>VLOOKUP($A264,data!$A$9:$Q$396,2+(J$9*2),FALSE)</f>
        <v>48673</v>
      </c>
      <c r="K264">
        <f>VLOOKUP($A264,data!$A$9:$Q$396,2+(K$9*2),FALSE)</f>
        <v>49353</v>
      </c>
      <c r="L264" t="str">
        <f t="shared" si="243"/>
        <v>Shire District</v>
      </c>
      <c r="Q264">
        <f>VLOOKUP($A264,data!$T$9:$AD$396,2+(Q$9*2),FALSE)</f>
        <v>34804</v>
      </c>
      <c r="R264">
        <f>VLOOKUP($A264,data!$T$9:$AD$396,2+(R$9*2),FALSE)</f>
        <v>33195</v>
      </c>
      <c r="S264">
        <f>VLOOKUP($A264,data!$T$9:$AD$396,2+(S$9*2),FALSE)</f>
        <v>32144</v>
      </c>
      <c r="T264">
        <f>VLOOKUP($A264,data!$T$9:$AD$396,2+(T$9*2),FALSE)</f>
        <v>31248</v>
      </c>
      <c r="U264">
        <f>VLOOKUP($A264,data!$T$9:$AD$396,2+(U$9*2),FALSE)</f>
        <v>32541</v>
      </c>
      <c r="V264">
        <f>VLOOKUP($A264,data!$T$9:$AI$396,2+(V$9*2),FALSE)</f>
        <v>32952</v>
      </c>
      <c r="W264">
        <f>VLOOKUP($A264,data!$T$9:$AI$396,2+(W$9*2),FALSE)</f>
        <v>33089</v>
      </c>
      <c r="X264">
        <f>VLOOKUP($A264,data!$T$9:$AI$396,2+(X$9*2),FALSE)</f>
        <v>33933</v>
      </c>
      <c r="Z264" s="27">
        <f t="shared" si="203"/>
        <v>70.553415771335906</v>
      </c>
      <c r="AA264" s="27">
        <f t="shared" si="204"/>
        <v>67.954308174169384</v>
      </c>
      <c r="AB264" s="27">
        <f t="shared" si="205"/>
        <v>67.878787878787875</v>
      </c>
      <c r="AC264" s="27">
        <f t="shared" si="206"/>
        <v>66.376362130127234</v>
      </c>
      <c r="AD264" s="27">
        <f t="shared" si="207"/>
        <v>67.983537375172361</v>
      </c>
      <c r="AE264" s="27">
        <f t="shared" si="244"/>
        <v>67.760641579272061</v>
      </c>
      <c r="AF264" s="27">
        <f t="shared" si="245"/>
        <v>67.982248885419025</v>
      </c>
      <c r="AG264" s="27">
        <f t="shared" si="246"/>
        <v>68.755698741717822</v>
      </c>
      <c r="AJ264">
        <f>VLOOKUP($A264,data!$AM$9:$AW$396,2+(AJ$9*2),FALSE)</f>
        <v>14526</v>
      </c>
      <c r="AK264">
        <f>VLOOKUP($A264,data!$AM$9:$AW$396,2+(AK$9*2),FALSE)</f>
        <v>15654</v>
      </c>
      <c r="AL264">
        <f>VLOOKUP($A264,data!$AM$9:$AW$396,2+(AL$9*2),FALSE)</f>
        <v>15211</v>
      </c>
      <c r="AM264">
        <f>VLOOKUP($A264,data!$AM$9:$AW$396,2+(AM$9*2),FALSE)</f>
        <v>15829</v>
      </c>
      <c r="AN264">
        <f>VLOOKUP($A264,data!$AM$9:$AW$396,2+(AN$9*2),FALSE)</f>
        <v>15324</v>
      </c>
      <c r="AO264">
        <f>VLOOKUP($A264,data!$AM$9:$BB$396,2+(AO$9*2),FALSE)</f>
        <v>15678</v>
      </c>
      <c r="AP264">
        <f>VLOOKUP($A264,data!$AM$9:$BB$396,2+(AP$9*2),FALSE)</f>
        <v>15585</v>
      </c>
      <c r="AQ264">
        <f>VLOOKUP($A264,data!$AM$9:$BB$396,2+(AQ$9*2),FALSE)</f>
        <v>15418</v>
      </c>
      <c r="AS264" s="27">
        <f t="shared" si="208"/>
        <v>29.446584228664101</v>
      </c>
      <c r="AT264" s="27">
        <f t="shared" si="209"/>
        <v>32.045691825830623</v>
      </c>
      <c r="AU264" s="27">
        <f t="shared" si="210"/>
        <v>32.121212121212125</v>
      </c>
      <c r="AV264" s="27">
        <f t="shared" si="211"/>
        <v>33.623637869872759</v>
      </c>
      <c r="AW264" s="27">
        <f t="shared" si="212"/>
        <v>32.014373459240382</v>
      </c>
      <c r="AX264" s="27">
        <f t="shared" si="247"/>
        <v>32.239358420727946</v>
      </c>
      <c r="AY264" s="27">
        <f t="shared" si="248"/>
        <v>32.019805641731558</v>
      </c>
      <c r="AZ264" s="27">
        <f t="shared" si="249"/>
        <v>31.24024881972727</v>
      </c>
      <c r="BC264">
        <f>VLOOKUP($A264,data!$BF$9:$BP$396,2+(BC$9*2),FALSE)</f>
        <v>4680</v>
      </c>
      <c r="BD264">
        <f>VLOOKUP($A264,data!$BF$9:$BP$396,2+(BD$9*2),FALSE)</f>
        <v>5173</v>
      </c>
      <c r="BE264">
        <f>VLOOKUP($A264,data!$BF$9:$BP$396,2+(BE$9*2),FALSE)</f>
        <v>4640</v>
      </c>
      <c r="BF264">
        <f>VLOOKUP($A264,data!$BF$9:$BP$396,2+(BF$9*2),FALSE)</f>
        <v>4809</v>
      </c>
      <c r="BG264">
        <f>VLOOKUP($A264,data!$BF$9:$BP$396,2+(BG$9*2),FALSE)</f>
        <v>5307</v>
      </c>
      <c r="BH264">
        <f>VLOOKUP($A264,data!$BF$9:$BU$396,2+(BH$9*2),FALSE)</f>
        <v>5471</v>
      </c>
      <c r="BI264">
        <f>VLOOKUP($A264,data!$BF$9:$BU$396,2+(BI$9*2),FALSE)</f>
        <v>5459</v>
      </c>
      <c r="BJ264">
        <f>VLOOKUP($A264,data!$BF$9:$BU$396,2+(BJ$9*2),FALSE)</f>
        <v>5599</v>
      </c>
      <c r="BL264" s="27">
        <f t="shared" si="213"/>
        <v>9.4871275086154476</v>
      </c>
      <c r="BM264" s="27">
        <f t="shared" si="214"/>
        <v>10.589776658682879</v>
      </c>
      <c r="BN264" s="27">
        <f t="shared" si="215"/>
        <v>9.7983317495512612</v>
      </c>
      <c r="BO264" s="27">
        <f t="shared" si="216"/>
        <v>10.215179386961786</v>
      </c>
      <c r="BP264" s="27">
        <f t="shared" si="217"/>
        <v>11.087201771612419</v>
      </c>
      <c r="BQ264" s="27">
        <f t="shared" si="250"/>
        <v>11.250257042977585</v>
      </c>
      <c r="BR264" s="27">
        <f t="shared" si="251"/>
        <v>11.215663714995994</v>
      </c>
      <c r="BS264" s="27">
        <f t="shared" si="252"/>
        <v>11.344801734443701</v>
      </c>
      <c r="BV264">
        <f>VLOOKUP($A264,data!$BY$9:$CI$396,2+(BV$9*2),FALSE)</f>
        <v>3062</v>
      </c>
      <c r="BW264">
        <f>VLOOKUP($A264,data!$BY$9:$CI$396,2+(BW$9*2),FALSE)</f>
        <v>3310</v>
      </c>
      <c r="BX264">
        <f>VLOOKUP($A264,data!$BY$9:$CI$396,2+(BX$9*2),FALSE)</f>
        <v>2566</v>
      </c>
      <c r="BY264">
        <f>VLOOKUP($A264,data!$BY$9:$CI$396,2+(BY$9*2),FALSE)</f>
        <v>2599</v>
      </c>
      <c r="BZ264">
        <f>VLOOKUP($A264,data!$BY$9:$CI$396,2+(BZ$9*2),FALSE)</f>
        <v>3067</v>
      </c>
      <c r="CA264">
        <f>VLOOKUP($A264,data!$BY$9:$CN$396,2+(CA$9*2),FALSE)</f>
        <v>3353</v>
      </c>
      <c r="CB264">
        <f>VLOOKUP($A264,data!$BY$9:$CN$396,2+(CB$9*2),FALSE)</f>
        <v>3416</v>
      </c>
      <c r="CC264">
        <f>VLOOKUP($A264,data!$BY$9:$CN$396,2+(CC$9*2),FALSE)</f>
        <v>3447</v>
      </c>
      <c r="CE264" s="27">
        <f t="shared" si="218"/>
        <v>65.427350427350433</v>
      </c>
      <c r="CF264" s="27">
        <f t="shared" si="219"/>
        <v>63.986081577421224</v>
      </c>
      <c r="CG264" s="27">
        <f t="shared" si="220"/>
        <v>55.301724137931032</v>
      </c>
      <c r="CH264" s="27">
        <f t="shared" si="221"/>
        <v>54.044499896028277</v>
      </c>
      <c r="CI264" s="27">
        <f t="shared" si="222"/>
        <v>57.791596005276048</v>
      </c>
      <c r="CJ264" s="27">
        <f t="shared" si="253"/>
        <v>61.286784865655271</v>
      </c>
      <c r="CK264" s="27">
        <f t="shared" si="254"/>
        <v>62.575563289979847</v>
      </c>
      <c r="CL264" s="27">
        <f t="shared" si="255"/>
        <v>61.564565100910876</v>
      </c>
      <c r="CO264">
        <f>VLOOKUP($A264,data!$CR$9:$DB$396,2+(CO$9*2),FALSE)</f>
        <v>1619</v>
      </c>
      <c r="CP264">
        <f>VLOOKUP($A264,data!$CR$9:$DB$396,2+(CP$9*2),FALSE)</f>
        <v>1863</v>
      </c>
      <c r="CQ264">
        <f>VLOOKUP($A264,data!$CR$9:$DB$396,2+(CQ$9*2),FALSE)</f>
        <v>2074</v>
      </c>
      <c r="CR264">
        <f>VLOOKUP($A264,data!$CR$9:$DB$396,2+(CR$9*2),FALSE)</f>
        <v>2210</v>
      </c>
      <c r="CS264">
        <f>VLOOKUP($A264,data!$CR$9:$DB$396,2+(CS$9*2),FALSE)</f>
        <v>2241</v>
      </c>
      <c r="CT264">
        <f>VLOOKUP($A264,data!$CR$9:$DG$396,2+(CT$9*2),FALSE)</f>
        <v>2118</v>
      </c>
      <c r="CU264">
        <f>VLOOKUP($A264,data!$CR$9:$DG$396,2+(CU$9*2),FALSE)</f>
        <v>2043</v>
      </c>
      <c r="CV264">
        <f>VLOOKUP($A264,data!$CR$9:$DG$396,2+(CV$9*2),FALSE)</f>
        <v>2152</v>
      </c>
      <c r="CX264" s="27">
        <f t="shared" si="223"/>
        <v>34.594017094017097</v>
      </c>
      <c r="CY264" s="27">
        <f t="shared" si="224"/>
        <v>36.013918422578776</v>
      </c>
      <c r="CZ264" s="27">
        <f t="shared" si="225"/>
        <v>44.698275862068968</v>
      </c>
      <c r="DA264" s="27">
        <f t="shared" si="226"/>
        <v>45.955500103971723</v>
      </c>
      <c r="DB264" s="27">
        <f t="shared" si="227"/>
        <v>42.227247032221591</v>
      </c>
      <c r="DC264" s="27">
        <f t="shared" si="256"/>
        <v>38.713215134344729</v>
      </c>
      <c r="DD264" s="27">
        <f t="shared" si="257"/>
        <v>37.424436710020153</v>
      </c>
      <c r="DE264" s="27">
        <f t="shared" si="258"/>
        <v>38.435434899089124</v>
      </c>
      <c r="DH264">
        <f>VLOOKUP($A264,data!$DK$9:$DU$396,2+(DH$9*2),FALSE)</f>
        <v>44650</v>
      </c>
      <c r="DI264">
        <f>VLOOKUP($A264,data!$DK$9:$DU$396,2+(DI$9*2),FALSE)</f>
        <v>43676</v>
      </c>
      <c r="DJ264">
        <f>VLOOKUP($A264,data!$DK$9:$DU$396,2+(DJ$9*2),FALSE)</f>
        <v>42716</v>
      </c>
      <c r="DK264">
        <f>VLOOKUP($A264,data!$DK$9:$DU$396,2+(DK$9*2),FALSE)</f>
        <v>42267</v>
      </c>
      <c r="DL264">
        <f>VLOOKUP($A264,data!$DK$9:$DU$396,2+(DL$9*2),FALSE)</f>
        <v>42558</v>
      </c>
      <c r="DM264">
        <f>VLOOKUP($A264,data!$DK$9:$DZ$396,2+(DM$9*2),FALSE)</f>
        <v>43159</v>
      </c>
      <c r="DN264">
        <f>VLOOKUP($A264,data!$DK$9:$DZ$396,2+(DN$9*2),FALSE)</f>
        <v>43214</v>
      </c>
      <c r="DO264">
        <f>VLOOKUP($A264,data!$DK$9:$DZ$396,2+(DO$9*2),FALSE)</f>
        <v>43754</v>
      </c>
      <c r="DQ264" s="27">
        <f t="shared" si="228"/>
        <v>90.512872491384556</v>
      </c>
      <c r="DR264" s="27">
        <f t="shared" si="229"/>
        <v>89.410223341317121</v>
      </c>
      <c r="DS264" s="27">
        <f t="shared" si="230"/>
        <v>90.203779959877522</v>
      </c>
      <c r="DT264" s="27">
        <f t="shared" si="231"/>
        <v>89.782696433502565</v>
      </c>
      <c r="DU264" s="27">
        <f t="shared" si="232"/>
        <v>88.910709062800322</v>
      </c>
      <c r="DV264" s="27">
        <f t="shared" si="259"/>
        <v>88.74974295702242</v>
      </c>
      <c r="DW264" s="27">
        <f t="shared" si="260"/>
        <v>88.784336285004002</v>
      </c>
      <c r="DX264" s="27">
        <f t="shared" si="261"/>
        <v>88.655198265556294</v>
      </c>
      <c r="EA264">
        <f>VLOOKUP($A264,data!$ED$9:$EN$396,2+(EA$9*2),FALSE)</f>
        <v>31742</v>
      </c>
      <c r="EB264">
        <f>VLOOKUP($A264,data!$ED$9:$EN$396,2+(EB$9*2),FALSE)</f>
        <v>29885</v>
      </c>
      <c r="EC264">
        <f>VLOOKUP($A264,data!$ED$9:$EN$396,2+(EC$9*2),FALSE)</f>
        <v>29578</v>
      </c>
      <c r="ED264">
        <f>VLOOKUP($A264,data!$ED$9:$EN$396,2+(ED$9*2),FALSE)</f>
        <v>28648</v>
      </c>
      <c r="EE264">
        <f>VLOOKUP($A264,data!$ED$9:$EN$396,2+(EE$9*2),FALSE)</f>
        <v>29475</v>
      </c>
      <c r="EF264">
        <f>VLOOKUP($A264,data!$ED$9:$ES$396,2+(EF$9*2),FALSE)</f>
        <v>29599</v>
      </c>
      <c r="EG264">
        <f>VLOOKUP($A264,data!$ED$9:$ES$396,2+(EG$9*2),FALSE)</f>
        <v>29673</v>
      </c>
      <c r="EH264">
        <f>VLOOKUP($A264,data!$ED$9:$ES$396,2+(EH$9*2),FALSE)</f>
        <v>30487</v>
      </c>
      <c r="EJ264" s="27">
        <f t="shared" si="233"/>
        <v>71.090705487122065</v>
      </c>
      <c r="EK264" s="27">
        <f t="shared" si="234"/>
        <v>68.424306255151578</v>
      </c>
      <c r="EL264" s="27">
        <f t="shared" si="235"/>
        <v>69.2433748478322</v>
      </c>
      <c r="EM264" s="27">
        <f t="shared" si="236"/>
        <v>67.778645278822722</v>
      </c>
      <c r="EN264" s="27">
        <f t="shared" si="237"/>
        <v>69.258423798110812</v>
      </c>
      <c r="EO264" s="27">
        <f t="shared" si="262"/>
        <v>68.581292430315813</v>
      </c>
      <c r="EP264" s="27">
        <f t="shared" si="263"/>
        <v>68.66524737353636</v>
      </c>
      <c r="EQ264" s="27">
        <f t="shared" si="264"/>
        <v>69.678200850207986</v>
      </c>
      <c r="ET264">
        <f>VLOOKUP($A264,data!$EW$9:$FG$396,2+(ET$9*2),FALSE)</f>
        <v>12907</v>
      </c>
      <c r="EU264">
        <f>VLOOKUP($A264,data!$EW$9:$FG$396,2+(EU$9*2),FALSE)</f>
        <v>13791</v>
      </c>
      <c r="EV264">
        <f>VLOOKUP($A264,data!$EW$9:$FG$396,2+(EV$9*2),FALSE)</f>
        <v>13138</v>
      </c>
      <c r="EW264">
        <f>VLOOKUP($A264,data!$EW$9:$FG$396,2+(EW$9*2),FALSE)</f>
        <v>13619</v>
      </c>
      <c r="EX264">
        <f>VLOOKUP($A264,data!$EW$9:$FG$396,2+(EX$9*2),FALSE)</f>
        <v>13084</v>
      </c>
      <c r="EY264">
        <f>VLOOKUP($A264,data!$EW$9:$FL$396,2+(EY$9*2),FALSE)</f>
        <v>13560</v>
      </c>
      <c r="EZ264">
        <f>VLOOKUP($A264,data!$EW$9:$FL$396,2+(EZ$9*2),FALSE)</f>
        <v>13542</v>
      </c>
      <c r="FA264">
        <f>VLOOKUP($A264,data!$EW$9:$FL$396,2+(FA$9*2),FALSE)</f>
        <v>13266</v>
      </c>
      <c r="FC264" s="27">
        <f t="shared" si="238"/>
        <v>28.907054871220605</v>
      </c>
      <c r="FD264" s="27">
        <f t="shared" si="239"/>
        <v>31.575693744848429</v>
      </c>
      <c r="FE264" s="27">
        <f t="shared" si="240"/>
        <v>30.756625152167807</v>
      </c>
      <c r="FF264" s="27">
        <f t="shared" si="241"/>
        <v>32.221354721177278</v>
      </c>
      <c r="FG264" s="27">
        <f t="shared" si="242"/>
        <v>30.743925936369191</v>
      </c>
      <c r="FH264" s="27">
        <f t="shared" si="265"/>
        <v>31.418707569684191</v>
      </c>
      <c r="FI264" s="27">
        <f t="shared" si="266"/>
        <v>31.337066691350024</v>
      </c>
      <c r="FJ264" s="27">
        <f t="shared" si="267"/>
        <v>30.319513644466792</v>
      </c>
    </row>
    <row r="265" spans="1:166" x14ac:dyDescent="0.3">
      <c r="A265" t="s">
        <v>264</v>
      </c>
      <c r="B265" s="24" t="str">
        <f>IFERROR(VLOOKUP($A265,class!$A$1:$B$455,2,FALSE),"")</f>
        <v>Shire District</v>
      </c>
      <c r="C265" s="24" t="str">
        <f>IFERROR(IFERROR(VLOOKUP($A265,classifications!$A$3:$C$336,3,FALSE),VLOOKUP($A265,classifications!$I$2:$K$28,3,FALSE)),"")</f>
        <v>Urban with Significant Rural</v>
      </c>
      <c r="D265">
        <f>VLOOKUP($A265,data!$A$9:$K$396,2+(D$9*2),FALSE)</f>
        <v>45777</v>
      </c>
      <c r="E265">
        <f>VLOOKUP($A265,data!$A$9:$K$396,2+(E$9*2),FALSE)</f>
        <v>46760</v>
      </c>
      <c r="F265">
        <f>VLOOKUP($A265,data!$A$9:$K$396,2+(F$9*2),FALSE)</f>
        <v>48933</v>
      </c>
      <c r="G265">
        <f>VLOOKUP($A265,data!$A$9:$K$396,2+(G$9*2),FALSE)</f>
        <v>47616</v>
      </c>
      <c r="H265">
        <f>VLOOKUP($A265,data!$A$9:$K$396,2+(H$9*2),FALSE)</f>
        <v>48935</v>
      </c>
      <c r="I265">
        <f>VLOOKUP($A265,data!$A$9:$Q$396,2+(I$9*2),FALSE)</f>
        <v>48280</v>
      </c>
      <c r="J265">
        <f>VLOOKUP($A265,data!$A$9:$Q$396,2+(J$9*2),FALSE)</f>
        <v>47069</v>
      </c>
      <c r="K265">
        <f>VLOOKUP($A265,data!$A$9:$Q$396,2+(K$9*2),FALSE)</f>
        <v>49572</v>
      </c>
      <c r="L265" t="str">
        <f t="shared" si="243"/>
        <v>Shire District</v>
      </c>
      <c r="Q265">
        <f>VLOOKUP($A265,data!$T$9:$AD$396,2+(Q$9*2),FALSE)</f>
        <v>32373</v>
      </c>
      <c r="R265">
        <f>VLOOKUP($A265,data!$T$9:$AD$396,2+(R$9*2),FALSE)</f>
        <v>32678</v>
      </c>
      <c r="S265">
        <f>VLOOKUP($A265,data!$T$9:$AD$396,2+(S$9*2),FALSE)</f>
        <v>33500</v>
      </c>
      <c r="T265">
        <f>VLOOKUP($A265,data!$T$9:$AD$396,2+(T$9*2),FALSE)</f>
        <v>32460</v>
      </c>
      <c r="U265">
        <f>VLOOKUP($A265,data!$T$9:$AD$396,2+(U$9*2),FALSE)</f>
        <v>33501</v>
      </c>
      <c r="V265">
        <f>VLOOKUP($A265,data!$T$9:$AI$396,2+(V$9*2),FALSE)</f>
        <v>32751</v>
      </c>
      <c r="W265">
        <f>VLOOKUP($A265,data!$T$9:$AI$396,2+(W$9*2),FALSE)</f>
        <v>31899</v>
      </c>
      <c r="X265">
        <f>VLOOKUP($A265,data!$T$9:$AI$396,2+(X$9*2),FALSE)</f>
        <v>34542</v>
      </c>
      <c r="Z265" s="27">
        <f t="shared" si="203"/>
        <v>70.718919981650174</v>
      </c>
      <c r="AA265" s="27">
        <f t="shared" si="204"/>
        <v>69.884516680923866</v>
      </c>
      <c r="AB265" s="27">
        <f t="shared" si="205"/>
        <v>68.460956818506943</v>
      </c>
      <c r="AC265" s="27">
        <f t="shared" si="206"/>
        <v>68.170362903225808</v>
      </c>
      <c r="AD265" s="27">
        <f t="shared" si="207"/>
        <v>68.460202309185661</v>
      </c>
      <c r="AE265" s="27">
        <f t="shared" si="244"/>
        <v>67.835542667771335</v>
      </c>
      <c r="AF265" s="27">
        <f t="shared" si="245"/>
        <v>67.770719581890418</v>
      </c>
      <c r="AG265" s="27">
        <f t="shared" si="246"/>
        <v>69.680464778503989</v>
      </c>
      <c r="AJ265">
        <f>VLOOKUP($A265,data!$AM$9:$AW$396,2+(AJ$9*2),FALSE)</f>
        <v>13404</v>
      </c>
      <c r="AK265">
        <f>VLOOKUP($A265,data!$AM$9:$AW$396,2+(AK$9*2),FALSE)</f>
        <v>14082</v>
      </c>
      <c r="AL265">
        <f>VLOOKUP($A265,data!$AM$9:$AW$396,2+(AL$9*2),FALSE)</f>
        <v>15433</v>
      </c>
      <c r="AM265">
        <f>VLOOKUP($A265,data!$AM$9:$AW$396,2+(AM$9*2),FALSE)</f>
        <v>15155</v>
      </c>
      <c r="AN265">
        <f>VLOOKUP($A265,data!$AM$9:$AW$396,2+(AN$9*2),FALSE)</f>
        <v>15434</v>
      </c>
      <c r="AO265">
        <f>VLOOKUP($A265,data!$AM$9:$BB$396,2+(AO$9*2),FALSE)</f>
        <v>15528</v>
      </c>
      <c r="AP265">
        <f>VLOOKUP($A265,data!$AM$9:$BB$396,2+(AP$9*2),FALSE)</f>
        <v>15169</v>
      </c>
      <c r="AQ265">
        <f>VLOOKUP($A265,data!$AM$9:$BB$396,2+(AQ$9*2),FALSE)</f>
        <v>15035</v>
      </c>
      <c r="AS265" s="27">
        <f t="shared" si="208"/>
        <v>29.281080018349826</v>
      </c>
      <c r="AT265" s="27">
        <f t="shared" si="209"/>
        <v>30.115483319076134</v>
      </c>
      <c r="AU265" s="27">
        <f t="shared" si="210"/>
        <v>31.539043181493064</v>
      </c>
      <c r="AV265" s="27">
        <f t="shared" si="211"/>
        <v>31.827536962365592</v>
      </c>
      <c r="AW265" s="27">
        <f t="shared" si="212"/>
        <v>31.539797690814346</v>
      </c>
      <c r="AX265" s="27">
        <f t="shared" si="247"/>
        <v>32.162386081193041</v>
      </c>
      <c r="AY265" s="27">
        <f t="shared" si="248"/>
        <v>32.227155877541485</v>
      </c>
      <c r="AZ265" s="27">
        <f t="shared" si="249"/>
        <v>30.32962156055838</v>
      </c>
      <c r="BC265">
        <f>VLOOKUP($A265,data!$BF$9:$BP$396,2+(BC$9*2),FALSE)</f>
        <v>6483</v>
      </c>
      <c r="BD265">
        <f>VLOOKUP($A265,data!$BF$9:$BP$396,2+(BD$9*2),FALSE)</f>
        <v>6659</v>
      </c>
      <c r="BE265">
        <f>VLOOKUP($A265,data!$BF$9:$BP$396,2+(BE$9*2),FALSE)</f>
        <v>6614</v>
      </c>
      <c r="BF265">
        <f>VLOOKUP($A265,data!$BF$9:$BP$396,2+(BF$9*2),FALSE)</f>
        <v>6451</v>
      </c>
      <c r="BG265">
        <f>VLOOKUP($A265,data!$BF$9:$BP$396,2+(BG$9*2),FALSE)</f>
        <v>6699</v>
      </c>
      <c r="BH265">
        <f>VLOOKUP($A265,data!$BF$9:$BU$396,2+(BH$9*2),FALSE)</f>
        <v>6747</v>
      </c>
      <c r="BI265">
        <f>VLOOKUP($A265,data!$BF$9:$BU$396,2+(BI$9*2),FALSE)</f>
        <v>6259</v>
      </c>
      <c r="BJ265">
        <f>VLOOKUP($A265,data!$BF$9:$BU$396,2+(BJ$9*2),FALSE)</f>
        <v>6845</v>
      </c>
      <c r="BL265" s="27">
        <f t="shared" si="213"/>
        <v>14.162133822662035</v>
      </c>
      <c r="BM265" s="27">
        <f t="shared" si="214"/>
        <v>14.240804106073567</v>
      </c>
      <c r="BN265" s="27">
        <f t="shared" si="215"/>
        <v>13.516440847689697</v>
      </c>
      <c r="BO265" s="27">
        <f t="shared" si="216"/>
        <v>13.547967069892474</v>
      </c>
      <c r="BP265" s="27">
        <f t="shared" si="217"/>
        <v>13.689588229283745</v>
      </c>
      <c r="BQ265" s="27">
        <f t="shared" si="250"/>
        <v>13.974730737365368</v>
      </c>
      <c r="BR265" s="27">
        <f t="shared" si="251"/>
        <v>13.297499415751345</v>
      </c>
      <c r="BS265" s="27">
        <f t="shared" si="252"/>
        <v>13.808198176389897</v>
      </c>
      <c r="BV265">
        <f>VLOOKUP($A265,data!$BY$9:$CI$396,2+(BV$9*2),FALSE)</f>
        <v>4468</v>
      </c>
      <c r="BW265">
        <f>VLOOKUP($A265,data!$BY$9:$CI$396,2+(BW$9*2),FALSE)</f>
        <v>4429</v>
      </c>
      <c r="BX265">
        <f>VLOOKUP($A265,data!$BY$9:$CI$396,2+(BX$9*2),FALSE)</f>
        <v>3890</v>
      </c>
      <c r="BY265">
        <f>VLOOKUP($A265,data!$BY$9:$CI$396,2+(BY$9*2),FALSE)</f>
        <v>3682</v>
      </c>
      <c r="BZ265">
        <f>VLOOKUP($A265,data!$BY$9:$CI$396,2+(BZ$9*2),FALSE)</f>
        <v>3919</v>
      </c>
      <c r="CA265">
        <f>VLOOKUP($A265,data!$BY$9:$CN$396,2+(CA$9*2),FALSE)</f>
        <v>4058</v>
      </c>
      <c r="CB265">
        <f>VLOOKUP($A265,data!$BY$9:$CN$396,2+(CB$9*2),FALSE)</f>
        <v>3762</v>
      </c>
      <c r="CC265">
        <f>VLOOKUP($A265,data!$BY$9:$CN$396,2+(CC$9*2),FALSE)</f>
        <v>4173</v>
      </c>
      <c r="CE265" s="27">
        <f t="shared" si="218"/>
        <v>68.918710473546199</v>
      </c>
      <c r="CF265" s="27">
        <f t="shared" si="219"/>
        <v>66.511488211443165</v>
      </c>
      <c r="CG265" s="27">
        <f t="shared" si="220"/>
        <v>58.814635621409131</v>
      </c>
      <c r="CH265" s="27">
        <f t="shared" si="221"/>
        <v>57.076422260114711</v>
      </c>
      <c r="CI265" s="27">
        <f t="shared" si="222"/>
        <v>58.50126884609643</v>
      </c>
      <c r="CJ265" s="27">
        <f t="shared" si="253"/>
        <v>60.145249740625466</v>
      </c>
      <c r="CK265" s="27">
        <f t="shared" si="254"/>
        <v>60.105448154657296</v>
      </c>
      <c r="CL265" s="27">
        <f t="shared" si="255"/>
        <v>60.964207450693934</v>
      </c>
      <c r="CO265">
        <f>VLOOKUP($A265,data!$CR$9:$DB$396,2+(CO$9*2),FALSE)</f>
        <v>2016</v>
      </c>
      <c r="CP265">
        <f>VLOOKUP($A265,data!$CR$9:$DB$396,2+(CP$9*2),FALSE)</f>
        <v>2230</v>
      </c>
      <c r="CQ265">
        <f>VLOOKUP($A265,data!$CR$9:$DB$396,2+(CQ$9*2),FALSE)</f>
        <v>2724</v>
      </c>
      <c r="CR265">
        <f>VLOOKUP($A265,data!$CR$9:$DB$396,2+(CR$9*2),FALSE)</f>
        <v>2769</v>
      </c>
      <c r="CS265">
        <f>VLOOKUP($A265,data!$CR$9:$DB$396,2+(CS$9*2),FALSE)</f>
        <v>2780</v>
      </c>
      <c r="CT265">
        <f>VLOOKUP($A265,data!$CR$9:$DG$396,2+(CT$9*2),FALSE)</f>
        <v>2689</v>
      </c>
      <c r="CU265">
        <f>VLOOKUP($A265,data!$CR$9:$DG$396,2+(CU$9*2),FALSE)</f>
        <v>2497</v>
      </c>
      <c r="CV265">
        <f>VLOOKUP($A265,data!$CR$9:$DG$396,2+(CV$9*2),FALSE)</f>
        <v>2673</v>
      </c>
      <c r="CX265" s="27">
        <f t="shared" si="223"/>
        <v>31.096714484035168</v>
      </c>
      <c r="CY265" s="27">
        <f t="shared" si="224"/>
        <v>33.488511788556842</v>
      </c>
      <c r="CZ265" s="27">
        <f t="shared" si="225"/>
        <v>41.185364378590869</v>
      </c>
      <c r="DA265" s="27">
        <f t="shared" si="226"/>
        <v>42.923577739885289</v>
      </c>
      <c r="DB265" s="27">
        <f t="shared" si="227"/>
        <v>41.49873115390357</v>
      </c>
      <c r="DC265" s="27">
        <f t="shared" si="256"/>
        <v>39.854750259374534</v>
      </c>
      <c r="DD265" s="27">
        <f t="shared" si="257"/>
        <v>39.894551845342704</v>
      </c>
      <c r="DE265" s="27">
        <f t="shared" si="258"/>
        <v>39.050401753104452</v>
      </c>
      <c r="DH265">
        <f>VLOOKUP($A265,data!$DK$9:$DU$396,2+(DH$9*2),FALSE)</f>
        <v>39293</v>
      </c>
      <c r="DI265">
        <f>VLOOKUP($A265,data!$DK$9:$DU$396,2+(DI$9*2),FALSE)</f>
        <v>40101</v>
      </c>
      <c r="DJ265">
        <f>VLOOKUP($A265,data!$DK$9:$DU$396,2+(DJ$9*2),FALSE)</f>
        <v>42319</v>
      </c>
      <c r="DK265">
        <f>VLOOKUP($A265,data!$DK$9:$DU$396,2+(DK$9*2),FALSE)</f>
        <v>41165</v>
      </c>
      <c r="DL265">
        <f>VLOOKUP($A265,data!$DK$9:$DU$396,2+(DL$9*2),FALSE)</f>
        <v>42236</v>
      </c>
      <c r="DM265">
        <f>VLOOKUP($A265,data!$DK$9:$DZ$396,2+(DM$9*2),FALSE)</f>
        <v>41533</v>
      </c>
      <c r="DN265">
        <f>VLOOKUP($A265,data!$DK$9:$DZ$396,2+(DN$9*2),FALSE)</f>
        <v>40810</v>
      </c>
      <c r="DO265">
        <f>VLOOKUP($A265,data!$DK$9:$DZ$396,2+(DO$9*2),FALSE)</f>
        <v>42726</v>
      </c>
      <c r="DQ265" s="27">
        <f t="shared" si="228"/>
        <v>85.835681674203201</v>
      </c>
      <c r="DR265" s="27">
        <f t="shared" si="229"/>
        <v>85.759195893926432</v>
      </c>
      <c r="DS265" s="27">
        <f t="shared" si="230"/>
        <v>86.483559152310306</v>
      </c>
      <c r="DT265" s="27">
        <f t="shared" si="231"/>
        <v>86.452032930107521</v>
      </c>
      <c r="DU265" s="27">
        <f t="shared" si="232"/>
        <v>86.310411770716257</v>
      </c>
      <c r="DV265" s="27">
        <f t="shared" si="259"/>
        <v>86.025269262634637</v>
      </c>
      <c r="DW265" s="27">
        <f t="shared" si="260"/>
        <v>86.702500584248654</v>
      </c>
      <c r="DX265" s="27">
        <f t="shared" si="261"/>
        <v>86.18978455579763</v>
      </c>
      <c r="EA265">
        <f>VLOOKUP($A265,data!$ED$9:$EN$396,2+(EA$9*2),FALSE)</f>
        <v>27905</v>
      </c>
      <c r="EB265">
        <f>VLOOKUP($A265,data!$ED$9:$EN$396,2+(EB$9*2),FALSE)</f>
        <v>28249</v>
      </c>
      <c r="EC265">
        <f>VLOOKUP($A265,data!$ED$9:$EN$396,2+(EC$9*2),FALSE)</f>
        <v>29610</v>
      </c>
      <c r="ED265">
        <f>VLOOKUP($A265,data!$ED$9:$EN$396,2+(ED$9*2),FALSE)</f>
        <v>28778</v>
      </c>
      <c r="EE265">
        <f>VLOOKUP($A265,data!$ED$9:$EN$396,2+(EE$9*2),FALSE)</f>
        <v>29582</v>
      </c>
      <c r="EF265">
        <f>VLOOKUP($A265,data!$ED$9:$ES$396,2+(EF$9*2),FALSE)</f>
        <v>28693</v>
      </c>
      <c r="EG265">
        <f>VLOOKUP($A265,data!$ED$9:$ES$396,2+(EG$9*2),FALSE)</f>
        <v>28138</v>
      </c>
      <c r="EH265">
        <f>VLOOKUP($A265,data!$ED$9:$ES$396,2+(EH$9*2),FALSE)</f>
        <v>30369</v>
      </c>
      <c r="EJ265" s="27">
        <f t="shared" si="233"/>
        <v>71.01773852849108</v>
      </c>
      <c r="EK265" s="27">
        <f t="shared" si="234"/>
        <v>70.444627316027038</v>
      </c>
      <c r="EL265" s="27">
        <f t="shared" si="235"/>
        <v>69.968572036201238</v>
      </c>
      <c r="EM265" s="27">
        <f t="shared" si="236"/>
        <v>69.908903194461317</v>
      </c>
      <c r="EN265" s="27">
        <f t="shared" si="237"/>
        <v>70.039776493986167</v>
      </c>
      <c r="EO265" s="27">
        <f t="shared" si="262"/>
        <v>69.084824115763368</v>
      </c>
      <c r="EP265" s="27">
        <f t="shared" si="263"/>
        <v>68.948787061994608</v>
      </c>
      <c r="EQ265" s="27">
        <f t="shared" si="264"/>
        <v>71.078500210644577</v>
      </c>
      <c r="ET265">
        <f>VLOOKUP($A265,data!$EW$9:$FG$396,2+(ET$9*2),FALSE)</f>
        <v>11388</v>
      </c>
      <c r="EU265">
        <f>VLOOKUP($A265,data!$EW$9:$FG$396,2+(EU$9*2),FALSE)</f>
        <v>11852</v>
      </c>
      <c r="EV265">
        <f>VLOOKUP($A265,data!$EW$9:$FG$396,2+(EV$9*2),FALSE)</f>
        <v>12709</v>
      </c>
      <c r="EW265">
        <f>VLOOKUP($A265,data!$EW$9:$FG$396,2+(EW$9*2),FALSE)</f>
        <v>12387</v>
      </c>
      <c r="EX265">
        <f>VLOOKUP($A265,data!$EW$9:$FG$396,2+(EX$9*2),FALSE)</f>
        <v>12653</v>
      </c>
      <c r="EY265">
        <f>VLOOKUP($A265,data!$EW$9:$FL$396,2+(EY$9*2),FALSE)</f>
        <v>12840</v>
      </c>
      <c r="EZ265">
        <f>VLOOKUP($A265,data!$EW$9:$FL$396,2+(EZ$9*2),FALSE)</f>
        <v>12672</v>
      </c>
      <c r="FA265">
        <f>VLOOKUP($A265,data!$EW$9:$FL$396,2+(FA$9*2),FALSE)</f>
        <v>12362</v>
      </c>
      <c r="FC265" s="27">
        <f t="shared" si="238"/>
        <v>28.98226147150892</v>
      </c>
      <c r="FD265" s="27">
        <f t="shared" si="239"/>
        <v>29.555372683972969</v>
      </c>
      <c r="FE265" s="27">
        <f t="shared" si="240"/>
        <v>30.031427963798766</v>
      </c>
      <c r="FF265" s="27">
        <f t="shared" si="241"/>
        <v>30.091096805538687</v>
      </c>
      <c r="FG265" s="27">
        <f t="shared" si="242"/>
        <v>29.957855857562269</v>
      </c>
      <c r="FH265" s="27">
        <f t="shared" si="265"/>
        <v>30.915175884236632</v>
      </c>
      <c r="FI265" s="27">
        <f t="shared" si="266"/>
        <v>31.051212938005392</v>
      </c>
      <c r="FJ265" s="27">
        <f t="shared" si="267"/>
        <v>28.933202265599402</v>
      </c>
    </row>
    <row r="266" spans="1:166" x14ac:dyDescent="0.3">
      <c r="A266" t="s">
        <v>268</v>
      </c>
      <c r="B266" s="24" t="str">
        <f>IFERROR(VLOOKUP($A266,class!$A$1:$B$455,2,FALSE),"")</f>
        <v>Shire District</v>
      </c>
      <c r="C266" s="24" t="str">
        <f>IFERROR(IFERROR(VLOOKUP($A266,classifications!$A$3:$C$336,3,FALSE),VLOOKUP($A266,classifications!$I$2:$K$28,3,FALSE)),"")</f>
        <v>Urban with Significant Rural</v>
      </c>
      <c r="D266">
        <f>VLOOKUP($A266,data!$A$9:$K$396,2+(D$9*2),FALSE)</f>
        <v>37542</v>
      </c>
      <c r="E266">
        <f>VLOOKUP($A266,data!$A$9:$K$396,2+(E$9*2),FALSE)</f>
        <v>38439</v>
      </c>
      <c r="F266">
        <f>VLOOKUP($A266,data!$A$9:$K$396,2+(F$9*2),FALSE)</f>
        <v>37663</v>
      </c>
      <c r="G266">
        <f>VLOOKUP($A266,data!$A$9:$K$396,2+(G$9*2),FALSE)</f>
        <v>36997</v>
      </c>
      <c r="H266">
        <f>VLOOKUP($A266,data!$A$9:$K$396,2+(H$9*2),FALSE)</f>
        <v>37088</v>
      </c>
      <c r="I266">
        <f>VLOOKUP($A266,data!$A$9:$Q$396,2+(I$9*2),FALSE)</f>
        <v>37253</v>
      </c>
      <c r="J266">
        <f>VLOOKUP($A266,data!$A$9:$Q$396,2+(J$9*2),FALSE)</f>
        <v>37345</v>
      </c>
      <c r="K266">
        <f>VLOOKUP($A266,data!$A$9:$Q$396,2+(K$9*2),FALSE)</f>
        <v>37378</v>
      </c>
      <c r="L266" t="str">
        <f t="shared" si="243"/>
        <v>Shire District</v>
      </c>
      <c r="Q266">
        <f>VLOOKUP($A266,data!$T$9:$AD$396,2+(Q$9*2),FALSE)</f>
        <v>23539</v>
      </c>
      <c r="R266">
        <f>VLOOKUP($A266,data!$T$9:$AD$396,2+(R$9*2),FALSE)</f>
        <v>22883</v>
      </c>
      <c r="S266">
        <f>VLOOKUP($A266,data!$T$9:$AD$396,2+(S$9*2),FALSE)</f>
        <v>22308</v>
      </c>
      <c r="T266">
        <f>VLOOKUP($A266,data!$T$9:$AD$396,2+(T$9*2),FALSE)</f>
        <v>22234</v>
      </c>
      <c r="U266">
        <f>VLOOKUP($A266,data!$T$9:$AD$396,2+(U$9*2),FALSE)</f>
        <v>21952</v>
      </c>
      <c r="V266">
        <f>VLOOKUP($A266,data!$T$9:$AI$396,2+(V$9*2),FALSE)</f>
        <v>22252</v>
      </c>
      <c r="W266">
        <f>VLOOKUP($A266,data!$T$9:$AI$396,2+(W$9*2),FALSE)</f>
        <v>22319</v>
      </c>
      <c r="X266">
        <f>VLOOKUP($A266,data!$T$9:$AI$396,2+(X$9*2),FALSE)</f>
        <v>22487</v>
      </c>
      <c r="Z266" s="27">
        <f t="shared" si="203"/>
        <v>62.700442171434659</v>
      </c>
      <c r="AA266" s="27">
        <f t="shared" si="204"/>
        <v>59.530684981399098</v>
      </c>
      <c r="AB266" s="27">
        <f t="shared" si="205"/>
        <v>59.230544566285211</v>
      </c>
      <c r="AC266" s="27">
        <f t="shared" si="206"/>
        <v>60.096764602535337</v>
      </c>
      <c r="AD266" s="27">
        <f t="shared" si="207"/>
        <v>59.188955996548749</v>
      </c>
      <c r="AE266" s="27">
        <f t="shared" si="244"/>
        <v>59.732102112581536</v>
      </c>
      <c r="AF266" s="27">
        <f t="shared" si="245"/>
        <v>59.764359351988219</v>
      </c>
      <c r="AG266" s="27">
        <f t="shared" si="246"/>
        <v>60.161057306436945</v>
      </c>
      <c r="AJ266">
        <f>VLOOKUP($A266,data!$AM$9:$AW$396,2+(AJ$9*2),FALSE)</f>
        <v>14003</v>
      </c>
      <c r="AK266">
        <f>VLOOKUP($A266,data!$AM$9:$AW$396,2+(AK$9*2),FALSE)</f>
        <v>15556</v>
      </c>
      <c r="AL266">
        <f>VLOOKUP($A266,data!$AM$9:$AW$396,2+(AL$9*2),FALSE)</f>
        <v>15355</v>
      </c>
      <c r="AM266">
        <f>VLOOKUP($A266,data!$AM$9:$AW$396,2+(AM$9*2),FALSE)</f>
        <v>14763</v>
      </c>
      <c r="AN266">
        <f>VLOOKUP($A266,data!$AM$9:$AW$396,2+(AN$9*2),FALSE)</f>
        <v>15136</v>
      </c>
      <c r="AO266">
        <f>VLOOKUP($A266,data!$AM$9:$BB$396,2+(AO$9*2),FALSE)</f>
        <v>15001</v>
      </c>
      <c r="AP266">
        <f>VLOOKUP($A266,data!$AM$9:$BB$396,2+(AP$9*2),FALSE)</f>
        <v>15026</v>
      </c>
      <c r="AQ266">
        <f>VLOOKUP($A266,data!$AM$9:$BB$396,2+(AQ$9*2),FALSE)</f>
        <v>14890</v>
      </c>
      <c r="AS266" s="27">
        <f t="shared" si="208"/>
        <v>37.299557828565341</v>
      </c>
      <c r="AT266" s="27">
        <f t="shared" si="209"/>
        <v>40.469315018600902</v>
      </c>
      <c r="AU266" s="27">
        <f t="shared" si="210"/>
        <v>40.769455433714789</v>
      </c>
      <c r="AV266" s="27">
        <f t="shared" si="211"/>
        <v>39.903235397464663</v>
      </c>
      <c r="AW266" s="27">
        <f t="shared" si="212"/>
        <v>40.811044003451251</v>
      </c>
      <c r="AX266" s="27">
        <f t="shared" si="247"/>
        <v>40.267897887418464</v>
      </c>
      <c r="AY266" s="27">
        <f t="shared" si="248"/>
        <v>40.235640648011781</v>
      </c>
      <c r="AZ266" s="27">
        <f t="shared" si="249"/>
        <v>39.836267323024238</v>
      </c>
      <c r="BC266">
        <f>VLOOKUP($A266,data!$BF$9:$BP$396,2+(BC$9*2),FALSE)</f>
        <v>7106</v>
      </c>
      <c r="BD266">
        <f>VLOOKUP($A266,data!$BF$9:$BP$396,2+(BD$9*2),FALSE)</f>
        <v>8223</v>
      </c>
      <c r="BE266">
        <f>VLOOKUP($A266,data!$BF$9:$BP$396,2+(BE$9*2),FALSE)</f>
        <v>8009</v>
      </c>
      <c r="BF266">
        <f>VLOOKUP($A266,data!$BF$9:$BP$396,2+(BF$9*2),FALSE)</f>
        <v>8196</v>
      </c>
      <c r="BG266">
        <f>VLOOKUP($A266,data!$BF$9:$BP$396,2+(BG$9*2),FALSE)</f>
        <v>8320</v>
      </c>
      <c r="BH266">
        <f>VLOOKUP($A266,data!$BF$9:$BU$396,2+(BH$9*2),FALSE)</f>
        <v>8519</v>
      </c>
      <c r="BI266">
        <f>VLOOKUP($A266,data!$BF$9:$BU$396,2+(BI$9*2),FALSE)</f>
        <v>9155</v>
      </c>
      <c r="BJ266">
        <f>VLOOKUP($A266,data!$BF$9:$BU$396,2+(BJ$9*2),FALSE)</f>
        <v>9248</v>
      </c>
      <c r="BL266" s="27">
        <f t="shared" si="213"/>
        <v>18.92813382345107</v>
      </c>
      <c r="BM266" s="27">
        <f t="shared" si="214"/>
        <v>21.392335908842583</v>
      </c>
      <c r="BN266" s="27">
        <f t="shared" si="215"/>
        <v>21.264901893104639</v>
      </c>
      <c r="BO266" s="27">
        <f t="shared" si="216"/>
        <v>22.153147552504258</v>
      </c>
      <c r="BP266" s="27">
        <f t="shared" si="217"/>
        <v>22.433132010353752</v>
      </c>
      <c r="BQ266" s="27">
        <f t="shared" si="250"/>
        <v>22.867956943064989</v>
      </c>
      <c r="BR266" s="27">
        <f t="shared" si="251"/>
        <v>24.514660597134824</v>
      </c>
      <c r="BS266" s="27">
        <f t="shared" si="252"/>
        <v>24.741826743003905</v>
      </c>
      <c r="BV266">
        <f>VLOOKUP($A266,data!$BY$9:$CI$396,2+(BV$9*2),FALSE)</f>
        <v>4113</v>
      </c>
      <c r="BW266">
        <f>VLOOKUP($A266,data!$BY$9:$CI$396,2+(BW$9*2),FALSE)</f>
        <v>4236</v>
      </c>
      <c r="BX266">
        <f>VLOOKUP($A266,data!$BY$9:$CI$396,2+(BX$9*2),FALSE)</f>
        <v>4306</v>
      </c>
      <c r="BY266">
        <f>VLOOKUP($A266,data!$BY$9:$CI$396,2+(BY$9*2),FALSE)</f>
        <v>4857</v>
      </c>
      <c r="BZ266">
        <f>VLOOKUP($A266,data!$BY$9:$CI$396,2+(BZ$9*2),FALSE)</f>
        <v>4534</v>
      </c>
      <c r="CA266">
        <f>VLOOKUP($A266,data!$BY$9:$CN$396,2+(CA$9*2),FALSE)</f>
        <v>4820</v>
      </c>
      <c r="CB266">
        <f>VLOOKUP($A266,data!$BY$9:$CN$396,2+(CB$9*2),FALSE)</f>
        <v>5481</v>
      </c>
      <c r="CC266">
        <f>VLOOKUP($A266,data!$BY$9:$CN$396,2+(CC$9*2),FALSE)</f>
        <v>5472</v>
      </c>
      <c r="CE266" s="27">
        <f t="shared" si="218"/>
        <v>57.880664227413455</v>
      </c>
      <c r="CF266" s="27">
        <f t="shared" si="219"/>
        <v>51.514045968624586</v>
      </c>
      <c r="CG266" s="27">
        <f t="shared" si="220"/>
        <v>53.764514920714198</v>
      </c>
      <c r="CH266" s="27">
        <f t="shared" si="221"/>
        <v>59.260614934114201</v>
      </c>
      <c r="CI266" s="27">
        <f t="shared" si="222"/>
        <v>54.495192307692307</v>
      </c>
      <c r="CJ266" s="27">
        <f t="shared" si="253"/>
        <v>56.579410728958798</v>
      </c>
      <c r="CK266" s="27">
        <f t="shared" si="254"/>
        <v>59.868924085199346</v>
      </c>
      <c r="CL266" s="27">
        <f t="shared" si="255"/>
        <v>59.169550173010379</v>
      </c>
      <c r="CO266">
        <f>VLOOKUP($A266,data!$CR$9:$DB$396,2+(CO$9*2),FALSE)</f>
        <v>2993</v>
      </c>
      <c r="CP266">
        <f>VLOOKUP($A266,data!$CR$9:$DB$396,2+(CP$9*2),FALSE)</f>
        <v>3987</v>
      </c>
      <c r="CQ266">
        <f>VLOOKUP($A266,data!$CR$9:$DB$396,2+(CQ$9*2),FALSE)</f>
        <v>3703</v>
      </c>
      <c r="CR266">
        <f>VLOOKUP($A266,data!$CR$9:$DB$396,2+(CR$9*2),FALSE)</f>
        <v>3339</v>
      </c>
      <c r="CS266">
        <f>VLOOKUP($A266,data!$CR$9:$DB$396,2+(CS$9*2),FALSE)</f>
        <v>3786</v>
      </c>
      <c r="CT266">
        <f>VLOOKUP($A266,data!$CR$9:$DG$396,2+(CT$9*2),FALSE)</f>
        <v>3699</v>
      </c>
      <c r="CU266">
        <f>VLOOKUP($A266,data!$CR$9:$DG$396,2+(CU$9*2),FALSE)</f>
        <v>3674</v>
      </c>
      <c r="CV266">
        <f>VLOOKUP($A266,data!$CR$9:$DG$396,2+(CV$9*2),FALSE)</f>
        <v>3777</v>
      </c>
      <c r="CX266" s="27">
        <f t="shared" si="223"/>
        <v>42.119335772586545</v>
      </c>
      <c r="CY266" s="27">
        <f t="shared" si="224"/>
        <v>48.485954031375414</v>
      </c>
      <c r="CZ266" s="27">
        <f t="shared" si="225"/>
        <v>46.235485079285802</v>
      </c>
      <c r="DA266" s="27">
        <f t="shared" si="226"/>
        <v>40.739385065885799</v>
      </c>
      <c r="DB266" s="27">
        <f t="shared" si="227"/>
        <v>45.504807692307693</v>
      </c>
      <c r="DC266" s="27">
        <f t="shared" si="256"/>
        <v>43.420589271041202</v>
      </c>
      <c r="DD266" s="27">
        <f t="shared" si="257"/>
        <v>40.131075914800654</v>
      </c>
      <c r="DE266" s="27">
        <f t="shared" si="258"/>
        <v>40.841262975778548</v>
      </c>
      <c r="DH266">
        <f>VLOOKUP($A266,data!$DK$9:$DU$396,2+(DH$9*2),FALSE)</f>
        <v>30436</v>
      </c>
      <c r="DI266">
        <f>VLOOKUP($A266,data!$DK$9:$DU$396,2+(DI$9*2),FALSE)</f>
        <v>30216</v>
      </c>
      <c r="DJ266">
        <f>VLOOKUP($A266,data!$DK$9:$DU$396,2+(DJ$9*2),FALSE)</f>
        <v>29654</v>
      </c>
      <c r="DK266">
        <f>VLOOKUP($A266,data!$DK$9:$DU$396,2+(DK$9*2),FALSE)</f>
        <v>28802</v>
      </c>
      <c r="DL266">
        <f>VLOOKUP($A266,data!$DK$9:$DU$396,2+(DL$9*2),FALSE)</f>
        <v>28768</v>
      </c>
      <c r="DM266">
        <f>VLOOKUP($A266,data!$DK$9:$DZ$396,2+(DM$9*2),FALSE)</f>
        <v>28734</v>
      </c>
      <c r="DN266">
        <f>VLOOKUP($A266,data!$DK$9:$DZ$396,2+(DN$9*2),FALSE)</f>
        <v>28190</v>
      </c>
      <c r="DO266">
        <f>VLOOKUP($A266,data!$DK$9:$DZ$396,2+(DO$9*2),FALSE)</f>
        <v>28129</v>
      </c>
      <c r="DQ266" s="27">
        <f t="shared" si="228"/>
        <v>81.071866176548937</v>
      </c>
      <c r="DR266" s="27">
        <f t="shared" si="229"/>
        <v>78.607664091157417</v>
      </c>
      <c r="DS266" s="27">
        <f t="shared" si="230"/>
        <v>78.735098106895364</v>
      </c>
      <c r="DT266" s="27">
        <f t="shared" si="231"/>
        <v>77.849555369354277</v>
      </c>
      <c r="DU266" s="27">
        <f t="shared" si="232"/>
        <v>77.566867989646241</v>
      </c>
      <c r="DV266" s="27">
        <f t="shared" si="259"/>
        <v>77.132043056935018</v>
      </c>
      <c r="DW266" s="27">
        <f t="shared" si="260"/>
        <v>75.485339402865179</v>
      </c>
      <c r="DX266" s="27">
        <f t="shared" si="261"/>
        <v>75.255497886457277</v>
      </c>
      <c r="EA266">
        <f>VLOOKUP($A266,data!$ED$9:$EN$396,2+(EA$9*2),FALSE)</f>
        <v>19426</v>
      </c>
      <c r="EB266">
        <f>VLOOKUP($A266,data!$ED$9:$EN$396,2+(EB$9*2),FALSE)</f>
        <v>18647</v>
      </c>
      <c r="EC266">
        <f>VLOOKUP($A266,data!$ED$9:$EN$396,2+(EC$9*2),FALSE)</f>
        <v>18002</v>
      </c>
      <c r="ED266">
        <f>VLOOKUP($A266,data!$ED$9:$EN$396,2+(ED$9*2),FALSE)</f>
        <v>17378</v>
      </c>
      <c r="EE266">
        <f>VLOOKUP($A266,data!$ED$9:$EN$396,2+(EE$9*2),FALSE)</f>
        <v>17418</v>
      </c>
      <c r="EF266">
        <f>VLOOKUP($A266,data!$ED$9:$ES$396,2+(EF$9*2),FALSE)</f>
        <v>17432</v>
      </c>
      <c r="EG266">
        <f>VLOOKUP($A266,data!$ED$9:$ES$396,2+(EG$9*2),FALSE)</f>
        <v>16838</v>
      </c>
      <c r="EH266">
        <f>VLOOKUP($A266,data!$ED$9:$ES$396,2+(EH$9*2),FALSE)</f>
        <v>17015</v>
      </c>
      <c r="EJ266" s="27">
        <f t="shared" si="233"/>
        <v>63.825732684978313</v>
      </c>
      <c r="EK266" s="27">
        <f t="shared" si="234"/>
        <v>61.712337834259998</v>
      </c>
      <c r="EL266" s="27">
        <f t="shared" si="235"/>
        <v>60.706818641667226</v>
      </c>
      <c r="EM266" s="27">
        <f t="shared" si="236"/>
        <v>60.336087771682521</v>
      </c>
      <c r="EN266" s="27">
        <f t="shared" si="237"/>
        <v>60.546440489432705</v>
      </c>
      <c r="EO266" s="27">
        <f t="shared" si="262"/>
        <v>60.666805874573676</v>
      </c>
      <c r="EP266" s="27">
        <f t="shared" si="263"/>
        <v>59.730400851365729</v>
      </c>
      <c r="EQ266" s="27">
        <f t="shared" si="264"/>
        <v>60.489174872906965</v>
      </c>
      <c r="ET266">
        <f>VLOOKUP($A266,data!$EW$9:$FG$396,2+(ET$9*2),FALSE)</f>
        <v>11010</v>
      </c>
      <c r="EU266">
        <f>VLOOKUP($A266,data!$EW$9:$FG$396,2+(EU$9*2),FALSE)</f>
        <v>11569</v>
      </c>
      <c r="EV266">
        <f>VLOOKUP($A266,data!$EW$9:$FG$396,2+(EV$9*2),FALSE)</f>
        <v>11652</v>
      </c>
      <c r="EW266">
        <f>VLOOKUP($A266,data!$EW$9:$FG$396,2+(EW$9*2),FALSE)</f>
        <v>11424</v>
      </c>
      <c r="EX266">
        <f>VLOOKUP($A266,data!$EW$9:$FG$396,2+(EX$9*2),FALSE)</f>
        <v>11350</v>
      </c>
      <c r="EY266">
        <f>VLOOKUP($A266,data!$EW$9:$FL$396,2+(EY$9*2),FALSE)</f>
        <v>11302</v>
      </c>
      <c r="EZ266">
        <f>VLOOKUP($A266,data!$EW$9:$FL$396,2+(EZ$9*2),FALSE)</f>
        <v>11352</v>
      </c>
      <c r="FA266">
        <f>VLOOKUP($A266,data!$EW$9:$FL$396,2+(FA$9*2),FALSE)</f>
        <v>11113</v>
      </c>
      <c r="FC266" s="27">
        <f t="shared" si="238"/>
        <v>36.174267315021687</v>
      </c>
      <c r="FD266" s="27">
        <f t="shared" si="239"/>
        <v>38.287662165740002</v>
      </c>
      <c r="FE266" s="27">
        <f t="shared" si="240"/>
        <v>39.293181358332774</v>
      </c>
      <c r="FF266" s="27">
        <f t="shared" si="241"/>
        <v>39.663912228317479</v>
      </c>
      <c r="FG266" s="27">
        <f t="shared" si="242"/>
        <v>39.453559510567295</v>
      </c>
      <c r="FH266" s="27">
        <f t="shared" si="265"/>
        <v>39.333194125426324</v>
      </c>
      <c r="FI266" s="27">
        <f t="shared" si="266"/>
        <v>40.269599148634271</v>
      </c>
      <c r="FJ266" s="27">
        <f t="shared" si="267"/>
        <v>39.507270077144582</v>
      </c>
    </row>
    <row r="267" spans="1:166" x14ac:dyDescent="0.3">
      <c r="A267" t="s">
        <v>275</v>
      </c>
      <c r="B267" s="24" t="str">
        <f>IFERROR(VLOOKUP($A267,class!$A$1:$B$455,2,FALSE),"")</f>
        <v>Shire District</v>
      </c>
      <c r="C267" s="24" t="str">
        <f>IFERROR(IFERROR(VLOOKUP($A267,classifications!$A$3:$C$336,3,FALSE),VLOOKUP($A267,classifications!$I$2:$K$28,3,FALSE)),"")</f>
        <v>Predominantly Rural</v>
      </c>
      <c r="D267">
        <f>VLOOKUP($A267,data!$A$9:$K$396,2+(D$9*2),FALSE)</f>
        <v>54753</v>
      </c>
      <c r="E267">
        <f>VLOOKUP($A267,data!$A$9:$K$396,2+(E$9*2),FALSE)</f>
        <v>55482</v>
      </c>
      <c r="F267">
        <f>VLOOKUP($A267,data!$A$9:$K$396,2+(F$9*2),FALSE)</f>
        <v>57054</v>
      </c>
      <c r="G267">
        <f>VLOOKUP($A267,data!$A$9:$K$396,2+(G$9*2),FALSE)</f>
        <v>55887</v>
      </c>
      <c r="H267">
        <f>VLOOKUP($A267,data!$A$9:$K$396,2+(H$9*2),FALSE)</f>
        <v>56881</v>
      </c>
      <c r="I267">
        <f>VLOOKUP($A267,data!$A$9:$Q$396,2+(I$9*2),FALSE)</f>
        <v>56823</v>
      </c>
      <c r="J267">
        <f>VLOOKUP($A267,data!$A$9:$Q$396,2+(J$9*2),FALSE)</f>
        <v>58309</v>
      </c>
      <c r="K267">
        <f>VLOOKUP($A267,data!$A$9:$Q$396,2+(K$9*2),FALSE)</f>
        <v>59929</v>
      </c>
      <c r="L267" t="str">
        <f t="shared" si="243"/>
        <v>Shire District</v>
      </c>
      <c r="Q267">
        <f>VLOOKUP($A267,data!$T$9:$AD$396,2+(Q$9*2),FALSE)</f>
        <v>36506</v>
      </c>
      <c r="R267">
        <f>VLOOKUP($A267,data!$T$9:$AD$396,2+(R$9*2),FALSE)</f>
        <v>36749</v>
      </c>
      <c r="S267">
        <f>VLOOKUP($A267,data!$T$9:$AD$396,2+(S$9*2),FALSE)</f>
        <v>37901</v>
      </c>
      <c r="T267">
        <f>VLOOKUP($A267,data!$T$9:$AD$396,2+(T$9*2),FALSE)</f>
        <v>36879</v>
      </c>
      <c r="U267">
        <f>VLOOKUP($A267,data!$T$9:$AD$396,2+(U$9*2),FALSE)</f>
        <v>37337</v>
      </c>
      <c r="V267">
        <f>VLOOKUP($A267,data!$T$9:$AI$396,2+(V$9*2),FALSE)</f>
        <v>37335</v>
      </c>
      <c r="W267">
        <f>VLOOKUP($A267,data!$T$9:$AI$396,2+(W$9*2),FALSE)</f>
        <v>38204</v>
      </c>
      <c r="X267">
        <f>VLOOKUP($A267,data!$T$9:$AI$396,2+(X$9*2),FALSE)</f>
        <v>39891</v>
      </c>
      <c r="Z267" s="27">
        <f t="shared" si="203"/>
        <v>66.673972202436403</v>
      </c>
      <c r="AA267" s="27">
        <f t="shared" si="204"/>
        <v>66.235896326736594</v>
      </c>
      <c r="AB267" s="27">
        <f t="shared" si="205"/>
        <v>66.430048725768572</v>
      </c>
      <c r="AC267" s="27">
        <f t="shared" si="206"/>
        <v>65.988512534220845</v>
      </c>
      <c r="AD267" s="27">
        <f t="shared" si="207"/>
        <v>65.640547810340891</v>
      </c>
      <c r="AE267" s="27">
        <f t="shared" si="244"/>
        <v>65.704028298400289</v>
      </c>
      <c r="AF267" s="27">
        <f t="shared" si="245"/>
        <v>65.519902587936684</v>
      </c>
      <c r="AG267" s="27">
        <f t="shared" si="246"/>
        <v>66.563767124430569</v>
      </c>
      <c r="AJ267">
        <f>VLOOKUP($A267,data!$AM$9:$AW$396,2+(AJ$9*2),FALSE)</f>
        <v>18247</v>
      </c>
      <c r="AK267">
        <f>VLOOKUP($A267,data!$AM$9:$AW$396,2+(AK$9*2),FALSE)</f>
        <v>18733</v>
      </c>
      <c r="AL267">
        <f>VLOOKUP($A267,data!$AM$9:$AW$396,2+(AL$9*2),FALSE)</f>
        <v>19153</v>
      </c>
      <c r="AM267">
        <f>VLOOKUP($A267,data!$AM$9:$AW$396,2+(AM$9*2),FALSE)</f>
        <v>19008</v>
      </c>
      <c r="AN267">
        <f>VLOOKUP($A267,data!$AM$9:$AW$396,2+(AN$9*2),FALSE)</f>
        <v>19545</v>
      </c>
      <c r="AO267">
        <f>VLOOKUP($A267,data!$AM$9:$BB$396,2+(AO$9*2),FALSE)</f>
        <v>19488</v>
      </c>
      <c r="AP267">
        <f>VLOOKUP($A267,data!$AM$9:$BB$396,2+(AP$9*2),FALSE)</f>
        <v>20105</v>
      </c>
      <c r="AQ267">
        <f>VLOOKUP($A267,data!$AM$9:$BB$396,2+(AQ$9*2),FALSE)</f>
        <v>20056</v>
      </c>
      <c r="AS267" s="27">
        <f t="shared" si="208"/>
        <v>33.326027797563604</v>
      </c>
      <c r="AT267" s="27">
        <f t="shared" si="209"/>
        <v>33.764103673263399</v>
      </c>
      <c r="AU267" s="27">
        <f t="shared" si="210"/>
        <v>33.569951274231428</v>
      </c>
      <c r="AV267" s="27">
        <f t="shared" si="211"/>
        <v>34.011487465779162</v>
      </c>
      <c r="AW267" s="27">
        <f t="shared" si="212"/>
        <v>34.361210245952073</v>
      </c>
      <c r="AX267" s="27">
        <f t="shared" si="247"/>
        <v>34.295971701599704</v>
      </c>
      <c r="AY267" s="27">
        <f t="shared" si="248"/>
        <v>34.480097412063316</v>
      </c>
      <c r="AZ267" s="27">
        <f t="shared" si="249"/>
        <v>33.466268417627525</v>
      </c>
      <c r="BC267">
        <f>VLOOKUP($A267,data!$BF$9:$BP$396,2+(BC$9*2),FALSE)</f>
        <v>10520</v>
      </c>
      <c r="BD267">
        <f>VLOOKUP($A267,data!$BF$9:$BP$396,2+(BD$9*2),FALSE)</f>
        <v>11063</v>
      </c>
      <c r="BE267">
        <f>VLOOKUP($A267,data!$BF$9:$BP$396,2+(BE$9*2),FALSE)</f>
        <v>10671</v>
      </c>
      <c r="BF267">
        <f>VLOOKUP($A267,data!$BF$9:$BP$396,2+(BF$9*2),FALSE)</f>
        <v>10467</v>
      </c>
      <c r="BG267">
        <f>VLOOKUP($A267,data!$BF$9:$BP$396,2+(BG$9*2),FALSE)</f>
        <v>11348</v>
      </c>
      <c r="BH267">
        <f>VLOOKUP($A267,data!$BF$9:$BU$396,2+(BH$9*2),FALSE)</f>
        <v>10533</v>
      </c>
      <c r="BI267">
        <f>VLOOKUP($A267,data!$BF$9:$BU$396,2+(BI$9*2),FALSE)</f>
        <v>12031</v>
      </c>
      <c r="BJ267">
        <f>VLOOKUP($A267,data!$BF$9:$BU$396,2+(BJ$9*2),FALSE)</f>
        <v>12181</v>
      </c>
      <c r="BL267" s="27">
        <f t="shared" si="213"/>
        <v>19.213559074388616</v>
      </c>
      <c r="BM267" s="27">
        <f t="shared" si="214"/>
        <v>19.939800295591365</v>
      </c>
      <c r="BN267" s="27">
        <f t="shared" si="215"/>
        <v>18.70333368387843</v>
      </c>
      <c r="BO267" s="27">
        <f t="shared" si="216"/>
        <v>18.728863599763809</v>
      </c>
      <c r="BP267" s="27">
        <f t="shared" si="217"/>
        <v>19.950422812538456</v>
      </c>
      <c r="BQ267" s="27">
        <f t="shared" si="250"/>
        <v>18.53650810411277</v>
      </c>
      <c r="BR267" s="27">
        <f t="shared" si="251"/>
        <v>20.633178411565968</v>
      </c>
      <c r="BS267" s="27">
        <f t="shared" si="252"/>
        <v>20.325718767207864</v>
      </c>
      <c r="BV267">
        <f>VLOOKUP($A267,data!$BY$9:$CI$396,2+(BV$9*2),FALSE)</f>
        <v>6336</v>
      </c>
      <c r="BW267">
        <f>VLOOKUP($A267,data!$BY$9:$CI$396,2+(BW$9*2),FALSE)</f>
        <v>6985</v>
      </c>
      <c r="BX267">
        <f>VLOOKUP($A267,data!$BY$9:$CI$396,2+(BX$9*2),FALSE)</f>
        <v>6757</v>
      </c>
      <c r="BY267">
        <f>VLOOKUP($A267,data!$BY$9:$CI$396,2+(BY$9*2),FALSE)</f>
        <v>6786</v>
      </c>
      <c r="BZ267">
        <f>VLOOKUP($A267,data!$BY$9:$CI$396,2+(BZ$9*2),FALSE)</f>
        <v>6908</v>
      </c>
      <c r="CA267">
        <f>VLOOKUP($A267,data!$BY$9:$CN$396,2+(CA$9*2),FALSE)</f>
        <v>6677</v>
      </c>
      <c r="CB267">
        <f>VLOOKUP($A267,data!$BY$9:$CN$396,2+(CB$9*2),FALSE)</f>
        <v>6778</v>
      </c>
      <c r="CC267">
        <f>VLOOKUP($A267,data!$BY$9:$CN$396,2+(CC$9*2),FALSE)</f>
        <v>7008</v>
      </c>
      <c r="CE267" s="27">
        <f t="shared" si="218"/>
        <v>60.228136882129277</v>
      </c>
      <c r="CF267" s="27">
        <f t="shared" si="219"/>
        <v>63.138389225345747</v>
      </c>
      <c r="CG267" s="27">
        <f t="shared" si="220"/>
        <v>63.321150782494612</v>
      </c>
      <c r="CH267" s="27">
        <f t="shared" si="221"/>
        <v>64.832330180567496</v>
      </c>
      <c r="CI267" s="27">
        <f t="shared" si="222"/>
        <v>60.87416284807896</v>
      </c>
      <c r="CJ267" s="27">
        <f t="shared" si="253"/>
        <v>63.391246558435391</v>
      </c>
      <c r="CK267" s="27">
        <f t="shared" si="254"/>
        <v>56.337794032083785</v>
      </c>
      <c r="CL267" s="27">
        <f t="shared" si="255"/>
        <v>57.532222313438965</v>
      </c>
      <c r="CO267">
        <f>VLOOKUP($A267,data!$CR$9:$DB$396,2+(CO$9*2),FALSE)</f>
        <v>4184</v>
      </c>
      <c r="CP267">
        <f>VLOOKUP($A267,data!$CR$9:$DB$396,2+(CP$9*2),FALSE)</f>
        <v>4078</v>
      </c>
      <c r="CQ267">
        <f>VLOOKUP($A267,data!$CR$9:$DB$396,2+(CQ$9*2),FALSE)</f>
        <v>3914</v>
      </c>
      <c r="CR267">
        <f>VLOOKUP($A267,data!$CR$9:$DB$396,2+(CR$9*2),FALSE)</f>
        <v>3681</v>
      </c>
      <c r="CS267">
        <f>VLOOKUP($A267,data!$CR$9:$DB$396,2+(CS$9*2),FALSE)</f>
        <v>4441</v>
      </c>
      <c r="CT267">
        <f>VLOOKUP($A267,data!$CR$9:$DG$396,2+(CT$9*2),FALSE)</f>
        <v>3855</v>
      </c>
      <c r="CU267">
        <f>VLOOKUP($A267,data!$CR$9:$DG$396,2+(CU$9*2),FALSE)</f>
        <v>5253</v>
      </c>
      <c r="CV267">
        <f>VLOOKUP($A267,data!$CR$9:$DG$396,2+(CV$9*2),FALSE)</f>
        <v>5173</v>
      </c>
      <c r="CX267" s="27">
        <f t="shared" si="223"/>
        <v>39.771863117870723</v>
      </c>
      <c r="CY267" s="27">
        <f t="shared" si="224"/>
        <v>36.861610774654253</v>
      </c>
      <c r="CZ267" s="27">
        <f t="shared" si="225"/>
        <v>36.678849217505388</v>
      </c>
      <c r="DA267" s="27">
        <f t="shared" si="226"/>
        <v>35.167669819432504</v>
      </c>
      <c r="DB267" s="27">
        <f t="shared" si="227"/>
        <v>39.134649277405707</v>
      </c>
      <c r="DC267" s="27">
        <f t="shared" si="256"/>
        <v>36.599259470236397</v>
      </c>
      <c r="DD267" s="27">
        <f t="shared" si="257"/>
        <v>43.662205967916215</v>
      </c>
      <c r="DE267" s="27">
        <f t="shared" si="258"/>
        <v>42.467777686561035</v>
      </c>
      <c r="DH267">
        <f>VLOOKUP($A267,data!$DK$9:$DU$396,2+(DH$9*2),FALSE)</f>
        <v>44234</v>
      </c>
      <c r="DI267">
        <f>VLOOKUP($A267,data!$DK$9:$DU$396,2+(DI$9*2),FALSE)</f>
        <v>44420</v>
      </c>
      <c r="DJ267">
        <f>VLOOKUP($A267,data!$DK$9:$DU$396,2+(DJ$9*2),FALSE)</f>
        <v>46383</v>
      </c>
      <c r="DK267">
        <f>VLOOKUP($A267,data!$DK$9:$DU$396,2+(DK$9*2),FALSE)</f>
        <v>45420</v>
      </c>
      <c r="DL267">
        <f>VLOOKUP($A267,data!$DK$9:$DU$396,2+(DL$9*2),FALSE)</f>
        <v>45533</v>
      </c>
      <c r="DM267">
        <f>VLOOKUP($A267,data!$DK$9:$DZ$396,2+(DM$9*2),FALSE)</f>
        <v>46291</v>
      </c>
      <c r="DN267">
        <f>VLOOKUP($A267,data!$DK$9:$DZ$396,2+(DN$9*2),FALSE)</f>
        <v>46278</v>
      </c>
      <c r="DO267">
        <f>VLOOKUP($A267,data!$DK$9:$DZ$396,2+(DO$9*2),FALSE)</f>
        <v>47748</v>
      </c>
      <c r="DQ267" s="27">
        <f t="shared" si="228"/>
        <v>80.788267309553817</v>
      </c>
      <c r="DR267" s="27">
        <f t="shared" si="229"/>
        <v>80.062002090768175</v>
      </c>
      <c r="DS267" s="27">
        <f t="shared" si="230"/>
        <v>81.296666316121573</v>
      </c>
      <c r="DT267" s="27">
        <f t="shared" si="231"/>
        <v>81.271136400236188</v>
      </c>
      <c r="DU267" s="27">
        <f t="shared" si="232"/>
        <v>80.049577187461537</v>
      </c>
      <c r="DV267" s="27">
        <f t="shared" si="259"/>
        <v>81.465251746651887</v>
      </c>
      <c r="DW267" s="27">
        <f t="shared" si="260"/>
        <v>79.366821588434036</v>
      </c>
      <c r="DX267" s="27">
        <f t="shared" si="261"/>
        <v>79.67428123279214</v>
      </c>
      <c r="EA267">
        <f>VLOOKUP($A267,data!$ED$9:$EN$396,2+(EA$9*2),FALSE)</f>
        <v>30170</v>
      </c>
      <c r="EB267">
        <f>VLOOKUP($A267,data!$ED$9:$EN$396,2+(EB$9*2),FALSE)</f>
        <v>29764</v>
      </c>
      <c r="EC267">
        <f>VLOOKUP($A267,data!$ED$9:$EN$396,2+(EC$9*2),FALSE)</f>
        <v>31144</v>
      </c>
      <c r="ED267">
        <f>VLOOKUP($A267,data!$ED$9:$EN$396,2+(ED$9*2),FALSE)</f>
        <v>30093</v>
      </c>
      <c r="EE267">
        <f>VLOOKUP($A267,data!$ED$9:$EN$396,2+(EE$9*2),FALSE)</f>
        <v>30429</v>
      </c>
      <c r="EF267">
        <f>VLOOKUP($A267,data!$ED$9:$ES$396,2+(EF$9*2),FALSE)</f>
        <v>30658</v>
      </c>
      <c r="EG267">
        <f>VLOOKUP($A267,data!$ED$9:$ES$396,2+(EG$9*2),FALSE)</f>
        <v>31426</v>
      </c>
      <c r="EH267">
        <f>VLOOKUP($A267,data!$ED$9:$ES$396,2+(EH$9*2),FALSE)</f>
        <v>32882</v>
      </c>
      <c r="EJ267" s="27">
        <f t="shared" si="233"/>
        <v>68.205452819098426</v>
      </c>
      <c r="EK267" s="27">
        <f t="shared" si="234"/>
        <v>67.005853219270605</v>
      </c>
      <c r="EL267" s="27">
        <f t="shared" si="235"/>
        <v>67.145290300325556</v>
      </c>
      <c r="EM267" s="27">
        <f t="shared" si="236"/>
        <v>66.254953764861298</v>
      </c>
      <c r="EN267" s="27">
        <f t="shared" si="237"/>
        <v>66.828454088243689</v>
      </c>
      <c r="EO267" s="27">
        <f t="shared" si="262"/>
        <v>66.228856581192886</v>
      </c>
      <c r="EP267" s="27">
        <f t="shared" si="263"/>
        <v>67.906996845153202</v>
      </c>
      <c r="EQ267" s="27">
        <f t="shared" si="264"/>
        <v>68.865711652844098</v>
      </c>
      <c r="ET267">
        <f>VLOOKUP($A267,data!$EW$9:$FG$396,2+(ET$9*2),FALSE)</f>
        <v>14064</v>
      </c>
      <c r="EU267">
        <f>VLOOKUP($A267,data!$EW$9:$FG$396,2+(EU$9*2),FALSE)</f>
        <v>14656</v>
      </c>
      <c r="EV267">
        <f>VLOOKUP($A267,data!$EW$9:$FG$396,2+(EV$9*2),FALSE)</f>
        <v>15239</v>
      </c>
      <c r="EW267">
        <f>VLOOKUP($A267,data!$EW$9:$FG$396,2+(EW$9*2),FALSE)</f>
        <v>15327</v>
      </c>
      <c r="EX267">
        <f>VLOOKUP($A267,data!$EW$9:$FG$396,2+(EX$9*2),FALSE)</f>
        <v>15104</v>
      </c>
      <c r="EY267">
        <f>VLOOKUP($A267,data!$EW$9:$FL$396,2+(EY$9*2),FALSE)</f>
        <v>15633</v>
      </c>
      <c r="EZ267">
        <f>VLOOKUP($A267,data!$EW$9:$FL$396,2+(EZ$9*2),FALSE)</f>
        <v>14852</v>
      </c>
      <c r="FA267">
        <f>VLOOKUP($A267,data!$EW$9:$FL$396,2+(FA$9*2),FALSE)</f>
        <v>14884</v>
      </c>
      <c r="FC267" s="27">
        <f t="shared" si="238"/>
        <v>31.794547180901567</v>
      </c>
      <c r="FD267" s="27">
        <f t="shared" si="239"/>
        <v>32.994146780729402</v>
      </c>
      <c r="FE267" s="27">
        <f t="shared" si="240"/>
        <v>32.854709699674451</v>
      </c>
      <c r="FF267" s="27">
        <f t="shared" si="241"/>
        <v>33.745046235138709</v>
      </c>
      <c r="FG267" s="27">
        <f t="shared" si="242"/>
        <v>33.171545911756311</v>
      </c>
      <c r="FH267" s="27">
        <f t="shared" si="265"/>
        <v>33.771143418807114</v>
      </c>
      <c r="FI267" s="27">
        <f t="shared" si="266"/>
        <v>32.093003154846798</v>
      </c>
      <c r="FJ267" s="27">
        <f t="shared" si="267"/>
        <v>31.171986261204658</v>
      </c>
    </row>
    <row r="268" spans="1:166" x14ac:dyDescent="0.3">
      <c r="A268" t="s">
        <v>279</v>
      </c>
      <c r="B268" s="24" t="str">
        <f>IFERROR(VLOOKUP($A268,class!$A$1:$B$455,2,FALSE),"")</f>
        <v>Shire District</v>
      </c>
      <c r="C268" s="24" t="str">
        <f>IFERROR(IFERROR(VLOOKUP($A268,classifications!$A$3:$C$336,3,FALSE),VLOOKUP($A268,classifications!$I$2:$K$28,3,FALSE)),"")</f>
        <v>Predominantly Rural</v>
      </c>
      <c r="D268">
        <f>VLOOKUP($A268,data!$A$9:$K$396,2+(D$9*2),FALSE)</f>
        <v>32391</v>
      </c>
      <c r="E268">
        <f>VLOOKUP($A268,data!$A$9:$K$396,2+(E$9*2),FALSE)</f>
        <v>33433</v>
      </c>
      <c r="F268">
        <f>VLOOKUP($A268,data!$A$9:$K$396,2+(F$9*2),FALSE)</f>
        <v>33608</v>
      </c>
      <c r="G268">
        <f>VLOOKUP($A268,data!$A$9:$K$396,2+(G$9*2),FALSE)</f>
        <v>32888</v>
      </c>
      <c r="H268">
        <f>VLOOKUP($A268,data!$A$9:$K$396,2+(H$9*2),FALSE)</f>
        <v>32812</v>
      </c>
      <c r="I268">
        <f>VLOOKUP($A268,data!$A$9:$Q$396,2+(I$9*2),FALSE)</f>
        <v>33468</v>
      </c>
      <c r="J268">
        <f>VLOOKUP($A268,data!$A$9:$Q$396,2+(J$9*2),FALSE)</f>
        <v>32690</v>
      </c>
      <c r="K268">
        <f>VLOOKUP($A268,data!$A$9:$Q$396,2+(K$9*2),FALSE)</f>
        <v>33856</v>
      </c>
      <c r="L268" t="str">
        <f t="shared" si="243"/>
        <v>Shire District</v>
      </c>
      <c r="Q268">
        <f>VLOOKUP($A268,data!$T$9:$AD$396,2+(Q$9*2),FALSE)</f>
        <v>20745</v>
      </c>
      <c r="R268">
        <f>VLOOKUP($A268,data!$T$9:$AD$396,2+(R$9*2),FALSE)</f>
        <v>21111</v>
      </c>
      <c r="S268">
        <f>VLOOKUP($A268,data!$T$9:$AD$396,2+(S$9*2),FALSE)</f>
        <v>20744</v>
      </c>
      <c r="T268">
        <f>VLOOKUP($A268,data!$T$9:$AD$396,2+(T$9*2),FALSE)</f>
        <v>19738</v>
      </c>
      <c r="U268">
        <f>VLOOKUP($A268,data!$T$9:$AD$396,2+(U$9*2),FALSE)</f>
        <v>20014</v>
      </c>
      <c r="V268">
        <f>VLOOKUP($A268,data!$T$9:$AI$396,2+(V$9*2),FALSE)</f>
        <v>20444</v>
      </c>
      <c r="W268">
        <f>VLOOKUP($A268,data!$T$9:$AI$396,2+(W$9*2),FALSE)</f>
        <v>19786</v>
      </c>
      <c r="X268">
        <f>VLOOKUP($A268,data!$T$9:$AI$396,2+(X$9*2),FALSE)</f>
        <v>20943</v>
      </c>
      <c r="Z268" s="27">
        <f t="shared" ref="Z268:Z331" si="268">100*Q268/D268</f>
        <v>64.045568213392613</v>
      </c>
      <c r="AA268" s="27">
        <f t="shared" ref="AA268:AA331" si="269">100*R268/E268</f>
        <v>63.144198845452095</v>
      </c>
      <c r="AB268" s="27">
        <f t="shared" ref="AB268:AB331" si="270">100*S268/F268</f>
        <v>61.723399190668886</v>
      </c>
      <c r="AC268" s="27">
        <f t="shared" ref="AC268:AC331" si="271">100*T268/G268</f>
        <v>60.015811238141573</v>
      </c>
      <c r="AD268" s="27">
        <f t="shared" ref="AD268:AD331" si="272">100*U268/H268</f>
        <v>60.99597708155553</v>
      </c>
      <c r="AE268" s="27">
        <f t="shared" si="244"/>
        <v>61.085215728457037</v>
      </c>
      <c r="AF268" s="27">
        <f t="shared" si="245"/>
        <v>60.526154787396756</v>
      </c>
      <c r="AG268" s="27">
        <f t="shared" si="246"/>
        <v>61.859050094517961</v>
      </c>
      <c r="AJ268">
        <f>VLOOKUP($A268,data!$AM$9:$AW$396,2+(AJ$9*2),FALSE)</f>
        <v>11646</v>
      </c>
      <c r="AK268">
        <f>VLOOKUP($A268,data!$AM$9:$AW$396,2+(AK$9*2),FALSE)</f>
        <v>12322</v>
      </c>
      <c r="AL268">
        <f>VLOOKUP($A268,data!$AM$9:$AW$396,2+(AL$9*2),FALSE)</f>
        <v>12864</v>
      </c>
      <c r="AM268">
        <f>VLOOKUP($A268,data!$AM$9:$AW$396,2+(AM$9*2),FALSE)</f>
        <v>13150</v>
      </c>
      <c r="AN268">
        <f>VLOOKUP($A268,data!$AM$9:$AW$396,2+(AN$9*2),FALSE)</f>
        <v>12798</v>
      </c>
      <c r="AO268">
        <f>VLOOKUP($A268,data!$AM$9:$BB$396,2+(AO$9*2),FALSE)</f>
        <v>13023</v>
      </c>
      <c r="AP268">
        <f>VLOOKUP($A268,data!$AM$9:$BB$396,2+(AP$9*2),FALSE)</f>
        <v>12904</v>
      </c>
      <c r="AQ268">
        <f>VLOOKUP($A268,data!$AM$9:$BB$396,2+(AQ$9*2),FALSE)</f>
        <v>12911</v>
      </c>
      <c r="AS268" s="27">
        <f t="shared" ref="AS268:AS331" si="273">100*AJ268/D268</f>
        <v>35.954431786607394</v>
      </c>
      <c r="AT268" s="27">
        <f t="shared" ref="AT268:AT331" si="274">100*AK268/E268</f>
        <v>36.855801154547905</v>
      </c>
      <c r="AU268" s="27">
        <f t="shared" ref="AU268:AU331" si="275">100*AL268/F268</f>
        <v>38.276600809331114</v>
      </c>
      <c r="AV268" s="27">
        <f t="shared" ref="AV268:AV331" si="276">100*AM268/G268</f>
        <v>39.984188761858427</v>
      </c>
      <c r="AW268" s="27">
        <f t="shared" ref="AW268:AW331" si="277">100*AN268/H268</f>
        <v>39.00402291844447</v>
      </c>
      <c r="AX268" s="27">
        <f t="shared" si="247"/>
        <v>38.91179634277519</v>
      </c>
      <c r="AY268" s="27">
        <f t="shared" si="248"/>
        <v>39.473845212603244</v>
      </c>
      <c r="AZ268" s="27">
        <f t="shared" si="249"/>
        <v>38.135042533081283</v>
      </c>
      <c r="BC268">
        <f>VLOOKUP($A268,data!$BF$9:$BP$396,2+(BC$9*2),FALSE)</f>
        <v>3500</v>
      </c>
      <c r="BD268">
        <f>VLOOKUP($A268,data!$BF$9:$BP$396,2+(BD$9*2),FALSE)</f>
        <v>3960</v>
      </c>
      <c r="BE268">
        <f>VLOOKUP($A268,data!$BF$9:$BP$396,2+(BE$9*2),FALSE)</f>
        <v>3626</v>
      </c>
      <c r="BF268">
        <f>VLOOKUP($A268,data!$BF$9:$BP$396,2+(BF$9*2),FALSE)</f>
        <v>3589</v>
      </c>
      <c r="BG268">
        <f>VLOOKUP($A268,data!$BF$9:$BP$396,2+(BG$9*2),FALSE)</f>
        <v>3733</v>
      </c>
      <c r="BH268">
        <f>VLOOKUP($A268,data!$BF$9:$BU$396,2+(BH$9*2),FALSE)</f>
        <v>3754</v>
      </c>
      <c r="BI268">
        <f>VLOOKUP($A268,data!$BF$9:$BU$396,2+(BI$9*2),FALSE)</f>
        <v>3640</v>
      </c>
      <c r="BJ268">
        <f>VLOOKUP($A268,data!$BF$9:$BU$396,2+(BJ$9*2),FALSE)</f>
        <v>3699</v>
      </c>
      <c r="BL268" s="27">
        <f t="shared" ref="BL268:BL331" si="278">100*BC268/D268</f>
        <v>10.805470655428977</v>
      </c>
      <c r="BM268" s="27">
        <f t="shared" ref="BM268:BM331" si="279">100*BD268/E268</f>
        <v>11.844584691771603</v>
      </c>
      <c r="BN268" s="27">
        <f t="shared" ref="BN268:BN331" si="280">100*BE268/F268</f>
        <v>10.789097833849084</v>
      </c>
      <c r="BO268" s="27">
        <f t="shared" ref="BO268:BO331" si="281">100*BF268/G268</f>
        <v>10.912794940403794</v>
      </c>
      <c r="BP268" s="27">
        <f t="shared" ref="BP268:BP331" si="282">100*BG268/H268</f>
        <v>11.376935267585029</v>
      </c>
      <c r="BQ268" s="27">
        <f t="shared" si="250"/>
        <v>11.216684594239274</v>
      </c>
      <c r="BR268" s="27">
        <f t="shared" si="251"/>
        <v>11.13490364025696</v>
      </c>
      <c r="BS268" s="27">
        <f t="shared" si="252"/>
        <v>10.925685255198488</v>
      </c>
      <c r="BV268">
        <f>VLOOKUP($A268,data!$BY$9:$CI$396,2+(BV$9*2),FALSE)</f>
        <v>2237</v>
      </c>
      <c r="BW268">
        <f>VLOOKUP($A268,data!$BY$9:$CI$396,2+(BW$9*2),FALSE)</f>
        <v>2359</v>
      </c>
      <c r="BX268">
        <f>VLOOKUP($A268,data!$BY$9:$CI$396,2+(BX$9*2),FALSE)</f>
        <v>1989</v>
      </c>
      <c r="BY268">
        <f>VLOOKUP($A268,data!$BY$9:$CI$396,2+(BY$9*2),FALSE)</f>
        <v>1864</v>
      </c>
      <c r="BZ268">
        <f>VLOOKUP($A268,data!$BY$9:$CI$396,2+(BZ$9*2),FALSE)</f>
        <v>1949</v>
      </c>
      <c r="CA268">
        <f>VLOOKUP($A268,data!$BY$9:$CN$396,2+(CA$9*2),FALSE)</f>
        <v>2027</v>
      </c>
      <c r="CB268">
        <f>VLOOKUP($A268,data!$BY$9:$CN$396,2+(CB$9*2),FALSE)</f>
        <v>2050</v>
      </c>
      <c r="CC268">
        <f>VLOOKUP($A268,data!$BY$9:$CN$396,2+(CC$9*2),FALSE)</f>
        <v>2070</v>
      </c>
      <c r="CE268" s="27">
        <f t="shared" ref="CE268:CE331" si="283">100*BV268/BC268</f>
        <v>63.914285714285711</v>
      </c>
      <c r="CF268" s="27">
        <f t="shared" ref="CF268:CF331" si="284">100*BW268/BD268</f>
        <v>59.570707070707073</v>
      </c>
      <c r="CG268" s="27">
        <f t="shared" ref="CG268:CG331" si="285">100*BX268/BE268</f>
        <v>54.853833425261996</v>
      </c>
      <c r="CH268" s="27">
        <f t="shared" ref="CH268:CH331" si="286">100*BY268/BF268</f>
        <v>51.936472555029255</v>
      </c>
      <c r="CI268" s="27">
        <f t="shared" ref="CI268:CI331" si="287">100*BZ268/BG268</f>
        <v>52.210018751674255</v>
      </c>
      <c r="CJ268" s="27">
        <f t="shared" si="253"/>
        <v>53.995737879595097</v>
      </c>
      <c r="CK268" s="27">
        <f t="shared" si="254"/>
        <v>56.318681318681321</v>
      </c>
      <c r="CL268" s="27">
        <f t="shared" si="255"/>
        <v>55.961070559610704</v>
      </c>
      <c r="CO268">
        <f>VLOOKUP($A268,data!$CR$9:$DB$396,2+(CO$9*2),FALSE)</f>
        <v>1263</v>
      </c>
      <c r="CP268">
        <f>VLOOKUP($A268,data!$CR$9:$DB$396,2+(CP$9*2),FALSE)</f>
        <v>1601</v>
      </c>
      <c r="CQ268">
        <f>VLOOKUP($A268,data!$CR$9:$DB$396,2+(CQ$9*2),FALSE)</f>
        <v>1637</v>
      </c>
      <c r="CR268">
        <f>VLOOKUP($A268,data!$CR$9:$DB$396,2+(CR$9*2),FALSE)</f>
        <v>1725</v>
      </c>
      <c r="CS268">
        <f>VLOOKUP($A268,data!$CR$9:$DB$396,2+(CS$9*2),FALSE)</f>
        <v>1784</v>
      </c>
      <c r="CT268">
        <f>VLOOKUP($A268,data!$CR$9:$DG$396,2+(CT$9*2),FALSE)</f>
        <v>1727</v>
      </c>
      <c r="CU268">
        <f>VLOOKUP($A268,data!$CR$9:$DG$396,2+(CU$9*2),FALSE)</f>
        <v>1590</v>
      </c>
      <c r="CV268">
        <f>VLOOKUP($A268,data!$CR$9:$DG$396,2+(CV$9*2),FALSE)</f>
        <v>1628</v>
      </c>
      <c r="CX268" s="27">
        <f t="shared" ref="CX268:CX331" si="288">100*CO268/BC268</f>
        <v>36.085714285714289</v>
      </c>
      <c r="CY268" s="27">
        <f t="shared" ref="CY268:CY331" si="289">100*CP268/BD268</f>
        <v>40.429292929292927</v>
      </c>
      <c r="CZ268" s="27">
        <f t="shared" ref="CZ268:CZ331" si="290">100*CQ268/BE268</f>
        <v>45.146166574738004</v>
      </c>
      <c r="DA268" s="27">
        <f t="shared" ref="DA268:DA331" si="291">100*CR268/BF268</f>
        <v>48.063527444970745</v>
      </c>
      <c r="DB268" s="27">
        <f t="shared" ref="DB268:DB331" si="292">100*CS268/BG268</f>
        <v>47.789981248325745</v>
      </c>
      <c r="DC268" s="27">
        <f t="shared" si="256"/>
        <v>46.004262120404903</v>
      </c>
      <c r="DD268" s="27">
        <f t="shared" si="257"/>
        <v>43.681318681318679</v>
      </c>
      <c r="DE268" s="27">
        <f t="shared" si="258"/>
        <v>44.011895106785616</v>
      </c>
      <c r="DH268">
        <f>VLOOKUP($A268,data!$DK$9:$DU$396,2+(DH$9*2),FALSE)</f>
        <v>28891</v>
      </c>
      <c r="DI268">
        <f>VLOOKUP($A268,data!$DK$9:$DU$396,2+(DI$9*2),FALSE)</f>
        <v>29474</v>
      </c>
      <c r="DJ268">
        <f>VLOOKUP($A268,data!$DK$9:$DU$396,2+(DJ$9*2),FALSE)</f>
        <v>29982</v>
      </c>
      <c r="DK268">
        <f>VLOOKUP($A268,data!$DK$9:$DU$396,2+(DK$9*2),FALSE)</f>
        <v>29298</v>
      </c>
      <c r="DL268">
        <f>VLOOKUP($A268,data!$DK$9:$DU$396,2+(DL$9*2),FALSE)</f>
        <v>29079</v>
      </c>
      <c r="DM268">
        <f>VLOOKUP($A268,data!$DK$9:$DZ$396,2+(DM$9*2),FALSE)</f>
        <v>29714</v>
      </c>
      <c r="DN268">
        <f>VLOOKUP($A268,data!$DK$9:$DZ$396,2+(DN$9*2),FALSE)</f>
        <v>29050</v>
      </c>
      <c r="DO268">
        <f>VLOOKUP($A268,data!$DK$9:$DZ$396,2+(DO$9*2),FALSE)</f>
        <v>30158</v>
      </c>
      <c r="DQ268" s="27">
        <f t="shared" ref="DQ268:DQ331" si="293">100*DH268/D268</f>
        <v>89.194529344571023</v>
      </c>
      <c r="DR268" s="27">
        <f t="shared" ref="DR268:DR331" si="294">100*DI268/E268</f>
        <v>88.158406364968741</v>
      </c>
      <c r="DS268" s="27">
        <f t="shared" ref="DS268:DS331" si="295">100*DJ268/F268</f>
        <v>89.210902166150916</v>
      </c>
      <c r="DT268" s="27">
        <f t="shared" ref="DT268:DT331" si="296">100*DK268/G268</f>
        <v>89.084164436876677</v>
      </c>
      <c r="DU268" s="27">
        <f t="shared" ref="DU268:DU331" si="297">100*DL268/H268</f>
        <v>88.623064732414974</v>
      </c>
      <c r="DV268" s="27">
        <f t="shared" si="259"/>
        <v>88.783315405760732</v>
      </c>
      <c r="DW268" s="27">
        <f t="shared" si="260"/>
        <v>88.865096359743035</v>
      </c>
      <c r="DX268" s="27">
        <f t="shared" si="261"/>
        <v>89.077268431001897</v>
      </c>
      <c r="EA268">
        <f>VLOOKUP($A268,data!$ED$9:$EN$396,2+(EA$9*2),FALSE)</f>
        <v>18508</v>
      </c>
      <c r="EB268">
        <f>VLOOKUP($A268,data!$ED$9:$EN$396,2+(EB$9*2),FALSE)</f>
        <v>18753</v>
      </c>
      <c r="EC268">
        <f>VLOOKUP($A268,data!$ED$9:$EN$396,2+(EC$9*2),FALSE)</f>
        <v>18755</v>
      </c>
      <c r="ED268">
        <f>VLOOKUP($A268,data!$ED$9:$EN$396,2+(ED$9*2),FALSE)</f>
        <v>17873</v>
      </c>
      <c r="EE268">
        <f>VLOOKUP($A268,data!$ED$9:$EN$396,2+(EE$9*2),FALSE)</f>
        <v>18066</v>
      </c>
      <c r="EF268">
        <f>VLOOKUP($A268,data!$ED$9:$ES$396,2+(EF$9*2),FALSE)</f>
        <v>18418</v>
      </c>
      <c r="EG268">
        <f>VLOOKUP($A268,data!$ED$9:$ES$396,2+(EG$9*2),FALSE)</f>
        <v>17736</v>
      </c>
      <c r="EH268">
        <f>VLOOKUP($A268,data!$ED$9:$ES$396,2+(EH$9*2),FALSE)</f>
        <v>18872</v>
      </c>
      <c r="EJ268" s="27">
        <f t="shared" ref="EJ268:EJ331" si="298">100*EA268/DH268</f>
        <v>64.061472430860817</v>
      </c>
      <c r="EK268" s="27">
        <f t="shared" ref="EK268:EK331" si="299">100*EB268/DI268</f>
        <v>63.625568297482531</v>
      </c>
      <c r="EL268" s="27">
        <f t="shared" ref="EL268:EL331" si="300">100*EC268/DJ268</f>
        <v>62.554199186178373</v>
      </c>
      <c r="EM268" s="27">
        <f t="shared" ref="EM268:EM331" si="301">100*ED268/DK268</f>
        <v>61.004164106764968</v>
      </c>
      <c r="EN268" s="27">
        <f t="shared" ref="EN268:EN331" si="302">100*EE268/DL268</f>
        <v>62.127308366862685</v>
      </c>
      <c r="EO268" s="27">
        <f t="shared" si="262"/>
        <v>61.984249848556239</v>
      </c>
      <c r="EP268" s="27">
        <f t="shared" si="263"/>
        <v>61.053356282271942</v>
      </c>
      <c r="EQ268" s="27">
        <f t="shared" si="264"/>
        <v>62.577093971748788</v>
      </c>
      <c r="ET268">
        <f>VLOOKUP($A268,data!$EW$9:$FG$396,2+(ET$9*2),FALSE)</f>
        <v>10383</v>
      </c>
      <c r="EU268">
        <f>VLOOKUP($A268,data!$EW$9:$FG$396,2+(EU$9*2),FALSE)</f>
        <v>10721</v>
      </c>
      <c r="EV268">
        <f>VLOOKUP($A268,data!$EW$9:$FG$396,2+(EV$9*2),FALSE)</f>
        <v>11227</v>
      </c>
      <c r="EW268">
        <f>VLOOKUP($A268,data!$EW$9:$FG$396,2+(EW$9*2),FALSE)</f>
        <v>11425</v>
      </c>
      <c r="EX268">
        <f>VLOOKUP($A268,data!$EW$9:$FG$396,2+(EX$9*2),FALSE)</f>
        <v>11014</v>
      </c>
      <c r="EY268">
        <f>VLOOKUP($A268,data!$EW$9:$FL$396,2+(EY$9*2),FALSE)</f>
        <v>11296</v>
      </c>
      <c r="EZ268">
        <f>VLOOKUP($A268,data!$EW$9:$FL$396,2+(EZ$9*2),FALSE)</f>
        <v>11314</v>
      </c>
      <c r="FA268">
        <f>VLOOKUP($A268,data!$EW$9:$FL$396,2+(FA$9*2),FALSE)</f>
        <v>11282</v>
      </c>
      <c r="FC268" s="27">
        <f t="shared" ref="FC268:FC331" si="303">100*ET268/DH268</f>
        <v>35.938527569139175</v>
      </c>
      <c r="FD268" s="27">
        <f t="shared" ref="FD268:FD331" si="304">100*EU268/DI268</f>
        <v>36.374431702517469</v>
      </c>
      <c r="FE268" s="27">
        <f t="shared" ref="FE268:FE331" si="305">100*EV268/DJ268</f>
        <v>37.445800813821627</v>
      </c>
      <c r="FF268" s="27">
        <f t="shared" ref="FF268:FF331" si="306">100*EW268/DK268</f>
        <v>38.995835893235032</v>
      </c>
      <c r="FG268" s="27">
        <f t="shared" ref="FG268:FG331" si="307">100*EX268/DL268</f>
        <v>37.876130540940196</v>
      </c>
      <c r="FH268" s="27">
        <f t="shared" si="265"/>
        <v>38.015750151443761</v>
      </c>
      <c r="FI268" s="27">
        <f t="shared" si="266"/>
        <v>38.946643717728058</v>
      </c>
      <c r="FJ268" s="27">
        <f t="shared" si="267"/>
        <v>37.409642549240665</v>
      </c>
    </row>
    <row r="269" spans="1:166" x14ac:dyDescent="0.3">
      <c r="A269" t="s">
        <v>283</v>
      </c>
      <c r="B269" s="24" t="str">
        <f>IFERROR(VLOOKUP($A269,class!$A$1:$B$455,2,FALSE),"")</f>
        <v>Shire District</v>
      </c>
      <c r="C269" s="24" t="str">
        <f>IFERROR(IFERROR(VLOOKUP($A269,classifications!$A$3:$C$336,3,FALSE),VLOOKUP($A269,classifications!$I$2:$K$28,3,FALSE)),"")</f>
        <v>Predominantly Urban</v>
      </c>
      <c r="D269">
        <f>VLOOKUP($A269,data!$A$9:$K$396,2+(D$9*2),FALSE)</f>
        <v>87623</v>
      </c>
      <c r="E269">
        <f>VLOOKUP($A269,data!$A$9:$K$396,2+(E$9*2),FALSE)</f>
        <v>89871</v>
      </c>
      <c r="F269">
        <f>VLOOKUP($A269,data!$A$9:$K$396,2+(F$9*2),FALSE)</f>
        <v>91890</v>
      </c>
      <c r="G269">
        <f>VLOOKUP($A269,data!$A$9:$K$396,2+(G$9*2),FALSE)</f>
        <v>93195</v>
      </c>
      <c r="H269">
        <f>VLOOKUP($A269,data!$A$9:$K$396,2+(H$9*2),FALSE)</f>
        <v>88069</v>
      </c>
      <c r="I269">
        <f>VLOOKUP($A269,data!$A$9:$Q$396,2+(I$9*2),FALSE)</f>
        <v>85468</v>
      </c>
      <c r="J269">
        <f>VLOOKUP($A269,data!$A$9:$Q$396,2+(J$9*2),FALSE)</f>
        <v>84511</v>
      </c>
      <c r="K269">
        <f>VLOOKUP($A269,data!$A$9:$Q$396,2+(K$9*2),FALSE)</f>
        <v>86311</v>
      </c>
      <c r="L269" t="str">
        <f t="shared" ref="L269:L332" si="308">VLOOKUP(B269,C$352:C$356,1,FALSE)</f>
        <v>Shire District</v>
      </c>
      <c r="Q269">
        <f>VLOOKUP($A269,data!$T$9:$AD$396,2+(Q$9*2),FALSE)</f>
        <v>55098</v>
      </c>
      <c r="R269">
        <f>VLOOKUP($A269,data!$T$9:$AD$396,2+(R$9*2),FALSE)</f>
        <v>55570</v>
      </c>
      <c r="S269">
        <f>VLOOKUP($A269,data!$T$9:$AD$396,2+(S$9*2),FALSE)</f>
        <v>57316</v>
      </c>
      <c r="T269">
        <f>VLOOKUP($A269,data!$T$9:$AD$396,2+(T$9*2),FALSE)</f>
        <v>57320</v>
      </c>
      <c r="U269">
        <f>VLOOKUP($A269,data!$T$9:$AD$396,2+(U$9*2),FALSE)</f>
        <v>54408</v>
      </c>
      <c r="V269">
        <f>VLOOKUP($A269,data!$T$9:$AI$396,2+(V$9*2),FALSE)</f>
        <v>53676</v>
      </c>
      <c r="W269">
        <f>VLOOKUP($A269,data!$T$9:$AI$396,2+(W$9*2),FALSE)</f>
        <v>54829</v>
      </c>
      <c r="X269">
        <f>VLOOKUP($A269,data!$T$9:$AI$396,2+(X$9*2),FALSE)</f>
        <v>55917</v>
      </c>
      <c r="Z269" s="27">
        <f t="shared" si="268"/>
        <v>62.880750487885599</v>
      </c>
      <c r="AA269" s="27">
        <f t="shared" si="269"/>
        <v>61.833071847425757</v>
      </c>
      <c r="AB269" s="27">
        <f t="shared" si="270"/>
        <v>62.374578300141472</v>
      </c>
      <c r="AC269" s="27">
        <f t="shared" si="271"/>
        <v>61.505445571114329</v>
      </c>
      <c r="AD269" s="27">
        <f t="shared" si="272"/>
        <v>61.778832506330261</v>
      </c>
      <c r="AE269" s="27">
        <f t="shared" si="244"/>
        <v>62.802452379838066</v>
      </c>
      <c r="AF269" s="27">
        <f t="shared" si="245"/>
        <v>64.877944882914647</v>
      </c>
      <c r="AG269" s="27">
        <f t="shared" si="246"/>
        <v>64.785485048255723</v>
      </c>
      <c r="AJ269">
        <f>VLOOKUP($A269,data!$AM$9:$AW$396,2+(AJ$9*2),FALSE)</f>
        <v>32525</v>
      </c>
      <c r="AK269">
        <f>VLOOKUP($A269,data!$AM$9:$AW$396,2+(AK$9*2),FALSE)</f>
        <v>34301</v>
      </c>
      <c r="AL269">
        <f>VLOOKUP($A269,data!$AM$9:$AW$396,2+(AL$9*2),FALSE)</f>
        <v>34574</v>
      </c>
      <c r="AM269">
        <f>VLOOKUP($A269,data!$AM$9:$AW$396,2+(AM$9*2),FALSE)</f>
        <v>35875</v>
      </c>
      <c r="AN269">
        <f>VLOOKUP($A269,data!$AM$9:$AW$396,2+(AN$9*2),FALSE)</f>
        <v>33661</v>
      </c>
      <c r="AO269">
        <f>VLOOKUP($A269,data!$AM$9:$BB$396,2+(AO$9*2),FALSE)</f>
        <v>31792</v>
      </c>
      <c r="AP269">
        <f>VLOOKUP($A269,data!$AM$9:$BB$396,2+(AP$9*2),FALSE)</f>
        <v>29683</v>
      </c>
      <c r="AQ269">
        <f>VLOOKUP($A269,data!$AM$9:$BB$396,2+(AQ$9*2),FALSE)</f>
        <v>30394</v>
      </c>
      <c r="AS269" s="27">
        <f t="shared" si="273"/>
        <v>37.119249512114401</v>
      </c>
      <c r="AT269" s="27">
        <f t="shared" si="274"/>
        <v>38.166928152574243</v>
      </c>
      <c r="AU269" s="27">
        <f t="shared" si="275"/>
        <v>37.625421699858528</v>
      </c>
      <c r="AV269" s="27">
        <f t="shared" si="276"/>
        <v>38.494554428885671</v>
      </c>
      <c r="AW269" s="27">
        <f t="shared" si="277"/>
        <v>38.221167493669739</v>
      </c>
      <c r="AX269" s="27">
        <f t="shared" si="247"/>
        <v>37.197547620161934</v>
      </c>
      <c r="AY269" s="27">
        <f t="shared" si="248"/>
        <v>35.123238395001835</v>
      </c>
      <c r="AZ269" s="27">
        <f t="shared" si="249"/>
        <v>35.21451495174427</v>
      </c>
      <c r="BC269">
        <f>VLOOKUP($A269,data!$BF$9:$BP$396,2+(BC$9*2),FALSE)</f>
        <v>12934</v>
      </c>
      <c r="BD269">
        <f>VLOOKUP($A269,data!$BF$9:$BP$396,2+(BD$9*2),FALSE)</f>
        <v>12858</v>
      </c>
      <c r="BE269">
        <f>VLOOKUP($A269,data!$BF$9:$BP$396,2+(BE$9*2),FALSE)</f>
        <v>13203</v>
      </c>
      <c r="BF269">
        <f>VLOOKUP($A269,data!$BF$9:$BP$396,2+(BF$9*2),FALSE)</f>
        <v>13291</v>
      </c>
      <c r="BG269">
        <f>VLOOKUP($A269,data!$BF$9:$BP$396,2+(BG$9*2),FALSE)</f>
        <v>13543</v>
      </c>
      <c r="BH269">
        <f>VLOOKUP($A269,data!$BF$9:$BU$396,2+(BH$9*2),FALSE)</f>
        <v>13683</v>
      </c>
      <c r="BI269">
        <f>VLOOKUP($A269,data!$BF$9:$BU$396,2+(BI$9*2),FALSE)</f>
        <v>14823</v>
      </c>
      <c r="BJ269">
        <f>VLOOKUP($A269,data!$BF$9:$BU$396,2+(BJ$9*2),FALSE)</f>
        <v>15115</v>
      </c>
      <c r="BL269" s="27">
        <f t="shared" si="278"/>
        <v>14.760964586923524</v>
      </c>
      <c r="BM269" s="27">
        <f t="shared" si="279"/>
        <v>14.307173615515572</v>
      </c>
      <c r="BN269" s="27">
        <f t="shared" si="280"/>
        <v>14.368266405484819</v>
      </c>
      <c r="BO269" s="27">
        <f t="shared" si="281"/>
        <v>14.261494715381726</v>
      </c>
      <c r="BP269" s="27">
        <f t="shared" si="282"/>
        <v>15.377715200581362</v>
      </c>
      <c r="BQ269" s="27">
        <f t="shared" si="250"/>
        <v>16.009500631815417</v>
      </c>
      <c r="BR269" s="27">
        <f t="shared" si="251"/>
        <v>17.539728556045958</v>
      </c>
      <c r="BS269" s="27">
        <f t="shared" si="252"/>
        <v>17.512252204238163</v>
      </c>
      <c r="BV269">
        <f>VLOOKUP($A269,data!$BY$9:$CI$396,2+(BV$9*2),FALSE)</f>
        <v>7205</v>
      </c>
      <c r="BW269">
        <f>VLOOKUP($A269,data!$BY$9:$CI$396,2+(BW$9*2),FALSE)</f>
        <v>7231</v>
      </c>
      <c r="BX269">
        <f>VLOOKUP($A269,data!$BY$9:$CI$396,2+(BX$9*2),FALSE)</f>
        <v>8315</v>
      </c>
      <c r="BY269">
        <f>VLOOKUP($A269,data!$BY$9:$CI$396,2+(BY$9*2),FALSE)</f>
        <v>8812</v>
      </c>
      <c r="BZ269">
        <f>VLOOKUP($A269,data!$BY$9:$CI$396,2+(BZ$9*2),FALSE)</f>
        <v>8914</v>
      </c>
      <c r="CA269">
        <f>VLOOKUP($A269,data!$BY$9:$CN$396,2+(CA$9*2),FALSE)</f>
        <v>9381</v>
      </c>
      <c r="CB269">
        <f>VLOOKUP($A269,data!$BY$9:$CN$396,2+(CB$9*2),FALSE)</f>
        <v>10665</v>
      </c>
      <c r="CC269">
        <f>VLOOKUP($A269,data!$BY$9:$CN$396,2+(CC$9*2),FALSE)</f>
        <v>10639</v>
      </c>
      <c r="CE269" s="27">
        <f t="shared" si="283"/>
        <v>55.705891448894384</v>
      </c>
      <c r="CF269" s="27">
        <f t="shared" si="284"/>
        <v>56.237361953647536</v>
      </c>
      <c r="CG269" s="27">
        <f t="shared" si="285"/>
        <v>62.978111035370752</v>
      </c>
      <c r="CH269" s="27">
        <f t="shared" si="286"/>
        <v>66.300504100519149</v>
      </c>
      <c r="CI269" s="27">
        <f t="shared" si="287"/>
        <v>65.819980801890281</v>
      </c>
      <c r="CJ269" s="27">
        <f t="shared" si="253"/>
        <v>68.559526419644811</v>
      </c>
      <c r="CK269" s="27">
        <f t="shared" si="254"/>
        <v>71.948998178506372</v>
      </c>
      <c r="CL269" s="27">
        <f t="shared" si="255"/>
        <v>70.387032748924909</v>
      </c>
      <c r="CO269">
        <f>VLOOKUP($A269,data!$CR$9:$DB$396,2+(CO$9*2),FALSE)</f>
        <v>5729</v>
      </c>
      <c r="CP269">
        <f>VLOOKUP($A269,data!$CR$9:$DB$396,2+(CP$9*2),FALSE)</f>
        <v>5627</v>
      </c>
      <c r="CQ269">
        <f>VLOOKUP($A269,data!$CR$9:$DB$396,2+(CQ$9*2),FALSE)</f>
        <v>4888</v>
      </c>
      <c r="CR269">
        <f>VLOOKUP($A269,data!$CR$9:$DB$396,2+(CR$9*2),FALSE)</f>
        <v>4479</v>
      </c>
      <c r="CS269">
        <f>VLOOKUP($A269,data!$CR$9:$DB$396,2+(CS$9*2),FALSE)</f>
        <v>4630</v>
      </c>
      <c r="CT269">
        <f>VLOOKUP($A269,data!$CR$9:$DG$396,2+(CT$9*2),FALSE)</f>
        <v>4302</v>
      </c>
      <c r="CU269">
        <f>VLOOKUP($A269,data!$CR$9:$DG$396,2+(CU$9*2),FALSE)</f>
        <v>4158</v>
      </c>
      <c r="CV269">
        <f>VLOOKUP($A269,data!$CR$9:$DG$396,2+(CV$9*2),FALSE)</f>
        <v>4477</v>
      </c>
      <c r="CX269" s="27">
        <f t="shared" si="288"/>
        <v>44.294108551105616</v>
      </c>
      <c r="CY269" s="27">
        <f t="shared" si="289"/>
        <v>43.762638046352464</v>
      </c>
      <c r="CZ269" s="27">
        <f t="shared" si="290"/>
        <v>37.021888964629248</v>
      </c>
      <c r="DA269" s="27">
        <f t="shared" si="291"/>
        <v>33.699495899480851</v>
      </c>
      <c r="DB269" s="27">
        <f t="shared" si="292"/>
        <v>34.187403086465331</v>
      </c>
      <c r="DC269" s="27">
        <f t="shared" si="256"/>
        <v>31.440473580355185</v>
      </c>
      <c r="DD269" s="27">
        <f t="shared" si="257"/>
        <v>28.051001821493625</v>
      </c>
      <c r="DE269" s="27">
        <f t="shared" si="258"/>
        <v>29.619583195501157</v>
      </c>
      <c r="DH269">
        <f>VLOOKUP($A269,data!$DK$9:$DU$396,2+(DH$9*2),FALSE)</f>
        <v>74689</v>
      </c>
      <c r="DI269">
        <f>VLOOKUP($A269,data!$DK$9:$DU$396,2+(DI$9*2),FALSE)</f>
        <v>77013</v>
      </c>
      <c r="DJ269">
        <f>VLOOKUP($A269,data!$DK$9:$DU$396,2+(DJ$9*2),FALSE)</f>
        <v>78687</v>
      </c>
      <c r="DK269">
        <f>VLOOKUP($A269,data!$DK$9:$DU$396,2+(DK$9*2),FALSE)</f>
        <v>79903</v>
      </c>
      <c r="DL269">
        <f>VLOOKUP($A269,data!$DK$9:$DU$396,2+(DL$9*2),FALSE)</f>
        <v>74526</v>
      </c>
      <c r="DM269">
        <f>VLOOKUP($A269,data!$DK$9:$DZ$396,2+(DM$9*2),FALSE)</f>
        <v>71785</v>
      </c>
      <c r="DN269">
        <f>VLOOKUP($A269,data!$DK$9:$DZ$396,2+(DN$9*2),FALSE)</f>
        <v>69689</v>
      </c>
      <c r="DO269">
        <f>VLOOKUP($A269,data!$DK$9:$DZ$396,2+(DO$9*2),FALSE)</f>
        <v>71196</v>
      </c>
      <c r="DQ269" s="27">
        <f t="shared" si="293"/>
        <v>85.239035413076479</v>
      </c>
      <c r="DR269" s="27">
        <f t="shared" si="294"/>
        <v>85.692826384484434</v>
      </c>
      <c r="DS269" s="27">
        <f t="shared" si="295"/>
        <v>85.631733594515183</v>
      </c>
      <c r="DT269" s="27">
        <f t="shared" si="296"/>
        <v>85.737432265679487</v>
      </c>
      <c r="DU269" s="27">
        <f t="shared" si="297"/>
        <v>84.622284799418637</v>
      </c>
      <c r="DV269" s="27">
        <f t="shared" si="259"/>
        <v>83.990499368184587</v>
      </c>
      <c r="DW269" s="27">
        <f t="shared" si="260"/>
        <v>82.461454721870524</v>
      </c>
      <c r="DX269" s="27">
        <f t="shared" si="261"/>
        <v>82.487747795761834</v>
      </c>
      <c r="EA269">
        <f>VLOOKUP($A269,data!$ED$9:$EN$396,2+(EA$9*2),FALSE)</f>
        <v>47894</v>
      </c>
      <c r="EB269">
        <f>VLOOKUP($A269,data!$ED$9:$EN$396,2+(EB$9*2),FALSE)</f>
        <v>48339</v>
      </c>
      <c r="EC269">
        <f>VLOOKUP($A269,data!$ED$9:$EN$396,2+(EC$9*2),FALSE)</f>
        <v>49001</v>
      </c>
      <c r="ED269">
        <f>VLOOKUP($A269,data!$ED$9:$EN$396,2+(ED$9*2),FALSE)</f>
        <v>48507</v>
      </c>
      <c r="EE269">
        <f>VLOOKUP($A269,data!$ED$9:$EN$396,2+(EE$9*2),FALSE)</f>
        <v>45494</v>
      </c>
      <c r="EF269">
        <f>VLOOKUP($A269,data!$ED$9:$ES$396,2+(EF$9*2),FALSE)</f>
        <v>44295</v>
      </c>
      <c r="EG269">
        <f>VLOOKUP($A269,data!$ED$9:$ES$396,2+(EG$9*2),FALSE)</f>
        <v>44164</v>
      </c>
      <c r="EH269">
        <f>VLOOKUP($A269,data!$ED$9:$ES$396,2+(EH$9*2),FALSE)</f>
        <v>45279</v>
      </c>
      <c r="EJ269" s="27">
        <f t="shared" si="298"/>
        <v>64.124569883115313</v>
      </c>
      <c r="EK269" s="27">
        <f t="shared" si="299"/>
        <v>62.767324997078418</v>
      </c>
      <c r="EL269" s="27">
        <f t="shared" si="300"/>
        <v>62.273310712061715</v>
      </c>
      <c r="EM269" s="27">
        <f t="shared" si="301"/>
        <v>60.707357671176304</v>
      </c>
      <c r="EN269" s="27">
        <f t="shared" si="302"/>
        <v>61.044467702546761</v>
      </c>
      <c r="EO269" s="27">
        <f t="shared" si="262"/>
        <v>61.70509159295117</v>
      </c>
      <c r="EP269" s="27">
        <f t="shared" si="263"/>
        <v>63.372985693581484</v>
      </c>
      <c r="EQ269" s="27">
        <f t="shared" si="264"/>
        <v>63.597674026630706</v>
      </c>
      <c r="ET269">
        <f>VLOOKUP($A269,data!$EW$9:$FG$396,2+(ET$9*2),FALSE)</f>
        <v>26796</v>
      </c>
      <c r="EU269">
        <f>VLOOKUP($A269,data!$EW$9:$FG$396,2+(EU$9*2),FALSE)</f>
        <v>28674</v>
      </c>
      <c r="EV269">
        <f>VLOOKUP($A269,data!$EW$9:$FG$396,2+(EV$9*2),FALSE)</f>
        <v>29686</v>
      </c>
      <c r="EW269">
        <f>VLOOKUP($A269,data!$EW$9:$FG$396,2+(EW$9*2),FALSE)</f>
        <v>31396</v>
      </c>
      <c r="EX269">
        <f>VLOOKUP($A269,data!$EW$9:$FG$396,2+(EX$9*2),FALSE)</f>
        <v>29032</v>
      </c>
      <c r="EY269">
        <f>VLOOKUP($A269,data!$EW$9:$FL$396,2+(EY$9*2),FALSE)</f>
        <v>27490</v>
      </c>
      <c r="EZ269">
        <f>VLOOKUP($A269,data!$EW$9:$FL$396,2+(EZ$9*2),FALSE)</f>
        <v>25525</v>
      </c>
      <c r="FA269">
        <f>VLOOKUP($A269,data!$EW$9:$FL$396,2+(FA$9*2),FALSE)</f>
        <v>25917</v>
      </c>
      <c r="FC269" s="27">
        <f t="shared" si="303"/>
        <v>35.876769002128825</v>
      </c>
      <c r="FD269" s="27">
        <f t="shared" si="304"/>
        <v>37.232675002921582</v>
      </c>
      <c r="FE269" s="27">
        <f t="shared" si="305"/>
        <v>37.726689287938285</v>
      </c>
      <c r="FF269" s="27">
        <f t="shared" si="306"/>
        <v>39.292642328823696</v>
      </c>
      <c r="FG269" s="27">
        <f t="shared" si="307"/>
        <v>38.955532297453239</v>
      </c>
      <c r="FH269" s="27">
        <f t="shared" si="265"/>
        <v>38.29490840704883</v>
      </c>
      <c r="FI269" s="27">
        <f t="shared" si="266"/>
        <v>36.627014306418516</v>
      </c>
      <c r="FJ269" s="27">
        <f t="shared" si="267"/>
        <v>36.402325973369294</v>
      </c>
    </row>
    <row r="270" spans="1:166" x14ac:dyDescent="0.3">
      <c r="A270" t="s">
        <v>286</v>
      </c>
      <c r="B270" s="24" t="str">
        <f>IFERROR(VLOOKUP($A270,class!$A$1:$B$455,2,FALSE),"")</f>
        <v>Shire District</v>
      </c>
      <c r="C270" s="24" t="str">
        <f>IFERROR(IFERROR(VLOOKUP($A270,classifications!$A$3:$C$336,3,FALSE),VLOOKUP($A270,classifications!$I$2:$K$28,3,FALSE)),"")</f>
        <v>Predominantly Rural</v>
      </c>
      <c r="D270">
        <f>VLOOKUP($A270,data!$A$9:$K$396,2+(D$9*2),FALSE)</f>
        <v>51253</v>
      </c>
      <c r="E270">
        <f>VLOOKUP($A270,data!$A$9:$K$396,2+(E$9*2),FALSE)</f>
        <v>51639</v>
      </c>
      <c r="F270">
        <f>VLOOKUP($A270,data!$A$9:$K$396,2+(F$9*2),FALSE)</f>
        <v>53450</v>
      </c>
      <c r="G270">
        <f>VLOOKUP($A270,data!$A$9:$K$396,2+(G$9*2),FALSE)</f>
        <v>53868</v>
      </c>
      <c r="H270">
        <f>VLOOKUP($A270,data!$A$9:$K$396,2+(H$9*2),FALSE)</f>
        <v>57426</v>
      </c>
      <c r="I270">
        <f>VLOOKUP($A270,data!$A$9:$Q$396,2+(I$9*2),FALSE)</f>
        <v>55345</v>
      </c>
      <c r="J270">
        <f>VLOOKUP($A270,data!$A$9:$Q$396,2+(J$9*2),FALSE)</f>
        <v>56445</v>
      </c>
      <c r="K270">
        <f>VLOOKUP($A270,data!$A$9:$Q$396,2+(K$9*2),FALSE)</f>
        <v>58903</v>
      </c>
      <c r="L270" t="str">
        <f t="shared" si="308"/>
        <v>Shire District</v>
      </c>
      <c r="Q270">
        <f>VLOOKUP($A270,data!$T$9:$AD$396,2+(Q$9*2),FALSE)</f>
        <v>33761</v>
      </c>
      <c r="R270">
        <f>VLOOKUP($A270,data!$T$9:$AD$396,2+(R$9*2),FALSE)</f>
        <v>33619</v>
      </c>
      <c r="S270">
        <f>VLOOKUP($A270,data!$T$9:$AD$396,2+(S$9*2),FALSE)</f>
        <v>33631</v>
      </c>
      <c r="T270">
        <f>VLOOKUP($A270,data!$T$9:$AD$396,2+(T$9*2),FALSE)</f>
        <v>33435</v>
      </c>
      <c r="U270">
        <f>VLOOKUP($A270,data!$T$9:$AD$396,2+(U$9*2),FALSE)</f>
        <v>35549</v>
      </c>
      <c r="V270">
        <f>VLOOKUP($A270,data!$T$9:$AI$396,2+(V$9*2),FALSE)</f>
        <v>35000</v>
      </c>
      <c r="W270">
        <f>VLOOKUP($A270,data!$T$9:$AI$396,2+(W$9*2),FALSE)</f>
        <v>36115</v>
      </c>
      <c r="X270">
        <f>VLOOKUP($A270,data!$T$9:$AI$396,2+(X$9*2),FALSE)</f>
        <v>37735</v>
      </c>
      <c r="Z270" s="27">
        <f t="shared" si="268"/>
        <v>65.871266072229915</v>
      </c>
      <c r="AA270" s="27">
        <f t="shared" si="269"/>
        <v>65.10389434342261</v>
      </c>
      <c r="AB270" s="27">
        <f t="shared" si="270"/>
        <v>62.920486435921418</v>
      </c>
      <c r="AC270" s="27">
        <f t="shared" si="271"/>
        <v>62.068389396302074</v>
      </c>
      <c r="AD270" s="27">
        <f t="shared" si="272"/>
        <v>61.904015602688681</v>
      </c>
      <c r="AE270" s="27">
        <f t="shared" si="244"/>
        <v>63.23967838106423</v>
      </c>
      <c r="AF270" s="27">
        <f t="shared" si="245"/>
        <v>63.982637966161754</v>
      </c>
      <c r="AG270" s="27">
        <f t="shared" si="246"/>
        <v>64.062950953262146</v>
      </c>
      <c r="AJ270">
        <f>VLOOKUP($A270,data!$AM$9:$AW$396,2+(AJ$9*2),FALSE)</f>
        <v>17491</v>
      </c>
      <c r="AK270">
        <f>VLOOKUP($A270,data!$AM$9:$AW$396,2+(AK$9*2),FALSE)</f>
        <v>18020</v>
      </c>
      <c r="AL270">
        <f>VLOOKUP($A270,data!$AM$9:$AW$396,2+(AL$9*2),FALSE)</f>
        <v>19819</v>
      </c>
      <c r="AM270">
        <f>VLOOKUP($A270,data!$AM$9:$AW$396,2+(AM$9*2),FALSE)</f>
        <v>20433</v>
      </c>
      <c r="AN270">
        <f>VLOOKUP($A270,data!$AM$9:$AW$396,2+(AN$9*2),FALSE)</f>
        <v>21877</v>
      </c>
      <c r="AO270">
        <f>VLOOKUP($A270,data!$AM$9:$BB$396,2+(AO$9*2),FALSE)</f>
        <v>20345</v>
      </c>
      <c r="AP270">
        <f>VLOOKUP($A270,data!$AM$9:$BB$396,2+(AP$9*2),FALSE)</f>
        <v>20331</v>
      </c>
      <c r="AQ270">
        <f>VLOOKUP($A270,data!$AM$9:$BB$396,2+(AQ$9*2),FALSE)</f>
        <v>21167</v>
      </c>
      <c r="AS270" s="27">
        <f t="shared" si="273"/>
        <v>34.126782822468925</v>
      </c>
      <c r="AT270" s="27">
        <f t="shared" si="274"/>
        <v>34.89610565657739</v>
      </c>
      <c r="AU270" s="27">
        <f t="shared" si="275"/>
        <v>37.079513564078582</v>
      </c>
      <c r="AV270" s="27">
        <f t="shared" si="276"/>
        <v>37.931610603697926</v>
      </c>
      <c r="AW270" s="27">
        <f t="shared" si="277"/>
        <v>38.095984397311319</v>
      </c>
      <c r="AX270" s="27">
        <f t="shared" si="247"/>
        <v>36.76032161893577</v>
      </c>
      <c r="AY270" s="27">
        <f t="shared" si="248"/>
        <v>36.019133669944196</v>
      </c>
      <c r="AZ270" s="27">
        <f t="shared" si="249"/>
        <v>35.935351340339203</v>
      </c>
      <c r="BC270">
        <f>VLOOKUP($A270,data!$BF$9:$BP$396,2+(BC$9*2),FALSE)</f>
        <v>13810</v>
      </c>
      <c r="BD270">
        <f>VLOOKUP($A270,data!$BF$9:$BP$396,2+(BD$9*2),FALSE)</f>
        <v>14482</v>
      </c>
      <c r="BE270">
        <f>VLOOKUP($A270,data!$BF$9:$BP$396,2+(BE$9*2),FALSE)</f>
        <v>14856</v>
      </c>
      <c r="BF270">
        <f>VLOOKUP($A270,data!$BF$9:$BP$396,2+(BF$9*2),FALSE)</f>
        <v>15350</v>
      </c>
      <c r="BG270">
        <f>VLOOKUP($A270,data!$BF$9:$BP$396,2+(BG$9*2),FALSE)</f>
        <v>17459</v>
      </c>
      <c r="BH270">
        <f>VLOOKUP($A270,data!$BF$9:$BU$396,2+(BH$9*2),FALSE)</f>
        <v>17096</v>
      </c>
      <c r="BI270">
        <f>VLOOKUP($A270,data!$BF$9:$BU$396,2+(BI$9*2),FALSE)</f>
        <v>17303</v>
      </c>
      <c r="BJ270">
        <f>VLOOKUP($A270,data!$BF$9:$BU$396,2+(BJ$9*2),FALSE)</f>
        <v>17527</v>
      </c>
      <c r="BL270" s="27">
        <f t="shared" si="278"/>
        <v>26.944764208924354</v>
      </c>
      <c r="BM270" s="27">
        <f t="shared" si="279"/>
        <v>28.044694901140609</v>
      </c>
      <c r="BN270" s="27">
        <f t="shared" si="280"/>
        <v>27.794200187090738</v>
      </c>
      <c r="BO270" s="27">
        <f t="shared" si="281"/>
        <v>28.495581792529887</v>
      </c>
      <c r="BP270" s="27">
        <f t="shared" si="282"/>
        <v>30.40260509177028</v>
      </c>
      <c r="BQ270" s="27">
        <f t="shared" si="250"/>
        <v>30.889872617219261</v>
      </c>
      <c r="BR270" s="27">
        <f t="shared" si="251"/>
        <v>30.65461954114625</v>
      </c>
      <c r="BS270" s="27">
        <f t="shared" si="252"/>
        <v>29.755700049233486</v>
      </c>
      <c r="BV270">
        <f>VLOOKUP($A270,data!$BY$9:$CI$396,2+(BV$9*2),FALSE)</f>
        <v>8390</v>
      </c>
      <c r="BW270">
        <f>VLOOKUP($A270,data!$BY$9:$CI$396,2+(BW$9*2),FALSE)</f>
        <v>8746</v>
      </c>
      <c r="BX270">
        <f>VLOOKUP($A270,data!$BY$9:$CI$396,2+(BX$9*2),FALSE)</f>
        <v>8108</v>
      </c>
      <c r="BY270">
        <f>VLOOKUP($A270,data!$BY$9:$CI$396,2+(BY$9*2),FALSE)</f>
        <v>8333</v>
      </c>
      <c r="BZ270">
        <f>VLOOKUP($A270,data!$BY$9:$CI$396,2+(BZ$9*2),FALSE)</f>
        <v>9687</v>
      </c>
      <c r="CA270">
        <f>VLOOKUP($A270,data!$BY$9:$CN$396,2+(CA$9*2),FALSE)</f>
        <v>9842</v>
      </c>
      <c r="CB270">
        <f>VLOOKUP($A270,data!$BY$9:$CN$396,2+(CB$9*2),FALSE)</f>
        <v>9969</v>
      </c>
      <c r="CC270">
        <f>VLOOKUP($A270,data!$BY$9:$CN$396,2+(CC$9*2),FALSE)</f>
        <v>9934</v>
      </c>
      <c r="CE270" s="27">
        <f t="shared" si="283"/>
        <v>60.753077480086894</v>
      </c>
      <c r="CF270" s="27">
        <f t="shared" si="284"/>
        <v>60.392211020577271</v>
      </c>
      <c r="CG270" s="27">
        <f t="shared" si="285"/>
        <v>54.577275175013462</v>
      </c>
      <c r="CH270" s="27">
        <f t="shared" si="286"/>
        <v>54.286644951140062</v>
      </c>
      <c r="CI270" s="27">
        <f t="shared" si="287"/>
        <v>55.484277450025772</v>
      </c>
      <c r="CJ270" s="27">
        <f t="shared" si="253"/>
        <v>57.569021993448757</v>
      </c>
      <c r="CK270" s="27">
        <f t="shared" si="254"/>
        <v>57.614286539906374</v>
      </c>
      <c r="CL270" s="27">
        <f t="shared" si="255"/>
        <v>56.678267815370575</v>
      </c>
      <c r="CO270">
        <f>VLOOKUP($A270,data!$CR$9:$DB$396,2+(CO$9*2),FALSE)</f>
        <v>5420</v>
      </c>
      <c r="CP270">
        <f>VLOOKUP($A270,data!$CR$9:$DB$396,2+(CP$9*2),FALSE)</f>
        <v>5736</v>
      </c>
      <c r="CQ270">
        <f>VLOOKUP($A270,data!$CR$9:$DB$396,2+(CQ$9*2),FALSE)</f>
        <v>6747</v>
      </c>
      <c r="CR270">
        <f>VLOOKUP($A270,data!$CR$9:$DB$396,2+(CR$9*2),FALSE)</f>
        <v>7018</v>
      </c>
      <c r="CS270">
        <f>VLOOKUP($A270,data!$CR$9:$DB$396,2+(CS$9*2),FALSE)</f>
        <v>7772</v>
      </c>
      <c r="CT270">
        <f>VLOOKUP($A270,data!$CR$9:$DG$396,2+(CT$9*2),FALSE)</f>
        <v>7254</v>
      </c>
      <c r="CU270">
        <f>VLOOKUP($A270,data!$CR$9:$DG$396,2+(CU$9*2),FALSE)</f>
        <v>7334</v>
      </c>
      <c r="CV270">
        <f>VLOOKUP($A270,data!$CR$9:$DG$396,2+(CV$9*2),FALSE)</f>
        <v>7593</v>
      </c>
      <c r="CX270" s="27">
        <f t="shared" si="288"/>
        <v>39.246922519913106</v>
      </c>
      <c r="CY270" s="27">
        <f t="shared" si="289"/>
        <v>39.607788979422729</v>
      </c>
      <c r="CZ270" s="27">
        <f t="shared" si="290"/>
        <v>45.415993537964461</v>
      </c>
      <c r="DA270" s="27">
        <f t="shared" si="291"/>
        <v>45.719869706840392</v>
      </c>
      <c r="DB270" s="27">
        <f t="shared" si="292"/>
        <v>44.515722549974228</v>
      </c>
      <c r="DC270" s="27">
        <f t="shared" si="256"/>
        <v>42.430978006551243</v>
      </c>
      <c r="DD270" s="27">
        <f t="shared" si="257"/>
        <v>42.385713460093626</v>
      </c>
      <c r="DE270" s="27">
        <f t="shared" si="258"/>
        <v>43.321732184629425</v>
      </c>
      <c r="DH270">
        <f>VLOOKUP($A270,data!$DK$9:$DU$396,2+(DH$9*2),FALSE)</f>
        <v>37443</v>
      </c>
      <c r="DI270">
        <f>VLOOKUP($A270,data!$DK$9:$DU$396,2+(DI$9*2),FALSE)</f>
        <v>37157</v>
      </c>
      <c r="DJ270">
        <f>VLOOKUP($A270,data!$DK$9:$DU$396,2+(DJ$9*2),FALSE)</f>
        <v>38594</v>
      </c>
      <c r="DK270">
        <f>VLOOKUP($A270,data!$DK$9:$DU$396,2+(DK$9*2),FALSE)</f>
        <v>38518</v>
      </c>
      <c r="DL270">
        <f>VLOOKUP($A270,data!$DK$9:$DU$396,2+(DL$9*2),FALSE)</f>
        <v>39967</v>
      </c>
      <c r="DM270">
        <f>VLOOKUP($A270,data!$DK$9:$DZ$396,2+(DM$9*2),FALSE)</f>
        <v>38249</v>
      </c>
      <c r="DN270">
        <f>VLOOKUP($A270,data!$DK$9:$DZ$396,2+(DN$9*2),FALSE)</f>
        <v>39142</v>
      </c>
      <c r="DO270">
        <f>VLOOKUP($A270,data!$DK$9:$DZ$396,2+(DO$9*2),FALSE)</f>
        <v>41376</v>
      </c>
      <c r="DQ270" s="27">
        <f t="shared" si="293"/>
        <v>73.055235791075646</v>
      </c>
      <c r="DR270" s="27">
        <f t="shared" si="294"/>
        <v>71.955305098859384</v>
      </c>
      <c r="DS270" s="27">
        <f t="shared" si="295"/>
        <v>72.205799812909262</v>
      </c>
      <c r="DT270" s="27">
        <f t="shared" si="296"/>
        <v>71.50441820747011</v>
      </c>
      <c r="DU270" s="27">
        <f t="shared" si="297"/>
        <v>69.597394908229717</v>
      </c>
      <c r="DV270" s="27">
        <f t="shared" si="259"/>
        <v>69.110127382780746</v>
      </c>
      <c r="DW270" s="27">
        <f t="shared" si="260"/>
        <v>69.345380458853754</v>
      </c>
      <c r="DX270" s="27">
        <f t="shared" si="261"/>
        <v>70.244299950766518</v>
      </c>
      <c r="EA270">
        <f>VLOOKUP($A270,data!$ED$9:$EN$396,2+(EA$9*2),FALSE)</f>
        <v>25371</v>
      </c>
      <c r="EB270">
        <f>VLOOKUP($A270,data!$ED$9:$EN$396,2+(EB$9*2),FALSE)</f>
        <v>24873</v>
      </c>
      <c r="EC270">
        <f>VLOOKUP($A270,data!$ED$9:$EN$396,2+(EC$9*2),FALSE)</f>
        <v>25522</v>
      </c>
      <c r="ED270">
        <f>VLOOKUP($A270,data!$ED$9:$EN$396,2+(ED$9*2),FALSE)</f>
        <v>25102</v>
      </c>
      <c r="EE270">
        <f>VLOOKUP($A270,data!$ED$9:$EN$396,2+(EE$9*2),FALSE)</f>
        <v>25862</v>
      </c>
      <c r="EF270">
        <f>VLOOKUP($A270,data!$ED$9:$ES$396,2+(EF$9*2),FALSE)</f>
        <v>25158</v>
      </c>
      <c r="EG270">
        <f>VLOOKUP($A270,data!$ED$9:$ES$396,2+(EG$9*2),FALSE)</f>
        <v>26146</v>
      </c>
      <c r="EH270">
        <f>VLOOKUP($A270,data!$ED$9:$ES$396,2+(EH$9*2),FALSE)</f>
        <v>27800</v>
      </c>
      <c r="EJ270" s="27">
        <f t="shared" si="298"/>
        <v>67.75899367037897</v>
      </c>
      <c r="EK270" s="27">
        <f t="shared" si="299"/>
        <v>66.940280431681785</v>
      </c>
      <c r="EL270" s="27">
        <f t="shared" si="300"/>
        <v>66.129450173602109</v>
      </c>
      <c r="EM270" s="27">
        <f t="shared" si="301"/>
        <v>65.169531128303646</v>
      </c>
      <c r="EN270" s="27">
        <f t="shared" si="302"/>
        <v>64.708384417144146</v>
      </c>
      <c r="EO270" s="27">
        <f t="shared" si="262"/>
        <v>65.774268608329635</v>
      </c>
      <c r="EP270" s="27">
        <f t="shared" si="263"/>
        <v>66.797813090797604</v>
      </c>
      <c r="EQ270" s="27">
        <f t="shared" si="264"/>
        <v>67.188708430007736</v>
      </c>
      <c r="ET270">
        <f>VLOOKUP($A270,data!$EW$9:$FG$396,2+(ET$9*2),FALSE)</f>
        <v>12072</v>
      </c>
      <c r="EU270">
        <f>VLOOKUP($A270,data!$EW$9:$FG$396,2+(EU$9*2),FALSE)</f>
        <v>12284</v>
      </c>
      <c r="EV270">
        <f>VLOOKUP($A270,data!$EW$9:$FG$396,2+(EV$9*2),FALSE)</f>
        <v>13072</v>
      </c>
      <c r="EW270">
        <f>VLOOKUP($A270,data!$EW$9:$FG$396,2+(EW$9*2),FALSE)</f>
        <v>13416</v>
      </c>
      <c r="EX270">
        <f>VLOOKUP($A270,data!$EW$9:$FG$396,2+(EX$9*2),FALSE)</f>
        <v>14104</v>
      </c>
      <c r="EY270">
        <f>VLOOKUP($A270,data!$EW$9:$FL$396,2+(EY$9*2),FALSE)</f>
        <v>13091</v>
      </c>
      <c r="EZ270">
        <f>VLOOKUP($A270,data!$EW$9:$FL$396,2+(EZ$9*2),FALSE)</f>
        <v>12997</v>
      </c>
      <c r="FA270">
        <f>VLOOKUP($A270,data!$EW$9:$FL$396,2+(FA$9*2),FALSE)</f>
        <v>13574</v>
      </c>
      <c r="FC270" s="27">
        <f t="shared" si="303"/>
        <v>32.241006329621023</v>
      </c>
      <c r="FD270" s="27">
        <f t="shared" si="304"/>
        <v>33.059719568318215</v>
      </c>
      <c r="FE270" s="27">
        <f t="shared" si="305"/>
        <v>33.870549826397884</v>
      </c>
      <c r="FF270" s="27">
        <f t="shared" si="306"/>
        <v>34.830468871696347</v>
      </c>
      <c r="FG270" s="27">
        <f t="shared" si="307"/>
        <v>35.28911351865289</v>
      </c>
      <c r="FH270" s="27">
        <f t="shared" si="265"/>
        <v>34.225731391670372</v>
      </c>
      <c r="FI270" s="27">
        <f t="shared" si="266"/>
        <v>33.204741709672476</v>
      </c>
      <c r="FJ270" s="27">
        <f t="shared" si="267"/>
        <v>32.806457849961333</v>
      </c>
    </row>
    <row r="271" spans="1:166" x14ac:dyDescent="0.3">
      <c r="A271" t="s">
        <v>209</v>
      </c>
      <c r="B271" s="24" t="str">
        <f>IFERROR(VLOOKUP($A271,class!$A$1:$B$455,2,FALSE),"")</f>
        <v>Shire District</v>
      </c>
      <c r="C271" s="24" t="str">
        <f>IFERROR(IFERROR(VLOOKUP($A271,classifications!$A$3:$C$336,3,FALSE),VLOOKUP($A271,classifications!$I$2:$K$28,3,FALSE)),"")</f>
        <v>Predominantly Rural</v>
      </c>
      <c r="D271">
        <f>VLOOKUP($A271,data!$A$9:$K$396,2+(D$9*2),FALSE)</f>
        <v>31446</v>
      </c>
      <c r="E271">
        <f>VLOOKUP($A271,data!$A$9:$K$396,2+(E$9*2),FALSE)</f>
        <v>31373</v>
      </c>
      <c r="F271">
        <f>VLOOKUP($A271,data!$A$9:$K$396,2+(F$9*2),FALSE)</f>
        <v>31560</v>
      </c>
      <c r="G271">
        <f>VLOOKUP($A271,data!$A$9:$K$396,2+(G$9*2),FALSE)</f>
        <v>31548</v>
      </c>
      <c r="H271">
        <f>VLOOKUP($A271,data!$A$9:$K$396,2+(H$9*2),FALSE)</f>
        <v>31776</v>
      </c>
      <c r="I271">
        <f>VLOOKUP($A271,data!$A$9:$Q$396,2+(I$9*2),FALSE)</f>
        <v>31338</v>
      </c>
      <c r="J271">
        <f>VLOOKUP($A271,data!$A$9:$Q$396,2+(J$9*2),FALSE)</f>
        <v>32458</v>
      </c>
      <c r="K271">
        <f>VLOOKUP($A271,data!$A$9:$Q$396,2+(K$9*2),FALSE)</f>
        <v>32632</v>
      </c>
      <c r="L271" t="str">
        <f t="shared" si="308"/>
        <v>Shire District</v>
      </c>
      <c r="Q271">
        <f>VLOOKUP($A271,data!$T$9:$AD$396,2+(Q$9*2),FALSE)</f>
        <v>20364</v>
      </c>
      <c r="R271">
        <f>VLOOKUP($A271,data!$T$9:$AD$396,2+(R$9*2),FALSE)</f>
        <v>20198</v>
      </c>
      <c r="S271">
        <f>VLOOKUP($A271,data!$T$9:$AD$396,2+(S$9*2),FALSE)</f>
        <v>19657</v>
      </c>
      <c r="T271">
        <f>VLOOKUP($A271,data!$T$9:$AD$396,2+(T$9*2),FALSE)</f>
        <v>19697</v>
      </c>
      <c r="U271">
        <f>VLOOKUP($A271,data!$T$9:$AD$396,2+(U$9*2),FALSE)</f>
        <v>19950</v>
      </c>
      <c r="V271">
        <f>VLOOKUP($A271,data!$T$9:$AI$396,2+(V$9*2),FALSE)</f>
        <v>19587</v>
      </c>
      <c r="W271">
        <f>VLOOKUP($A271,data!$T$9:$AI$396,2+(W$9*2),FALSE)</f>
        <v>20043</v>
      </c>
      <c r="X271">
        <f>VLOOKUP($A271,data!$T$9:$AI$396,2+(X$9*2),FALSE)</f>
        <v>20786</v>
      </c>
      <c r="Z271" s="27">
        <f t="shared" si="268"/>
        <v>64.7586338485022</v>
      </c>
      <c r="AA271" s="27">
        <f t="shared" si="269"/>
        <v>64.380199534631686</v>
      </c>
      <c r="AB271" s="27">
        <f t="shared" si="270"/>
        <v>62.28453738910013</v>
      </c>
      <c r="AC271" s="27">
        <f t="shared" si="271"/>
        <v>62.435019652592871</v>
      </c>
      <c r="AD271" s="27">
        <f t="shared" si="272"/>
        <v>62.783232628398792</v>
      </c>
      <c r="AE271" s="27">
        <f t="shared" si="244"/>
        <v>62.502393260578209</v>
      </c>
      <c r="AF271" s="27">
        <f t="shared" si="245"/>
        <v>61.750569967342415</v>
      </c>
      <c r="AG271" s="27">
        <f t="shared" si="246"/>
        <v>63.698210345672962</v>
      </c>
      <c r="AJ271">
        <f>VLOOKUP($A271,data!$AM$9:$AW$396,2+(AJ$9*2),FALSE)</f>
        <v>11082</v>
      </c>
      <c r="AK271">
        <f>VLOOKUP($A271,data!$AM$9:$AW$396,2+(AK$9*2),FALSE)</f>
        <v>11175</v>
      </c>
      <c r="AL271">
        <f>VLOOKUP($A271,data!$AM$9:$AW$396,2+(AL$9*2),FALSE)</f>
        <v>11903</v>
      </c>
      <c r="AM271">
        <f>VLOOKUP($A271,data!$AM$9:$AW$396,2+(AM$9*2),FALSE)</f>
        <v>11851</v>
      </c>
      <c r="AN271">
        <f>VLOOKUP($A271,data!$AM$9:$AW$396,2+(AN$9*2),FALSE)</f>
        <v>11826</v>
      </c>
      <c r="AO271">
        <f>VLOOKUP($A271,data!$AM$9:$BB$396,2+(AO$9*2),FALSE)</f>
        <v>11751</v>
      </c>
      <c r="AP271">
        <f>VLOOKUP($A271,data!$AM$9:$BB$396,2+(AP$9*2),FALSE)</f>
        <v>12416</v>
      </c>
      <c r="AQ271">
        <f>VLOOKUP($A271,data!$AM$9:$BB$396,2+(AQ$9*2),FALSE)</f>
        <v>11844</v>
      </c>
      <c r="AS271" s="27">
        <f t="shared" si="273"/>
        <v>35.241366151497807</v>
      </c>
      <c r="AT271" s="27">
        <f t="shared" si="274"/>
        <v>35.619800465368307</v>
      </c>
      <c r="AU271" s="27">
        <f t="shared" si="275"/>
        <v>37.71546261089987</v>
      </c>
      <c r="AV271" s="27">
        <f t="shared" si="276"/>
        <v>37.564980347407129</v>
      </c>
      <c r="AW271" s="27">
        <f t="shared" si="277"/>
        <v>37.216767371601208</v>
      </c>
      <c r="AX271" s="27">
        <f t="shared" si="247"/>
        <v>37.497606739421791</v>
      </c>
      <c r="AY271" s="27">
        <f t="shared" si="248"/>
        <v>38.252510937211163</v>
      </c>
      <c r="AZ271" s="27">
        <f t="shared" si="249"/>
        <v>36.295660701152244</v>
      </c>
      <c r="BC271">
        <f>VLOOKUP($A271,data!$BF$9:$BP$396,2+(BC$9*2),FALSE)</f>
        <v>3062</v>
      </c>
      <c r="BD271">
        <f>VLOOKUP($A271,data!$BF$9:$BP$396,2+(BD$9*2),FALSE)</f>
        <v>2996</v>
      </c>
      <c r="BE271">
        <f>VLOOKUP($A271,data!$BF$9:$BP$396,2+(BE$9*2),FALSE)</f>
        <v>2886</v>
      </c>
      <c r="BF271">
        <f>VLOOKUP($A271,data!$BF$9:$BP$396,2+(BF$9*2),FALSE)</f>
        <v>2839</v>
      </c>
      <c r="BG271">
        <f>VLOOKUP($A271,data!$BF$9:$BP$396,2+(BG$9*2),FALSE)</f>
        <v>3028</v>
      </c>
      <c r="BH271">
        <f>VLOOKUP($A271,data!$BF$9:$BU$396,2+(BH$9*2),FALSE)</f>
        <v>2759</v>
      </c>
      <c r="BI271">
        <f>VLOOKUP($A271,data!$BF$9:$BU$396,2+(BI$9*2),FALSE)</f>
        <v>3513</v>
      </c>
      <c r="BJ271">
        <f>VLOOKUP($A271,data!$BF$9:$BU$396,2+(BJ$9*2),FALSE)</f>
        <v>3197</v>
      </c>
      <c r="BL271" s="27">
        <f t="shared" si="278"/>
        <v>9.7373274820326916</v>
      </c>
      <c r="BM271" s="27">
        <f t="shared" si="279"/>
        <v>9.5496127243170879</v>
      </c>
      <c r="BN271" s="27">
        <f t="shared" si="280"/>
        <v>9.1444866920152084</v>
      </c>
      <c r="BO271" s="27">
        <f t="shared" si="281"/>
        <v>8.9989856726258406</v>
      </c>
      <c r="BP271" s="27">
        <f t="shared" si="282"/>
        <v>9.5292044310171207</v>
      </c>
      <c r="BQ271" s="27">
        <f t="shared" si="250"/>
        <v>8.8040079137149778</v>
      </c>
      <c r="BR271" s="27">
        <f t="shared" si="251"/>
        <v>10.823217696715755</v>
      </c>
      <c r="BS271" s="27">
        <f t="shared" si="252"/>
        <v>9.7971316499141938</v>
      </c>
      <c r="BV271">
        <f>VLOOKUP($A271,data!$BY$9:$CI$396,2+(BV$9*2),FALSE)</f>
        <v>1275</v>
      </c>
      <c r="BW271">
        <f>VLOOKUP($A271,data!$BY$9:$CI$396,2+(BW$9*2),FALSE)</f>
        <v>1379</v>
      </c>
      <c r="BX271">
        <f>VLOOKUP($A271,data!$BY$9:$CI$396,2+(BX$9*2),FALSE)</f>
        <v>1379</v>
      </c>
      <c r="BY271">
        <f>VLOOKUP($A271,data!$BY$9:$CI$396,2+(BY$9*2),FALSE)</f>
        <v>1288</v>
      </c>
      <c r="BZ271">
        <f>VLOOKUP($A271,data!$BY$9:$CI$396,2+(BZ$9*2),FALSE)</f>
        <v>1385</v>
      </c>
      <c r="CA271">
        <f>VLOOKUP($A271,data!$BY$9:$CN$396,2+(CA$9*2),FALSE)</f>
        <v>1331</v>
      </c>
      <c r="CB271">
        <f>VLOOKUP($A271,data!$BY$9:$CN$396,2+(CB$9*2),FALSE)</f>
        <v>1392</v>
      </c>
      <c r="CC271">
        <f>VLOOKUP($A271,data!$BY$9:$CN$396,2+(CC$9*2),FALSE)</f>
        <v>1371</v>
      </c>
      <c r="CE271" s="27">
        <f t="shared" si="283"/>
        <v>41.639451338994121</v>
      </c>
      <c r="CF271" s="27">
        <f t="shared" si="284"/>
        <v>46.028037383177569</v>
      </c>
      <c r="CG271" s="27">
        <f t="shared" si="285"/>
        <v>47.78239778239778</v>
      </c>
      <c r="CH271" s="27">
        <f t="shared" si="286"/>
        <v>45.368087354702361</v>
      </c>
      <c r="CI271" s="27">
        <f t="shared" si="287"/>
        <v>45.739762219286661</v>
      </c>
      <c r="CJ271" s="27">
        <f t="shared" si="253"/>
        <v>48.242116708952516</v>
      </c>
      <c r="CK271" s="27">
        <f t="shared" si="254"/>
        <v>39.624252775405637</v>
      </c>
      <c r="CL271" s="27">
        <f t="shared" si="255"/>
        <v>42.883953706599939</v>
      </c>
      <c r="CO271">
        <f>VLOOKUP($A271,data!$CR$9:$DB$396,2+(CO$9*2),FALSE)</f>
        <v>1786</v>
      </c>
      <c r="CP271">
        <f>VLOOKUP($A271,data!$CR$9:$DB$396,2+(CP$9*2),FALSE)</f>
        <v>1617</v>
      </c>
      <c r="CQ271">
        <f>VLOOKUP($A271,data!$CR$9:$DB$396,2+(CQ$9*2),FALSE)</f>
        <v>1507</v>
      </c>
      <c r="CR271">
        <f>VLOOKUP($A271,data!$CR$9:$DB$396,2+(CR$9*2),FALSE)</f>
        <v>1550</v>
      </c>
      <c r="CS271">
        <f>VLOOKUP($A271,data!$CR$9:$DB$396,2+(CS$9*2),FALSE)</f>
        <v>1644</v>
      </c>
      <c r="CT271">
        <f>VLOOKUP($A271,data!$CR$9:$DG$396,2+(CT$9*2),FALSE)</f>
        <v>1428</v>
      </c>
      <c r="CU271">
        <f>VLOOKUP($A271,data!$CR$9:$DG$396,2+(CU$9*2),FALSE)</f>
        <v>2121</v>
      </c>
      <c r="CV271">
        <f>VLOOKUP($A271,data!$CR$9:$DG$396,2+(CV$9*2),FALSE)</f>
        <v>1826</v>
      </c>
      <c r="CX271" s="27">
        <f t="shared" si="288"/>
        <v>58.327890267798821</v>
      </c>
      <c r="CY271" s="27">
        <f t="shared" si="289"/>
        <v>53.971962616822431</v>
      </c>
      <c r="CZ271" s="27">
        <f t="shared" si="290"/>
        <v>52.21760221760222</v>
      </c>
      <c r="DA271" s="27">
        <f t="shared" si="291"/>
        <v>54.596688974991196</v>
      </c>
      <c r="DB271" s="27">
        <f t="shared" si="292"/>
        <v>54.293262879788642</v>
      </c>
      <c r="DC271" s="27">
        <f t="shared" si="256"/>
        <v>51.757883291047484</v>
      </c>
      <c r="DD271" s="27">
        <f t="shared" si="257"/>
        <v>60.375747224594363</v>
      </c>
      <c r="DE271" s="27">
        <f t="shared" si="258"/>
        <v>57.116046293400061</v>
      </c>
      <c r="DH271">
        <f>VLOOKUP($A271,data!$DK$9:$DU$396,2+(DH$9*2),FALSE)</f>
        <v>28385</v>
      </c>
      <c r="DI271">
        <f>VLOOKUP($A271,data!$DK$9:$DU$396,2+(DI$9*2),FALSE)</f>
        <v>28377</v>
      </c>
      <c r="DJ271">
        <f>VLOOKUP($A271,data!$DK$9:$DU$396,2+(DJ$9*2),FALSE)</f>
        <v>28674</v>
      </c>
      <c r="DK271">
        <f>VLOOKUP($A271,data!$DK$9:$DU$396,2+(DK$9*2),FALSE)</f>
        <v>28709</v>
      </c>
      <c r="DL271">
        <f>VLOOKUP($A271,data!$DK$9:$DU$396,2+(DL$9*2),FALSE)</f>
        <v>28748</v>
      </c>
      <c r="DM271">
        <f>VLOOKUP($A271,data!$DK$9:$DZ$396,2+(DM$9*2),FALSE)</f>
        <v>28579</v>
      </c>
      <c r="DN271">
        <f>VLOOKUP($A271,data!$DK$9:$DZ$396,2+(DN$9*2),FALSE)</f>
        <v>28945</v>
      </c>
      <c r="DO271">
        <f>VLOOKUP($A271,data!$DK$9:$DZ$396,2+(DO$9*2),FALSE)</f>
        <v>29435</v>
      </c>
      <c r="DQ271" s="27">
        <f t="shared" si="293"/>
        <v>90.265852572664244</v>
      </c>
      <c r="DR271" s="27">
        <f t="shared" si="294"/>
        <v>90.450387275682914</v>
      </c>
      <c r="DS271" s="27">
        <f t="shared" si="295"/>
        <v>90.855513307984793</v>
      </c>
      <c r="DT271" s="27">
        <f t="shared" si="296"/>
        <v>91.001014327374165</v>
      </c>
      <c r="DU271" s="27">
        <f t="shared" si="297"/>
        <v>90.470795568982879</v>
      </c>
      <c r="DV271" s="27">
        <f t="shared" si="259"/>
        <v>91.195992086285017</v>
      </c>
      <c r="DW271" s="27">
        <f t="shared" si="260"/>
        <v>89.176782303284241</v>
      </c>
      <c r="DX271" s="27">
        <f t="shared" si="261"/>
        <v>90.202868350085808</v>
      </c>
      <c r="EA271">
        <f>VLOOKUP($A271,data!$ED$9:$EN$396,2+(EA$9*2),FALSE)</f>
        <v>19089</v>
      </c>
      <c r="EB271">
        <f>VLOOKUP($A271,data!$ED$9:$EN$396,2+(EB$9*2),FALSE)</f>
        <v>18819</v>
      </c>
      <c r="EC271">
        <f>VLOOKUP($A271,data!$ED$9:$EN$396,2+(EC$9*2),FALSE)</f>
        <v>18278</v>
      </c>
      <c r="ED271">
        <f>VLOOKUP($A271,data!$ED$9:$EN$396,2+(ED$9*2),FALSE)</f>
        <v>18409</v>
      </c>
      <c r="EE271">
        <f>VLOOKUP($A271,data!$ED$9:$EN$396,2+(EE$9*2),FALSE)</f>
        <v>18566</v>
      </c>
      <c r="EF271">
        <f>VLOOKUP($A271,data!$ED$9:$ES$396,2+(EF$9*2),FALSE)</f>
        <v>18257</v>
      </c>
      <c r="EG271">
        <f>VLOOKUP($A271,data!$ED$9:$ES$396,2+(EG$9*2),FALSE)</f>
        <v>18651</v>
      </c>
      <c r="EH271">
        <f>VLOOKUP($A271,data!$ED$9:$ES$396,2+(EH$9*2),FALSE)</f>
        <v>19414</v>
      </c>
      <c r="EJ271" s="27">
        <f t="shared" si="298"/>
        <v>67.250308261405678</v>
      </c>
      <c r="EK271" s="27">
        <f t="shared" si="299"/>
        <v>66.317792578496665</v>
      </c>
      <c r="EL271" s="27">
        <f t="shared" si="300"/>
        <v>63.744158471088788</v>
      </c>
      <c r="EM271" s="27">
        <f t="shared" si="301"/>
        <v>64.122748963739596</v>
      </c>
      <c r="EN271" s="27">
        <f t="shared" si="302"/>
        <v>64.581883957144839</v>
      </c>
      <c r="EO271" s="27">
        <f t="shared" si="262"/>
        <v>63.882571118653559</v>
      </c>
      <c r="EP271" s="27">
        <f t="shared" si="263"/>
        <v>64.435999309034372</v>
      </c>
      <c r="EQ271" s="27">
        <f t="shared" si="264"/>
        <v>65.955495158824533</v>
      </c>
      <c r="ET271">
        <f>VLOOKUP($A271,data!$EW$9:$FG$396,2+(ET$9*2),FALSE)</f>
        <v>9296</v>
      </c>
      <c r="EU271">
        <f>VLOOKUP($A271,data!$EW$9:$FG$396,2+(EU$9*2),FALSE)</f>
        <v>9558</v>
      </c>
      <c r="EV271">
        <f>VLOOKUP($A271,data!$EW$9:$FG$396,2+(EV$9*2),FALSE)</f>
        <v>10396</v>
      </c>
      <c r="EW271">
        <f>VLOOKUP($A271,data!$EW$9:$FG$396,2+(EW$9*2),FALSE)</f>
        <v>10300</v>
      </c>
      <c r="EX271">
        <f>VLOOKUP($A271,data!$EW$9:$FG$396,2+(EX$9*2),FALSE)</f>
        <v>10182</v>
      </c>
      <c r="EY271">
        <f>VLOOKUP($A271,data!$EW$9:$FL$396,2+(EY$9*2),FALSE)</f>
        <v>10323</v>
      </c>
      <c r="EZ271">
        <f>VLOOKUP($A271,data!$EW$9:$FL$396,2+(EZ$9*2),FALSE)</f>
        <v>10295</v>
      </c>
      <c r="FA271">
        <f>VLOOKUP($A271,data!$EW$9:$FL$396,2+(FA$9*2),FALSE)</f>
        <v>10019</v>
      </c>
      <c r="FC271" s="27">
        <f t="shared" si="303"/>
        <v>32.749691738594329</v>
      </c>
      <c r="FD271" s="27">
        <f t="shared" si="304"/>
        <v>33.682207421503328</v>
      </c>
      <c r="FE271" s="27">
        <f t="shared" si="305"/>
        <v>36.255841528911212</v>
      </c>
      <c r="FF271" s="27">
        <f t="shared" si="306"/>
        <v>35.877251036260404</v>
      </c>
      <c r="FG271" s="27">
        <f t="shared" si="307"/>
        <v>35.418116042855154</v>
      </c>
      <c r="FH271" s="27">
        <f t="shared" si="265"/>
        <v>36.120927954092167</v>
      </c>
      <c r="FI271" s="27">
        <f t="shared" si="266"/>
        <v>35.567455519087929</v>
      </c>
      <c r="FJ271" s="27">
        <f t="shared" si="267"/>
        <v>34.037710208934939</v>
      </c>
    </row>
    <row r="272" spans="1:166" x14ac:dyDescent="0.3">
      <c r="A272" t="s">
        <v>232</v>
      </c>
      <c r="B272" s="24" t="str">
        <f>IFERROR(VLOOKUP($A272,class!$A$1:$B$455,2,FALSE),"")</f>
        <v>Shire District</v>
      </c>
      <c r="C272" s="24" t="str">
        <f>IFERROR(IFERROR(VLOOKUP($A272,classifications!$A$3:$C$336,3,FALSE),VLOOKUP($A272,classifications!$I$2:$K$28,3,FALSE)),"")</f>
        <v>Predominantly Urban</v>
      </c>
      <c r="D272">
        <f>VLOOKUP($A272,data!$A$9:$K$396,2+(D$9*2),FALSE)</f>
        <v>69796</v>
      </c>
      <c r="E272">
        <f>VLOOKUP($A272,data!$A$9:$K$396,2+(E$9*2),FALSE)</f>
        <v>70718</v>
      </c>
      <c r="F272">
        <f>VLOOKUP($A272,data!$A$9:$K$396,2+(F$9*2),FALSE)</f>
        <v>71530</v>
      </c>
      <c r="G272">
        <f>VLOOKUP($A272,data!$A$9:$K$396,2+(G$9*2),FALSE)</f>
        <v>71663</v>
      </c>
      <c r="H272">
        <f>VLOOKUP($A272,data!$A$9:$K$396,2+(H$9*2),FALSE)</f>
        <v>70272</v>
      </c>
      <c r="I272">
        <f>VLOOKUP($A272,data!$A$9:$Q$396,2+(I$9*2),FALSE)</f>
        <v>70505</v>
      </c>
      <c r="J272">
        <f>VLOOKUP($A272,data!$A$9:$Q$396,2+(J$9*2),FALSE)</f>
        <v>71139</v>
      </c>
      <c r="K272">
        <f>VLOOKUP($A272,data!$A$9:$Q$396,2+(K$9*2),FALSE)</f>
        <v>71663</v>
      </c>
      <c r="L272" t="str">
        <f t="shared" si="308"/>
        <v>Shire District</v>
      </c>
      <c r="Q272">
        <f>VLOOKUP($A272,data!$T$9:$AD$396,2+(Q$9*2),FALSE)</f>
        <v>43873</v>
      </c>
      <c r="R272">
        <f>VLOOKUP($A272,data!$T$9:$AD$396,2+(R$9*2),FALSE)</f>
        <v>44475</v>
      </c>
      <c r="S272">
        <f>VLOOKUP($A272,data!$T$9:$AD$396,2+(S$9*2),FALSE)</f>
        <v>45585</v>
      </c>
      <c r="T272">
        <f>VLOOKUP($A272,data!$T$9:$AD$396,2+(T$9*2),FALSE)</f>
        <v>44634</v>
      </c>
      <c r="U272">
        <f>VLOOKUP($A272,data!$T$9:$AD$396,2+(U$9*2),FALSE)</f>
        <v>44971</v>
      </c>
      <c r="V272">
        <f>VLOOKUP($A272,data!$T$9:$AI$396,2+(V$9*2),FALSE)</f>
        <v>44608</v>
      </c>
      <c r="W272">
        <f>VLOOKUP($A272,data!$T$9:$AI$396,2+(W$9*2),FALSE)</f>
        <v>45246</v>
      </c>
      <c r="X272">
        <f>VLOOKUP($A272,data!$T$9:$AI$396,2+(X$9*2),FALSE)</f>
        <v>47368</v>
      </c>
      <c r="Z272" s="27">
        <f t="shared" si="268"/>
        <v>62.858903089002233</v>
      </c>
      <c r="AA272" s="27">
        <f t="shared" si="269"/>
        <v>62.890636047399532</v>
      </c>
      <c r="AB272" s="27">
        <f t="shared" si="270"/>
        <v>63.728505522158535</v>
      </c>
      <c r="AC272" s="27">
        <f t="shared" si="271"/>
        <v>62.283186581639058</v>
      </c>
      <c r="AD272" s="27">
        <f t="shared" si="272"/>
        <v>63.995617030965391</v>
      </c>
      <c r="AE272" s="27">
        <f t="shared" si="244"/>
        <v>63.269271682859369</v>
      </c>
      <c r="AF272" s="27">
        <f t="shared" si="245"/>
        <v>63.602243495129251</v>
      </c>
      <c r="AG272" s="27">
        <f t="shared" si="246"/>
        <v>66.098265492653113</v>
      </c>
      <c r="AJ272">
        <f>VLOOKUP($A272,data!$AM$9:$AW$396,2+(AJ$9*2),FALSE)</f>
        <v>25923</v>
      </c>
      <c r="AK272">
        <f>VLOOKUP($A272,data!$AM$9:$AW$396,2+(AK$9*2),FALSE)</f>
        <v>26242</v>
      </c>
      <c r="AL272">
        <f>VLOOKUP($A272,data!$AM$9:$AW$396,2+(AL$9*2),FALSE)</f>
        <v>25945</v>
      </c>
      <c r="AM272">
        <f>VLOOKUP($A272,data!$AM$9:$AW$396,2+(AM$9*2),FALSE)</f>
        <v>27029</v>
      </c>
      <c r="AN272">
        <f>VLOOKUP($A272,data!$AM$9:$AW$396,2+(AN$9*2),FALSE)</f>
        <v>25301</v>
      </c>
      <c r="AO272">
        <f>VLOOKUP($A272,data!$AM$9:$BB$396,2+(AO$9*2),FALSE)</f>
        <v>25897</v>
      </c>
      <c r="AP272">
        <f>VLOOKUP($A272,data!$AM$9:$BB$396,2+(AP$9*2),FALSE)</f>
        <v>25894</v>
      </c>
      <c r="AQ272">
        <f>VLOOKUP($A272,data!$AM$9:$BB$396,2+(AQ$9*2),FALSE)</f>
        <v>24296</v>
      </c>
      <c r="AS272" s="27">
        <f t="shared" si="273"/>
        <v>37.141096910997767</v>
      </c>
      <c r="AT272" s="27">
        <f t="shared" si="274"/>
        <v>37.107949885460563</v>
      </c>
      <c r="AU272" s="27">
        <f t="shared" si="275"/>
        <v>36.271494477841465</v>
      </c>
      <c r="AV272" s="27">
        <f t="shared" si="276"/>
        <v>37.716813418360942</v>
      </c>
      <c r="AW272" s="27">
        <f t="shared" si="277"/>
        <v>36.004382969034609</v>
      </c>
      <c r="AX272" s="27">
        <f t="shared" si="247"/>
        <v>36.730728317140631</v>
      </c>
      <c r="AY272" s="27">
        <f t="shared" si="248"/>
        <v>36.399162203573283</v>
      </c>
      <c r="AZ272" s="27">
        <f t="shared" si="249"/>
        <v>33.903129927577687</v>
      </c>
      <c r="BC272">
        <f>VLOOKUP($A272,data!$BF$9:$BP$396,2+(BC$9*2),FALSE)</f>
        <v>15293</v>
      </c>
      <c r="BD272">
        <f>VLOOKUP($A272,data!$BF$9:$BP$396,2+(BD$9*2),FALSE)</f>
        <v>14894</v>
      </c>
      <c r="BE272">
        <f>VLOOKUP($A272,data!$BF$9:$BP$396,2+(BE$9*2),FALSE)</f>
        <v>15788</v>
      </c>
      <c r="BF272">
        <f>VLOOKUP($A272,data!$BF$9:$BP$396,2+(BF$9*2),FALSE)</f>
        <v>16943</v>
      </c>
      <c r="BG272">
        <f>VLOOKUP($A272,data!$BF$9:$BP$396,2+(BG$9*2),FALSE)</f>
        <v>16251</v>
      </c>
      <c r="BH272">
        <f>VLOOKUP($A272,data!$BF$9:$BU$396,2+(BH$9*2),FALSE)</f>
        <v>16499</v>
      </c>
      <c r="BI272">
        <f>VLOOKUP($A272,data!$BF$9:$BU$396,2+(BI$9*2),FALSE)</f>
        <v>18034</v>
      </c>
      <c r="BJ272">
        <f>VLOOKUP($A272,data!$BF$9:$BU$396,2+(BJ$9*2),FALSE)</f>
        <v>17435</v>
      </c>
      <c r="BL272" s="27">
        <f t="shared" si="278"/>
        <v>21.910997764914896</v>
      </c>
      <c r="BM272" s="27">
        <f t="shared" si="279"/>
        <v>21.061115981786816</v>
      </c>
      <c r="BN272" s="27">
        <f t="shared" si="280"/>
        <v>22.071857961694395</v>
      </c>
      <c r="BO272" s="27">
        <f t="shared" si="281"/>
        <v>23.642604970486861</v>
      </c>
      <c r="BP272" s="27">
        <f t="shared" si="282"/>
        <v>23.125853825136613</v>
      </c>
      <c r="BQ272" s="27">
        <f t="shared" si="250"/>
        <v>23.401177221473656</v>
      </c>
      <c r="BR272" s="27">
        <f t="shared" si="251"/>
        <v>25.350370401608121</v>
      </c>
      <c r="BS272" s="27">
        <f t="shared" si="252"/>
        <v>24.329151724041694</v>
      </c>
      <c r="BV272">
        <f>VLOOKUP($A272,data!$BY$9:$CI$396,2+(BV$9*2),FALSE)</f>
        <v>8894</v>
      </c>
      <c r="BW272">
        <f>VLOOKUP($A272,data!$BY$9:$CI$396,2+(BW$9*2),FALSE)</f>
        <v>8810</v>
      </c>
      <c r="BX272">
        <f>VLOOKUP($A272,data!$BY$9:$CI$396,2+(BX$9*2),FALSE)</f>
        <v>9835</v>
      </c>
      <c r="BY272">
        <f>VLOOKUP($A272,data!$BY$9:$CI$396,2+(BY$9*2),FALSE)</f>
        <v>10283</v>
      </c>
      <c r="BZ272">
        <f>VLOOKUP($A272,data!$BY$9:$CI$396,2+(BZ$9*2),FALSE)</f>
        <v>10238</v>
      </c>
      <c r="CA272">
        <f>VLOOKUP($A272,data!$BY$9:$CN$396,2+(CA$9*2),FALSE)</f>
        <v>9722</v>
      </c>
      <c r="CB272">
        <f>VLOOKUP($A272,data!$BY$9:$CN$396,2+(CB$9*2),FALSE)</f>
        <v>10413</v>
      </c>
      <c r="CC272">
        <f>VLOOKUP($A272,data!$BY$9:$CN$396,2+(CC$9*2),FALSE)</f>
        <v>11393</v>
      </c>
      <c r="CE272" s="27">
        <f t="shared" si="283"/>
        <v>58.157326881579806</v>
      </c>
      <c r="CF272" s="27">
        <f t="shared" si="284"/>
        <v>59.151336108500068</v>
      </c>
      <c r="CG272" s="27">
        <f t="shared" si="285"/>
        <v>62.294147453762349</v>
      </c>
      <c r="CH272" s="27">
        <f t="shared" si="286"/>
        <v>60.691731098388715</v>
      </c>
      <c r="CI272" s="27">
        <f t="shared" si="287"/>
        <v>62.999200049227738</v>
      </c>
      <c r="CJ272" s="27">
        <f t="shared" si="253"/>
        <v>58.924783320201222</v>
      </c>
      <c r="CK272" s="27">
        <f t="shared" si="254"/>
        <v>57.740933791726739</v>
      </c>
      <c r="CL272" s="27">
        <f t="shared" si="255"/>
        <v>65.345569257241181</v>
      </c>
      <c r="CO272">
        <f>VLOOKUP($A272,data!$CR$9:$DB$396,2+(CO$9*2),FALSE)</f>
        <v>6399</v>
      </c>
      <c r="CP272">
        <f>VLOOKUP($A272,data!$CR$9:$DB$396,2+(CP$9*2),FALSE)</f>
        <v>6084</v>
      </c>
      <c r="CQ272">
        <f>VLOOKUP($A272,data!$CR$9:$DB$396,2+(CQ$9*2),FALSE)</f>
        <v>5953</v>
      </c>
      <c r="CR272">
        <f>VLOOKUP($A272,data!$CR$9:$DB$396,2+(CR$9*2),FALSE)</f>
        <v>6660</v>
      </c>
      <c r="CS272">
        <f>VLOOKUP($A272,data!$CR$9:$DB$396,2+(CS$9*2),FALSE)</f>
        <v>6013</v>
      </c>
      <c r="CT272">
        <f>VLOOKUP($A272,data!$CR$9:$DG$396,2+(CT$9*2),FALSE)</f>
        <v>6777</v>
      </c>
      <c r="CU272">
        <f>VLOOKUP($A272,data!$CR$9:$DG$396,2+(CU$9*2),FALSE)</f>
        <v>7621</v>
      </c>
      <c r="CV272">
        <f>VLOOKUP($A272,data!$CR$9:$DG$396,2+(CV$9*2),FALSE)</f>
        <v>6042</v>
      </c>
      <c r="CX272" s="27">
        <f t="shared" si="288"/>
        <v>41.842673118420194</v>
      </c>
      <c r="CY272" s="27">
        <f t="shared" si="289"/>
        <v>40.848663891499932</v>
      </c>
      <c r="CZ272" s="27">
        <f t="shared" si="290"/>
        <v>37.705852546237651</v>
      </c>
      <c r="DA272" s="27">
        <f t="shared" si="291"/>
        <v>39.308268901611285</v>
      </c>
      <c r="DB272" s="27">
        <f t="shared" si="292"/>
        <v>37.000799950772262</v>
      </c>
      <c r="DC272" s="27">
        <f t="shared" si="256"/>
        <v>41.075216679798778</v>
      </c>
      <c r="DD272" s="27">
        <f t="shared" si="257"/>
        <v>42.259066208273261</v>
      </c>
      <c r="DE272" s="27">
        <f t="shared" si="258"/>
        <v>34.654430742758819</v>
      </c>
      <c r="DH272">
        <f>VLOOKUP($A272,data!$DK$9:$DU$396,2+(DH$9*2),FALSE)</f>
        <v>54503</v>
      </c>
      <c r="DI272">
        <f>VLOOKUP($A272,data!$DK$9:$DU$396,2+(DI$9*2),FALSE)</f>
        <v>55823</v>
      </c>
      <c r="DJ272">
        <f>VLOOKUP($A272,data!$DK$9:$DU$396,2+(DJ$9*2),FALSE)</f>
        <v>55741</v>
      </c>
      <c r="DK272">
        <f>VLOOKUP($A272,data!$DK$9:$DU$396,2+(DK$9*2),FALSE)</f>
        <v>54720</v>
      </c>
      <c r="DL272">
        <f>VLOOKUP($A272,data!$DK$9:$DU$396,2+(DL$9*2),FALSE)</f>
        <v>54021</v>
      </c>
      <c r="DM272">
        <f>VLOOKUP($A272,data!$DK$9:$DZ$396,2+(DM$9*2),FALSE)</f>
        <v>54006</v>
      </c>
      <c r="DN272">
        <f>VLOOKUP($A272,data!$DK$9:$DZ$396,2+(DN$9*2),FALSE)</f>
        <v>53105</v>
      </c>
      <c r="DO272">
        <f>VLOOKUP($A272,data!$DK$9:$DZ$396,2+(DO$9*2),FALSE)</f>
        <v>54228</v>
      </c>
      <c r="DQ272" s="27">
        <f t="shared" si="293"/>
        <v>78.089002235085104</v>
      </c>
      <c r="DR272" s="27">
        <f t="shared" si="294"/>
        <v>78.937469951073282</v>
      </c>
      <c r="DS272" s="27">
        <f t="shared" si="295"/>
        <v>77.926744023486648</v>
      </c>
      <c r="DT272" s="27">
        <f t="shared" si="296"/>
        <v>76.357395029513143</v>
      </c>
      <c r="DU272" s="27">
        <f t="shared" si="297"/>
        <v>76.874146174863384</v>
      </c>
      <c r="DV272" s="27">
        <f t="shared" si="259"/>
        <v>76.59882277852634</v>
      </c>
      <c r="DW272" s="27">
        <f t="shared" si="260"/>
        <v>74.649629598391883</v>
      </c>
      <c r="DX272" s="27">
        <f t="shared" si="261"/>
        <v>75.670848275958306</v>
      </c>
      <c r="EA272">
        <f>VLOOKUP($A272,data!$ED$9:$EN$396,2+(EA$9*2),FALSE)</f>
        <v>34979</v>
      </c>
      <c r="EB272">
        <f>VLOOKUP($A272,data!$ED$9:$EN$396,2+(EB$9*2),FALSE)</f>
        <v>35665</v>
      </c>
      <c r="EC272">
        <f>VLOOKUP($A272,data!$ED$9:$EN$396,2+(EC$9*2),FALSE)</f>
        <v>35750</v>
      </c>
      <c r="ED272">
        <f>VLOOKUP($A272,data!$ED$9:$EN$396,2+(ED$9*2),FALSE)</f>
        <v>34352</v>
      </c>
      <c r="EE272">
        <f>VLOOKUP($A272,data!$ED$9:$EN$396,2+(EE$9*2),FALSE)</f>
        <v>34733</v>
      </c>
      <c r="EF272">
        <f>VLOOKUP($A272,data!$ED$9:$ES$396,2+(EF$9*2),FALSE)</f>
        <v>34887</v>
      </c>
      <c r="EG272">
        <f>VLOOKUP($A272,data!$ED$9:$ES$396,2+(EG$9*2),FALSE)</f>
        <v>34833</v>
      </c>
      <c r="EH272">
        <f>VLOOKUP($A272,data!$ED$9:$ES$396,2+(EH$9*2),FALSE)</f>
        <v>35975</v>
      </c>
      <c r="EJ272" s="27">
        <f t="shared" si="298"/>
        <v>64.178118635671424</v>
      </c>
      <c r="EK272" s="27">
        <f t="shared" si="299"/>
        <v>63.889436253873853</v>
      </c>
      <c r="EL272" s="27">
        <f t="shared" si="300"/>
        <v>64.135914318006499</v>
      </c>
      <c r="EM272" s="27">
        <f t="shared" si="301"/>
        <v>62.777777777777779</v>
      </c>
      <c r="EN272" s="27">
        <f t="shared" si="302"/>
        <v>64.29536661668611</v>
      </c>
      <c r="EO272" s="27">
        <f t="shared" si="262"/>
        <v>64.598377958004662</v>
      </c>
      <c r="EP272" s="27">
        <f t="shared" si="263"/>
        <v>65.592693719988702</v>
      </c>
      <c r="EQ272" s="27">
        <f t="shared" si="264"/>
        <v>66.340267020727296</v>
      </c>
      <c r="ET272">
        <f>VLOOKUP($A272,data!$EW$9:$FG$396,2+(ET$9*2),FALSE)</f>
        <v>19524</v>
      </c>
      <c r="EU272">
        <f>VLOOKUP($A272,data!$EW$9:$FG$396,2+(EU$9*2),FALSE)</f>
        <v>20158</v>
      </c>
      <c r="EV272">
        <f>VLOOKUP($A272,data!$EW$9:$FG$396,2+(EV$9*2),FALSE)</f>
        <v>19992</v>
      </c>
      <c r="EW272">
        <f>VLOOKUP($A272,data!$EW$9:$FG$396,2+(EW$9*2),FALSE)</f>
        <v>20369</v>
      </c>
      <c r="EX272">
        <f>VLOOKUP($A272,data!$EW$9:$FG$396,2+(EX$9*2),FALSE)</f>
        <v>19288</v>
      </c>
      <c r="EY272">
        <f>VLOOKUP($A272,data!$EW$9:$FL$396,2+(EY$9*2),FALSE)</f>
        <v>19120</v>
      </c>
      <c r="EZ272">
        <f>VLOOKUP($A272,data!$EW$9:$FL$396,2+(EZ$9*2),FALSE)</f>
        <v>18273</v>
      </c>
      <c r="FA272">
        <f>VLOOKUP($A272,data!$EW$9:$FL$396,2+(FA$9*2),FALSE)</f>
        <v>18254</v>
      </c>
      <c r="FC272" s="27">
        <f t="shared" si="303"/>
        <v>35.821881364328569</v>
      </c>
      <c r="FD272" s="27">
        <f t="shared" si="304"/>
        <v>36.110563746126147</v>
      </c>
      <c r="FE272" s="27">
        <f t="shared" si="305"/>
        <v>35.865879693582819</v>
      </c>
      <c r="FF272" s="27">
        <f t="shared" si="306"/>
        <v>37.22404970760234</v>
      </c>
      <c r="FG272" s="27">
        <f t="shared" si="307"/>
        <v>35.704633383313897</v>
      </c>
      <c r="FH272" s="27">
        <f t="shared" si="265"/>
        <v>35.403473688108726</v>
      </c>
      <c r="FI272" s="27">
        <f t="shared" si="266"/>
        <v>34.409189341869883</v>
      </c>
      <c r="FJ272" s="27">
        <f t="shared" si="267"/>
        <v>33.661577045068967</v>
      </c>
    </row>
    <row r="273" spans="1:166" x14ac:dyDescent="0.3">
      <c r="A273" t="s">
        <v>240</v>
      </c>
      <c r="B273" s="24" t="str">
        <f>IFERROR(VLOOKUP($A273,class!$A$1:$B$455,2,FALSE),"")</f>
        <v>Shire District</v>
      </c>
      <c r="C273" s="24" t="str">
        <f>IFERROR(IFERROR(VLOOKUP($A273,classifications!$A$3:$C$336,3,FALSE),VLOOKUP($A273,classifications!$I$2:$K$28,3,FALSE)),"")</f>
        <v>Predominantly Rural</v>
      </c>
      <c r="D273">
        <f>VLOOKUP($A273,data!$A$9:$K$396,2+(D$9*2),FALSE)</f>
        <v>35013</v>
      </c>
      <c r="E273">
        <f>VLOOKUP($A273,data!$A$9:$K$396,2+(E$9*2),FALSE)</f>
        <v>34855</v>
      </c>
      <c r="F273">
        <f>VLOOKUP($A273,data!$A$9:$K$396,2+(F$9*2),FALSE)</f>
        <v>36470</v>
      </c>
      <c r="G273">
        <f>VLOOKUP($A273,data!$A$9:$K$396,2+(G$9*2),FALSE)</f>
        <v>35499</v>
      </c>
      <c r="H273">
        <f>VLOOKUP($A273,data!$A$9:$K$396,2+(H$9*2),FALSE)</f>
        <v>36342</v>
      </c>
      <c r="I273">
        <f>VLOOKUP($A273,data!$A$9:$Q$396,2+(I$9*2),FALSE)</f>
        <v>36230</v>
      </c>
      <c r="J273">
        <f>VLOOKUP($A273,data!$A$9:$Q$396,2+(J$9*2),FALSE)</f>
        <v>37418</v>
      </c>
      <c r="K273">
        <f>VLOOKUP($A273,data!$A$9:$Q$396,2+(K$9*2),FALSE)</f>
        <v>36301</v>
      </c>
      <c r="L273" t="str">
        <f t="shared" si="308"/>
        <v>Shire District</v>
      </c>
      <c r="Q273">
        <f>VLOOKUP($A273,data!$T$9:$AD$396,2+(Q$9*2),FALSE)</f>
        <v>24292</v>
      </c>
      <c r="R273">
        <f>VLOOKUP($A273,data!$T$9:$AD$396,2+(R$9*2),FALSE)</f>
        <v>24092</v>
      </c>
      <c r="S273">
        <f>VLOOKUP($A273,data!$T$9:$AD$396,2+(S$9*2),FALSE)</f>
        <v>25066</v>
      </c>
      <c r="T273">
        <f>VLOOKUP($A273,data!$T$9:$AD$396,2+(T$9*2),FALSE)</f>
        <v>24406</v>
      </c>
      <c r="U273">
        <f>VLOOKUP($A273,data!$T$9:$AD$396,2+(U$9*2),FALSE)</f>
        <v>25010</v>
      </c>
      <c r="V273">
        <f>VLOOKUP($A273,data!$T$9:$AI$396,2+(V$9*2),FALSE)</f>
        <v>24595</v>
      </c>
      <c r="W273">
        <f>VLOOKUP($A273,data!$T$9:$AI$396,2+(W$9*2),FALSE)</f>
        <v>25545</v>
      </c>
      <c r="X273">
        <f>VLOOKUP($A273,data!$T$9:$AI$396,2+(X$9*2),FALSE)</f>
        <v>24984</v>
      </c>
      <c r="Z273" s="27">
        <f t="shared" si="268"/>
        <v>69.379944592008684</v>
      </c>
      <c r="AA273" s="27">
        <f t="shared" si="269"/>
        <v>69.120642662458764</v>
      </c>
      <c r="AB273" s="27">
        <f t="shared" si="270"/>
        <v>68.730463394570876</v>
      </c>
      <c r="AC273" s="27">
        <f t="shared" si="271"/>
        <v>68.751232429082506</v>
      </c>
      <c r="AD273" s="27">
        <f t="shared" si="272"/>
        <v>68.818446975950692</v>
      </c>
      <c r="AE273" s="27">
        <f t="shared" si="244"/>
        <v>67.885730057963016</v>
      </c>
      <c r="AF273" s="27">
        <f t="shared" si="245"/>
        <v>68.269282163664542</v>
      </c>
      <c r="AG273" s="27">
        <f t="shared" si="246"/>
        <v>68.824550287870863</v>
      </c>
      <c r="AJ273">
        <f>VLOOKUP($A273,data!$AM$9:$AW$396,2+(AJ$9*2),FALSE)</f>
        <v>10721</v>
      </c>
      <c r="AK273">
        <f>VLOOKUP($A273,data!$AM$9:$AW$396,2+(AK$9*2),FALSE)</f>
        <v>10763</v>
      </c>
      <c r="AL273">
        <f>VLOOKUP($A273,data!$AM$9:$AW$396,2+(AL$9*2),FALSE)</f>
        <v>11404</v>
      </c>
      <c r="AM273">
        <f>VLOOKUP($A273,data!$AM$9:$AW$396,2+(AM$9*2),FALSE)</f>
        <v>11092</v>
      </c>
      <c r="AN273">
        <f>VLOOKUP($A273,data!$AM$9:$AW$396,2+(AN$9*2),FALSE)</f>
        <v>11331</v>
      </c>
      <c r="AO273">
        <f>VLOOKUP($A273,data!$AM$9:$BB$396,2+(AO$9*2),FALSE)</f>
        <v>11635</v>
      </c>
      <c r="AP273">
        <f>VLOOKUP($A273,data!$AM$9:$BB$396,2+(AP$9*2),FALSE)</f>
        <v>11873</v>
      </c>
      <c r="AQ273">
        <f>VLOOKUP($A273,data!$AM$9:$BB$396,2+(AQ$9*2),FALSE)</f>
        <v>11311</v>
      </c>
      <c r="AS273" s="27">
        <f t="shared" si="273"/>
        <v>30.620055407991316</v>
      </c>
      <c r="AT273" s="27">
        <f t="shared" si="274"/>
        <v>30.879357337541244</v>
      </c>
      <c r="AU273" s="27">
        <f t="shared" si="275"/>
        <v>31.269536605429121</v>
      </c>
      <c r="AV273" s="27">
        <f t="shared" si="276"/>
        <v>31.24595059015747</v>
      </c>
      <c r="AW273" s="27">
        <f t="shared" si="277"/>
        <v>31.17880138682516</v>
      </c>
      <c r="AX273" s="27">
        <f t="shared" si="247"/>
        <v>32.114269942036984</v>
      </c>
      <c r="AY273" s="27">
        <f t="shared" si="248"/>
        <v>31.730717836335455</v>
      </c>
      <c r="AZ273" s="27">
        <f t="shared" si="249"/>
        <v>31.158921241839067</v>
      </c>
      <c r="BC273">
        <f>VLOOKUP($A273,data!$BF$9:$BP$396,2+(BC$9*2),FALSE)</f>
        <v>3471</v>
      </c>
      <c r="BD273">
        <f>VLOOKUP($A273,data!$BF$9:$BP$396,2+(BD$9*2),FALSE)</f>
        <v>3454</v>
      </c>
      <c r="BE273">
        <f>VLOOKUP($A273,data!$BF$9:$BP$396,2+(BE$9*2),FALSE)</f>
        <v>3373</v>
      </c>
      <c r="BF273">
        <f>VLOOKUP($A273,data!$BF$9:$BP$396,2+(BF$9*2),FALSE)</f>
        <v>3420</v>
      </c>
      <c r="BG273">
        <f>VLOOKUP($A273,data!$BF$9:$BP$396,2+(BG$9*2),FALSE)</f>
        <v>3559</v>
      </c>
      <c r="BH273">
        <f>VLOOKUP($A273,data!$BF$9:$BU$396,2+(BH$9*2),FALSE)</f>
        <v>3563</v>
      </c>
      <c r="BI273">
        <f>VLOOKUP($A273,data!$BF$9:$BU$396,2+(BI$9*2),FALSE)</f>
        <v>3596</v>
      </c>
      <c r="BJ273">
        <f>VLOOKUP($A273,data!$BF$9:$BU$396,2+(BJ$9*2),FALSE)</f>
        <v>3672</v>
      </c>
      <c r="BL273" s="27">
        <f t="shared" si="278"/>
        <v>9.9134607145917233</v>
      </c>
      <c r="BM273" s="27">
        <f t="shared" si="279"/>
        <v>9.9096255917371963</v>
      </c>
      <c r="BN273" s="27">
        <f t="shared" si="280"/>
        <v>9.2486975596380585</v>
      </c>
      <c r="BO273" s="27">
        <f t="shared" si="281"/>
        <v>9.6340741992732184</v>
      </c>
      <c r="BP273" s="27">
        <f t="shared" si="282"/>
        <v>9.7930768807440423</v>
      </c>
      <c r="BQ273" s="27">
        <f t="shared" si="250"/>
        <v>9.834391388352195</v>
      </c>
      <c r="BR273" s="27">
        <f t="shared" si="251"/>
        <v>9.6103479608744458</v>
      </c>
      <c r="BS273" s="27">
        <f t="shared" si="252"/>
        <v>10.115423817525688</v>
      </c>
      <c r="BV273">
        <f>VLOOKUP($A273,data!$BY$9:$CI$396,2+(BV$9*2),FALSE)</f>
        <v>1505</v>
      </c>
      <c r="BW273">
        <f>VLOOKUP($A273,data!$BY$9:$CI$396,2+(BW$9*2),FALSE)</f>
        <v>1621</v>
      </c>
      <c r="BX273">
        <f>VLOOKUP($A273,data!$BY$9:$CI$396,2+(BX$9*2),FALSE)</f>
        <v>1615</v>
      </c>
      <c r="BY273">
        <f>VLOOKUP($A273,data!$BY$9:$CI$396,2+(BY$9*2),FALSE)</f>
        <v>1659</v>
      </c>
      <c r="BZ273">
        <f>VLOOKUP($A273,data!$BY$9:$CI$396,2+(BZ$9*2),FALSE)</f>
        <v>1702</v>
      </c>
      <c r="CA273">
        <f>VLOOKUP($A273,data!$BY$9:$CN$396,2+(CA$9*2),FALSE)</f>
        <v>1678</v>
      </c>
      <c r="CB273">
        <f>VLOOKUP($A273,data!$BY$9:$CN$396,2+(CB$9*2),FALSE)</f>
        <v>1438</v>
      </c>
      <c r="CC273">
        <f>VLOOKUP($A273,data!$BY$9:$CN$396,2+(CC$9*2),FALSE)</f>
        <v>1588</v>
      </c>
      <c r="CE273" s="27">
        <f t="shared" si="283"/>
        <v>43.359262460386056</v>
      </c>
      <c r="CF273" s="27">
        <f t="shared" si="284"/>
        <v>46.931094383323682</v>
      </c>
      <c r="CG273" s="27">
        <f t="shared" si="285"/>
        <v>47.880225318707382</v>
      </c>
      <c r="CH273" s="27">
        <f t="shared" si="286"/>
        <v>48.508771929824562</v>
      </c>
      <c r="CI273" s="27">
        <f t="shared" si="287"/>
        <v>47.822422028659737</v>
      </c>
      <c r="CJ273" s="27">
        <f t="shared" si="253"/>
        <v>47.095144541117037</v>
      </c>
      <c r="CK273" s="27">
        <f t="shared" si="254"/>
        <v>39.988876529477196</v>
      </c>
      <c r="CL273" s="27">
        <f t="shared" si="255"/>
        <v>43.246187363834423</v>
      </c>
      <c r="CO273">
        <f>VLOOKUP($A273,data!$CR$9:$DB$396,2+(CO$9*2),FALSE)</f>
        <v>1966</v>
      </c>
      <c r="CP273">
        <f>VLOOKUP($A273,data!$CR$9:$DB$396,2+(CP$9*2),FALSE)</f>
        <v>1834</v>
      </c>
      <c r="CQ273">
        <f>VLOOKUP($A273,data!$CR$9:$DB$396,2+(CQ$9*2),FALSE)</f>
        <v>1758</v>
      </c>
      <c r="CR273">
        <f>VLOOKUP($A273,data!$CR$9:$DB$396,2+(CR$9*2),FALSE)</f>
        <v>1761</v>
      </c>
      <c r="CS273">
        <f>VLOOKUP($A273,data!$CR$9:$DB$396,2+(CS$9*2),FALSE)</f>
        <v>1857</v>
      </c>
      <c r="CT273">
        <f>VLOOKUP($A273,data!$CR$9:$DG$396,2+(CT$9*2),FALSE)</f>
        <v>1886</v>
      </c>
      <c r="CU273">
        <f>VLOOKUP($A273,data!$CR$9:$DG$396,2+(CU$9*2),FALSE)</f>
        <v>2158</v>
      </c>
      <c r="CV273">
        <f>VLOOKUP($A273,data!$CR$9:$DG$396,2+(CV$9*2),FALSE)</f>
        <v>2084</v>
      </c>
      <c r="CX273" s="27">
        <f t="shared" si="288"/>
        <v>56.640737539613944</v>
      </c>
      <c r="CY273" s="27">
        <f t="shared" si="289"/>
        <v>53.097857556456283</v>
      </c>
      <c r="CZ273" s="27">
        <f t="shared" si="290"/>
        <v>52.119774681292618</v>
      </c>
      <c r="DA273" s="27">
        <f t="shared" si="291"/>
        <v>51.491228070175438</v>
      </c>
      <c r="DB273" s="27">
        <f t="shared" si="292"/>
        <v>52.177577971340263</v>
      </c>
      <c r="DC273" s="27">
        <f t="shared" si="256"/>
        <v>52.932921695200676</v>
      </c>
      <c r="DD273" s="27">
        <f t="shared" si="257"/>
        <v>60.011123470522804</v>
      </c>
      <c r="DE273" s="27">
        <f t="shared" si="258"/>
        <v>56.753812636165577</v>
      </c>
      <c r="DH273">
        <f>VLOOKUP($A273,data!$DK$9:$DU$396,2+(DH$9*2),FALSE)</f>
        <v>31543</v>
      </c>
      <c r="DI273">
        <f>VLOOKUP($A273,data!$DK$9:$DU$396,2+(DI$9*2),FALSE)</f>
        <v>31401</v>
      </c>
      <c r="DJ273">
        <f>VLOOKUP($A273,data!$DK$9:$DU$396,2+(DJ$9*2),FALSE)</f>
        <v>33096</v>
      </c>
      <c r="DK273">
        <f>VLOOKUP($A273,data!$DK$9:$DU$396,2+(DK$9*2),FALSE)</f>
        <v>32078</v>
      </c>
      <c r="DL273">
        <f>VLOOKUP($A273,data!$DK$9:$DU$396,2+(DL$9*2),FALSE)</f>
        <v>32783</v>
      </c>
      <c r="DM273">
        <f>VLOOKUP($A273,data!$DK$9:$DZ$396,2+(DM$9*2),FALSE)</f>
        <v>32667</v>
      </c>
      <c r="DN273">
        <f>VLOOKUP($A273,data!$DK$9:$DZ$396,2+(DN$9*2),FALSE)</f>
        <v>33822</v>
      </c>
      <c r="DO273">
        <f>VLOOKUP($A273,data!$DK$9:$DZ$396,2+(DO$9*2),FALSE)</f>
        <v>32629</v>
      </c>
      <c r="DQ273" s="27">
        <f t="shared" si="293"/>
        <v>90.089395367434946</v>
      </c>
      <c r="DR273" s="27">
        <f t="shared" si="294"/>
        <v>90.090374408262804</v>
      </c>
      <c r="DS273" s="27">
        <f t="shared" si="295"/>
        <v>90.748560460652598</v>
      </c>
      <c r="DT273" s="27">
        <f t="shared" si="296"/>
        <v>90.363108819966754</v>
      </c>
      <c r="DU273" s="27">
        <f t="shared" si="297"/>
        <v>90.206923119255961</v>
      </c>
      <c r="DV273" s="27">
        <f t="shared" si="259"/>
        <v>90.165608611647812</v>
      </c>
      <c r="DW273" s="27">
        <f t="shared" si="260"/>
        <v>90.389652039125551</v>
      </c>
      <c r="DX273" s="27">
        <f t="shared" si="261"/>
        <v>89.884576182474305</v>
      </c>
      <c r="EA273">
        <f>VLOOKUP($A273,data!$ED$9:$EN$396,2+(EA$9*2),FALSE)</f>
        <v>22787</v>
      </c>
      <c r="EB273">
        <f>VLOOKUP($A273,data!$ED$9:$EN$396,2+(EB$9*2),FALSE)</f>
        <v>22471</v>
      </c>
      <c r="EC273">
        <f>VLOOKUP($A273,data!$ED$9:$EN$396,2+(EC$9*2),FALSE)</f>
        <v>23451</v>
      </c>
      <c r="ED273">
        <f>VLOOKUP($A273,data!$ED$9:$EN$396,2+(ED$9*2),FALSE)</f>
        <v>22747</v>
      </c>
      <c r="EE273">
        <f>VLOOKUP($A273,data!$ED$9:$EN$396,2+(EE$9*2),FALSE)</f>
        <v>23308</v>
      </c>
      <c r="EF273">
        <f>VLOOKUP($A273,data!$ED$9:$ES$396,2+(EF$9*2),FALSE)</f>
        <v>22917</v>
      </c>
      <c r="EG273">
        <f>VLOOKUP($A273,data!$ED$9:$ES$396,2+(EG$9*2),FALSE)</f>
        <v>24108</v>
      </c>
      <c r="EH273">
        <f>VLOOKUP($A273,data!$ED$9:$ES$396,2+(EH$9*2),FALSE)</f>
        <v>23396</v>
      </c>
      <c r="EJ273" s="27">
        <f t="shared" si="298"/>
        <v>72.241067748787373</v>
      </c>
      <c r="EK273" s="27">
        <f t="shared" si="299"/>
        <v>71.561415241552822</v>
      </c>
      <c r="EL273" s="27">
        <f t="shared" si="300"/>
        <v>70.857505438723706</v>
      </c>
      <c r="EM273" s="27">
        <f t="shared" si="301"/>
        <v>70.911528150134046</v>
      </c>
      <c r="EN273" s="27">
        <f t="shared" si="302"/>
        <v>71.097825092273439</v>
      </c>
      <c r="EO273" s="27">
        <f t="shared" si="262"/>
        <v>70.153365781981819</v>
      </c>
      <c r="EP273" s="27">
        <f t="shared" si="263"/>
        <v>71.279049139613264</v>
      </c>
      <c r="EQ273" s="27">
        <f t="shared" si="264"/>
        <v>71.703086211652206</v>
      </c>
      <c r="ET273">
        <f>VLOOKUP($A273,data!$EW$9:$FG$396,2+(ET$9*2),FALSE)</f>
        <v>8756</v>
      </c>
      <c r="EU273">
        <f>VLOOKUP($A273,data!$EW$9:$FG$396,2+(EU$9*2),FALSE)</f>
        <v>8930</v>
      </c>
      <c r="EV273">
        <f>VLOOKUP($A273,data!$EW$9:$FG$396,2+(EV$9*2),FALSE)</f>
        <v>9646</v>
      </c>
      <c r="EW273">
        <f>VLOOKUP($A273,data!$EW$9:$FG$396,2+(EW$9*2),FALSE)</f>
        <v>9331</v>
      </c>
      <c r="EX273">
        <f>VLOOKUP($A273,data!$EW$9:$FG$396,2+(EX$9*2),FALSE)</f>
        <v>9474</v>
      </c>
      <c r="EY273">
        <f>VLOOKUP($A273,data!$EW$9:$FL$396,2+(EY$9*2),FALSE)</f>
        <v>9750</v>
      </c>
      <c r="EZ273">
        <f>VLOOKUP($A273,data!$EW$9:$FL$396,2+(EZ$9*2),FALSE)</f>
        <v>9715</v>
      </c>
      <c r="FA273">
        <f>VLOOKUP($A273,data!$EW$9:$FL$396,2+(FA$9*2),FALSE)</f>
        <v>9227</v>
      </c>
      <c r="FC273" s="27">
        <f t="shared" si="303"/>
        <v>27.758932251212631</v>
      </c>
      <c r="FD273" s="27">
        <f t="shared" si="304"/>
        <v>28.438584758447185</v>
      </c>
      <c r="FE273" s="27">
        <f t="shared" si="305"/>
        <v>29.145516074450086</v>
      </c>
      <c r="FF273" s="27">
        <f t="shared" si="306"/>
        <v>29.08847184986595</v>
      </c>
      <c r="FG273" s="27">
        <f t="shared" si="307"/>
        <v>28.899124546258733</v>
      </c>
      <c r="FH273" s="27">
        <f t="shared" si="265"/>
        <v>29.846634218018185</v>
      </c>
      <c r="FI273" s="27">
        <f t="shared" si="266"/>
        <v>28.723907515818105</v>
      </c>
      <c r="FJ273" s="27">
        <f t="shared" si="267"/>
        <v>28.27852523828496</v>
      </c>
    </row>
    <row r="274" spans="1:166" x14ac:dyDescent="0.3">
      <c r="A274" t="s">
        <v>374</v>
      </c>
      <c r="B274" s="24" t="str">
        <f>IFERROR(VLOOKUP($A274,class!$A$1:$B$455,2,FALSE),"")</f>
        <v>Shire District</v>
      </c>
      <c r="C274" s="24" t="str">
        <f>IFERROR(IFERROR(VLOOKUP($A274,classifications!$A$3:$C$336,3,FALSE),VLOOKUP($A274,classifications!$I$2:$K$28,3,FALSE)),"")</f>
        <v>Predominantly Rural</v>
      </c>
      <c r="D274">
        <f>VLOOKUP($A274,data!$A$9:$K$396,2+(D$9*2),FALSE)</f>
        <v>90682</v>
      </c>
      <c r="E274">
        <f>VLOOKUP($A274,data!$A$9:$K$396,2+(E$9*2),FALSE)</f>
        <v>89764</v>
      </c>
      <c r="F274">
        <f>VLOOKUP($A274,data!$A$9:$K$396,2+(F$9*2),FALSE)</f>
        <v>90673</v>
      </c>
      <c r="G274">
        <f>VLOOKUP($A274,data!$A$9:$K$396,2+(G$9*2),FALSE)</f>
        <v>90778</v>
      </c>
      <c r="H274">
        <f>VLOOKUP($A274,data!$A$9:$K$396,2+(H$9*2),FALSE)</f>
        <v>90156</v>
      </c>
      <c r="I274">
        <f>VLOOKUP($A274,data!$A$9:$Q$396,2+(I$9*2),FALSE)</f>
        <v>92061</v>
      </c>
      <c r="J274">
        <f>VLOOKUP($A274,data!$A$9:$Q$396,2+(J$9*2),FALSE)</f>
        <v>92231</v>
      </c>
      <c r="K274">
        <f>VLOOKUP($A274,data!$A$9:$Q$396,2+(K$9*2),FALSE)</f>
        <v>94350</v>
      </c>
      <c r="L274" t="str">
        <f t="shared" si="308"/>
        <v>Shire District</v>
      </c>
      <c r="Q274">
        <f>VLOOKUP($A274,data!$T$9:$AD$396,2+(Q$9*2),FALSE)</f>
        <v>58461</v>
      </c>
      <c r="R274">
        <f>VLOOKUP($A274,data!$T$9:$AD$396,2+(R$9*2),FALSE)</f>
        <v>58407</v>
      </c>
      <c r="S274">
        <f>VLOOKUP($A274,data!$T$9:$AD$396,2+(S$9*2),FALSE)</f>
        <v>58481</v>
      </c>
      <c r="T274">
        <f>VLOOKUP($A274,data!$T$9:$AD$396,2+(T$9*2),FALSE)</f>
        <v>58966</v>
      </c>
      <c r="U274">
        <f>VLOOKUP($A274,data!$T$9:$AD$396,2+(U$9*2),FALSE)</f>
        <v>57945</v>
      </c>
      <c r="V274">
        <f>VLOOKUP($A274,data!$T$9:$AI$396,2+(V$9*2),FALSE)</f>
        <v>59352</v>
      </c>
      <c r="W274">
        <f>VLOOKUP($A274,data!$T$9:$AI$396,2+(W$9*2),FALSE)</f>
        <v>59589</v>
      </c>
      <c r="X274">
        <f>VLOOKUP($A274,data!$T$9:$AI$396,2+(X$9*2),FALSE)</f>
        <v>62760</v>
      </c>
      <c r="Z274" s="27">
        <f t="shared" si="268"/>
        <v>64.468141417260313</v>
      </c>
      <c r="AA274" s="27">
        <f t="shared" si="269"/>
        <v>65.067287554030571</v>
      </c>
      <c r="AB274" s="27">
        <f t="shared" si="270"/>
        <v>64.496597664133759</v>
      </c>
      <c r="AC274" s="27">
        <f t="shared" si="271"/>
        <v>64.956266936923043</v>
      </c>
      <c r="AD274" s="27">
        <f t="shared" si="272"/>
        <v>64.271928656994547</v>
      </c>
      <c r="AE274" s="27">
        <f t="shared" si="244"/>
        <v>64.470296868380743</v>
      </c>
      <c r="AF274" s="27">
        <f t="shared" si="245"/>
        <v>64.60842883629148</v>
      </c>
      <c r="AG274" s="27">
        <f t="shared" si="246"/>
        <v>66.518282988871221</v>
      </c>
      <c r="AJ274">
        <f>VLOOKUP($A274,data!$AM$9:$AW$396,2+(AJ$9*2),FALSE)</f>
        <v>32221</v>
      </c>
      <c r="AK274">
        <f>VLOOKUP($A274,data!$AM$9:$AW$396,2+(AK$9*2),FALSE)</f>
        <v>31357</v>
      </c>
      <c r="AL274">
        <f>VLOOKUP($A274,data!$AM$9:$AW$396,2+(AL$9*2),FALSE)</f>
        <v>32192</v>
      </c>
      <c r="AM274">
        <f>VLOOKUP($A274,data!$AM$9:$AW$396,2+(AM$9*2),FALSE)</f>
        <v>31812</v>
      </c>
      <c r="AN274">
        <f>VLOOKUP($A274,data!$AM$9:$AW$396,2+(AN$9*2),FALSE)</f>
        <v>32212</v>
      </c>
      <c r="AO274">
        <f>VLOOKUP($A274,data!$AM$9:$BB$396,2+(AO$9*2),FALSE)</f>
        <v>32709</v>
      </c>
      <c r="AP274">
        <f>VLOOKUP($A274,data!$AM$9:$BB$396,2+(AP$9*2),FALSE)</f>
        <v>32642</v>
      </c>
      <c r="AQ274">
        <f>VLOOKUP($A274,data!$AM$9:$BB$396,2+(AQ$9*2),FALSE)</f>
        <v>31588</v>
      </c>
      <c r="AS274" s="27">
        <f t="shared" si="273"/>
        <v>35.53185858273968</v>
      </c>
      <c r="AT274" s="27">
        <f t="shared" si="274"/>
        <v>34.932712445969429</v>
      </c>
      <c r="AU274" s="27">
        <f t="shared" si="275"/>
        <v>35.503402335866248</v>
      </c>
      <c r="AV274" s="27">
        <f t="shared" si="276"/>
        <v>35.043733063076957</v>
      </c>
      <c r="AW274" s="27">
        <f t="shared" si="277"/>
        <v>35.729180531523134</v>
      </c>
      <c r="AX274" s="27">
        <f t="shared" si="247"/>
        <v>35.52970313161925</v>
      </c>
      <c r="AY274" s="27">
        <f t="shared" si="248"/>
        <v>35.391571163708512</v>
      </c>
      <c r="AZ274" s="27">
        <f t="shared" si="249"/>
        <v>33.479597244303129</v>
      </c>
      <c r="BC274">
        <f>VLOOKUP($A274,data!$BF$9:$BP$396,2+(BC$9*2),FALSE)</f>
        <v>10661</v>
      </c>
      <c r="BD274">
        <f>VLOOKUP($A274,data!$BF$9:$BP$396,2+(BD$9*2),FALSE)</f>
        <v>10424</v>
      </c>
      <c r="BE274">
        <f>VLOOKUP($A274,data!$BF$9:$BP$396,2+(BE$9*2),FALSE)</f>
        <v>10627</v>
      </c>
      <c r="BF274">
        <f>VLOOKUP($A274,data!$BF$9:$BP$396,2+(BF$9*2),FALSE)</f>
        <v>11102</v>
      </c>
      <c r="BG274">
        <f>VLOOKUP($A274,data!$BF$9:$BP$396,2+(BG$9*2),FALSE)</f>
        <v>11309</v>
      </c>
      <c r="BH274">
        <f>VLOOKUP($A274,data!$BF$9:$BU$396,2+(BH$9*2),FALSE)</f>
        <v>10933</v>
      </c>
      <c r="BI274">
        <f>VLOOKUP($A274,data!$BF$9:$BU$396,2+(BI$9*2),FALSE)</f>
        <v>12072</v>
      </c>
      <c r="BJ274">
        <f>VLOOKUP($A274,data!$BF$9:$BU$396,2+(BJ$9*2),FALSE)</f>
        <v>11581</v>
      </c>
      <c r="BL274" s="27">
        <f t="shared" si="278"/>
        <v>11.756467656205201</v>
      </c>
      <c r="BM274" s="27">
        <f t="shared" si="279"/>
        <v>11.612673232030659</v>
      </c>
      <c r="BN274" s="27">
        <f t="shared" si="280"/>
        <v>11.720137196298788</v>
      </c>
      <c r="BO274" s="27">
        <f t="shared" si="281"/>
        <v>12.229835422679503</v>
      </c>
      <c r="BP274" s="27">
        <f t="shared" si="282"/>
        <v>12.543812946448378</v>
      </c>
      <c r="BQ274" s="27">
        <f t="shared" si="250"/>
        <v>11.875821466201758</v>
      </c>
      <c r="BR274" s="27">
        <f t="shared" si="251"/>
        <v>13.088874673374463</v>
      </c>
      <c r="BS274" s="27">
        <f t="shared" si="252"/>
        <v>12.274509803921569</v>
      </c>
      <c r="BV274">
        <f>VLOOKUP($A274,data!$BY$9:$CI$396,2+(BV$9*2),FALSE)</f>
        <v>5776</v>
      </c>
      <c r="BW274">
        <f>VLOOKUP($A274,data!$BY$9:$CI$396,2+(BW$9*2),FALSE)</f>
        <v>5851</v>
      </c>
      <c r="BX274">
        <f>VLOOKUP($A274,data!$BY$9:$CI$396,2+(BX$9*2),FALSE)</f>
        <v>6114</v>
      </c>
      <c r="BY274">
        <f>VLOOKUP($A274,data!$BY$9:$CI$396,2+(BY$9*2),FALSE)</f>
        <v>6457</v>
      </c>
      <c r="BZ274">
        <f>VLOOKUP($A274,data!$BY$9:$CI$396,2+(BZ$9*2),FALSE)</f>
        <v>6550</v>
      </c>
      <c r="CA274">
        <f>VLOOKUP($A274,data!$BY$9:$CN$396,2+(CA$9*2),FALSE)</f>
        <v>6439</v>
      </c>
      <c r="CB274">
        <f>VLOOKUP($A274,data!$BY$9:$CN$396,2+(CB$9*2),FALSE)</f>
        <v>6899</v>
      </c>
      <c r="CC274">
        <f>VLOOKUP($A274,data!$BY$9:$CN$396,2+(CC$9*2),FALSE)</f>
        <v>6806</v>
      </c>
      <c r="CE274" s="27">
        <f t="shared" si="283"/>
        <v>54.178782478191536</v>
      </c>
      <c r="CF274" s="27">
        <f t="shared" si="284"/>
        <v>56.130084420567918</v>
      </c>
      <c r="CG274" s="27">
        <f t="shared" si="285"/>
        <v>57.532699727110192</v>
      </c>
      <c r="CH274" s="27">
        <f t="shared" si="286"/>
        <v>58.160691767249148</v>
      </c>
      <c r="CI274" s="27">
        <f t="shared" si="287"/>
        <v>57.918472013440621</v>
      </c>
      <c r="CJ274" s="27">
        <f t="shared" si="253"/>
        <v>58.895088264886127</v>
      </c>
      <c r="CK274" s="27">
        <f t="shared" si="254"/>
        <v>57.148774022531477</v>
      </c>
      <c r="CL274" s="27">
        <f t="shared" si="255"/>
        <v>58.768672826180811</v>
      </c>
      <c r="CO274">
        <f>VLOOKUP($A274,data!$CR$9:$DB$396,2+(CO$9*2),FALSE)</f>
        <v>4885</v>
      </c>
      <c r="CP274">
        <f>VLOOKUP($A274,data!$CR$9:$DB$396,2+(CP$9*2),FALSE)</f>
        <v>4573</v>
      </c>
      <c r="CQ274">
        <f>VLOOKUP($A274,data!$CR$9:$DB$396,2+(CQ$9*2),FALSE)</f>
        <v>4513</v>
      </c>
      <c r="CR274">
        <f>VLOOKUP($A274,data!$CR$9:$DB$396,2+(CR$9*2),FALSE)</f>
        <v>4645</v>
      </c>
      <c r="CS274">
        <f>VLOOKUP($A274,data!$CR$9:$DB$396,2+(CS$9*2),FALSE)</f>
        <v>4760</v>
      </c>
      <c r="CT274">
        <f>VLOOKUP($A274,data!$CR$9:$DG$396,2+(CT$9*2),FALSE)</f>
        <v>4494</v>
      </c>
      <c r="CU274">
        <f>VLOOKUP($A274,data!$CR$9:$DG$396,2+(CU$9*2),FALSE)</f>
        <v>5173</v>
      </c>
      <c r="CV274">
        <f>VLOOKUP($A274,data!$CR$9:$DG$396,2+(CV$9*2),FALSE)</f>
        <v>4775</v>
      </c>
      <c r="CX274" s="27">
        <f t="shared" si="288"/>
        <v>45.821217521808464</v>
      </c>
      <c r="CY274" s="27">
        <f t="shared" si="289"/>
        <v>43.869915579432082</v>
      </c>
      <c r="CZ274" s="27">
        <f t="shared" si="290"/>
        <v>42.467300272889808</v>
      </c>
      <c r="DA274" s="27">
        <f t="shared" si="291"/>
        <v>41.839308232750852</v>
      </c>
      <c r="DB274" s="27">
        <f t="shared" si="292"/>
        <v>42.090370501370593</v>
      </c>
      <c r="DC274" s="27">
        <f t="shared" si="256"/>
        <v>41.104911735113873</v>
      </c>
      <c r="DD274" s="27">
        <f t="shared" si="257"/>
        <v>42.851225977468523</v>
      </c>
      <c r="DE274" s="27">
        <f t="shared" si="258"/>
        <v>41.231327173819189</v>
      </c>
      <c r="DH274">
        <f>VLOOKUP($A274,data!$DK$9:$DU$396,2+(DH$9*2),FALSE)</f>
        <v>80021</v>
      </c>
      <c r="DI274">
        <f>VLOOKUP($A274,data!$DK$9:$DU$396,2+(DI$9*2),FALSE)</f>
        <v>79340</v>
      </c>
      <c r="DJ274">
        <f>VLOOKUP($A274,data!$DK$9:$DU$396,2+(DJ$9*2),FALSE)</f>
        <v>80046</v>
      </c>
      <c r="DK274">
        <f>VLOOKUP($A274,data!$DK$9:$DU$396,2+(DK$9*2),FALSE)</f>
        <v>79675</v>
      </c>
      <c r="DL274">
        <f>VLOOKUP($A274,data!$DK$9:$DU$396,2+(DL$9*2),FALSE)</f>
        <v>78847</v>
      </c>
      <c r="DM274">
        <f>VLOOKUP($A274,data!$DK$9:$DZ$396,2+(DM$9*2),FALSE)</f>
        <v>81128</v>
      </c>
      <c r="DN274">
        <f>VLOOKUP($A274,data!$DK$9:$DZ$396,2+(DN$9*2),FALSE)</f>
        <v>80159</v>
      </c>
      <c r="DO274">
        <f>VLOOKUP($A274,data!$DK$9:$DZ$396,2+(DO$9*2),FALSE)</f>
        <v>82768</v>
      </c>
      <c r="DQ274" s="27">
        <f t="shared" si="293"/>
        <v>88.243532343794797</v>
      </c>
      <c r="DR274" s="27">
        <f t="shared" si="294"/>
        <v>88.387326767969341</v>
      </c>
      <c r="DS274" s="27">
        <f t="shared" si="295"/>
        <v>88.279862803701207</v>
      </c>
      <c r="DT274" s="27">
        <f t="shared" si="296"/>
        <v>87.769062988829887</v>
      </c>
      <c r="DU274" s="27">
        <f t="shared" si="297"/>
        <v>87.456187053551616</v>
      </c>
      <c r="DV274" s="27">
        <f t="shared" si="259"/>
        <v>88.124178533798244</v>
      </c>
      <c r="DW274" s="27">
        <f t="shared" si="260"/>
        <v>86.911125326625537</v>
      </c>
      <c r="DX274" s="27">
        <f t="shared" si="261"/>
        <v>87.724430312665604</v>
      </c>
      <c r="EA274">
        <f>VLOOKUP($A274,data!$ED$9:$EN$396,2+(EA$9*2),FALSE)</f>
        <v>52684</v>
      </c>
      <c r="EB274">
        <f>VLOOKUP($A274,data!$ED$9:$EN$396,2+(EB$9*2),FALSE)</f>
        <v>52556</v>
      </c>
      <c r="EC274">
        <f>VLOOKUP($A274,data!$ED$9:$EN$396,2+(EC$9*2),FALSE)</f>
        <v>52367</v>
      </c>
      <c r="ED274">
        <f>VLOOKUP($A274,data!$ED$9:$EN$396,2+(ED$9*2),FALSE)</f>
        <v>52509</v>
      </c>
      <c r="EE274">
        <f>VLOOKUP($A274,data!$ED$9:$EN$396,2+(EE$9*2),FALSE)</f>
        <v>51395</v>
      </c>
      <c r="EF274">
        <f>VLOOKUP($A274,data!$ED$9:$ES$396,2+(EF$9*2),FALSE)</f>
        <v>52913</v>
      </c>
      <c r="EG274">
        <f>VLOOKUP($A274,data!$ED$9:$ES$396,2+(EG$9*2),FALSE)</f>
        <v>52690</v>
      </c>
      <c r="EH274">
        <f>VLOOKUP($A274,data!$ED$9:$ES$396,2+(EH$9*2),FALSE)</f>
        <v>55953</v>
      </c>
      <c r="EJ274" s="27">
        <f t="shared" si="298"/>
        <v>65.837717599130229</v>
      </c>
      <c r="EK274" s="27">
        <f t="shared" si="299"/>
        <v>66.241492311570454</v>
      </c>
      <c r="EL274" s="27">
        <f t="shared" si="300"/>
        <v>65.421132848612046</v>
      </c>
      <c r="EM274" s="27">
        <f t="shared" si="301"/>
        <v>65.903984938813934</v>
      </c>
      <c r="EN274" s="27">
        <f t="shared" si="302"/>
        <v>65.183202911968749</v>
      </c>
      <c r="EO274" s="27">
        <f t="shared" si="262"/>
        <v>65.22162508628341</v>
      </c>
      <c r="EP274" s="27">
        <f t="shared" si="263"/>
        <v>65.731857932359432</v>
      </c>
      <c r="EQ274" s="27">
        <f t="shared" si="264"/>
        <v>67.602213415812869</v>
      </c>
      <c r="ET274">
        <f>VLOOKUP($A274,data!$EW$9:$FG$396,2+(ET$9*2),FALSE)</f>
        <v>27336</v>
      </c>
      <c r="EU274">
        <f>VLOOKUP($A274,data!$EW$9:$FG$396,2+(EU$9*2),FALSE)</f>
        <v>26784</v>
      </c>
      <c r="EV274">
        <f>VLOOKUP($A274,data!$EW$9:$FG$396,2+(EV$9*2),FALSE)</f>
        <v>27679</v>
      </c>
      <c r="EW274">
        <f>VLOOKUP($A274,data!$EW$9:$FG$396,2+(EW$9*2),FALSE)</f>
        <v>27167</v>
      </c>
      <c r="EX274">
        <f>VLOOKUP($A274,data!$EW$9:$FG$396,2+(EX$9*2),FALSE)</f>
        <v>27452</v>
      </c>
      <c r="EY274">
        <f>VLOOKUP($A274,data!$EW$9:$FL$396,2+(EY$9*2),FALSE)</f>
        <v>28215</v>
      </c>
      <c r="EZ274">
        <f>VLOOKUP($A274,data!$EW$9:$FL$396,2+(EZ$9*2),FALSE)</f>
        <v>27469</v>
      </c>
      <c r="FA274">
        <f>VLOOKUP($A274,data!$EW$9:$FL$396,2+(FA$9*2),FALSE)</f>
        <v>26813</v>
      </c>
      <c r="FC274" s="27">
        <f t="shared" si="303"/>
        <v>34.161032728908658</v>
      </c>
      <c r="FD274" s="27">
        <f t="shared" si="304"/>
        <v>33.758507688429546</v>
      </c>
      <c r="FE274" s="27">
        <f t="shared" si="305"/>
        <v>34.578867151387954</v>
      </c>
      <c r="FF274" s="27">
        <f t="shared" si="306"/>
        <v>34.097270160025104</v>
      </c>
      <c r="FG274" s="27">
        <f t="shared" si="307"/>
        <v>34.816797088031251</v>
      </c>
      <c r="FH274" s="27">
        <f t="shared" si="265"/>
        <v>34.778374913716597</v>
      </c>
      <c r="FI274" s="27">
        <f t="shared" si="266"/>
        <v>34.268142067640568</v>
      </c>
      <c r="FJ274" s="27">
        <f t="shared" si="267"/>
        <v>32.395370191378312</v>
      </c>
    </row>
    <row r="275" spans="1:166" x14ac:dyDescent="0.3">
      <c r="A275" t="s">
        <v>375</v>
      </c>
      <c r="B275" s="24" t="str">
        <f>IFERROR(VLOOKUP($A275,class!$A$1:$B$455,2,FALSE),"")</f>
        <v>Shire District</v>
      </c>
      <c r="C275" s="24" t="str">
        <f>IFERROR(IFERROR(VLOOKUP($A275,classifications!$A$3:$C$336,3,FALSE),VLOOKUP($A275,classifications!$I$2:$K$28,3,FALSE)),"")</f>
        <v>Predominantly Rural</v>
      </c>
      <c r="D275">
        <f>VLOOKUP($A275,data!$A$9:$K$396,2+(D$9*2),FALSE)</f>
        <v>86455</v>
      </c>
      <c r="E275">
        <f>VLOOKUP($A275,data!$A$9:$K$396,2+(E$9*2),FALSE)</f>
        <v>88567</v>
      </c>
      <c r="F275">
        <f>VLOOKUP($A275,data!$A$9:$K$396,2+(F$9*2),FALSE)</f>
        <v>91382</v>
      </c>
      <c r="G275">
        <f>VLOOKUP($A275,data!$A$9:$K$396,2+(G$9*2),FALSE)</f>
        <v>93802</v>
      </c>
      <c r="H275">
        <f>VLOOKUP($A275,data!$A$9:$K$396,2+(H$9*2),FALSE)</f>
        <v>99084</v>
      </c>
      <c r="I275">
        <f>VLOOKUP($A275,data!$A$9:$Q$396,2+(I$9*2),FALSE)</f>
        <v>96933</v>
      </c>
      <c r="J275">
        <f>VLOOKUP($A275,data!$A$9:$Q$396,2+(J$9*2),FALSE)</f>
        <v>100166</v>
      </c>
      <c r="K275">
        <f>VLOOKUP($A275,data!$A$9:$Q$396,2+(K$9*2),FALSE)</f>
        <v>98487</v>
      </c>
      <c r="L275" t="str">
        <f t="shared" si="308"/>
        <v>Shire District</v>
      </c>
      <c r="Q275">
        <f>VLOOKUP($A275,data!$T$9:$AD$396,2+(Q$9*2),FALSE)</f>
        <v>56981</v>
      </c>
      <c r="R275">
        <f>VLOOKUP($A275,data!$T$9:$AD$396,2+(R$9*2),FALSE)</f>
        <v>57539</v>
      </c>
      <c r="S275">
        <f>VLOOKUP($A275,data!$T$9:$AD$396,2+(S$9*2),FALSE)</f>
        <v>60562</v>
      </c>
      <c r="T275">
        <f>VLOOKUP($A275,data!$T$9:$AD$396,2+(T$9*2),FALSE)</f>
        <v>63456</v>
      </c>
      <c r="U275">
        <f>VLOOKUP($A275,data!$T$9:$AD$396,2+(U$9*2),FALSE)</f>
        <v>68734</v>
      </c>
      <c r="V275">
        <f>VLOOKUP($A275,data!$T$9:$AI$396,2+(V$9*2),FALSE)</f>
        <v>66856</v>
      </c>
      <c r="W275">
        <f>VLOOKUP($A275,data!$T$9:$AI$396,2+(W$9*2),FALSE)</f>
        <v>70018</v>
      </c>
      <c r="X275">
        <f>VLOOKUP($A275,data!$T$9:$AI$396,2+(X$9*2),FALSE)</f>
        <v>69098</v>
      </c>
      <c r="Z275" s="27">
        <f t="shared" si="268"/>
        <v>65.9082759817246</v>
      </c>
      <c r="AA275" s="27">
        <f t="shared" si="269"/>
        <v>64.966635428545615</v>
      </c>
      <c r="AB275" s="27">
        <f t="shared" si="270"/>
        <v>66.273445536320068</v>
      </c>
      <c r="AC275" s="27">
        <f t="shared" si="271"/>
        <v>67.648877422656227</v>
      </c>
      <c r="AD275" s="27">
        <f t="shared" si="272"/>
        <v>69.369423923135926</v>
      </c>
      <c r="AE275" s="27">
        <f t="shared" si="244"/>
        <v>68.97135134577492</v>
      </c>
      <c r="AF275" s="27">
        <f t="shared" si="245"/>
        <v>69.901962741848536</v>
      </c>
      <c r="AG275" s="27">
        <f t="shared" si="246"/>
        <v>70.15951343832181</v>
      </c>
      <c r="AJ275">
        <f>VLOOKUP($A275,data!$AM$9:$AW$396,2+(AJ$9*2),FALSE)</f>
        <v>29474</v>
      </c>
      <c r="AK275">
        <f>VLOOKUP($A275,data!$AM$9:$AW$396,2+(AK$9*2),FALSE)</f>
        <v>31028</v>
      </c>
      <c r="AL275">
        <f>VLOOKUP($A275,data!$AM$9:$AW$396,2+(AL$9*2),FALSE)</f>
        <v>30821</v>
      </c>
      <c r="AM275">
        <f>VLOOKUP($A275,data!$AM$9:$AW$396,2+(AM$9*2),FALSE)</f>
        <v>30346</v>
      </c>
      <c r="AN275">
        <f>VLOOKUP($A275,data!$AM$9:$AW$396,2+(AN$9*2),FALSE)</f>
        <v>30350</v>
      </c>
      <c r="AO275">
        <f>VLOOKUP($A275,data!$AM$9:$BB$396,2+(AO$9*2),FALSE)</f>
        <v>30078</v>
      </c>
      <c r="AP275">
        <f>VLOOKUP($A275,data!$AM$9:$BB$396,2+(AP$9*2),FALSE)</f>
        <v>30148</v>
      </c>
      <c r="AQ275">
        <f>VLOOKUP($A275,data!$AM$9:$BB$396,2+(AQ$9*2),FALSE)</f>
        <v>29393</v>
      </c>
      <c r="AS275" s="27">
        <f t="shared" si="273"/>
        <v>34.0917240182754</v>
      </c>
      <c r="AT275" s="27">
        <f t="shared" si="274"/>
        <v>35.033364571454378</v>
      </c>
      <c r="AU275" s="27">
        <f t="shared" si="275"/>
        <v>33.727648771092774</v>
      </c>
      <c r="AV275" s="27">
        <f t="shared" si="276"/>
        <v>32.351122577343766</v>
      </c>
      <c r="AW275" s="27">
        <f t="shared" si="277"/>
        <v>30.630576076864074</v>
      </c>
      <c r="AX275" s="27">
        <f t="shared" si="247"/>
        <v>31.029680294636503</v>
      </c>
      <c r="AY275" s="27">
        <f t="shared" si="248"/>
        <v>30.098037258151468</v>
      </c>
      <c r="AZ275" s="27">
        <f t="shared" si="249"/>
        <v>29.844548011412673</v>
      </c>
      <c r="BC275">
        <f>VLOOKUP($A275,data!$BF$9:$BP$396,2+(BC$9*2),FALSE)</f>
        <v>12946</v>
      </c>
      <c r="BD275">
        <f>VLOOKUP($A275,data!$BF$9:$BP$396,2+(BD$9*2),FALSE)</f>
        <v>13096</v>
      </c>
      <c r="BE275">
        <f>VLOOKUP($A275,data!$BF$9:$BP$396,2+(BE$9*2),FALSE)</f>
        <v>12579</v>
      </c>
      <c r="BF275">
        <f>VLOOKUP($A275,data!$BF$9:$BP$396,2+(BF$9*2),FALSE)</f>
        <v>13054</v>
      </c>
      <c r="BG275">
        <f>VLOOKUP($A275,data!$BF$9:$BP$396,2+(BG$9*2),FALSE)</f>
        <v>13951</v>
      </c>
      <c r="BH275">
        <f>VLOOKUP($A275,data!$BF$9:$BU$396,2+(BH$9*2),FALSE)</f>
        <v>14496</v>
      </c>
      <c r="BI275">
        <f>VLOOKUP($A275,data!$BF$9:$BU$396,2+(BI$9*2),FALSE)</f>
        <v>14905</v>
      </c>
      <c r="BJ275">
        <f>VLOOKUP($A275,data!$BF$9:$BU$396,2+(BJ$9*2),FALSE)</f>
        <v>14566</v>
      </c>
      <c r="BL275" s="27">
        <f t="shared" si="278"/>
        <v>14.974264068012261</v>
      </c>
      <c r="BM275" s="27">
        <f t="shared" si="279"/>
        <v>14.786545778901848</v>
      </c>
      <c r="BN275" s="27">
        <f t="shared" si="280"/>
        <v>13.765292946094418</v>
      </c>
      <c r="BO275" s="27">
        <f t="shared" si="281"/>
        <v>13.916547621585893</v>
      </c>
      <c r="BP275" s="27">
        <f t="shared" si="282"/>
        <v>14.079972548544669</v>
      </c>
      <c r="BQ275" s="27">
        <f t="shared" si="250"/>
        <v>14.95465940391817</v>
      </c>
      <c r="BR275" s="27">
        <f t="shared" si="251"/>
        <v>14.880298704151109</v>
      </c>
      <c r="BS275" s="27">
        <f t="shared" si="252"/>
        <v>14.789769208118837</v>
      </c>
      <c r="BV275">
        <f>VLOOKUP($A275,data!$BY$9:$CI$396,2+(BV$9*2),FALSE)</f>
        <v>7098</v>
      </c>
      <c r="BW275">
        <f>VLOOKUP($A275,data!$BY$9:$CI$396,2+(BW$9*2),FALSE)</f>
        <v>7367</v>
      </c>
      <c r="BX275">
        <f>VLOOKUP($A275,data!$BY$9:$CI$396,2+(BX$9*2),FALSE)</f>
        <v>7167</v>
      </c>
      <c r="BY275">
        <f>VLOOKUP($A275,data!$BY$9:$CI$396,2+(BY$9*2),FALSE)</f>
        <v>7524</v>
      </c>
      <c r="BZ275">
        <f>VLOOKUP($A275,data!$BY$9:$CI$396,2+(BZ$9*2),FALSE)</f>
        <v>7769</v>
      </c>
      <c r="CA275">
        <f>VLOOKUP($A275,data!$BY$9:$CN$396,2+(CA$9*2),FALSE)</f>
        <v>8226</v>
      </c>
      <c r="CB275">
        <f>VLOOKUP($A275,data!$BY$9:$CN$396,2+(CB$9*2),FALSE)</f>
        <v>8510</v>
      </c>
      <c r="CC275">
        <f>VLOOKUP($A275,data!$BY$9:$CN$396,2+(CC$9*2),FALSE)</f>
        <v>8284</v>
      </c>
      <c r="CE275" s="27">
        <f t="shared" si="283"/>
        <v>54.82774602193728</v>
      </c>
      <c r="CF275" s="27">
        <f t="shared" si="284"/>
        <v>56.253817959682344</v>
      </c>
      <c r="CG275" s="27">
        <f t="shared" si="285"/>
        <v>56.975912234676841</v>
      </c>
      <c r="CH275" s="27">
        <f t="shared" si="286"/>
        <v>57.637505745365402</v>
      </c>
      <c r="CI275" s="27">
        <f t="shared" si="287"/>
        <v>55.687764317970036</v>
      </c>
      <c r="CJ275" s="27">
        <f t="shared" si="253"/>
        <v>56.746688741721854</v>
      </c>
      <c r="CK275" s="27">
        <f t="shared" si="254"/>
        <v>57.094934585709495</v>
      </c>
      <c r="CL275" s="27">
        <f t="shared" si="255"/>
        <v>56.872168062611564</v>
      </c>
      <c r="CO275">
        <f>VLOOKUP($A275,data!$CR$9:$DB$396,2+(CO$9*2),FALSE)</f>
        <v>5848</v>
      </c>
      <c r="CP275">
        <f>VLOOKUP($A275,data!$CR$9:$DB$396,2+(CP$9*2),FALSE)</f>
        <v>5730</v>
      </c>
      <c r="CQ275">
        <f>VLOOKUP($A275,data!$CR$9:$DB$396,2+(CQ$9*2),FALSE)</f>
        <v>5411</v>
      </c>
      <c r="CR275">
        <f>VLOOKUP($A275,data!$CR$9:$DB$396,2+(CR$9*2),FALSE)</f>
        <v>5530</v>
      </c>
      <c r="CS275">
        <f>VLOOKUP($A275,data!$CR$9:$DB$396,2+(CS$9*2),FALSE)</f>
        <v>6182</v>
      </c>
      <c r="CT275">
        <f>VLOOKUP($A275,data!$CR$9:$DG$396,2+(CT$9*2),FALSE)</f>
        <v>6270</v>
      </c>
      <c r="CU275">
        <f>VLOOKUP($A275,data!$CR$9:$DG$396,2+(CU$9*2),FALSE)</f>
        <v>6395</v>
      </c>
      <c r="CV275">
        <f>VLOOKUP($A275,data!$CR$9:$DG$396,2+(CV$9*2),FALSE)</f>
        <v>6282</v>
      </c>
      <c r="CX275" s="27">
        <f t="shared" si="288"/>
        <v>45.17225397806272</v>
      </c>
      <c r="CY275" s="27">
        <f t="shared" si="289"/>
        <v>43.753817959682344</v>
      </c>
      <c r="CZ275" s="27">
        <f t="shared" si="290"/>
        <v>43.016138007790765</v>
      </c>
      <c r="DA275" s="27">
        <f t="shared" si="291"/>
        <v>42.362494254634598</v>
      </c>
      <c r="DB275" s="27">
        <f t="shared" si="292"/>
        <v>44.312235682029964</v>
      </c>
      <c r="DC275" s="27">
        <f t="shared" si="256"/>
        <v>43.253311258278146</v>
      </c>
      <c r="DD275" s="27">
        <f t="shared" si="257"/>
        <v>42.905065414290505</v>
      </c>
      <c r="DE275" s="27">
        <f t="shared" si="258"/>
        <v>43.127831937388436</v>
      </c>
      <c r="DH275">
        <f>VLOOKUP($A275,data!$DK$9:$DU$396,2+(DH$9*2),FALSE)</f>
        <v>73508</v>
      </c>
      <c r="DI275">
        <f>VLOOKUP($A275,data!$DK$9:$DU$396,2+(DI$9*2),FALSE)</f>
        <v>75470</v>
      </c>
      <c r="DJ275">
        <f>VLOOKUP($A275,data!$DK$9:$DU$396,2+(DJ$9*2),FALSE)</f>
        <v>78804</v>
      </c>
      <c r="DK275">
        <f>VLOOKUP($A275,data!$DK$9:$DU$396,2+(DK$9*2),FALSE)</f>
        <v>80748</v>
      </c>
      <c r="DL275">
        <f>VLOOKUP($A275,data!$DK$9:$DU$396,2+(DL$9*2),FALSE)</f>
        <v>85133</v>
      </c>
      <c r="DM275">
        <f>VLOOKUP($A275,data!$DK$9:$DZ$396,2+(DM$9*2),FALSE)</f>
        <v>82437</v>
      </c>
      <c r="DN275">
        <f>VLOOKUP($A275,data!$DK$9:$DZ$396,2+(DN$9*2),FALSE)</f>
        <v>85260</v>
      </c>
      <c r="DO275">
        <f>VLOOKUP($A275,data!$DK$9:$DZ$396,2+(DO$9*2),FALSE)</f>
        <v>83921</v>
      </c>
      <c r="DQ275" s="27">
        <f t="shared" si="293"/>
        <v>85.024579260887165</v>
      </c>
      <c r="DR275" s="27">
        <f t="shared" si="294"/>
        <v>85.212325132385658</v>
      </c>
      <c r="DS275" s="27">
        <f t="shared" si="295"/>
        <v>86.235801361318423</v>
      </c>
      <c r="DT275" s="27">
        <f t="shared" si="296"/>
        <v>86.083452378414108</v>
      </c>
      <c r="DU275" s="27">
        <f t="shared" si="297"/>
        <v>85.920027451455326</v>
      </c>
      <c r="DV275" s="27">
        <f t="shared" si="259"/>
        <v>85.045340596081829</v>
      </c>
      <c r="DW275" s="27">
        <f t="shared" si="260"/>
        <v>85.118702953097852</v>
      </c>
      <c r="DX275" s="27">
        <f t="shared" si="261"/>
        <v>85.210230791881159</v>
      </c>
      <c r="EA275">
        <f>VLOOKUP($A275,data!$ED$9:$EN$396,2+(EA$9*2),FALSE)</f>
        <v>49882</v>
      </c>
      <c r="EB275">
        <f>VLOOKUP($A275,data!$ED$9:$EN$396,2+(EB$9*2),FALSE)</f>
        <v>50172</v>
      </c>
      <c r="EC275">
        <f>VLOOKUP($A275,data!$ED$9:$EN$396,2+(EC$9*2),FALSE)</f>
        <v>53394</v>
      </c>
      <c r="ED275">
        <f>VLOOKUP($A275,data!$ED$9:$EN$396,2+(ED$9*2),FALSE)</f>
        <v>55932</v>
      </c>
      <c r="EE275">
        <f>VLOOKUP($A275,data!$ED$9:$EN$396,2+(EE$9*2),FALSE)</f>
        <v>60965</v>
      </c>
      <c r="EF275">
        <f>VLOOKUP($A275,data!$ED$9:$ES$396,2+(EF$9*2),FALSE)</f>
        <v>58630</v>
      </c>
      <c r="EG275">
        <f>VLOOKUP($A275,data!$ED$9:$ES$396,2+(EG$9*2),FALSE)</f>
        <v>61508</v>
      </c>
      <c r="EH275">
        <f>VLOOKUP($A275,data!$ED$9:$ES$396,2+(EH$9*2),FALSE)</f>
        <v>60815</v>
      </c>
      <c r="EJ275" s="27">
        <f t="shared" si="298"/>
        <v>67.859280622517275</v>
      </c>
      <c r="EK275" s="27">
        <f t="shared" si="299"/>
        <v>66.479395786405192</v>
      </c>
      <c r="EL275" s="27">
        <f t="shared" si="300"/>
        <v>67.755443886097154</v>
      </c>
      <c r="EM275" s="27">
        <f t="shared" si="301"/>
        <v>69.267350274929413</v>
      </c>
      <c r="EN275" s="27">
        <f t="shared" si="302"/>
        <v>71.611478510095964</v>
      </c>
      <c r="EO275" s="27">
        <f t="shared" si="262"/>
        <v>71.120977231097683</v>
      </c>
      <c r="EP275" s="27">
        <f t="shared" si="263"/>
        <v>72.141684259910861</v>
      </c>
      <c r="EQ275" s="27">
        <f t="shared" si="264"/>
        <v>72.466962977085586</v>
      </c>
      <c r="ET275">
        <f>VLOOKUP($A275,data!$EW$9:$FG$396,2+(ET$9*2),FALSE)</f>
        <v>23626</v>
      </c>
      <c r="EU275">
        <f>VLOOKUP($A275,data!$EW$9:$FG$396,2+(EU$9*2),FALSE)</f>
        <v>25299</v>
      </c>
      <c r="EV275">
        <f>VLOOKUP($A275,data!$EW$9:$FG$396,2+(EV$9*2),FALSE)</f>
        <v>25409</v>
      </c>
      <c r="EW275">
        <f>VLOOKUP($A275,data!$EW$9:$FG$396,2+(EW$9*2),FALSE)</f>
        <v>24816</v>
      </c>
      <c r="EX275">
        <f>VLOOKUP($A275,data!$EW$9:$FG$396,2+(EX$9*2),FALSE)</f>
        <v>24168</v>
      </c>
      <c r="EY275">
        <f>VLOOKUP($A275,data!$EW$9:$FL$396,2+(EY$9*2),FALSE)</f>
        <v>23807</v>
      </c>
      <c r="EZ275">
        <f>VLOOKUP($A275,data!$EW$9:$FL$396,2+(EZ$9*2),FALSE)</f>
        <v>23753</v>
      </c>
      <c r="FA275">
        <f>VLOOKUP($A275,data!$EW$9:$FL$396,2+(FA$9*2),FALSE)</f>
        <v>23111</v>
      </c>
      <c r="FC275" s="27">
        <f t="shared" si="303"/>
        <v>32.140719377482725</v>
      </c>
      <c r="FD275" s="27">
        <f t="shared" si="304"/>
        <v>33.521929243407975</v>
      </c>
      <c r="FE275" s="27">
        <f t="shared" si="305"/>
        <v>32.243287142784631</v>
      </c>
      <c r="FF275" s="27">
        <f t="shared" si="306"/>
        <v>30.732649725070591</v>
      </c>
      <c r="FG275" s="27">
        <f t="shared" si="307"/>
        <v>28.388521489904033</v>
      </c>
      <c r="FH275" s="27">
        <f t="shared" si="265"/>
        <v>28.879022768902313</v>
      </c>
      <c r="FI275" s="27">
        <f t="shared" si="266"/>
        <v>27.859488623035421</v>
      </c>
      <c r="FJ275" s="27">
        <f t="shared" si="267"/>
        <v>27.538995007209159</v>
      </c>
    </row>
    <row r="276" spans="1:166" x14ac:dyDescent="0.3">
      <c r="A276" t="s">
        <v>329</v>
      </c>
      <c r="B276" s="24" t="str">
        <f>IFERROR(VLOOKUP($A276,class!$A$1:$B$455,2,FALSE),"")</f>
        <v>Shire District</v>
      </c>
      <c r="C276" s="24" t="str">
        <f>IFERROR(IFERROR(VLOOKUP($A276,classifications!$A$3:$C$336,3,FALSE),VLOOKUP($A276,classifications!$I$2:$K$28,3,FALSE)),"")</f>
        <v>Predominantly Urban</v>
      </c>
      <c r="D276">
        <f>VLOOKUP($A276,data!$A$9:$K$396,2+(D$9*2),FALSE)</f>
        <v>39157</v>
      </c>
      <c r="E276">
        <f>VLOOKUP($A276,data!$A$9:$K$396,2+(E$9*2),FALSE)</f>
        <v>38559</v>
      </c>
      <c r="F276">
        <f>VLOOKUP($A276,data!$A$9:$K$396,2+(F$9*2),FALSE)</f>
        <v>38818</v>
      </c>
      <c r="G276">
        <f>VLOOKUP($A276,data!$A$9:$K$396,2+(G$9*2),FALSE)</f>
        <v>38781</v>
      </c>
      <c r="H276">
        <f>VLOOKUP($A276,data!$A$9:$K$396,2+(H$9*2),FALSE)</f>
        <v>39183</v>
      </c>
      <c r="I276">
        <f>VLOOKUP($A276,data!$A$9:$Q$396,2+(I$9*2),FALSE)</f>
        <v>39295</v>
      </c>
      <c r="J276">
        <f>VLOOKUP($A276,data!$A$9:$Q$396,2+(J$9*2),FALSE)</f>
        <v>42031</v>
      </c>
      <c r="K276">
        <f>VLOOKUP($A276,data!$A$9:$Q$396,2+(K$9*2),FALSE)</f>
        <v>38335</v>
      </c>
      <c r="L276" t="str">
        <f t="shared" si="308"/>
        <v>Shire District</v>
      </c>
      <c r="Q276">
        <f>VLOOKUP($A276,data!$T$9:$AD$396,2+(Q$9*2),FALSE)</f>
        <v>24248</v>
      </c>
      <c r="R276">
        <f>VLOOKUP($A276,data!$T$9:$AD$396,2+(R$9*2),FALSE)</f>
        <v>23812</v>
      </c>
      <c r="S276">
        <f>VLOOKUP($A276,data!$T$9:$AD$396,2+(S$9*2),FALSE)</f>
        <v>23667</v>
      </c>
      <c r="T276">
        <f>VLOOKUP($A276,data!$T$9:$AD$396,2+(T$9*2),FALSE)</f>
        <v>23214</v>
      </c>
      <c r="U276">
        <f>VLOOKUP($A276,data!$T$9:$AD$396,2+(U$9*2),FALSE)</f>
        <v>23834</v>
      </c>
      <c r="V276">
        <f>VLOOKUP($A276,data!$T$9:$AI$396,2+(V$9*2),FALSE)</f>
        <v>24185</v>
      </c>
      <c r="W276">
        <f>VLOOKUP($A276,data!$T$9:$AI$396,2+(W$9*2),FALSE)</f>
        <v>25717</v>
      </c>
      <c r="X276">
        <f>VLOOKUP($A276,data!$T$9:$AI$396,2+(X$9*2),FALSE)</f>
        <v>24002</v>
      </c>
      <c r="Z276" s="27">
        <f t="shared" si="268"/>
        <v>61.925070868554791</v>
      </c>
      <c r="AA276" s="27">
        <f t="shared" si="269"/>
        <v>61.754713555849477</v>
      </c>
      <c r="AB276" s="27">
        <f t="shared" si="270"/>
        <v>60.969138028749548</v>
      </c>
      <c r="AC276" s="27">
        <f t="shared" si="271"/>
        <v>59.859209406668214</v>
      </c>
      <c r="AD276" s="27">
        <f t="shared" si="272"/>
        <v>60.827399637597935</v>
      </c>
      <c r="AE276" s="27">
        <f t="shared" si="244"/>
        <v>61.547270645120243</v>
      </c>
      <c r="AF276" s="27">
        <f t="shared" si="245"/>
        <v>61.185791439651688</v>
      </c>
      <c r="AG276" s="27">
        <f t="shared" si="246"/>
        <v>62.611190817790529</v>
      </c>
      <c r="AJ276">
        <f>VLOOKUP($A276,data!$AM$9:$AW$396,2+(AJ$9*2),FALSE)</f>
        <v>14909</v>
      </c>
      <c r="AK276">
        <f>VLOOKUP($A276,data!$AM$9:$AW$396,2+(AK$9*2),FALSE)</f>
        <v>14747</v>
      </c>
      <c r="AL276">
        <f>VLOOKUP($A276,data!$AM$9:$AW$396,2+(AL$9*2),FALSE)</f>
        <v>15151</v>
      </c>
      <c r="AM276">
        <f>VLOOKUP($A276,data!$AM$9:$AW$396,2+(AM$9*2),FALSE)</f>
        <v>15568</v>
      </c>
      <c r="AN276">
        <f>VLOOKUP($A276,data!$AM$9:$AW$396,2+(AN$9*2),FALSE)</f>
        <v>15349</v>
      </c>
      <c r="AO276">
        <f>VLOOKUP($A276,data!$AM$9:$BB$396,2+(AO$9*2),FALSE)</f>
        <v>15111</v>
      </c>
      <c r="AP276">
        <f>VLOOKUP($A276,data!$AM$9:$BB$396,2+(AP$9*2),FALSE)</f>
        <v>16314</v>
      </c>
      <c r="AQ276">
        <f>VLOOKUP($A276,data!$AM$9:$BB$396,2+(AQ$9*2),FALSE)</f>
        <v>14334</v>
      </c>
      <c r="AS276" s="27">
        <f t="shared" si="273"/>
        <v>38.074929131445209</v>
      </c>
      <c r="AT276" s="27">
        <f t="shared" si="274"/>
        <v>38.245286444150523</v>
      </c>
      <c r="AU276" s="27">
        <f t="shared" si="275"/>
        <v>39.030861971250452</v>
      </c>
      <c r="AV276" s="27">
        <f t="shared" si="276"/>
        <v>40.143369175627242</v>
      </c>
      <c r="AW276" s="27">
        <f t="shared" si="277"/>
        <v>39.172600362402065</v>
      </c>
      <c r="AX276" s="27">
        <f t="shared" si="247"/>
        <v>38.455274207914492</v>
      </c>
      <c r="AY276" s="27">
        <f t="shared" si="248"/>
        <v>38.814208560348312</v>
      </c>
      <c r="AZ276" s="27">
        <f t="shared" si="249"/>
        <v>37.391417764445023</v>
      </c>
      <c r="BC276">
        <f>VLOOKUP($A276,data!$BF$9:$BP$396,2+(BC$9*2),FALSE)</f>
        <v>8449</v>
      </c>
      <c r="BD276">
        <f>VLOOKUP($A276,data!$BF$9:$BP$396,2+(BD$9*2),FALSE)</f>
        <v>8093</v>
      </c>
      <c r="BE276">
        <f>VLOOKUP($A276,data!$BF$9:$BP$396,2+(BE$9*2),FALSE)</f>
        <v>8369</v>
      </c>
      <c r="BF276">
        <f>VLOOKUP($A276,data!$BF$9:$BP$396,2+(BF$9*2),FALSE)</f>
        <v>8619</v>
      </c>
      <c r="BG276">
        <f>VLOOKUP($A276,data!$BF$9:$BP$396,2+(BG$9*2),FALSE)</f>
        <v>8322</v>
      </c>
      <c r="BH276">
        <f>VLOOKUP($A276,data!$BF$9:$BU$396,2+(BH$9*2),FALSE)</f>
        <v>9666</v>
      </c>
      <c r="BI276">
        <f>VLOOKUP($A276,data!$BF$9:$BU$396,2+(BI$9*2),FALSE)</f>
        <v>10224</v>
      </c>
      <c r="BJ276">
        <f>VLOOKUP($A276,data!$BF$9:$BU$396,2+(BJ$9*2),FALSE)</f>
        <v>10112</v>
      </c>
      <c r="BL276" s="27">
        <f t="shared" si="278"/>
        <v>21.577240340169062</v>
      </c>
      <c r="BM276" s="27">
        <f t="shared" si="279"/>
        <v>20.988614849970176</v>
      </c>
      <c r="BN276" s="27">
        <f t="shared" si="280"/>
        <v>21.559585759183882</v>
      </c>
      <c r="BO276" s="27">
        <f t="shared" si="281"/>
        <v>22.224800804517677</v>
      </c>
      <c r="BP276" s="27">
        <f t="shared" si="282"/>
        <v>21.238802541918691</v>
      </c>
      <c r="BQ276" s="27">
        <f t="shared" si="250"/>
        <v>24.598549433770199</v>
      </c>
      <c r="BR276" s="27">
        <f t="shared" si="251"/>
        <v>24.324903047750471</v>
      </c>
      <c r="BS276" s="27">
        <f t="shared" si="252"/>
        <v>26.377983565931917</v>
      </c>
      <c r="BV276">
        <f>VLOOKUP($A276,data!$BY$9:$CI$396,2+(BV$9*2),FALSE)</f>
        <v>5753</v>
      </c>
      <c r="BW276">
        <f>VLOOKUP($A276,data!$BY$9:$CI$396,2+(BW$9*2),FALSE)</f>
        <v>5315</v>
      </c>
      <c r="BX276">
        <f>VLOOKUP($A276,data!$BY$9:$CI$396,2+(BX$9*2),FALSE)</f>
        <v>5631</v>
      </c>
      <c r="BY276">
        <f>VLOOKUP($A276,data!$BY$9:$CI$396,2+(BY$9*2),FALSE)</f>
        <v>5619</v>
      </c>
      <c r="BZ276">
        <f>VLOOKUP($A276,data!$BY$9:$CI$396,2+(BZ$9*2),FALSE)</f>
        <v>5283</v>
      </c>
      <c r="CA276">
        <f>VLOOKUP($A276,data!$BY$9:$CN$396,2+(CA$9*2),FALSE)</f>
        <v>6242</v>
      </c>
      <c r="CB276">
        <f>VLOOKUP($A276,data!$BY$9:$CN$396,2+(CB$9*2),FALSE)</f>
        <v>6517</v>
      </c>
      <c r="CC276">
        <f>VLOOKUP($A276,data!$BY$9:$CN$396,2+(CC$9*2),FALSE)</f>
        <v>6817</v>
      </c>
      <c r="CE276" s="27">
        <f t="shared" si="283"/>
        <v>68.090898331163444</v>
      </c>
      <c r="CF276" s="27">
        <f t="shared" si="284"/>
        <v>65.674039293216353</v>
      </c>
      <c r="CG276" s="27">
        <f t="shared" si="285"/>
        <v>67.284024375672118</v>
      </c>
      <c r="CH276" s="27">
        <f t="shared" si="286"/>
        <v>65.19317786286112</v>
      </c>
      <c r="CI276" s="27">
        <f t="shared" si="287"/>
        <v>63.482335976928624</v>
      </c>
      <c r="CJ276" s="27">
        <f t="shared" si="253"/>
        <v>64.576867370163455</v>
      </c>
      <c r="CK276" s="27">
        <f t="shared" si="254"/>
        <v>63.742175273865413</v>
      </c>
      <c r="CL276" s="27">
        <f t="shared" si="255"/>
        <v>67.414952531645568</v>
      </c>
      <c r="CO276">
        <f>VLOOKUP($A276,data!$CR$9:$DB$396,2+(CO$9*2),FALSE)</f>
        <v>2695</v>
      </c>
      <c r="CP276">
        <f>VLOOKUP($A276,data!$CR$9:$DB$396,2+(CP$9*2),FALSE)</f>
        <v>2777</v>
      </c>
      <c r="CQ276">
        <f>VLOOKUP($A276,data!$CR$9:$DB$396,2+(CQ$9*2),FALSE)</f>
        <v>2738</v>
      </c>
      <c r="CR276">
        <f>VLOOKUP($A276,data!$CR$9:$DB$396,2+(CR$9*2),FALSE)</f>
        <v>3000</v>
      </c>
      <c r="CS276">
        <f>VLOOKUP($A276,data!$CR$9:$DB$396,2+(CS$9*2),FALSE)</f>
        <v>3039</v>
      </c>
      <c r="CT276">
        <f>VLOOKUP($A276,data!$CR$9:$DG$396,2+(CT$9*2),FALSE)</f>
        <v>3425</v>
      </c>
      <c r="CU276">
        <f>VLOOKUP($A276,data!$CR$9:$DG$396,2+(CU$9*2),FALSE)</f>
        <v>3707</v>
      </c>
      <c r="CV276">
        <f>VLOOKUP($A276,data!$CR$9:$DG$396,2+(CV$9*2),FALSE)</f>
        <v>3295</v>
      </c>
      <c r="CX276" s="27">
        <f t="shared" si="288"/>
        <v>31.897265948632974</v>
      </c>
      <c r="CY276" s="27">
        <f t="shared" si="289"/>
        <v>34.313604349437789</v>
      </c>
      <c r="CZ276" s="27">
        <f t="shared" si="290"/>
        <v>32.715975624327875</v>
      </c>
      <c r="DA276" s="27">
        <f t="shared" si="291"/>
        <v>34.80682213713888</v>
      </c>
      <c r="DB276" s="27">
        <f t="shared" si="292"/>
        <v>36.517664023071376</v>
      </c>
      <c r="DC276" s="27">
        <f t="shared" si="256"/>
        <v>35.433478170908337</v>
      </c>
      <c r="DD276" s="27">
        <f t="shared" si="257"/>
        <v>36.257824726134587</v>
      </c>
      <c r="DE276" s="27">
        <f t="shared" si="258"/>
        <v>32.585047468354432</v>
      </c>
      <c r="DH276">
        <f>VLOOKUP($A276,data!$DK$9:$DU$396,2+(DH$9*2),FALSE)</f>
        <v>30708</v>
      </c>
      <c r="DI276">
        <f>VLOOKUP($A276,data!$DK$9:$DU$396,2+(DI$9*2),FALSE)</f>
        <v>30466</v>
      </c>
      <c r="DJ276">
        <f>VLOOKUP($A276,data!$DK$9:$DU$396,2+(DJ$9*2),FALSE)</f>
        <v>30450</v>
      </c>
      <c r="DK276">
        <f>VLOOKUP($A276,data!$DK$9:$DU$396,2+(DK$9*2),FALSE)</f>
        <v>30162</v>
      </c>
      <c r="DL276">
        <f>VLOOKUP($A276,data!$DK$9:$DU$396,2+(DL$9*2),FALSE)</f>
        <v>30860</v>
      </c>
      <c r="DM276">
        <f>VLOOKUP($A276,data!$DK$9:$DZ$396,2+(DM$9*2),FALSE)</f>
        <v>29629</v>
      </c>
      <c r="DN276">
        <f>VLOOKUP($A276,data!$DK$9:$DZ$396,2+(DN$9*2),FALSE)</f>
        <v>31807</v>
      </c>
      <c r="DO276">
        <f>VLOOKUP($A276,data!$DK$9:$DZ$396,2+(DO$9*2),FALSE)</f>
        <v>28223</v>
      </c>
      <c r="DQ276" s="27">
        <f t="shared" si="293"/>
        <v>78.42275965983093</v>
      </c>
      <c r="DR276" s="27">
        <f t="shared" si="294"/>
        <v>79.011385150029824</v>
      </c>
      <c r="DS276" s="27">
        <f t="shared" si="295"/>
        <v>78.442990365294449</v>
      </c>
      <c r="DT276" s="27">
        <f t="shared" si="296"/>
        <v>77.77519919548233</v>
      </c>
      <c r="DU276" s="27">
        <f t="shared" si="297"/>
        <v>78.758645330883297</v>
      </c>
      <c r="DV276" s="27">
        <f t="shared" si="259"/>
        <v>75.401450566229798</v>
      </c>
      <c r="DW276" s="27">
        <f t="shared" si="260"/>
        <v>75.675096952249532</v>
      </c>
      <c r="DX276" s="27">
        <f t="shared" si="261"/>
        <v>73.622016434068087</v>
      </c>
      <c r="EA276">
        <f>VLOOKUP($A276,data!$ED$9:$EN$396,2+(EA$9*2),FALSE)</f>
        <v>18494</v>
      </c>
      <c r="EB276">
        <f>VLOOKUP($A276,data!$ED$9:$EN$396,2+(EB$9*2),FALSE)</f>
        <v>18497</v>
      </c>
      <c r="EC276">
        <f>VLOOKUP($A276,data!$ED$9:$EN$396,2+(EC$9*2),FALSE)</f>
        <v>18036</v>
      </c>
      <c r="ED276">
        <f>VLOOKUP($A276,data!$ED$9:$EN$396,2+(ED$9*2),FALSE)</f>
        <v>17595</v>
      </c>
      <c r="EE276">
        <f>VLOOKUP($A276,data!$ED$9:$EN$396,2+(EE$9*2),FALSE)</f>
        <v>18551</v>
      </c>
      <c r="EF276">
        <f>VLOOKUP($A276,data!$ED$9:$ES$396,2+(EF$9*2),FALSE)</f>
        <v>17943</v>
      </c>
      <c r="EG276">
        <f>VLOOKUP($A276,data!$ED$9:$ES$396,2+(EG$9*2),FALSE)</f>
        <v>19200</v>
      </c>
      <c r="EH276">
        <f>VLOOKUP($A276,data!$ED$9:$ES$396,2+(EH$9*2),FALSE)</f>
        <v>17185</v>
      </c>
      <c r="EJ276" s="27">
        <f t="shared" si="298"/>
        <v>60.225348443402368</v>
      </c>
      <c r="EK276" s="27">
        <f t="shared" si="299"/>
        <v>60.71358235409965</v>
      </c>
      <c r="EL276" s="27">
        <f t="shared" si="300"/>
        <v>59.231527093596057</v>
      </c>
      <c r="EM276" s="27">
        <f t="shared" si="301"/>
        <v>58.334991048338971</v>
      </c>
      <c r="EN276" s="27">
        <f t="shared" si="302"/>
        <v>60.113415424497731</v>
      </c>
      <c r="EO276" s="27">
        <f t="shared" si="262"/>
        <v>60.558911876877382</v>
      </c>
      <c r="EP276" s="27">
        <f t="shared" si="263"/>
        <v>60.364070802024713</v>
      </c>
      <c r="EQ276" s="27">
        <f t="shared" si="264"/>
        <v>60.89005421110442</v>
      </c>
      <c r="ET276">
        <f>VLOOKUP($A276,data!$EW$9:$FG$396,2+(ET$9*2),FALSE)</f>
        <v>12214</v>
      </c>
      <c r="EU276">
        <f>VLOOKUP($A276,data!$EW$9:$FG$396,2+(EU$9*2),FALSE)</f>
        <v>11969</v>
      </c>
      <c r="EV276">
        <f>VLOOKUP($A276,data!$EW$9:$FG$396,2+(EV$9*2),FALSE)</f>
        <v>12413</v>
      </c>
      <c r="EW276">
        <f>VLOOKUP($A276,data!$EW$9:$FG$396,2+(EW$9*2),FALSE)</f>
        <v>12567</v>
      </c>
      <c r="EX276">
        <f>VLOOKUP($A276,data!$EW$9:$FG$396,2+(EX$9*2),FALSE)</f>
        <v>12309</v>
      </c>
      <c r="EY276">
        <f>VLOOKUP($A276,data!$EW$9:$FL$396,2+(EY$9*2),FALSE)</f>
        <v>11686</v>
      </c>
      <c r="EZ276">
        <f>VLOOKUP($A276,data!$EW$9:$FL$396,2+(EZ$9*2),FALSE)</f>
        <v>12606</v>
      </c>
      <c r="FA276">
        <f>VLOOKUP($A276,data!$EW$9:$FL$396,2+(FA$9*2),FALSE)</f>
        <v>11039</v>
      </c>
      <c r="FC276" s="27">
        <f t="shared" si="303"/>
        <v>39.774651556597632</v>
      </c>
      <c r="FD276" s="27">
        <f t="shared" si="304"/>
        <v>39.28641764590035</v>
      </c>
      <c r="FE276" s="27">
        <f t="shared" si="305"/>
        <v>40.765188834154351</v>
      </c>
      <c r="FF276" s="27">
        <f t="shared" si="306"/>
        <v>41.665008951661029</v>
      </c>
      <c r="FG276" s="27">
        <f t="shared" si="307"/>
        <v>39.886584575502269</v>
      </c>
      <c r="FH276" s="27">
        <f t="shared" si="265"/>
        <v>39.441088123122618</v>
      </c>
      <c r="FI276" s="27">
        <f t="shared" si="266"/>
        <v>39.632785235954351</v>
      </c>
      <c r="FJ276" s="27">
        <f t="shared" si="267"/>
        <v>39.113488998334688</v>
      </c>
    </row>
    <row r="277" spans="1:166" x14ac:dyDescent="0.3">
      <c r="A277" t="s">
        <v>334</v>
      </c>
      <c r="B277" s="24" t="str">
        <f>IFERROR(VLOOKUP($A277,class!$A$1:$B$455,2,FALSE),"")</f>
        <v>Shire District</v>
      </c>
      <c r="C277" s="24" t="str">
        <f>IFERROR(IFERROR(VLOOKUP($A277,classifications!$A$3:$C$336,3,FALSE),VLOOKUP($A277,classifications!$I$2:$K$28,3,FALSE)),"")</f>
        <v>Predominantly Urban</v>
      </c>
      <c r="D277">
        <f>VLOOKUP($A277,data!$A$9:$K$396,2+(D$9*2),FALSE)</f>
        <v>30777</v>
      </c>
      <c r="E277">
        <f>VLOOKUP($A277,data!$A$9:$K$396,2+(E$9*2),FALSE)</f>
        <v>31066</v>
      </c>
      <c r="F277">
        <f>VLOOKUP($A277,data!$A$9:$K$396,2+(F$9*2),FALSE)</f>
        <v>31668</v>
      </c>
      <c r="G277">
        <f>VLOOKUP($A277,data!$A$9:$K$396,2+(G$9*2),FALSE)</f>
        <v>30722</v>
      </c>
      <c r="H277">
        <f>VLOOKUP($A277,data!$A$9:$K$396,2+(H$9*2),FALSE)</f>
        <v>31011</v>
      </c>
      <c r="I277">
        <f>VLOOKUP($A277,data!$A$9:$Q$396,2+(I$9*2),FALSE)</f>
        <v>30950</v>
      </c>
      <c r="J277">
        <f>VLOOKUP($A277,data!$A$9:$Q$396,2+(J$9*2),FALSE)</f>
        <v>32303</v>
      </c>
      <c r="K277">
        <f>VLOOKUP($A277,data!$A$9:$Q$396,2+(K$9*2),FALSE)</f>
        <v>31306</v>
      </c>
      <c r="L277" t="str">
        <f t="shared" si="308"/>
        <v>Shire District</v>
      </c>
      <c r="Q277">
        <f>VLOOKUP($A277,data!$T$9:$AD$396,2+(Q$9*2),FALSE)</f>
        <v>19432</v>
      </c>
      <c r="R277">
        <f>VLOOKUP($A277,data!$T$9:$AD$396,2+(R$9*2),FALSE)</f>
        <v>19711</v>
      </c>
      <c r="S277">
        <f>VLOOKUP($A277,data!$T$9:$AD$396,2+(S$9*2),FALSE)</f>
        <v>20035</v>
      </c>
      <c r="T277">
        <f>VLOOKUP($A277,data!$T$9:$AD$396,2+(T$9*2),FALSE)</f>
        <v>18987</v>
      </c>
      <c r="U277">
        <f>VLOOKUP($A277,data!$T$9:$AD$396,2+(U$9*2),FALSE)</f>
        <v>19322</v>
      </c>
      <c r="V277">
        <f>VLOOKUP($A277,data!$T$9:$AI$396,2+(V$9*2),FALSE)</f>
        <v>19322</v>
      </c>
      <c r="W277">
        <f>VLOOKUP($A277,data!$T$9:$AI$396,2+(W$9*2),FALSE)</f>
        <v>19704</v>
      </c>
      <c r="X277">
        <f>VLOOKUP($A277,data!$T$9:$AI$396,2+(X$9*2),FALSE)</f>
        <v>19718</v>
      </c>
      <c r="Z277" s="27">
        <f t="shared" si="268"/>
        <v>63.138057640445787</v>
      </c>
      <c r="AA277" s="27">
        <f t="shared" si="269"/>
        <v>63.448786454644953</v>
      </c>
      <c r="AB277" s="27">
        <f t="shared" si="270"/>
        <v>63.26575723127447</v>
      </c>
      <c r="AC277" s="27">
        <f t="shared" si="271"/>
        <v>61.802617017121278</v>
      </c>
      <c r="AD277" s="27">
        <f t="shared" si="272"/>
        <v>62.306923349779112</v>
      </c>
      <c r="AE277" s="27">
        <f t="shared" si="244"/>
        <v>62.429725363489496</v>
      </c>
      <c r="AF277" s="27">
        <f t="shared" si="245"/>
        <v>60.997430579203169</v>
      </c>
      <c r="AG277" s="27">
        <f t="shared" si="246"/>
        <v>62.984731361400371</v>
      </c>
      <c r="AJ277">
        <f>VLOOKUP($A277,data!$AM$9:$AW$396,2+(AJ$9*2),FALSE)</f>
        <v>11345</v>
      </c>
      <c r="AK277">
        <f>VLOOKUP($A277,data!$AM$9:$AW$396,2+(AK$9*2),FALSE)</f>
        <v>11355</v>
      </c>
      <c r="AL277">
        <f>VLOOKUP($A277,data!$AM$9:$AW$396,2+(AL$9*2),FALSE)</f>
        <v>11633</v>
      </c>
      <c r="AM277">
        <f>VLOOKUP($A277,data!$AM$9:$AW$396,2+(AM$9*2),FALSE)</f>
        <v>11735</v>
      </c>
      <c r="AN277">
        <f>VLOOKUP($A277,data!$AM$9:$AW$396,2+(AN$9*2),FALSE)</f>
        <v>11689</v>
      </c>
      <c r="AO277">
        <f>VLOOKUP($A277,data!$AM$9:$BB$396,2+(AO$9*2),FALSE)</f>
        <v>11628</v>
      </c>
      <c r="AP277">
        <f>VLOOKUP($A277,data!$AM$9:$BB$396,2+(AP$9*2),FALSE)</f>
        <v>12599</v>
      </c>
      <c r="AQ277">
        <f>VLOOKUP($A277,data!$AM$9:$BB$396,2+(AQ$9*2),FALSE)</f>
        <v>11588</v>
      </c>
      <c r="AS277" s="27">
        <f t="shared" si="273"/>
        <v>36.861942359554213</v>
      </c>
      <c r="AT277" s="27">
        <f t="shared" si="274"/>
        <v>36.551213545355047</v>
      </c>
      <c r="AU277" s="27">
        <f t="shared" si="275"/>
        <v>36.73424276872553</v>
      </c>
      <c r="AV277" s="27">
        <f t="shared" si="276"/>
        <v>38.197382982878722</v>
      </c>
      <c r="AW277" s="27">
        <f t="shared" si="277"/>
        <v>37.693076650220888</v>
      </c>
      <c r="AX277" s="27">
        <f t="shared" si="247"/>
        <v>37.570274636510504</v>
      </c>
      <c r="AY277" s="27">
        <f t="shared" si="248"/>
        <v>39.002569420796831</v>
      </c>
      <c r="AZ277" s="27">
        <f t="shared" si="249"/>
        <v>37.015268638599629</v>
      </c>
      <c r="BC277">
        <f>VLOOKUP($A277,data!$BF$9:$BP$396,2+(BC$9*2),FALSE)</f>
        <v>7534</v>
      </c>
      <c r="BD277">
        <f>VLOOKUP($A277,data!$BF$9:$BP$396,2+(BD$9*2),FALSE)</f>
        <v>7457</v>
      </c>
      <c r="BE277">
        <f>VLOOKUP($A277,data!$BF$9:$BP$396,2+(BE$9*2),FALSE)</f>
        <v>7630</v>
      </c>
      <c r="BF277">
        <f>VLOOKUP($A277,data!$BF$9:$BP$396,2+(BF$9*2),FALSE)</f>
        <v>7636</v>
      </c>
      <c r="BG277">
        <f>VLOOKUP($A277,data!$BF$9:$BP$396,2+(BG$9*2),FALSE)</f>
        <v>7673</v>
      </c>
      <c r="BH277">
        <f>VLOOKUP($A277,data!$BF$9:$BU$396,2+(BH$9*2),FALSE)</f>
        <v>8564</v>
      </c>
      <c r="BI277">
        <f>VLOOKUP($A277,data!$BF$9:$BU$396,2+(BI$9*2),FALSE)</f>
        <v>8875</v>
      </c>
      <c r="BJ277">
        <f>VLOOKUP($A277,data!$BF$9:$BU$396,2+(BJ$9*2),FALSE)</f>
        <v>8551</v>
      </c>
      <c r="BL277" s="27">
        <f t="shared" si="278"/>
        <v>24.479318971959579</v>
      </c>
      <c r="BM277" s="27">
        <f t="shared" si="279"/>
        <v>24.003733985707846</v>
      </c>
      <c r="BN277" s="27">
        <f t="shared" si="280"/>
        <v>24.093722369584437</v>
      </c>
      <c r="BO277" s="27">
        <f t="shared" si="281"/>
        <v>24.855152659332074</v>
      </c>
      <c r="BP277" s="27">
        <f t="shared" si="282"/>
        <v>24.742833188223532</v>
      </c>
      <c r="BQ277" s="27">
        <f t="shared" si="250"/>
        <v>27.67043618739903</v>
      </c>
      <c r="BR277" s="27">
        <f t="shared" si="251"/>
        <v>27.474228399839024</v>
      </c>
      <c r="BS277" s="27">
        <f t="shared" si="252"/>
        <v>27.314252858876891</v>
      </c>
      <c r="BV277">
        <f>VLOOKUP($A277,data!$BY$9:$CI$396,2+(BV$9*2),FALSE)</f>
        <v>5009</v>
      </c>
      <c r="BW277">
        <f>VLOOKUP($A277,data!$BY$9:$CI$396,2+(BW$9*2),FALSE)</f>
        <v>4890</v>
      </c>
      <c r="BX277">
        <f>VLOOKUP($A277,data!$BY$9:$CI$396,2+(BX$9*2),FALSE)</f>
        <v>4979</v>
      </c>
      <c r="BY277">
        <f>VLOOKUP($A277,data!$BY$9:$CI$396,2+(BY$9*2),FALSE)</f>
        <v>4958</v>
      </c>
      <c r="BZ277">
        <f>VLOOKUP($A277,data!$BY$9:$CI$396,2+(BZ$9*2),FALSE)</f>
        <v>5134</v>
      </c>
      <c r="CA277">
        <f>VLOOKUP($A277,data!$BY$9:$CN$396,2+(CA$9*2),FALSE)</f>
        <v>5435</v>
      </c>
      <c r="CB277">
        <f>VLOOKUP($A277,data!$BY$9:$CN$396,2+(CB$9*2),FALSE)</f>
        <v>5511</v>
      </c>
      <c r="CC277">
        <f>VLOOKUP($A277,data!$BY$9:$CN$396,2+(CC$9*2),FALSE)</f>
        <v>5621</v>
      </c>
      <c r="CE277" s="27">
        <f t="shared" si="283"/>
        <v>66.485266790549503</v>
      </c>
      <c r="CF277" s="27">
        <f t="shared" si="284"/>
        <v>65.575968888292877</v>
      </c>
      <c r="CG277" s="27">
        <f t="shared" si="285"/>
        <v>65.255570117955443</v>
      </c>
      <c r="CH277" s="27">
        <f t="shared" si="286"/>
        <v>64.929282346778422</v>
      </c>
      <c r="CI277" s="27">
        <f t="shared" si="287"/>
        <v>66.909943959337937</v>
      </c>
      <c r="CJ277" s="27">
        <f t="shared" si="253"/>
        <v>63.463334890238208</v>
      </c>
      <c r="CK277" s="27">
        <f t="shared" si="254"/>
        <v>62.095774647887325</v>
      </c>
      <c r="CL277" s="27">
        <f t="shared" si="255"/>
        <v>65.7350017541808</v>
      </c>
      <c r="CO277">
        <f>VLOOKUP($A277,data!$CR$9:$DB$396,2+(CO$9*2),FALSE)</f>
        <v>2525</v>
      </c>
      <c r="CP277">
        <f>VLOOKUP($A277,data!$CR$9:$DB$396,2+(CP$9*2),FALSE)</f>
        <v>2567</v>
      </c>
      <c r="CQ277">
        <f>VLOOKUP($A277,data!$CR$9:$DB$396,2+(CQ$9*2),FALSE)</f>
        <v>2650</v>
      </c>
      <c r="CR277">
        <f>VLOOKUP($A277,data!$CR$9:$DB$396,2+(CR$9*2),FALSE)</f>
        <v>2678</v>
      </c>
      <c r="CS277">
        <f>VLOOKUP($A277,data!$CR$9:$DB$396,2+(CS$9*2),FALSE)</f>
        <v>2539</v>
      </c>
      <c r="CT277">
        <f>VLOOKUP($A277,data!$CR$9:$DG$396,2+(CT$9*2),FALSE)</f>
        <v>3130</v>
      </c>
      <c r="CU277">
        <f>VLOOKUP($A277,data!$CR$9:$DG$396,2+(CU$9*2),FALSE)</f>
        <v>3364</v>
      </c>
      <c r="CV277">
        <f>VLOOKUP($A277,data!$CR$9:$DG$396,2+(CV$9*2),FALSE)</f>
        <v>2930</v>
      </c>
      <c r="CX277" s="27">
        <f t="shared" si="288"/>
        <v>33.51473320945049</v>
      </c>
      <c r="CY277" s="27">
        <f t="shared" si="289"/>
        <v>34.424031111707123</v>
      </c>
      <c r="CZ277" s="27">
        <f t="shared" si="290"/>
        <v>34.731323722149412</v>
      </c>
      <c r="DA277" s="27">
        <f t="shared" si="291"/>
        <v>35.070717653221585</v>
      </c>
      <c r="DB277" s="27">
        <f t="shared" si="292"/>
        <v>33.090056040662063</v>
      </c>
      <c r="DC277" s="27">
        <f t="shared" si="256"/>
        <v>36.548341896310134</v>
      </c>
      <c r="DD277" s="27">
        <f t="shared" si="257"/>
        <v>37.904225352112675</v>
      </c>
      <c r="DE277" s="27">
        <f t="shared" si="258"/>
        <v>34.2649982458192</v>
      </c>
      <c r="DH277">
        <f>VLOOKUP($A277,data!$DK$9:$DU$396,2+(DH$9*2),FALSE)</f>
        <v>23243</v>
      </c>
      <c r="DI277">
        <f>VLOOKUP($A277,data!$DK$9:$DU$396,2+(DI$9*2),FALSE)</f>
        <v>23609</v>
      </c>
      <c r="DJ277">
        <f>VLOOKUP($A277,data!$DK$9:$DU$396,2+(DJ$9*2),FALSE)</f>
        <v>24038</v>
      </c>
      <c r="DK277">
        <f>VLOOKUP($A277,data!$DK$9:$DU$396,2+(DK$9*2),FALSE)</f>
        <v>23086</v>
      </c>
      <c r="DL277">
        <f>VLOOKUP($A277,data!$DK$9:$DU$396,2+(DL$9*2),FALSE)</f>
        <v>23338</v>
      </c>
      <c r="DM277">
        <f>VLOOKUP($A277,data!$DK$9:$DZ$396,2+(DM$9*2),FALSE)</f>
        <v>22385</v>
      </c>
      <c r="DN277">
        <f>VLOOKUP($A277,data!$DK$9:$DZ$396,2+(DN$9*2),FALSE)</f>
        <v>23428</v>
      </c>
      <c r="DO277">
        <f>VLOOKUP($A277,data!$DK$9:$DZ$396,2+(DO$9*2),FALSE)</f>
        <v>22755</v>
      </c>
      <c r="DQ277" s="27">
        <f t="shared" si="293"/>
        <v>75.520681028040414</v>
      </c>
      <c r="DR277" s="27">
        <f t="shared" si="294"/>
        <v>75.996266014292146</v>
      </c>
      <c r="DS277" s="27">
        <f t="shared" si="295"/>
        <v>75.906277630415559</v>
      </c>
      <c r="DT277" s="27">
        <f t="shared" si="296"/>
        <v>75.144847340667923</v>
      </c>
      <c r="DU277" s="27">
        <f t="shared" si="297"/>
        <v>75.257166811776472</v>
      </c>
      <c r="DV277" s="27">
        <f t="shared" si="259"/>
        <v>72.326332794830378</v>
      </c>
      <c r="DW277" s="27">
        <f t="shared" si="260"/>
        <v>72.525771600160979</v>
      </c>
      <c r="DX277" s="27">
        <f t="shared" si="261"/>
        <v>72.685747141123102</v>
      </c>
      <c r="EA277">
        <f>VLOOKUP($A277,data!$ED$9:$EN$396,2+(EA$9*2),FALSE)</f>
        <v>14423</v>
      </c>
      <c r="EB277">
        <f>VLOOKUP($A277,data!$ED$9:$EN$396,2+(EB$9*2),FALSE)</f>
        <v>14821</v>
      </c>
      <c r="EC277">
        <f>VLOOKUP($A277,data!$ED$9:$EN$396,2+(EC$9*2),FALSE)</f>
        <v>15056</v>
      </c>
      <c r="ED277">
        <f>VLOOKUP($A277,data!$ED$9:$EN$396,2+(ED$9*2),FALSE)</f>
        <v>14029</v>
      </c>
      <c r="EE277">
        <f>VLOOKUP($A277,data!$ED$9:$EN$396,2+(EE$9*2),FALSE)</f>
        <v>14188</v>
      </c>
      <c r="EF277">
        <f>VLOOKUP($A277,data!$ED$9:$ES$396,2+(EF$9*2),FALSE)</f>
        <v>13887</v>
      </c>
      <c r="EG277">
        <f>VLOOKUP($A277,data!$ED$9:$ES$396,2+(EG$9*2),FALSE)</f>
        <v>14193</v>
      </c>
      <c r="EH277">
        <f>VLOOKUP($A277,data!$ED$9:$ES$396,2+(EH$9*2),FALSE)</f>
        <v>14097</v>
      </c>
      <c r="EJ277" s="27">
        <f t="shared" si="298"/>
        <v>62.053091253280556</v>
      </c>
      <c r="EK277" s="27">
        <f t="shared" si="299"/>
        <v>62.77690711169469</v>
      </c>
      <c r="EL277" s="27">
        <f t="shared" si="300"/>
        <v>62.634162575921458</v>
      </c>
      <c r="EM277" s="27">
        <f t="shared" si="301"/>
        <v>60.768431083773713</v>
      </c>
      <c r="EN277" s="27">
        <f t="shared" si="302"/>
        <v>60.793555574599367</v>
      </c>
      <c r="EO277" s="27">
        <f t="shared" si="262"/>
        <v>62.037078400714762</v>
      </c>
      <c r="EP277" s="27">
        <f t="shared" si="263"/>
        <v>60.581355642820554</v>
      </c>
      <c r="EQ277" s="27">
        <f t="shared" si="264"/>
        <v>61.951219512195124</v>
      </c>
      <c r="ET277">
        <f>VLOOKUP($A277,data!$EW$9:$FG$396,2+(ET$9*2),FALSE)</f>
        <v>8820</v>
      </c>
      <c r="EU277">
        <f>VLOOKUP($A277,data!$EW$9:$FG$396,2+(EU$9*2),FALSE)</f>
        <v>8789</v>
      </c>
      <c r="EV277">
        <f>VLOOKUP($A277,data!$EW$9:$FG$396,2+(EV$9*2),FALSE)</f>
        <v>8982</v>
      </c>
      <c r="EW277">
        <f>VLOOKUP($A277,data!$EW$9:$FG$396,2+(EW$9*2),FALSE)</f>
        <v>9056</v>
      </c>
      <c r="EX277">
        <f>VLOOKUP($A277,data!$EW$9:$FG$396,2+(EX$9*2),FALSE)</f>
        <v>9150</v>
      </c>
      <c r="EY277">
        <f>VLOOKUP($A277,data!$EW$9:$FL$396,2+(EY$9*2),FALSE)</f>
        <v>8498</v>
      </c>
      <c r="EZ277">
        <f>VLOOKUP($A277,data!$EW$9:$FL$396,2+(EZ$9*2),FALSE)</f>
        <v>9234</v>
      </c>
      <c r="FA277">
        <f>VLOOKUP($A277,data!$EW$9:$FL$396,2+(FA$9*2),FALSE)</f>
        <v>8658</v>
      </c>
      <c r="FC277" s="27">
        <f t="shared" si="303"/>
        <v>37.946908746719444</v>
      </c>
      <c r="FD277" s="27">
        <f t="shared" si="304"/>
        <v>37.227328561141938</v>
      </c>
      <c r="FE277" s="27">
        <f t="shared" si="305"/>
        <v>37.365837424078542</v>
      </c>
      <c r="FF277" s="27">
        <f t="shared" si="306"/>
        <v>39.227237286667247</v>
      </c>
      <c r="FG277" s="27">
        <f t="shared" si="307"/>
        <v>39.206444425400633</v>
      </c>
      <c r="FH277" s="27">
        <f t="shared" si="265"/>
        <v>37.962921599285238</v>
      </c>
      <c r="FI277" s="27">
        <f t="shared" si="266"/>
        <v>39.414375960389279</v>
      </c>
      <c r="FJ277" s="27">
        <f t="shared" si="267"/>
        <v>38.048780487804876</v>
      </c>
    </row>
    <row r="278" spans="1:166" x14ac:dyDescent="0.3">
      <c r="A278" t="s">
        <v>35</v>
      </c>
      <c r="B278" s="24" t="str">
        <f>IFERROR(VLOOKUP($A278,class!$A$1:$B$455,2,FALSE),"")</f>
        <v>Shire District</v>
      </c>
      <c r="C278" s="24" t="str">
        <f>IFERROR(IFERROR(VLOOKUP($A278,classifications!$A$3:$C$336,3,FALSE),VLOOKUP($A278,classifications!$I$2:$K$28,3,FALSE)),"")</f>
        <v>Urban with Significant Rural</v>
      </c>
      <c r="D278">
        <f>VLOOKUP($A278,data!$A$9:$K$396,2+(D$9*2),FALSE)</f>
        <v>35789</v>
      </c>
      <c r="E278">
        <f>VLOOKUP($A278,data!$A$9:$K$396,2+(E$9*2),FALSE)</f>
        <v>35842</v>
      </c>
      <c r="F278">
        <f>VLOOKUP($A278,data!$A$9:$K$396,2+(F$9*2),FALSE)</f>
        <v>34709</v>
      </c>
      <c r="G278">
        <f>VLOOKUP($A278,data!$A$9:$K$396,2+(G$9*2),FALSE)</f>
        <v>35287</v>
      </c>
      <c r="H278">
        <f>VLOOKUP($A278,data!$A$9:$K$396,2+(H$9*2),FALSE)</f>
        <v>35507</v>
      </c>
      <c r="I278">
        <f>VLOOKUP($A278,data!$A$9:$Q$396,2+(I$9*2),FALSE)</f>
        <v>33759</v>
      </c>
      <c r="J278">
        <f>VLOOKUP($A278,data!$A$9:$Q$396,2+(J$9*2),FALSE)</f>
        <v>33964</v>
      </c>
      <c r="K278">
        <f>VLOOKUP($A278,data!$A$9:$Q$396,2+(K$9*2),FALSE)</f>
        <v>33918</v>
      </c>
      <c r="L278" t="str">
        <f t="shared" si="308"/>
        <v>Shire District</v>
      </c>
      <c r="Q278">
        <f>VLOOKUP($A278,data!$T$9:$AD$396,2+(Q$9*2),FALSE)</f>
        <v>23260</v>
      </c>
      <c r="R278">
        <f>VLOOKUP($A278,data!$T$9:$AD$396,2+(R$9*2),FALSE)</f>
        <v>23701</v>
      </c>
      <c r="S278">
        <f>VLOOKUP($A278,data!$T$9:$AD$396,2+(S$9*2),FALSE)</f>
        <v>22530</v>
      </c>
      <c r="T278">
        <f>VLOOKUP($A278,data!$T$9:$AD$396,2+(T$9*2),FALSE)</f>
        <v>22338</v>
      </c>
      <c r="U278">
        <f>VLOOKUP($A278,data!$T$9:$AD$396,2+(U$9*2),FALSE)</f>
        <v>22324</v>
      </c>
      <c r="V278">
        <f>VLOOKUP($A278,data!$T$9:$AI$396,2+(V$9*2),FALSE)</f>
        <v>21692</v>
      </c>
      <c r="W278">
        <f>VLOOKUP($A278,data!$T$9:$AI$396,2+(W$9*2),FALSE)</f>
        <v>22141</v>
      </c>
      <c r="X278">
        <f>VLOOKUP($A278,data!$T$9:$AI$396,2+(X$9*2),FALSE)</f>
        <v>22370</v>
      </c>
      <c r="Z278" s="27">
        <f t="shared" si="268"/>
        <v>64.992036659308724</v>
      </c>
      <c r="AA278" s="27">
        <f t="shared" si="269"/>
        <v>66.126332235924338</v>
      </c>
      <c r="AB278" s="27">
        <f t="shared" si="270"/>
        <v>64.91111815379297</v>
      </c>
      <c r="AC278" s="27">
        <f t="shared" si="271"/>
        <v>63.303766259529006</v>
      </c>
      <c r="AD278" s="27">
        <f t="shared" si="272"/>
        <v>62.872109724842986</v>
      </c>
      <c r="AE278" s="27">
        <f t="shared" si="244"/>
        <v>64.255457803844905</v>
      </c>
      <c r="AF278" s="27">
        <f t="shared" si="245"/>
        <v>65.189612530915085</v>
      </c>
      <c r="AG278" s="27">
        <f t="shared" si="246"/>
        <v>65.953181201721804</v>
      </c>
      <c r="AJ278">
        <f>VLOOKUP($A278,data!$AM$9:$AW$396,2+(AJ$9*2),FALSE)</f>
        <v>12529</v>
      </c>
      <c r="AK278">
        <f>VLOOKUP($A278,data!$AM$9:$AW$396,2+(AK$9*2),FALSE)</f>
        <v>12141</v>
      </c>
      <c r="AL278">
        <f>VLOOKUP($A278,data!$AM$9:$AW$396,2+(AL$9*2),FALSE)</f>
        <v>12179</v>
      </c>
      <c r="AM278">
        <f>VLOOKUP($A278,data!$AM$9:$AW$396,2+(AM$9*2),FALSE)</f>
        <v>12949</v>
      </c>
      <c r="AN278">
        <f>VLOOKUP($A278,data!$AM$9:$AW$396,2+(AN$9*2),FALSE)</f>
        <v>13182</v>
      </c>
      <c r="AO278">
        <f>VLOOKUP($A278,data!$AM$9:$BB$396,2+(AO$9*2),FALSE)</f>
        <v>12067</v>
      </c>
      <c r="AP278">
        <f>VLOOKUP($A278,data!$AM$9:$BB$396,2+(AP$9*2),FALSE)</f>
        <v>11822</v>
      </c>
      <c r="AQ278">
        <f>VLOOKUP($A278,data!$AM$9:$BB$396,2+(AQ$9*2),FALSE)</f>
        <v>11535</v>
      </c>
      <c r="AS278" s="27">
        <f t="shared" si="273"/>
        <v>35.007963340691276</v>
      </c>
      <c r="AT278" s="27">
        <f t="shared" si="274"/>
        <v>33.873667764075662</v>
      </c>
      <c r="AU278" s="27">
        <f t="shared" si="275"/>
        <v>35.088881846207038</v>
      </c>
      <c r="AV278" s="27">
        <f t="shared" si="276"/>
        <v>36.696233740470994</v>
      </c>
      <c r="AW278" s="27">
        <f t="shared" si="277"/>
        <v>37.125073929084408</v>
      </c>
      <c r="AX278" s="27">
        <f t="shared" si="247"/>
        <v>35.744542196155102</v>
      </c>
      <c r="AY278" s="27">
        <f t="shared" si="248"/>
        <v>34.807443175126608</v>
      </c>
      <c r="AZ278" s="27">
        <f t="shared" si="249"/>
        <v>34.008491066690254</v>
      </c>
      <c r="BC278">
        <f>VLOOKUP($A278,data!$BF$9:$BP$396,2+(BC$9*2),FALSE)</f>
        <v>6969</v>
      </c>
      <c r="BD278">
        <f>VLOOKUP($A278,data!$BF$9:$BP$396,2+(BD$9*2),FALSE)</f>
        <v>6866</v>
      </c>
      <c r="BE278">
        <f>VLOOKUP($A278,data!$BF$9:$BP$396,2+(BE$9*2),FALSE)</f>
        <v>7106</v>
      </c>
      <c r="BF278">
        <f>VLOOKUP($A278,data!$BF$9:$BP$396,2+(BF$9*2),FALSE)</f>
        <v>7700</v>
      </c>
      <c r="BG278">
        <f>VLOOKUP($A278,data!$BF$9:$BP$396,2+(BG$9*2),FALSE)</f>
        <v>7922</v>
      </c>
      <c r="BH278">
        <f>VLOOKUP($A278,data!$BF$9:$BU$396,2+(BH$9*2),FALSE)</f>
        <v>7538</v>
      </c>
      <c r="BI278">
        <f>VLOOKUP($A278,data!$BF$9:$BU$396,2+(BI$9*2),FALSE)</f>
        <v>7371</v>
      </c>
      <c r="BJ278">
        <f>VLOOKUP($A278,data!$BF$9:$BU$396,2+(BJ$9*2),FALSE)</f>
        <v>7782</v>
      </c>
      <c r="BL278" s="27">
        <f t="shared" si="278"/>
        <v>19.472463606135964</v>
      </c>
      <c r="BM278" s="27">
        <f t="shared" si="279"/>
        <v>19.156297081636069</v>
      </c>
      <c r="BN278" s="27">
        <f t="shared" si="280"/>
        <v>20.473076147396927</v>
      </c>
      <c r="BO278" s="27">
        <f t="shared" si="281"/>
        <v>21.821067248561793</v>
      </c>
      <c r="BP278" s="27">
        <f t="shared" si="282"/>
        <v>22.311093587179993</v>
      </c>
      <c r="BQ278" s="27">
        <f t="shared" si="250"/>
        <v>22.328860452027609</v>
      </c>
      <c r="BR278" s="27">
        <f t="shared" si="251"/>
        <v>21.702390766694148</v>
      </c>
      <c r="BS278" s="27">
        <f t="shared" si="252"/>
        <v>22.943569785954359</v>
      </c>
      <c r="BV278">
        <f>VLOOKUP($A278,data!$BY$9:$CI$396,2+(BV$9*2),FALSE)</f>
        <v>4711</v>
      </c>
      <c r="BW278">
        <f>VLOOKUP($A278,data!$BY$9:$CI$396,2+(BW$9*2),FALSE)</f>
        <v>4688</v>
      </c>
      <c r="BX278">
        <f>VLOOKUP($A278,data!$BY$9:$CI$396,2+(BX$9*2),FALSE)</f>
        <v>4900</v>
      </c>
      <c r="BY278">
        <f>VLOOKUP($A278,data!$BY$9:$CI$396,2+(BY$9*2),FALSE)</f>
        <v>4778</v>
      </c>
      <c r="BZ278">
        <f>VLOOKUP($A278,data!$BY$9:$CI$396,2+(BZ$9*2),FALSE)</f>
        <v>4692</v>
      </c>
      <c r="CA278">
        <f>VLOOKUP($A278,data!$BY$9:$CN$396,2+(CA$9*2),FALSE)</f>
        <v>4908</v>
      </c>
      <c r="CB278">
        <f>VLOOKUP($A278,data!$BY$9:$CN$396,2+(CB$9*2),FALSE)</f>
        <v>4915</v>
      </c>
      <c r="CC278">
        <f>VLOOKUP($A278,data!$BY$9:$CN$396,2+(CC$9*2),FALSE)</f>
        <v>5192</v>
      </c>
      <c r="CE278" s="27">
        <f t="shared" si="283"/>
        <v>67.599368632515421</v>
      </c>
      <c r="CF278" s="27">
        <f t="shared" si="284"/>
        <v>68.278473638217307</v>
      </c>
      <c r="CG278" s="27">
        <f t="shared" si="285"/>
        <v>68.955811989867712</v>
      </c>
      <c r="CH278" s="27">
        <f t="shared" si="286"/>
        <v>62.051948051948052</v>
      </c>
      <c r="CI278" s="27">
        <f t="shared" si="287"/>
        <v>59.227467811158796</v>
      </c>
      <c r="CJ278" s="27">
        <f t="shared" si="253"/>
        <v>65.110108782170343</v>
      </c>
      <c r="CK278" s="27">
        <f t="shared" si="254"/>
        <v>66.68023334690001</v>
      </c>
      <c r="CL278" s="27">
        <f t="shared" si="255"/>
        <v>66.718067334875357</v>
      </c>
      <c r="CO278">
        <f>VLOOKUP($A278,data!$CR$9:$DB$396,2+(CO$9*2),FALSE)</f>
        <v>2258</v>
      </c>
      <c r="CP278">
        <f>VLOOKUP($A278,data!$CR$9:$DB$396,2+(CP$9*2),FALSE)</f>
        <v>2178</v>
      </c>
      <c r="CQ278">
        <f>VLOOKUP($A278,data!$CR$9:$DB$396,2+(CQ$9*2),FALSE)</f>
        <v>2206</v>
      </c>
      <c r="CR278">
        <f>VLOOKUP($A278,data!$CR$9:$DB$396,2+(CR$9*2),FALSE)</f>
        <v>2923</v>
      </c>
      <c r="CS278">
        <f>VLOOKUP($A278,data!$CR$9:$DB$396,2+(CS$9*2),FALSE)</f>
        <v>3230</v>
      </c>
      <c r="CT278">
        <f>VLOOKUP($A278,data!$CR$9:$DG$396,2+(CT$9*2),FALSE)</f>
        <v>2630</v>
      </c>
      <c r="CU278">
        <f>VLOOKUP($A278,data!$CR$9:$DG$396,2+(CU$9*2),FALSE)</f>
        <v>2456</v>
      </c>
      <c r="CV278">
        <f>VLOOKUP($A278,data!$CR$9:$DG$396,2+(CV$9*2),FALSE)</f>
        <v>2591</v>
      </c>
      <c r="CX278" s="27">
        <f t="shared" si="288"/>
        <v>32.400631367484571</v>
      </c>
      <c r="CY278" s="27">
        <f t="shared" si="289"/>
        <v>31.721526361782697</v>
      </c>
      <c r="CZ278" s="27">
        <f t="shared" si="290"/>
        <v>31.044188010132281</v>
      </c>
      <c r="DA278" s="27">
        <f t="shared" si="291"/>
        <v>37.961038961038959</v>
      </c>
      <c r="DB278" s="27">
        <f t="shared" si="292"/>
        <v>40.772532188841204</v>
      </c>
      <c r="DC278" s="27">
        <f t="shared" si="256"/>
        <v>34.889891217829664</v>
      </c>
      <c r="DD278" s="27">
        <f t="shared" si="257"/>
        <v>33.31976665309999</v>
      </c>
      <c r="DE278" s="27">
        <f t="shared" si="258"/>
        <v>33.294782832176821</v>
      </c>
      <c r="DH278">
        <f>VLOOKUP($A278,data!$DK$9:$DU$396,2+(DH$9*2),FALSE)</f>
        <v>28820</v>
      </c>
      <c r="DI278">
        <f>VLOOKUP($A278,data!$DK$9:$DU$396,2+(DI$9*2),FALSE)</f>
        <v>28976</v>
      </c>
      <c r="DJ278">
        <f>VLOOKUP($A278,data!$DK$9:$DU$396,2+(DJ$9*2),FALSE)</f>
        <v>27603</v>
      </c>
      <c r="DK278">
        <f>VLOOKUP($A278,data!$DK$9:$DU$396,2+(DK$9*2),FALSE)</f>
        <v>27586</v>
      </c>
      <c r="DL278">
        <f>VLOOKUP($A278,data!$DK$9:$DU$396,2+(DL$9*2),FALSE)</f>
        <v>27585</v>
      </c>
      <c r="DM278">
        <f>VLOOKUP($A278,data!$DK$9:$DZ$396,2+(DM$9*2),FALSE)</f>
        <v>26221</v>
      </c>
      <c r="DN278">
        <f>VLOOKUP($A278,data!$DK$9:$DZ$396,2+(DN$9*2),FALSE)</f>
        <v>26593</v>
      </c>
      <c r="DO278">
        <f>VLOOKUP($A278,data!$DK$9:$DZ$396,2+(DO$9*2),FALSE)</f>
        <v>26135</v>
      </c>
      <c r="DQ278" s="27">
        <f t="shared" si="293"/>
        <v>80.52753639386404</v>
      </c>
      <c r="DR278" s="27">
        <f t="shared" si="294"/>
        <v>80.843702918363931</v>
      </c>
      <c r="DS278" s="27">
        <f t="shared" si="295"/>
        <v>79.526923852603076</v>
      </c>
      <c r="DT278" s="27">
        <f t="shared" si="296"/>
        <v>78.176098846600738</v>
      </c>
      <c r="DU278" s="27">
        <f t="shared" si="297"/>
        <v>77.688906412820003</v>
      </c>
      <c r="DV278" s="27">
        <f t="shared" si="259"/>
        <v>77.671139547972388</v>
      </c>
      <c r="DW278" s="27">
        <f t="shared" si="260"/>
        <v>78.297609233305849</v>
      </c>
      <c r="DX278" s="27">
        <f t="shared" si="261"/>
        <v>77.053481927000419</v>
      </c>
      <c r="EA278">
        <f>VLOOKUP($A278,data!$ED$9:$EN$396,2+(EA$9*2),FALSE)</f>
        <v>18550</v>
      </c>
      <c r="EB278">
        <f>VLOOKUP($A278,data!$ED$9:$EN$396,2+(EB$9*2),FALSE)</f>
        <v>19013</v>
      </c>
      <c r="EC278">
        <f>VLOOKUP($A278,data!$ED$9:$EN$396,2+(EC$9*2),FALSE)</f>
        <v>17630</v>
      </c>
      <c r="ED278">
        <f>VLOOKUP($A278,data!$ED$9:$EN$396,2+(ED$9*2),FALSE)</f>
        <v>17560</v>
      </c>
      <c r="EE278">
        <f>VLOOKUP($A278,data!$ED$9:$EN$396,2+(EE$9*2),FALSE)</f>
        <v>17632</v>
      </c>
      <c r="EF278">
        <f>VLOOKUP($A278,data!$ED$9:$ES$396,2+(EF$9*2),FALSE)</f>
        <v>16784</v>
      </c>
      <c r="EG278">
        <f>VLOOKUP($A278,data!$ED$9:$ES$396,2+(EG$9*2),FALSE)</f>
        <v>17226</v>
      </c>
      <c r="EH278">
        <f>VLOOKUP($A278,data!$ED$9:$ES$396,2+(EH$9*2),FALSE)</f>
        <v>17178</v>
      </c>
      <c r="EJ278" s="27">
        <f t="shared" si="298"/>
        <v>64.365024288688417</v>
      </c>
      <c r="EK278" s="27">
        <f t="shared" si="299"/>
        <v>65.616372170071784</v>
      </c>
      <c r="EL278" s="27">
        <f t="shared" si="300"/>
        <v>63.869869217114079</v>
      </c>
      <c r="EM278" s="27">
        <f t="shared" si="301"/>
        <v>63.655477416080622</v>
      </c>
      <c r="EN278" s="27">
        <f t="shared" si="302"/>
        <v>63.918796447344569</v>
      </c>
      <c r="EO278" s="27">
        <f t="shared" si="262"/>
        <v>64.009763166927272</v>
      </c>
      <c r="EP278" s="27">
        <f t="shared" si="263"/>
        <v>64.776444929116678</v>
      </c>
      <c r="EQ278" s="27">
        <f t="shared" si="264"/>
        <v>65.727951023531659</v>
      </c>
      <c r="ET278">
        <f>VLOOKUP($A278,data!$EW$9:$FG$396,2+(ET$9*2),FALSE)</f>
        <v>10271</v>
      </c>
      <c r="EU278">
        <f>VLOOKUP($A278,data!$EW$9:$FG$396,2+(EU$9*2),FALSE)</f>
        <v>9963</v>
      </c>
      <c r="EV278">
        <f>VLOOKUP($A278,data!$EW$9:$FG$396,2+(EV$9*2),FALSE)</f>
        <v>9973</v>
      </c>
      <c r="EW278">
        <f>VLOOKUP($A278,data!$EW$9:$FG$396,2+(EW$9*2),FALSE)</f>
        <v>10027</v>
      </c>
      <c r="EX278">
        <f>VLOOKUP($A278,data!$EW$9:$FG$396,2+(EX$9*2),FALSE)</f>
        <v>9953</v>
      </c>
      <c r="EY278">
        <f>VLOOKUP($A278,data!$EW$9:$FL$396,2+(EY$9*2),FALSE)</f>
        <v>9437</v>
      </c>
      <c r="EZ278">
        <f>VLOOKUP($A278,data!$EW$9:$FL$396,2+(EZ$9*2),FALSE)</f>
        <v>9367</v>
      </c>
      <c r="FA278">
        <f>VLOOKUP($A278,data!$EW$9:$FL$396,2+(FA$9*2),FALSE)</f>
        <v>8945</v>
      </c>
      <c r="FC278" s="27">
        <f t="shared" si="303"/>
        <v>35.638445523941705</v>
      </c>
      <c r="FD278" s="27">
        <f t="shared" si="304"/>
        <v>34.383627829928216</v>
      </c>
      <c r="FE278" s="27">
        <f t="shared" si="305"/>
        <v>36.130130782885921</v>
      </c>
      <c r="FF278" s="27">
        <f t="shared" si="306"/>
        <v>36.34814761110708</v>
      </c>
      <c r="FG278" s="27">
        <f t="shared" si="307"/>
        <v>36.081203552655431</v>
      </c>
      <c r="FH278" s="27">
        <f t="shared" si="265"/>
        <v>35.990236833072728</v>
      </c>
      <c r="FI278" s="27">
        <f t="shared" si="266"/>
        <v>35.223555070883314</v>
      </c>
      <c r="FJ278" s="27">
        <f t="shared" si="267"/>
        <v>34.22613353740195</v>
      </c>
    </row>
    <row r="279" spans="1:166" x14ac:dyDescent="0.3">
      <c r="A279" t="s">
        <v>50</v>
      </c>
      <c r="B279" s="24" t="str">
        <f>IFERROR(VLOOKUP($A279,class!$A$1:$B$455,2,FALSE),"")</f>
        <v>Shire District</v>
      </c>
      <c r="C279" s="24" t="str">
        <f>IFERROR(IFERROR(VLOOKUP($A279,classifications!$A$3:$C$336,3,FALSE),VLOOKUP($A279,classifications!$I$2:$K$28,3,FALSE)),"")</f>
        <v>Predominantly Rural</v>
      </c>
      <c r="D279">
        <f>VLOOKUP($A279,data!$A$9:$K$396,2+(D$9*2),FALSE)</f>
        <v>27773</v>
      </c>
      <c r="E279">
        <f>VLOOKUP($A279,data!$A$9:$K$396,2+(E$9*2),FALSE)</f>
        <v>27287</v>
      </c>
      <c r="F279">
        <f>VLOOKUP($A279,data!$A$9:$K$396,2+(F$9*2),FALSE)</f>
        <v>27588</v>
      </c>
      <c r="G279">
        <f>VLOOKUP($A279,data!$A$9:$K$396,2+(G$9*2),FALSE)</f>
        <v>27716</v>
      </c>
      <c r="H279">
        <f>VLOOKUP($A279,data!$A$9:$K$396,2+(H$9*2),FALSE)</f>
        <v>28293</v>
      </c>
      <c r="I279">
        <f>VLOOKUP($A279,data!$A$9:$Q$396,2+(I$9*2),FALSE)</f>
        <v>27394</v>
      </c>
      <c r="J279">
        <f>VLOOKUP($A279,data!$A$9:$Q$396,2+(J$9*2),FALSE)</f>
        <v>28531</v>
      </c>
      <c r="K279">
        <f>VLOOKUP($A279,data!$A$9:$Q$396,2+(K$9*2),FALSE)</f>
        <v>27788</v>
      </c>
      <c r="L279" t="str">
        <f t="shared" si="308"/>
        <v>Shire District</v>
      </c>
      <c r="Q279">
        <f>VLOOKUP($A279,data!$T$9:$AD$396,2+(Q$9*2),FALSE)</f>
        <v>17712</v>
      </c>
      <c r="R279">
        <f>VLOOKUP($A279,data!$T$9:$AD$396,2+(R$9*2),FALSE)</f>
        <v>17191</v>
      </c>
      <c r="S279">
        <f>VLOOKUP($A279,data!$T$9:$AD$396,2+(S$9*2),FALSE)</f>
        <v>17078</v>
      </c>
      <c r="T279">
        <f>VLOOKUP($A279,data!$T$9:$AD$396,2+(T$9*2),FALSE)</f>
        <v>16941</v>
      </c>
      <c r="U279">
        <f>VLOOKUP($A279,data!$T$9:$AD$396,2+(U$9*2),FALSE)</f>
        <v>17615</v>
      </c>
      <c r="V279">
        <f>VLOOKUP($A279,data!$T$9:$AI$396,2+(V$9*2),FALSE)</f>
        <v>17296</v>
      </c>
      <c r="W279">
        <f>VLOOKUP($A279,data!$T$9:$AI$396,2+(W$9*2),FALSE)</f>
        <v>18025</v>
      </c>
      <c r="X279">
        <f>VLOOKUP($A279,data!$T$9:$AI$396,2+(X$9*2),FALSE)</f>
        <v>17665</v>
      </c>
      <c r="Z279" s="27">
        <f t="shared" si="268"/>
        <v>63.774169157095024</v>
      </c>
      <c r="AA279" s="27">
        <f t="shared" si="269"/>
        <v>63.00069630226848</v>
      </c>
      <c r="AB279" s="27">
        <f t="shared" si="270"/>
        <v>61.903726257793245</v>
      </c>
      <c r="AC279" s="27">
        <f t="shared" si="271"/>
        <v>61.123538750180401</v>
      </c>
      <c r="AD279" s="27">
        <f t="shared" si="272"/>
        <v>62.259216060509665</v>
      </c>
      <c r="AE279" s="27">
        <f t="shared" si="244"/>
        <v>63.13791341169599</v>
      </c>
      <c r="AF279" s="27">
        <f t="shared" si="245"/>
        <v>63.176895306859208</v>
      </c>
      <c r="AG279" s="27">
        <f t="shared" si="246"/>
        <v>63.570606016985749</v>
      </c>
      <c r="AJ279">
        <f>VLOOKUP($A279,data!$AM$9:$AW$396,2+(AJ$9*2),FALSE)</f>
        <v>10061</v>
      </c>
      <c r="AK279">
        <f>VLOOKUP($A279,data!$AM$9:$AW$396,2+(AK$9*2),FALSE)</f>
        <v>10096</v>
      </c>
      <c r="AL279">
        <f>VLOOKUP($A279,data!$AM$9:$AW$396,2+(AL$9*2),FALSE)</f>
        <v>10510</v>
      </c>
      <c r="AM279">
        <f>VLOOKUP($A279,data!$AM$9:$AW$396,2+(AM$9*2),FALSE)</f>
        <v>10775</v>
      </c>
      <c r="AN279">
        <f>VLOOKUP($A279,data!$AM$9:$AW$396,2+(AN$9*2),FALSE)</f>
        <v>10677</v>
      </c>
      <c r="AO279">
        <f>VLOOKUP($A279,data!$AM$9:$BB$396,2+(AO$9*2),FALSE)</f>
        <v>10098</v>
      </c>
      <c r="AP279">
        <f>VLOOKUP($A279,data!$AM$9:$BB$396,2+(AP$9*2),FALSE)</f>
        <v>10506</v>
      </c>
      <c r="AQ279">
        <f>VLOOKUP($A279,data!$AM$9:$BB$396,2+(AQ$9*2),FALSE)</f>
        <v>10115</v>
      </c>
      <c r="AS279" s="27">
        <f t="shared" si="273"/>
        <v>36.225830842904976</v>
      </c>
      <c r="AT279" s="27">
        <f t="shared" si="274"/>
        <v>36.99930369773152</v>
      </c>
      <c r="AU279" s="27">
        <f t="shared" si="275"/>
        <v>38.096273742206755</v>
      </c>
      <c r="AV279" s="27">
        <f t="shared" si="276"/>
        <v>38.876461249819599</v>
      </c>
      <c r="AW279" s="27">
        <f t="shared" si="277"/>
        <v>37.737249496341853</v>
      </c>
      <c r="AX279" s="27">
        <f t="shared" si="247"/>
        <v>36.86208658830401</v>
      </c>
      <c r="AY279" s="27">
        <f t="shared" si="248"/>
        <v>36.823104693140792</v>
      </c>
      <c r="AZ279" s="27">
        <f t="shared" si="249"/>
        <v>36.400604577515473</v>
      </c>
      <c r="BC279">
        <f>VLOOKUP($A279,data!$BF$9:$BP$396,2+(BC$9*2),FALSE)</f>
        <v>2864</v>
      </c>
      <c r="BD279">
        <f>VLOOKUP($A279,data!$BF$9:$BP$396,2+(BD$9*2),FALSE)</f>
        <v>2887</v>
      </c>
      <c r="BE279">
        <f>VLOOKUP($A279,data!$BF$9:$BP$396,2+(BE$9*2),FALSE)</f>
        <v>2760</v>
      </c>
      <c r="BF279">
        <f>VLOOKUP($A279,data!$BF$9:$BP$396,2+(BF$9*2),FALSE)</f>
        <v>2747</v>
      </c>
      <c r="BG279">
        <f>VLOOKUP($A279,data!$BF$9:$BP$396,2+(BG$9*2),FALSE)</f>
        <v>2721</v>
      </c>
      <c r="BH279">
        <f>VLOOKUP($A279,data!$BF$9:$BU$396,2+(BH$9*2),FALSE)</f>
        <v>2777</v>
      </c>
      <c r="BI279">
        <f>VLOOKUP($A279,data!$BF$9:$BU$396,2+(BI$9*2),FALSE)</f>
        <v>2829</v>
      </c>
      <c r="BJ279">
        <f>VLOOKUP($A279,data!$BF$9:$BU$396,2+(BJ$9*2),FALSE)</f>
        <v>2984</v>
      </c>
      <c r="BL279" s="27">
        <f t="shared" si="278"/>
        <v>10.312173693875346</v>
      </c>
      <c r="BM279" s="27">
        <f t="shared" si="279"/>
        <v>10.580129732106863</v>
      </c>
      <c r="BN279" s="27">
        <f t="shared" si="280"/>
        <v>10.004349717268378</v>
      </c>
      <c r="BO279" s="27">
        <f t="shared" si="281"/>
        <v>9.9112426035502956</v>
      </c>
      <c r="BP279" s="27">
        <f t="shared" si="282"/>
        <v>9.6172198070194046</v>
      </c>
      <c r="BQ279" s="27">
        <f t="shared" si="250"/>
        <v>10.137256333503688</v>
      </c>
      <c r="BR279" s="27">
        <f t="shared" si="251"/>
        <v>9.9155304756230063</v>
      </c>
      <c r="BS279" s="27">
        <f t="shared" si="252"/>
        <v>10.738448251043616</v>
      </c>
      <c r="BV279">
        <f>VLOOKUP($A279,data!$BY$9:$CI$396,2+(BV$9*2),FALSE)</f>
        <v>1725</v>
      </c>
      <c r="BW279">
        <f>VLOOKUP($A279,data!$BY$9:$CI$396,2+(BW$9*2),FALSE)</f>
        <v>1596</v>
      </c>
      <c r="BX279">
        <f>VLOOKUP($A279,data!$BY$9:$CI$396,2+(BX$9*2),FALSE)</f>
        <v>1603</v>
      </c>
      <c r="BY279">
        <f>VLOOKUP($A279,data!$BY$9:$CI$396,2+(BY$9*2),FALSE)</f>
        <v>1482</v>
      </c>
      <c r="BZ279">
        <f>VLOOKUP($A279,data!$BY$9:$CI$396,2+(BZ$9*2),FALSE)</f>
        <v>1232</v>
      </c>
      <c r="CA279">
        <f>VLOOKUP($A279,data!$BY$9:$CN$396,2+(CA$9*2),FALSE)</f>
        <v>1491</v>
      </c>
      <c r="CB279">
        <f>VLOOKUP($A279,data!$BY$9:$CN$396,2+(CB$9*2),FALSE)</f>
        <v>1603</v>
      </c>
      <c r="CC279">
        <f>VLOOKUP($A279,data!$BY$9:$CN$396,2+(CC$9*2),FALSE)</f>
        <v>1717</v>
      </c>
      <c r="CE279" s="27">
        <f t="shared" si="283"/>
        <v>60.230446927374302</v>
      </c>
      <c r="CF279" s="27">
        <f t="shared" si="284"/>
        <v>55.282299965361965</v>
      </c>
      <c r="CG279" s="27">
        <f t="shared" si="285"/>
        <v>58.079710144927539</v>
      </c>
      <c r="CH279" s="27">
        <f t="shared" si="286"/>
        <v>53.949763378230799</v>
      </c>
      <c r="CI279" s="27">
        <f t="shared" si="287"/>
        <v>45.277471517824331</v>
      </c>
      <c r="CJ279" s="27">
        <f t="shared" si="253"/>
        <v>53.691033489377027</v>
      </c>
      <c r="CK279" s="27">
        <f t="shared" si="254"/>
        <v>56.663131848709789</v>
      </c>
      <c r="CL279" s="27">
        <f t="shared" si="255"/>
        <v>57.540214477211798</v>
      </c>
      <c r="CO279">
        <f>VLOOKUP($A279,data!$CR$9:$DB$396,2+(CO$9*2),FALSE)</f>
        <v>1140</v>
      </c>
      <c r="CP279">
        <f>VLOOKUP($A279,data!$CR$9:$DB$396,2+(CP$9*2),FALSE)</f>
        <v>1291</v>
      </c>
      <c r="CQ279">
        <f>VLOOKUP($A279,data!$CR$9:$DB$396,2+(CQ$9*2),FALSE)</f>
        <v>1157</v>
      </c>
      <c r="CR279">
        <f>VLOOKUP($A279,data!$CR$9:$DB$396,2+(CR$9*2),FALSE)</f>
        <v>1265</v>
      </c>
      <c r="CS279">
        <f>VLOOKUP($A279,data!$CR$9:$DB$396,2+(CS$9*2),FALSE)</f>
        <v>1489</v>
      </c>
      <c r="CT279">
        <f>VLOOKUP($A279,data!$CR$9:$DG$396,2+(CT$9*2),FALSE)</f>
        <v>1286</v>
      </c>
      <c r="CU279">
        <f>VLOOKUP($A279,data!$CR$9:$DG$396,2+(CU$9*2),FALSE)</f>
        <v>1226</v>
      </c>
      <c r="CV279">
        <f>VLOOKUP($A279,data!$CR$9:$DG$396,2+(CV$9*2),FALSE)</f>
        <v>1267</v>
      </c>
      <c r="CX279" s="27">
        <f t="shared" si="288"/>
        <v>39.804469273743017</v>
      </c>
      <c r="CY279" s="27">
        <f t="shared" si="289"/>
        <v>44.717700034638035</v>
      </c>
      <c r="CZ279" s="27">
        <f t="shared" si="290"/>
        <v>41.920289855072461</v>
      </c>
      <c r="DA279" s="27">
        <f t="shared" si="291"/>
        <v>46.050236621769201</v>
      </c>
      <c r="DB279" s="27">
        <f t="shared" si="292"/>
        <v>54.722528482175669</v>
      </c>
      <c r="DC279" s="27">
        <f t="shared" si="256"/>
        <v>46.308966510622973</v>
      </c>
      <c r="DD279" s="27">
        <f t="shared" si="257"/>
        <v>43.336868151290211</v>
      </c>
      <c r="DE279" s="27">
        <f t="shared" si="258"/>
        <v>42.459785522788202</v>
      </c>
      <c r="DH279">
        <f>VLOOKUP($A279,data!$DK$9:$DU$396,2+(DH$9*2),FALSE)</f>
        <v>24909</v>
      </c>
      <c r="DI279">
        <f>VLOOKUP($A279,data!$DK$9:$DU$396,2+(DI$9*2),FALSE)</f>
        <v>24400</v>
      </c>
      <c r="DJ279">
        <f>VLOOKUP($A279,data!$DK$9:$DU$396,2+(DJ$9*2),FALSE)</f>
        <v>24827</v>
      </c>
      <c r="DK279">
        <f>VLOOKUP($A279,data!$DK$9:$DU$396,2+(DK$9*2),FALSE)</f>
        <v>24969</v>
      </c>
      <c r="DL279">
        <f>VLOOKUP($A279,data!$DK$9:$DU$396,2+(DL$9*2),FALSE)</f>
        <v>25572</v>
      </c>
      <c r="DM279">
        <f>VLOOKUP($A279,data!$DK$9:$DZ$396,2+(DM$9*2),FALSE)</f>
        <v>24617</v>
      </c>
      <c r="DN279">
        <f>VLOOKUP($A279,data!$DK$9:$DZ$396,2+(DN$9*2),FALSE)</f>
        <v>25701</v>
      </c>
      <c r="DO279">
        <f>VLOOKUP($A279,data!$DK$9:$DZ$396,2+(DO$9*2),FALSE)</f>
        <v>24804</v>
      </c>
      <c r="DQ279" s="27">
        <f t="shared" si="293"/>
        <v>89.687826306124649</v>
      </c>
      <c r="DR279" s="27">
        <f t="shared" si="294"/>
        <v>89.419870267893131</v>
      </c>
      <c r="DS279" s="27">
        <f t="shared" si="295"/>
        <v>89.992025518341308</v>
      </c>
      <c r="DT279" s="27">
        <f t="shared" si="296"/>
        <v>90.088757396449708</v>
      </c>
      <c r="DU279" s="27">
        <f t="shared" si="297"/>
        <v>90.38278019298059</v>
      </c>
      <c r="DV279" s="27">
        <f t="shared" si="259"/>
        <v>89.862743666496314</v>
      </c>
      <c r="DW279" s="27">
        <f t="shared" si="260"/>
        <v>90.080964564859272</v>
      </c>
      <c r="DX279" s="27">
        <f t="shared" si="261"/>
        <v>89.261551748956379</v>
      </c>
      <c r="EA279">
        <f>VLOOKUP($A279,data!$ED$9:$EN$396,2+(EA$9*2),FALSE)</f>
        <v>15987</v>
      </c>
      <c r="EB279">
        <f>VLOOKUP($A279,data!$ED$9:$EN$396,2+(EB$9*2),FALSE)</f>
        <v>15595</v>
      </c>
      <c r="EC279">
        <f>VLOOKUP($A279,data!$ED$9:$EN$396,2+(EC$9*2),FALSE)</f>
        <v>15475</v>
      </c>
      <c r="ED279">
        <f>VLOOKUP($A279,data!$ED$9:$EN$396,2+(ED$9*2),FALSE)</f>
        <v>15459</v>
      </c>
      <c r="EE279">
        <f>VLOOKUP($A279,data!$ED$9:$EN$396,2+(EE$9*2),FALSE)</f>
        <v>16384</v>
      </c>
      <c r="EF279">
        <f>VLOOKUP($A279,data!$ED$9:$ES$396,2+(EF$9*2),FALSE)</f>
        <v>15805</v>
      </c>
      <c r="EG279">
        <f>VLOOKUP($A279,data!$ED$9:$ES$396,2+(EG$9*2),FALSE)</f>
        <v>16422</v>
      </c>
      <c r="EH279">
        <f>VLOOKUP($A279,data!$ED$9:$ES$396,2+(EH$9*2),FALSE)</f>
        <v>15948</v>
      </c>
      <c r="EJ279" s="27">
        <f t="shared" si="298"/>
        <v>64.181621100806936</v>
      </c>
      <c r="EK279" s="27">
        <f t="shared" si="299"/>
        <v>63.91393442622951</v>
      </c>
      <c r="EL279" s="27">
        <f t="shared" si="300"/>
        <v>62.331332823136101</v>
      </c>
      <c r="EM279" s="27">
        <f t="shared" si="301"/>
        <v>61.912771837077976</v>
      </c>
      <c r="EN279" s="27">
        <f t="shared" si="302"/>
        <v>64.070076646331927</v>
      </c>
      <c r="EO279" s="27">
        <f t="shared" si="262"/>
        <v>64.20359913880651</v>
      </c>
      <c r="EP279" s="27">
        <f t="shared" si="263"/>
        <v>63.896346445663596</v>
      </c>
      <c r="EQ279" s="27">
        <f t="shared" si="264"/>
        <v>64.296081277213347</v>
      </c>
      <c r="ET279">
        <f>VLOOKUP($A279,data!$EW$9:$FG$396,2+(ET$9*2),FALSE)</f>
        <v>8922</v>
      </c>
      <c r="EU279">
        <f>VLOOKUP($A279,data!$EW$9:$FG$396,2+(EU$9*2),FALSE)</f>
        <v>8805</v>
      </c>
      <c r="EV279">
        <f>VLOOKUP($A279,data!$EW$9:$FG$396,2+(EV$9*2),FALSE)</f>
        <v>9352</v>
      </c>
      <c r="EW279">
        <f>VLOOKUP($A279,data!$EW$9:$FG$396,2+(EW$9*2),FALSE)</f>
        <v>9510</v>
      </c>
      <c r="EX279">
        <f>VLOOKUP($A279,data!$EW$9:$FG$396,2+(EX$9*2),FALSE)</f>
        <v>9189</v>
      </c>
      <c r="EY279">
        <f>VLOOKUP($A279,data!$EW$9:$FL$396,2+(EY$9*2),FALSE)</f>
        <v>8812</v>
      </c>
      <c r="EZ279">
        <f>VLOOKUP($A279,data!$EW$9:$FL$396,2+(EZ$9*2),FALSE)</f>
        <v>9280</v>
      </c>
      <c r="FA279">
        <f>VLOOKUP($A279,data!$EW$9:$FL$396,2+(FA$9*2),FALSE)</f>
        <v>8849</v>
      </c>
      <c r="FC279" s="27">
        <f t="shared" si="303"/>
        <v>35.818378899193064</v>
      </c>
      <c r="FD279" s="27">
        <f t="shared" si="304"/>
        <v>36.08606557377049</v>
      </c>
      <c r="FE279" s="27">
        <f t="shared" si="305"/>
        <v>37.668667176863899</v>
      </c>
      <c r="FF279" s="27">
        <f t="shared" si="306"/>
        <v>38.087228162922024</v>
      </c>
      <c r="FG279" s="27">
        <f t="shared" si="307"/>
        <v>35.933833880807136</v>
      </c>
      <c r="FH279" s="27">
        <f t="shared" si="265"/>
        <v>35.796400861193483</v>
      </c>
      <c r="FI279" s="27">
        <f t="shared" si="266"/>
        <v>36.107544453523211</v>
      </c>
      <c r="FJ279" s="27">
        <f t="shared" si="267"/>
        <v>35.675697468150297</v>
      </c>
    </row>
    <row r="280" spans="1:166" x14ac:dyDescent="0.3">
      <c r="A280" t="s">
        <v>54</v>
      </c>
      <c r="B280" s="24" t="str">
        <f>IFERROR(VLOOKUP($A280,class!$A$1:$B$455,2,FALSE),"")</f>
        <v>Shire District</v>
      </c>
      <c r="C280" s="24" t="str">
        <f>IFERROR(IFERROR(VLOOKUP($A280,classifications!$A$3:$C$336,3,FALSE),VLOOKUP($A280,classifications!$I$2:$K$28,3,FALSE)),"")</f>
        <v>Predominantly Rural</v>
      </c>
      <c r="D280">
        <f>VLOOKUP($A280,data!$A$9:$K$396,2+(D$9*2),FALSE)</f>
        <v>48112</v>
      </c>
      <c r="E280">
        <f>VLOOKUP($A280,data!$A$9:$K$396,2+(E$9*2),FALSE)</f>
        <v>48369</v>
      </c>
      <c r="F280">
        <f>VLOOKUP($A280,data!$A$9:$K$396,2+(F$9*2),FALSE)</f>
        <v>48668</v>
      </c>
      <c r="G280">
        <f>VLOOKUP($A280,data!$A$9:$K$396,2+(G$9*2),FALSE)</f>
        <v>49317</v>
      </c>
      <c r="H280">
        <f>VLOOKUP($A280,data!$A$9:$K$396,2+(H$9*2),FALSE)</f>
        <v>50335</v>
      </c>
      <c r="I280">
        <f>VLOOKUP($A280,data!$A$9:$Q$396,2+(I$9*2),FALSE)</f>
        <v>48033</v>
      </c>
      <c r="J280">
        <f>VLOOKUP($A280,data!$A$9:$Q$396,2+(J$9*2),FALSE)</f>
        <v>50021</v>
      </c>
      <c r="K280">
        <f>VLOOKUP($A280,data!$A$9:$Q$396,2+(K$9*2),FALSE)</f>
        <v>49878</v>
      </c>
      <c r="L280" t="str">
        <f t="shared" si="308"/>
        <v>Shire District</v>
      </c>
      <c r="Q280">
        <f>VLOOKUP($A280,data!$T$9:$AD$396,2+(Q$9*2),FALSE)</f>
        <v>30969</v>
      </c>
      <c r="R280">
        <f>VLOOKUP($A280,data!$T$9:$AD$396,2+(R$9*2),FALSE)</f>
        <v>31042</v>
      </c>
      <c r="S280">
        <f>VLOOKUP($A280,data!$T$9:$AD$396,2+(S$9*2),FALSE)</f>
        <v>30157</v>
      </c>
      <c r="T280">
        <f>VLOOKUP($A280,data!$T$9:$AD$396,2+(T$9*2),FALSE)</f>
        <v>30577</v>
      </c>
      <c r="U280">
        <f>VLOOKUP($A280,data!$T$9:$AD$396,2+(U$9*2),FALSE)</f>
        <v>31397</v>
      </c>
      <c r="V280">
        <f>VLOOKUP($A280,data!$T$9:$AI$396,2+(V$9*2),FALSE)</f>
        <v>31057</v>
      </c>
      <c r="W280">
        <f>VLOOKUP($A280,data!$T$9:$AI$396,2+(W$9*2),FALSE)</f>
        <v>32392</v>
      </c>
      <c r="X280">
        <f>VLOOKUP($A280,data!$T$9:$AI$396,2+(X$9*2),FALSE)</f>
        <v>32454</v>
      </c>
      <c r="Z280" s="27">
        <f t="shared" si="268"/>
        <v>64.368556701030926</v>
      </c>
      <c r="AA280" s="27">
        <f t="shared" si="269"/>
        <v>64.177469040087658</v>
      </c>
      <c r="AB280" s="27">
        <f t="shared" si="270"/>
        <v>61.964740692035832</v>
      </c>
      <c r="AC280" s="27">
        <f t="shared" si="271"/>
        <v>62.000932741245414</v>
      </c>
      <c r="AD280" s="27">
        <f t="shared" si="272"/>
        <v>62.376080262242972</v>
      </c>
      <c r="AE280" s="27">
        <f t="shared" si="244"/>
        <v>64.65763121187517</v>
      </c>
      <c r="AF280" s="27">
        <f t="shared" si="245"/>
        <v>64.756802143099904</v>
      </c>
      <c r="AG280" s="27">
        <f t="shared" si="246"/>
        <v>65.066762901479606</v>
      </c>
      <c r="AJ280">
        <f>VLOOKUP($A280,data!$AM$9:$AW$396,2+(AJ$9*2),FALSE)</f>
        <v>17143</v>
      </c>
      <c r="AK280">
        <f>VLOOKUP($A280,data!$AM$9:$AW$396,2+(AK$9*2),FALSE)</f>
        <v>17327</v>
      </c>
      <c r="AL280">
        <f>VLOOKUP($A280,data!$AM$9:$AW$396,2+(AL$9*2),FALSE)</f>
        <v>18511</v>
      </c>
      <c r="AM280">
        <f>VLOOKUP($A280,data!$AM$9:$AW$396,2+(AM$9*2),FALSE)</f>
        <v>18740</v>
      </c>
      <c r="AN280">
        <f>VLOOKUP($A280,data!$AM$9:$AW$396,2+(AN$9*2),FALSE)</f>
        <v>18937</v>
      </c>
      <c r="AO280">
        <f>VLOOKUP($A280,data!$AM$9:$BB$396,2+(AO$9*2),FALSE)</f>
        <v>16977</v>
      </c>
      <c r="AP280">
        <f>VLOOKUP($A280,data!$AM$9:$BB$396,2+(AP$9*2),FALSE)</f>
        <v>17630</v>
      </c>
      <c r="AQ280">
        <f>VLOOKUP($A280,data!$AM$9:$BB$396,2+(AQ$9*2),FALSE)</f>
        <v>17402</v>
      </c>
      <c r="AS280" s="27">
        <f t="shared" si="273"/>
        <v>35.631443298969074</v>
      </c>
      <c r="AT280" s="27">
        <f t="shared" si="274"/>
        <v>35.822530959912342</v>
      </c>
      <c r="AU280" s="27">
        <f t="shared" si="275"/>
        <v>38.035259307964168</v>
      </c>
      <c r="AV280" s="27">
        <f t="shared" si="276"/>
        <v>37.999067258754586</v>
      </c>
      <c r="AW280" s="27">
        <f t="shared" si="277"/>
        <v>37.621933048574547</v>
      </c>
      <c r="AX280" s="27">
        <f t="shared" si="247"/>
        <v>35.344450690150524</v>
      </c>
      <c r="AY280" s="27">
        <f t="shared" si="248"/>
        <v>35.245197017252757</v>
      </c>
      <c r="AZ280" s="27">
        <f t="shared" si="249"/>
        <v>34.889129475921251</v>
      </c>
      <c r="BC280">
        <f>VLOOKUP($A280,data!$BF$9:$BP$396,2+(BC$9*2),FALSE)</f>
        <v>5216</v>
      </c>
      <c r="BD280">
        <f>VLOOKUP($A280,data!$BF$9:$BP$396,2+(BD$9*2),FALSE)</f>
        <v>5360</v>
      </c>
      <c r="BE280">
        <f>VLOOKUP($A280,data!$BF$9:$BP$396,2+(BE$9*2),FALSE)</f>
        <v>5416</v>
      </c>
      <c r="BF280">
        <f>VLOOKUP($A280,data!$BF$9:$BP$396,2+(BF$9*2),FALSE)</f>
        <v>5471</v>
      </c>
      <c r="BG280">
        <f>VLOOKUP($A280,data!$BF$9:$BP$396,2+(BG$9*2),FALSE)</f>
        <v>5517</v>
      </c>
      <c r="BH280">
        <f>VLOOKUP($A280,data!$BF$9:$BU$396,2+(BH$9*2),FALSE)</f>
        <v>5168</v>
      </c>
      <c r="BI280">
        <f>VLOOKUP($A280,data!$BF$9:$BU$396,2+(BI$9*2),FALSE)</f>
        <v>5183</v>
      </c>
      <c r="BJ280">
        <f>VLOOKUP($A280,data!$BF$9:$BU$396,2+(BJ$9*2),FALSE)</f>
        <v>5755</v>
      </c>
      <c r="BL280" s="27">
        <f t="shared" si="278"/>
        <v>10.84137013634852</v>
      </c>
      <c r="BM280" s="27">
        <f t="shared" si="279"/>
        <v>11.08147780603279</v>
      </c>
      <c r="BN280" s="27">
        <f t="shared" si="280"/>
        <v>11.128462233911399</v>
      </c>
      <c r="BO280" s="27">
        <f t="shared" si="281"/>
        <v>11.09353772532798</v>
      </c>
      <c r="BP280" s="27">
        <f t="shared" si="282"/>
        <v>10.960564219727823</v>
      </c>
      <c r="BQ280" s="27">
        <f t="shared" si="250"/>
        <v>10.759269668769388</v>
      </c>
      <c r="BR280" s="27">
        <f t="shared" si="251"/>
        <v>10.361648107794727</v>
      </c>
      <c r="BS280" s="27">
        <f t="shared" si="252"/>
        <v>11.538153093548258</v>
      </c>
      <c r="BV280">
        <f>VLOOKUP($A280,data!$BY$9:$CI$396,2+(BV$9*2),FALSE)</f>
        <v>2851</v>
      </c>
      <c r="BW280">
        <f>VLOOKUP($A280,data!$BY$9:$CI$396,2+(BW$9*2),FALSE)</f>
        <v>2835</v>
      </c>
      <c r="BX280">
        <f>VLOOKUP($A280,data!$BY$9:$CI$396,2+(BX$9*2),FALSE)</f>
        <v>2941</v>
      </c>
      <c r="BY280">
        <f>VLOOKUP($A280,data!$BY$9:$CI$396,2+(BY$9*2),FALSE)</f>
        <v>2895</v>
      </c>
      <c r="BZ280">
        <f>VLOOKUP($A280,data!$BY$9:$CI$396,2+(BZ$9*2),FALSE)</f>
        <v>2630</v>
      </c>
      <c r="CA280">
        <f>VLOOKUP($A280,data!$BY$9:$CN$396,2+(CA$9*2),FALSE)</f>
        <v>2898</v>
      </c>
      <c r="CB280">
        <f>VLOOKUP($A280,data!$BY$9:$CN$396,2+(CB$9*2),FALSE)</f>
        <v>2956</v>
      </c>
      <c r="CC280">
        <f>VLOOKUP($A280,data!$BY$9:$CN$396,2+(CC$9*2),FALSE)</f>
        <v>3190</v>
      </c>
      <c r="CE280" s="27">
        <f t="shared" si="283"/>
        <v>54.658742331288344</v>
      </c>
      <c r="CF280" s="27">
        <f t="shared" si="284"/>
        <v>52.89179104477612</v>
      </c>
      <c r="CG280" s="27">
        <f t="shared" si="285"/>
        <v>54.302067946824224</v>
      </c>
      <c r="CH280" s="27">
        <f t="shared" si="286"/>
        <v>52.91537196125023</v>
      </c>
      <c r="CI280" s="27">
        <f t="shared" si="287"/>
        <v>47.670835599057462</v>
      </c>
      <c r="CJ280" s="27">
        <f t="shared" si="253"/>
        <v>56.075851393188856</v>
      </c>
      <c r="CK280" s="27">
        <f t="shared" si="254"/>
        <v>57.032606598495079</v>
      </c>
      <c r="CL280" s="27">
        <f t="shared" si="255"/>
        <v>55.430060816681149</v>
      </c>
      <c r="CO280">
        <f>VLOOKUP($A280,data!$CR$9:$DB$396,2+(CO$9*2),FALSE)</f>
        <v>2365</v>
      </c>
      <c r="CP280">
        <f>VLOOKUP($A280,data!$CR$9:$DB$396,2+(CP$9*2),FALSE)</f>
        <v>2525</v>
      </c>
      <c r="CQ280">
        <f>VLOOKUP($A280,data!$CR$9:$DB$396,2+(CQ$9*2),FALSE)</f>
        <v>2475</v>
      </c>
      <c r="CR280">
        <f>VLOOKUP($A280,data!$CR$9:$DB$396,2+(CR$9*2),FALSE)</f>
        <v>2576</v>
      </c>
      <c r="CS280">
        <f>VLOOKUP($A280,data!$CR$9:$DB$396,2+(CS$9*2),FALSE)</f>
        <v>2887</v>
      </c>
      <c r="CT280">
        <f>VLOOKUP($A280,data!$CR$9:$DG$396,2+(CT$9*2),FALSE)</f>
        <v>2269</v>
      </c>
      <c r="CU280">
        <f>VLOOKUP($A280,data!$CR$9:$DG$396,2+(CU$9*2),FALSE)</f>
        <v>2227</v>
      </c>
      <c r="CV280">
        <f>VLOOKUP($A280,data!$CR$9:$DG$396,2+(CV$9*2),FALSE)</f>
        <v>2565</v>
      </c>
      <c r="CX280" s="27">
        <f t="shared" si="288"/>
        <v>45.341257668711656</v>
      </c>
      <c r="CY280" s="27">
        <f t="shared" si="289"/>
        <v>47.10820895522388</v>
      </c>
      <c r="CZ280" s="27">
        <f t="shared" si="290"/>
        <v>45.697932053175776</v>
      </c>
      <c r="DA280" s="27">
        <f t="shared" si="291"/>
        <v>47.08462803874977</v>
      </c>
      <c r="DB280" s="27">
        <f t="shared" si="292"/>
        <v>52.329164400942538</v>
      </c>
      <c r="DC280" s="27">
        <f t="shared" si="256"/>
        <v>43.904798761609904</v>
      </c>
      <c r="DD280" s="27">
        <f t="shared" si="257"/>
        <v>42.967393401504921</v>
      </c>
      <c r="DE280" s="27">
        <f t="shared" si="258"/>
        <v>44.569939183318851</v>
      </c>
      <c r="DH280">
        <f>VLOOKUP($A280,data!$DK$9:$DU$396,2+(DH$9*2),FALSE)</f>
        <v>42896</v>
      </c>
      <c r="DI280">
        <f>VLOOKUP($A280,data!$DK$9:$DU$396,2+(DI$9*2),FALSE)</f>
        <v>43010</v>
      </c>
      <c r="DJ280">
        <f>VLOOKUP($A280,data!$DK$9:$DU$396,2+(DJ$9*2),FALSE)</f>
        <v>43251</v>
      </c>
      <c r="DK280">
        <f>VLOOKUP($A280,data!$DK$9:$DU$396,2+(DK$9*2),FALSE)</f>
        <v>43846</v>
      </c>
      <c r="DL280">
        <f>VLOOKUP($A280,data!$DK$9:$DU$396,2+(DL$9*2),FALSE)</f>
        <v>44817</v>
      </c>
      <c r="DM280">
        <f>VLOOKUP($A280,data!$DK$9:$DZ$396,2+(DM$9*2),FALSE)</f>
        <v>42866</v>
      </c>
      <c r="DN280">
        <f>VLOOKUP($A280,data!$DK$9:$DZ$396,2+(DN$9*2),FALSE)</f>
        <v>44839</v>
      </c>
      <c r="DO280">
        <f>VLOOKUP($A280,data!$DK$9:$DZ$396,2+(DO$9*2),FALSE)</f>
        <v>44123</v>
      </c>
      <c r="DQ280" s="27">
        <f t="shared" si="293"/>
        <v>89.158629863651484</v>
      </c>
      <c r="DR280" s="27">
        <f t="shared" si="294"/>
        <v>88.920589633856395</v>
      </c>
      <c r="DS280" s="27">
        <f t="shared" si="295"/>
        <v>88.869483027862245</v>
      </c>
      <c r="DT280" s="27">
        <f t="shared" si="296"/>
        <v>88.906462274672023</v>
      </c>
      <c r="DU280" s="27">
        <f t="shared" si="297"/>
        <v>89.037449091089698</v>
      </c>
      <c r="DV280" s="27">
        <f t="shared" si="259"/>
        <v>89.242812233256302</v>
      </c>
      <c r="DW280" s="27">
        <f t="shared" si="260"/>
        <v>89.640351052557932</v>
      </c>
      <c r="DX280" s="27">
        <f t="shared" si="261"/>
        <v>88.46184690645174</v>
      </c>
      <c r="EA280">
        <f>VLOOKUP($A280,data!$ED$9:$EN$396,2+(EA$9*2),FALSE)</f>
        <v>28118</v>
      </c>
      <c r="EB280">
        <f>VLOOKUP($A280,data!$ED$9:$EN$396,2+(EB$9*2),FALSE)</f>
        <v>28208</v>
      </c>
      <c r="EC280">
        <f>VLOOKUP($A280,data!$ED$9:$EN$396,2+(EC$9*2),FALSE)</f>
        <v>27216</v>
      </c>
      <c r="ED280">
        <f>VLOOKUP($A280,data!$ED$9:$EN$396,2+(ED$9*2),FALSE)</f>
        <v>27682</v>
      </c>
      <c r="EE280">
        <f>VLOOKUP($A280,data!$ED$9:$EN$396,2+(EE$9*2),FALSE)</f>
        <v>28767</v>
      </c>
      <c r="EF280">
        <f>VLOOKUP($A280,data!$ED$9:$ES$396,2+(EF$9*2),FALSE)</f>
        <v>28159</v>
      </c>
      <c r="EG280">
        <f>VLOOKUP($A280,data!$ED$9:$ES$396,2+(EG$9*2),FALSE)</f>
        <v>29436</v>
      </c>
      <c r="EH280">
        <f>VLOOKUP($A280,data!$ED$9:$ES$396,2+(EH$9*2),FALSE)</f>
        <v>29264</v>
      </c>
      <c r="EJ280" s="27">
        <f t="shared" si="298"/>
        <v>65.549235359940326</v>
      </c>
      <c r="EK280" s="27">
        <f t="shared" si="299"/>
        <v>65.584747733085322</v>
      </c>
      <c r="EL280" s="27">
        <f t="shared" si="300"/>
        <v>62.925712700284386</v>
      </c>
      <c r="EM280" s="27">
        <f t="shared" si="301"/>
        <v>63.134607489850843</v>
      </c>
      <c r="EN280" s="27">
        <f t="shared" si="302"/>
        <v>64.187696632974095</v>
      </c>
      <c r="EO280" s="27">
        <f t="shared" si="262"/>
        <v>65.690757243503015</v>
      </c>
      <c r="EP280" s="27">
        <f t="shared" si="263"/>
        <v>65.648208033185398</v>
      </c>
      <c r="EQ280" s="27">
        <f t="shared" si="264"/>
        <v>66.323686059424787</v>
      </c>
      <c r="ET280">
        <f>VLOOKUP($A280,data!$EW$9:$FG$396,2+(ET$9*2),FALSE)</f>
        <v>14777</v>
      </c>
      <c r="EU280">
        <f>VLOOKUP($A280,data!$EW$9:$FG$396,2+(EU$9*2),FALSE)</f>
        <v>14802</v>
      </c>
      <c r="EV280">
        <f>VLOOKUP($A280,data!$EW$9:$FG$396,2+(EV$9*2),FALSE)</f>
        <v>16035</v>
      </c>
      <c r="EW280">
        <f>VLOOKUP($A280,data!$EW$9:$FG$396,2+(EW$9*2),FALSE)</f>
        <v>16164</v>
      </c>
      <c r="EX280">
        <f>VLOOKUP($A280,data!$EW$9:$FG$396,2+(EX$9*2),FALSE)</f>
        <v>16050</v>
      </c>
      <c r="EY280">
        <f>VLOOKUP($A280,data!$EW$9:$FL$396,2+(EY$9*2),FALSE)</f>
        <v>14707</v>
      </c>
      <c r="EZ280">
        <f>VLOOKUP($A280,data!$EW$9:$FL$396,2+(EZ$9*2),FALSE)</f>
        <v>15403</v>
      </c>
      <c r="FA280">
        <f>VLOOKUP($A280,data!$EW$9:$FL$396,2+(FA$9*2),FALSE)</f>
        <v>14837</v>
      </c>
      <c r="FC280" s="27">
        <f t="shared" si="303"/>
        <v>34.448433420365532</v>
      </c>
      <c r="FD280" s="27">
        <f t="shared" si="304"/>
        <v>34.415252266914671</v>
      </c>
      <c r="FE280" s="27">
        <f t="shared" si="305"/>
        <v>37.074287299715614</v>
      </c>
      <c r="FF280" s="27">
        <f t="shared" si="306"/>
        <v>36.865392510149157</v>
      </c>
      <c r="FG280" s="27">
        <f t="shared" si="307"/>
        <v>35.812303367025905</v>
      </c>
      <c r="FH280" s="27">
        <f t="shared" si="265"/>
        <v>34.309242756496992</v>
      </c>
      <c r="FI280" s="27">
        <f t="shared" si="266"/>
        <v>34.351791966814602</v>
      </c>
      <c r="FJ280" s="27">
        <f t="shared" si="267"/>
        <v>33.626453323663398</v>
      </c>
    </row>
    <row r="281" spans="1:166" x14ac:dyDescent="0.3">
      <c r="A281" t="s">
        <v>235</v>
      </c>
      <c r="B281" s="24" t="str">
        <f>IFERROR(VLOOKUP($A281,class!$A$1:$B$455,2,FALSE),"")</f>
        <v>Shire District</v>
      </c>
      <c r="C281" s="24" t="str">
        <f>IFERROR(IFERROR(VLOOKUP($A281,classifications!$A$3:$C$336,3,FALSE),VLOOKUP($A281,classifications!$I$2:$K$28,3,FALSE)),"")</f>
        <v>Urban with Significant Rural</v>
      </c>
      <c r="D281">
        <f>VLOOKUP($A281,data!$A$9:$K$396,2+(D$9*2),FALSE)</f>
        <v>80210</v>
      </c>
      <c r="E281">
        <f>VLOOKUP($A281,data!$A$9:$K$396,2+(E$9*2),FALSE)</f>
        <v>83381</v>
      </c>
      <c r="F281">
        <f>VLOOKUP($A281,data!$A$9:$K$396,2+(F$9*2),FALSE)</f>
        <v>82046</v>
      </c>
      <c r="G281">
        <f>VLOOKUP($A281,data!$A$9:$K$396,2+(G$9*2),FALSE)</f>
        <v>86715</v>
      </c>
      <c r="H281">
        <f>VLOOKUP($A281,data!$A$9:$K$396,2+(H$9*2),FALSE)</f>
        <v>85980</v>
      </c>
      <c r="I281">
        <f>VLOOKUP($A281,data!$A$9:$Q$396,2+(I$9*2),FALSE)</f>
        <v>84275</v>
      </c>
      <c r="J281">
        <f>VLOOKUP($A281,data!$A$9:$Q$396,2+(J$9*2),FALSE)</f>
        <v>84657</v>
      </c>
      <c r="K281">
        <f>VLOOKUP($A281,data!$A$9:$Q$396,2+(K$9*2),FALSE)</f>
        <v>85621</v>
      </c>
      <c r="L281" t="str">
        <f t="shared" si="308"/>
        <v>Shire District</v>
      </c>
      <c r="Q281">
        <f>VLOOKUP($A281,data!$T$9:$AD$396,2+(Q$9*2),FALSE)</f>
        <v>55276</v>
      </c>
      <c r="R281">
        <f>VLOOKUP($A281,data!$T$9:$AD$396,2+(R$9*2),FALSE)</f>
        <v>58476</v>
      </c>
      <c r="S281">
        <f>VLOOKUP($A281,data!$T$9:$AD$396,2+(S$9*2),FALSE)</f>
        <v>55795</v>
      </c>
      <c r="T281">
        <f>VLOOKUP($A281,data!$T$9:$AD$396,2+(T$9*2),FALSE)</f>
        <v>61683</v>
      </c>
      <c r="U281">
        <f>VLOOKUP($A281,data!$T$9:$AD$396,2+(U$9*2),FALSE)</f>
        <v>61621</v>
      </c>
      <c r="V281">
        <f>VLOOKUP($A281,data!$T$9:$AI$396,2+(V$9*2),FALSE)</f>
        <v>61127</v>
      </c>
      <c r="W281">
        <f>VLOOKUP($A281,data!$T$9:$AI$396,2+(W$9*2),FALSE)</f>
        <v>61423</v>
      </c>
      <c r="X281">
        <f>VLOOKUP($A281,data!$T$9:$AI$396,2+(X$9*2),FALSE)</f>
        <v>61788</v>
      </c>
      <c r="Z281" s="27">
        <f t="shared" si="268"/>
        <v>68.91410048622366</v>
      </c>
      <c r="AA281" s="27">
        <f t="shared" si="269"/>
        <v>70.131085019368925</v>
      </c>
      <c r="AB281" s="27">
        <f t="shared" si="270"/>
        <v>68.004534041878941</v>
      </c>
      <c r="AC281" s="27">
        <f t="shared" si="271"/>
        <v>71.133021968517554</v>
      </c>
      <c r="AD281" s="27">
        <f t="shared" si="272"/>
        <v>71.668992789020706</v>
      </c>
      <c r="AE281" s="27">
        <f t="shared" si="244"/>
        <v>72.532779590625921</v>
      </c>
      <c r="AF281" s="27">
        <f t="shared" si="245"/>
        <v>72.555134247610951</v>
      </c>
      <c r="AG281" s="27">
        <f t="shared" si="246"/>
        <v>72.164539073358171</v>
      </c>
      <c r="AJ281">
        <f>VLOOKUP($A281,data!$AM$9:$AW$396,2+(AJ$9*2),FALSE)</f>
        <v>24934</v>
      </c>
      <c r="AK281">
        <f>VLOOKUP($A281,data!$AM$9:$AW$396,2+(AK$9*2),FALSE)</f>
        <v>24905</v>
      </c>
      <c r="AL281">
        <f>VLOOKUP($A281,data!$AM$9:$AW$396,2+(AL$9*2),FALSE)</f>
        <v>26251</v>
      </c>
      <c r="AM281">
        <f>VLOOKUP($A281,data!$AM$9:$AW$396,2+(AM$9*2),FALSE)</f>
        <v>25033</v>
      </c>
      <c r="AN281">
        <f>VLOOKUP($A281,data!$AM$9:$AW$396,2+(AN$9*2),FALSE)</f>
        <v>24359</v>
      </c>
      <c r="AO281">
        <f>VLOOKUP($A281,data!$AM$9:$BB$396,2+(AO$9*2),FALSE)</f>
        <v>23148</v>
      </c>
      <c r="AP281">
        <f>VLOOKUP($A281,data!$AM$9:$BB$396,2+(AP$9*2),FALSE)</f>
        <v>23235</v>
      </c>
      <c r="AQ281">
        <f>VLOOKUP($A281,data!$AM$9:$BB$396,2+(AQ$9*2),FALSE)</f>
        <v>23839</v>
      </c>
      <c r="AS281" s="27">
        <f t="shared" si="273"/>
        <v>31.085899513776337</v>
      </c>
      <c r="AT281" s="27">
        <f t="shared" si="274"/>
        <v>29.868914980631079</v>
      </c>
      <c r="AU281" s="27">
        <f t="shared" si="275"/>
        <v>31.995465958121056</v>
      </c>
      <c r="AV281" s="27">
        <f t="shared" si="276"/>
        <v>28.868131234503835</v>
      </c>
      <c r="AW281" s="27">
        <f t="shared" si="277"/>
        <v>28.331007210979298</v>
      </c>
      <c r="AX281" s="27">
        <f t="shared" si="247"/>
        <v>27.467220409374072</v>
      </c>
      <c r="AY281" s="27">
        <f t="shared" si="248"/>
        <v>27.446046989616924</v>
      </c>
      <c r="AZ281" s="27">
        <f t="shared" si="249"/>
        <v>27.842468553275481</v>
      </c>
      <c r="BC281">
        <f>VLOOKUP($A281,data!$BF$9:$BP$396,2+(BC$9*2),FALSE)</f>
        <v>11598</v>
      </c>
      <c r="BD281">
        <f>VLOOKUP($A281,data!$BF$9:$BP$396,2+(BD$9*2),FALSE)</f>
        <v>11534</v>
      </c>
      <c r="BE281">
        <f>VLOOKUP($A281,data!$BF$9:$BP$396,2+(BE$9*2),FALSE)</f>
        <v>12123</v>
      </c>
      <c r="BF281">
        <f>VLOOKUP($A281,data!$BF$9:$BP$396,2+(BF$9*2),FALSE)</f>
        <v>12546</v>
      </c>
      <c r="BG281">
        <f>VLOOKUP($A281,data!$BF$9:$BP$396,2+(BG$9*2),FALSE)</f>
        <v>12152</v>
      </c>
      <c r="BH281">
        <f>VLOOKUP($A281,data!$BF$9:$BU$396,2+(BH$9*2),FALSE)</f>
        <v>12283</v>
      </c>
      <c r="BI281">
        <f>VLOOKUP($A281,data!$BF$9:$BU$396,2+(BI$9*2),FALSE)</f>
        <v>12646</v>
      </c>
      <c r="BJ281">
        <f>VLOOKUP($A281,data!$BF$9:$BU$396,2+(BJ$9*2),FALSE)</f>
        <v>13222</v>
      </c>
      <c r="BL281" s="27">
        <f t="shared" si="278"/>
        <v>14.459543697793293</v>
      </c>
      <c r="BM281" s="27">
        <f t="shared" si="279"/>
        <v>13.832887588299492</v>
      </c>
      <c r="BN281" s="27">
        <f t="shared" si="280"/>
        <v>14.775857445823075</v>
      </c>
      <c r="BO281" s="27">
        <f t="shared" si="281"/>
        <v>14.468085106382979</v>
      </c>
      <c r="BP281" s="27">
        <f t="shared" si="282"/>
        <v>14.133519423121657</v>
      </c>
      <c r="BQ281" s="27">
        <f t="shared" si="250"/>
        <v>14.574903589439336</v>
      </c>
      <c r="BR281" s="27">
        <f t="shared" si="251"/>
        <v>14.937925983675301</v>
      </c>
      <c r="BS281" s="27">
        <f t="shared" si="252"/>
        <v>15.442473225026571</v>
      </c>
      <c r="BV281">
        <f>VLOOKUP($A281,data!$BY$9:$CI$396,2+(BV$9*2),FALSE)</f>
        <v>5494</v>
      </c>
      <c r="BW281">
        <f>VLOOKUP($A281,data!$BY$9:$CI$396,2+(BW$9*2),FALSE)</f>
        <v>5639</v>
      </c>
      <c r="BX281">
        <f>VLOOKUP($A281,data!$BY$9:$CI$396,2+(BX$9*2),FALSE)</f>
        <v>5723</v>
      </c>
      <c r="BY281">
        <f>VLOOKUP($A281,data!$BY$9:$CI$396,2+(BY$9*2),FALSE)</f>
        <v>7127</v>
      </c>
      <c r="BZ281">
        <f>VLOOKUP($A281,data!$BY$9:$CI$396,2+(BZ$9*2),FALSE)</f>
        <v>7123</v>
      </c>
      <c r="CA281">
        <f>VLOOKUP($A281,data!$BY$9:$CN$396,2+(CA$9*2),FALSE)</f>
        <v>7514</v>
      </c>
      <c r="CB281">
        <f>VLOOKUP($A281,data!$BY$9:$CN$396,2+(CB$9*2),FALSE)</f>
        <v>8303</v>
      </c>
      <c r="CC281">
        <f>VLOOKUP($A281,data!$BY$9:$CN$396,2+(CC$9*2),FALSE)</f>
        <v>8661</v>
      </c>
      <c r="CE281" s="27">
        <f t="shared" si="283"/>
        <v>47.370236247628903</v>
      </c>
      <c r="CF281" s="27">
        <f t="shared" si="284"/>
        <v>48.890237558522628</v>
      </c>
      <c r="CG281" s="27">
        <f t="shared" si="285"/>
        <v>47.207786851439415</v>
      </c>
      <c r="CH281" s="27">
        <f t="shared" si="286"/>
        <v>56.806950422445404</v>
      </c>
      <c r="CI281" s="27">
        <f t="shared" si="287"/>
        <v>58.615865701119155</v>
      </c>
      <c r="CJ281" s="27">
        <f t="shared" si="253"/>
        <v>61.173980297972811</v>
      </c>
      <c r="CK281" s="27">
        <f t="shared" si="254"/>
        <v>65.657124782539938</v>
      </c>
      <c r="CL281" s="27">
        <f t="shared" si="255"/>
        <v>65.504462259869911</v>
      </c>
      <c r="CO281">
        <f>VLOOKUP($A281,data!$CR$9:$DB$396,2+(CO$9*2),FALSE)</f>
        <v>6104</v>
      </c>
      <c r="CP281">
        <f>VLOOKUP($A281,data!$CR$9:$DB$396,2+(CP$9*2),FALSE)</f>
        <v>5896</v>
      </c>
      <c r="CQ281">
        <f>VLOOKUP($A281,data!$CR$9:$DB$396,2+(CQ$9*2),FALSE)</f>
        <v>6399</v>
      </c>
      <c r="CR281">
        <f>VLOOKUP($A281,data!$CR$9:$DB$396,2+(CR$9*2),FALSE)</f>
        <v>5419</v>
      </c>
      <c r="CS281">
        <f>VLOOKUP($A281,data!$CR$9:$DB$396,2+(CS$9*2),FALSE)</f>
        <v>5028</v>
      </c>
      <c r="CT281">
        <f>VLOOKUP($A281,data!$CR$9:$DG$396,2+(CT$9*2),FALSE)</f>
        <v>4769</v>
      </c>
      <c r="CU281">
        <f>VLOOKUP($A281,data!$CR$9:$DG$396,2+(CU$9*2),FALSE)</f>
        <v>4344</v>
      </c>
      <c r="CV281">
        <f>VLOOKUP($A281,data!$CR$9:$DG$396,2+(CV$9*2),FALSE)</f>
        <v>4561</v>
      </c>
      <c r="CX281" s="27">
        <f t="shared" si="288"/>
        <v>52.629763752371097</v>
      </c>
      <c r="CY281" s="27">
        <f t="shared" si="289"/>
        <v>51.118432460551411</v>
      </c>
      <c r="CZ281" s="27">
        <f t="shared" si="290"/>
        <v>52.783964365256125</v>
      </c>
      <c r="DA281" s="27">
        <f t="shared" si="291"/>
        <v>43.193049577554596</v>
      </c>
      <c r="DB281" s="27">
        <f t="shared" si="292"/>
        <v>41.375905200789994</v>
      </c>
      <c r="DC281" s="27">
        <f t="shared" si="256"/>
        <v>38.826019702027189</v>
      </c>
      <c r="DD281" s="27">
        <f t="shared" si="257"/>
        <v>34.350782856239128</v>
      </c>
      <c r="DE281" s="27">
        <f t="shared" si="258"/>
        <v>34.495537740130089</v>
      </c>
      <c r="DH281">
        <f>VLOOKUP($A281,data!$DK$9:$DU$396,2+(DH$9*2),FALSE)</f>
        <v>68612</v>
      </c>
      <c r="DI281">
        <f>VLOOKUP($A281,data!$DK$9:$DU$396,2+(DI$9*2),FALSE)</f>
        <v>71847</v>
      </c>
      <c r="DJ281">
        <f>VLOOKUP($A281,data!$DK$9:$DU$396,2+(DJ$9*2),FALSE)</f>
        <v>69923</v>
      </c>
      <c r="DK281">
        <f>VLOOKUP($A281,data!$DK$9:$DU$396,2+(DK$9*2),FALSE)</f>
        <v>74169</v>
      </c>
      <c r="DL281">
        <f>VLOOKUP($A281,data!$DK$9:$DU$396,2+(DL$9*2),FALSE)</f>
        <v>73828</v>
      </c>
      <c r="DM281">
        <f>VLOOKUP($A281,data!$DK$9:$DZ$396,2+(DM$9*2),FALSE)</f>
        <v>71992</v>
      </c>
      <c r="DN281">
        <f>VLOOKUP($A281,data!$DK$9:$DZ$396,2+(DN$9*2),FALSE)</f>
        <v>72010</v>
      </c>
      <c r="DO281">
        <f>VLOOKUP($A281,data!$DK$9:$DZ$396,2+(DO$9*2),FALSE)</f>
        <v>72399</v>
      </c>
      <c r="DQ281" s="27">
        <f t="shared" si="293"/>
        <v>85.540456302206707</v>
      </c>
      <c r="DR281" s="27">
        <f t="shared" si="294"/>
        <v>86.167112411700501</v>
      </c>
      <c r="DS281" s="27">
        <f t="shared" si="295"/>
        <v>85.224142554176922</v>
      </c>
      <c r="DT281" s="27">
        <f t="shared" si="296"/>
        <v>85.531914893617028</v>
      </c>
      <c r="DU281" s="27">
        <f t="shared" si="297"/>
        <v>85.866480576878345</v>
      </c>
      <c r="DV281" s="27">
        <f t="shared" si="259"/>
        <v>85.42509641056067</v>
      </c>
      <c r="DW281" s="27">
        <f t="shared" si="260"/>
        <v>85.060892779096832</v>
      </c>
      <c r="DX281" s="27">
        <f t="shared" si="261"/>
        <v>84.557526774973425</v>
      </c>
      <c r="EA281">
        <f>VLOOKUP($A281,data!$ED$9:$EN$396,2+(EA$9*2),FALSE)</f>
        <v>49782</v>
      </c>
      <c r="EB281">
        <f>VLOOKUP($A281,data!$ED$9:$EN$396,2+(EB$9*2),FALSE)</f>
        <v>52837</v>
      </c>
      <c r="EC281">
        <f>VLOOKUP($A281,data!$ED$9:$EN$396,2+(EC$9*2),FALSE)</f>
        <v>50072</v>
      </c>
      <c r="ED281">
        <f>VLOOKUP($A281,data!$ED$9:$EN$396,2+(ED$9*2),FALSE)</f>
        <v>54556</v>
      </c>
      <c r="EE281">
        <f>VLOOKUP($A281,data!$ED$9:$EN$396,2+(EE$9*2),FALSE)</f>
        <v>54498</v>
      </c>
      <c r="EF281">
        <f>VLOOKUP($A281,data!$ED$9:$ES$396,2+(EF$9*2),FALSE)</f>
        <v>53613</v>
      </c>
      <c r="EG281">
        <f>VLOOKUP($A281,data!$ED$9:$ES$396,2+(EG$9*2),FALSE)</f>
        <v>53120</v>
      </c>
      <c r="EH281">
        <f>VLOOKUP($A281,data!$ED$9:$ES$396,2+(EH$9*2),FALSE)</f>
        <v>53127</v>
      </c>
      <c r="EJ281" s="27">
        <f t="shared" si="298"/>
        <v>72.555821139159335</v>
      </c>
      <c r="EK281" s="27">
        <f t="shared" si="299"/>
        <v>73.540996840508299</v>
      </c>
      <c r="EL281" s="27">
        <f t="shared" si="300"/>
        <v>71.610199791198895</v>
      </c>
      <c r="EM281" s="27">
        <f t="shared" si="301"/>
        <v>73.55633755342528</v>
      </c>
      <c r="EN281" s="27">
        <f t="shared" si="302"/>
        <v>73.817521807444336</v>
      </c>
      <c r="EO281" s="27">
        <f t="shared" si="262"/>
        <v>74.470774530503391</v>
      </c>
      <c r="EP281" s="27">
        <f t="shared" si="263"/>
        <v>73.767532287182334</v>
      </c>
      <c r="EQ281" s="27">
        <f t="shared" si="264"/>
        <v>73.380847801765213</v>
      </c>
      <c r="ET281">
        <f>VLOOKUP($A281,data!$EW$9:$FG$396,2+(ET$9*2),FALSE)</f>
        <v>18830</v>
      </c>
      <c r="EU281">
        <f>VLOOKUP($A281,data!$EW$9:$FG$396,2+(EU$9*2),FALSE)</f>
        <v>19010</v>
      </c>
      <c r="EV281">
        <f>VLOOKUP($A281,data!$EW$9:$FG$396,2+(EV$9*2),FALSE)</f>
        <v>19852</v>
      </c>
      <c r="EW281">
        <f>VLOOKUP($A281,data!$EW$9:$FG$396,2+(EW$9*2),FALSE)</f>
        <v>19613</v>
      </c>
      <c r="EX281">
        <f>VLOOKUP($A281,data!$EW$9:$FG$396,2+(EX$9*2),FALSE)</f>
        <v>19330</v>
      </c>
      <c r="EY281">
        <f>VLOOKUP($A281,data!$EW$9:$FL$396,2+(EY$9*2),FALSE)</f>
        <v>18379</v>
      </c>
      <c r="EZ281">
        <f>VLOOKUP($A281,data!$EW$9:$FL$396,2+(EZ$9*2),FALSE)</f>
        <v>18892</v>
      </c>
      <c r="FA281">
        <f>VLOOKUP($A281,data!$EW$9:$FL$396,2+(FA$9*2),FALSE)</f>
        <v>19278</v>
      </c>
      <c r="FC281" s="27">
        <f t="shared" si="303"/>
        <v>27.444178860840669</v>
      </c>
      <c r="FD281" s="27">
        <f t="shared" si="304"/>
        <v>26.459003159491697</v>
      </c>
      <c r="FE281" s="27">
        <f t="shared" si="305"/>
        <v>28.391230353388728</v>
      </c>
      <c r="FF281" s="27">
        <f t="shared" si="306"/>
        <v>26.443662446574713</v>
      </c>
      <c r="FG281" s="27">
        <f t="shared" si="307"/>
        <v>26.182478192555671</v>
      </c>
      <c r="FH281" s="27">
        <f t="shared" si="265"/>
        <v>25.529225469496609</v>
      </c>
      <c r="FI281" s="27">
        <f t="shared" si="266"/>
        <v>26.235245104846548</v>
      </c>
      <c r="FJ281" s="27">
        <f t="shared" si="267"/>
        <v>26.627439605519413</v>
      </c>
    </row>
    <row r="282" spans="1:166" x14ac:dyDescent="0.3">
      <c r="A282" t="s">
        <v>242</v>
      </c>
      <c r="B282" s="24" t="str">
        <f>IFERROR(VLOOKUP($A282,class!$A$1:$B$455,2,FALSE),"")</f>
        <v>Shire District</v>
      </c>
      <c r="C282" s="24" t="str">
        <f>IFERROR(IFERROR(VLOOKUP($A282,classifications!$A$3:$C$336,3,FALSE),VLOOKUP($A282,classifications!$I$2:$K$28,3,FALSE)),"")</f>
        <v>Predominantly Rural</v>
      </c>
      <c r="D282">
        <f>VLOOKUP($A282,data!$A$9:$K$396,2+(D$9*2),FALSE)</f>
        <v>44390</v>
      </c>
      <c r="E282">
        <f>VLOOKUP($A282,data!$A$9:$K$396,2+(E$9*2),FALSE)</f>
        <v>43519</v>
      </c>
      <c r="F282">
        <f>VLOOKUP($A282,data!$A$9:$K$396,2+(F$9*2),FALSE)</f>
        <v>42954</v>
      </c>
      <c r="G282">
        <f>VLOOKUP($A282,data!$A$9:$K$396,2+(G$9*2),FALSE)</f>
        <v>42981</v>
      </c>
      <c r="H282">
        <f>VLOOKUP($A282,data!$A$9:$K$396,2+(H$9*2),FALSE)</f>
        <v>44613</v>
      </c>
      <c r="I282">
        <f>VLOOKUP($A282,data!$A$9:$Q$396,2+(I$9*2),FALSE)</f>
        <v>42667</v>
      </c>
      <c r="J282">
        <f>VLOOKUP($A282,data!$A$9:$Q$396,2+(J$9*2),FALSE)</f>
        <v>41971</v>
      </c>
      <c r="K282">
        <f>VLOOKUP($A282,data!$A$9:$Q$396,2+(K$9*2),FALSE)</f>
        <v>44000</v>
      </c>
      <c r="L282" t="str">
        <f t="shared" si="308"/>
        <v>Shire District</v>
      </c>
      <c r="Q282">
        <f>VLOOKUP($A282,data!$T$9:$AD$396,2+(Q$9*2),FALSE)</f>
        <v>29374</v>
      </c>
      <c r="R282">
        <f>VLOOKUP($A282,data!$T$9:$AD$396,2+(R$9*2),FALSE)</f>
        <v>28296</v>
      </c>
      <c r="S282">
        <f>VLOOKUP($A282,data!$T$9:$AD$396,2+(S$9*2),FALSE)</f>
        <v>26828</v>
      </c>
      <c r="T282">
        <f>VLOOKUP($A282,data!$T$9:$AD$396,2+(T$9*2),FALSE)</f>
        <v>27698</v>
      </c>
      <c r="U282">
        <f>VLOOKUP($A282,data!$T$9:$AD$396,2+(U$9*2),FALSE)</f>
        <v>29005</v>
      </c>
      <c r="V282">
        <f>VLOOKUP($A282,data!$T$9:$AI$396,2+(V$9*2),FALSE)</f>
        <v>28305</v>
      </c>
      <c r="W282">
        <f>VLOOKUP($A282,data!$T$9:$AI$396,2+(W$9*2),FALSE)</f>
        <v>28361</v>
      </c>
      <c r="X282">
        <f>VLOOKUP($A282,data!$T$9:$AI$396,2+(X$9*2),FALSE)</f>
        <v>29863</v>
      </c>
      <c r="Z282" s="27">
        <f t="shared" si="268"/>
        <v>66.172561387699929</v>
      </c>
      <c r="AA282" s="27">
        <f t="shared" si="269"/>
        <v>65.019876375835835</v>
      </c>
      <c r="AB282" s="27">
        <f t="shared" si="270"/>
        <v>62.457512687991802</v>
      </c>
      <c r="AC282" s="27">
        <f t="shared" si="271"/>
        <v>64.442428049603308</v>
      </c>
      <c r="AD282" s="27">
        <f t="shared" si="272"/>
        <v>65.014681819200675</v>
      </c>
      <c r="AE282" s="27">
        <f t="shared" si="244"/>
        <v>66.339325474019731</v>
      </c>
      <c r="AF282" s="27">
        <f t="shared" si="245"/>
        <v>67.572847918801074</v>
      </c>
      <c r="AG282" s="27">
        <f t="shared" si="246"/>
        <v>67.87045454545455</v>
      </c>
      <c r="AJ282">
        <f>VLOOKUP($A282,data!$AM$9:$AW$396,2+(AJ$9*2),FALSE)</f>
        <v>15017</v>
      </c>
      <c r="AK282">
        <f>VLOOKUP($A282,data!$AM$9:$AW$396,2+(AK$9*2),FALSE)</f>
        <v>15223</v>
      </c>
      <c r="AL282">
        <f>VLOOKUP($A282,data!$AM$9:$AW$396,2+(AL$9*2),FALSE)</f>
        <v>16126</v>
      </c>
      <c r="AM282">
        <f>VLOOKUP($A282,data!$AM$9:$AW$396,2+(AM$9*2),FALSE)</f>
        <v>15283</v>
      </c>
      <c r="AN282">
        <f>VLOOKUP($A282,data!$AM$9:$AW$396,2+(AN$9*2),FALSE)</f>
        <v>15607</v>
      </c>
      <c r="AO282">
        <f>VLOOKUP($A282,data!$AM$9:$BB$396,2+(AO$9*2),FALSE)</f>
        <v>14362</v>
      </c>
      <c r="AP282">
        <f>VLOOKUP($A282,data!$AM$9:$BB$396,2+(AP$9*2),FALSE)</f>
        <v>13610</v>
      </c>
      <c r="AQ282">
        <f>VLOOKUP($A282,data!$AM$9:$BB$396,2+(AQ$9*2),FALSE)</f>
        <v>14130</v>
      </c>
      <c r="AS282" s="27">
        <f t="shared" si="273"/>
        <v>33.829691371930615</v>
      </c>
      <c r="AT282" s="27">
        <f t="shared" si="274"/>
        <v>34.980123624164158</v>
      </c>
      <c r="AU282" s="27">
        <f t="shared" si="275"/>
        <v>37.542487312008198</v>
      </c>
      <c r="AV282" s="27">
        <f t="shared" si="276"/>
        <v>35.557571950396685</v>
      </c>
      <c r="AW282" s="27">
        <f t="shared" si="277"/>
        <v>34.983076681684707</v>
      </c>
      <c r="AX282" s="27">
        <f t="shared" si="247"/>
        <v>33.660674525980269</v>
      </c>
      <c r="AY282" s="27">
        <f t="shared" si="248"/>
        <v>32.427152081198926</v>
      </c>
      <c r="AZ282" s="27">
        <f t="shared" si="249"/>
        <v>32.113636363636367</v>
      </c>
      <c r="BC282">
        <f>VLOOKUP($A282,data!$BF$9:$BP$396,2+(BC$9*2),FALSE)</f>
        <v>4469</v>
      </c>
      <c r="BD282">
        <f>VLOOKUP($A282,data!$BF$9:$BP$396,2+(BD$9*2),FALSE)</f>
        <v>4354</v>
      </c>
      <c r="BE282">
        <f>VLOOKUP($A282,data!$BF$9:$BP$396,2+(BE$9*2),FALSE)</f>
        <v>4647</v>
      </c>
      <c r="BF282">
        <f>VLOOKUP($A282,data!$BF$9:$BP$396,2+(BF$9*2),FALSE)</f>
        <v>4272</v>
      </c>
      <c r="BG282">
        <f>VLOOKUP($A282,data!$BF$9:$BP$396,2+(BG$9*2),FALSE)</f>
        <v>4242</v>
      </c>
      <c r="BH282">
        <f>VLOOKUP($A282,data!$BF$9:$BU$396,2+(BH$9*2),FALSE)</f>
        <v>4268</v>
      </c>
      <c r="BI282">
        <f>VLOOKUP($A282,data!$BF$9:$BU$396,2+(BI$9*2),FALSE)</f>
        <v>3909</v>
      </c>
      <c r="BJ282">
        <f>VLOOKUP($A282,data!$BF$9:$BU$396,2+(BJ$9*2),FALSE)</f>
        <v>4178</v>
      </c>
      <c r="BL282" s="27">
        <f t="shared" si="278"/>
        <v>10.067582788916422</v>
      </c>
      <c r="BM282" s="27">
        <f t="shared" si="279"/>
        <v>10.004825478526621</v>
      </c>
      <c r="BN282" s="27">
        <f t="shared" si="280"/>
        <v>10.818550076826373</v>
      </c>
      <c r="BO282" s="27">
        <f t="shared" si="281"/>
        <v>9.9392754938228514</v>
      </c>
      <c r="BP282" s="27">
        <f t="shared" si="282"/>
        <v>9.5084392441664978</v>
      </c>
      <c r="BQ282" s="27">
        <f t="shared" si="250"/>
        <v>10.003046851196475</v>
      </c>
      <c r="BR282" s="27">
        <f t="shared" si="251"/>
        <v>9.3135736580019532</v>
      </c>
      <c r="BS282" s="27">
        <f t="shared" si="252"/>
        <v>9.495454545454546</v>
      </c>
      <c r="BV282">
        <f>VLOOKUP($A282,data!$BY$9:$CI$396,2+(BV$9*2),FALSE)</f>
        <v>1847</v>
      </c>
      <c r="BW282">
        <f>VLOOKUP($A282,data!$BY$9:$CI$396,2+(BW$9*2),FALSE)</f>
        <v>1863</v>
      </c>
      <c r="BX282">
        <f>VLOOKUP($A282,data!$BY$9:$CI$396,2+(BX$9*2),FALSE)</f>
        <v>1769</v>
      </c>
      <c r="BY282">
        <f>VLOOKUP($A282,data!$BY$9:$CI$396,2+(BY$9*2),FALSE)</f>
        <v>2207</v>
      </c>
      <c r="BZ282">
        <f>VLOOKUP($A282,data!$BY$9:$CI$396,2+(BZ$9*2),FALSE)</f>
        <v>2167</v>
      </c>
      <c r="CA282">
        <f>VLOOKUP($A282,data!$BY$9:$CN$396,2+(CA$9*2),FALSE)</f>
        <v>2238</v>
      </c>
      <c r="CB282">
        <f>VLOOKUP($A282,data!$BY$9:$CN$396,2+(CB$9*2),FALSE)</f>
        <v>2593</v>
      </c>
      <c r="CC282">
        <f>VLOOKUP($A282,data!$BY$9:$CN$396,2+(CC$9*2),FALSE)</f>
        <v>2610</v>
      </c>
      <c r="CE282" s="27">
        <f t="shared" si="283"/>
        <v>41.329156410830166</v>
      </c>
      <c r="CF282" s="27">
        <f t="shared" si="284"/>
        <v>42.788240698208547</v>
      </c>
      <c r="CG282" s="27">
        <f t="shared" si="285"/>
        <v>38.067570475575643</v>
      </c>
      <c r="CH282" s="27">
        <f t="shared" si="286"/>
        <v>51.66198501872659</v>
      </c>
      <c r="CI282" s="27">
        <f t="shared" si="287"/>
        <v>51.084394153701083</v>
      </c>
      <c r="CJ282" s="27">
        <f t="shared" si="253"/>
        <v>52.436738519212746</v>
      </c>
      <c r="CK282" s="27">
        <f t="shared" si="254"/>
        <v>66.334100793041699</v>
      </c>
      <c r="CL282" s="27">
        <f t="shared" si="255"/>
        <v>62.470081378650072</v>
      </c>
      <c r="CO282">
        <f>VLOOKUP($A282,data!$CR$9:$DB$396,2+(CO$9*2),FALSE)</f>
        <v>2622</v>
      </c>
      <c r="CP282">
        <f>VLOOKUP($A282,data!$CR$9:$DB$396,2+(CP$9*2),FALSE)</f>
        <v>2490</v>
      </c>
      <c r="CQ282">
        <f>VLOOKUP($A282,data!$CR$9:$DB$396,2+(CQ$9*2),FALSE)</f>
        <v>2878</v>
      </c>
      <c r="CR282">
        <f>VLOOKUP($A282,data!$CR$9:$DB$396,2+(CR$9*2),FALSE)</f>
        <v>2065</v>
      </c>
      <c r="CS282">
        <f>VLOOKUP($A282,data!$CR$9:$DB$396,2+(CS$9*2),FALSE)</f>
        <v>2075</v>
      </c>
      <c r="CT282">
        <f>VLOOKUP($A282,data!$CR$9:$DG$396,2+(CT$9*2),FALSE)</f>
        <v>2030</v>
      </c>
      <c r="CU282">
        <f>VLOOKUP($A282,data!$CR$9:$DG$396,2+(CU$9*2),FALSE)</f>
        <v>1316</v>
      </c>
      <c r="CV282">
        <f>VLOOKUP($A282,data!$CR$9:$DG$396,2+(CV$9*2),FALSE)</f>
        <v>1568</v>
      </c>
      <c r="CX282" s="27">
        <f t="shared" si="288"/>
        <v>58.670843589169834</v>
      </c>
      <c r="CY282" s="27">
        <f t="shared" si="289"/>
        <v>57.188791915480017</v>
      </c>
      <c r="CZ282" s="27">
        <f t="shared" si="290"/>
        <v>61.932429524424357</v>
      </c>
      <c r="DA282" s="27">
        <f t="shared" si="291"/>
        <v>48.33801498127341</v>
      </c>
      <c r="DB282" s="27">
        <f t="shared" si="292"/>
        <v>48.915605846298917</v>
      </c>
      <c r="DC282" s="27">
        <f t="shared" si="256"/>
        <v>47.563261480787254</v>
      </c>
      <c r="DD282" s="27">
        <f t="shared" si="257"/>
        <v>33.665899206958301</v>
      </c>
      <c r="DE282" s="27">
        <f t="shared" si="258"/>
        <v>37.529918621349928</v>
      </c>
      <c r="DH282">
        <f>VLOOKUP($A282,data!$DK$9:$DU$396,2+(DH$9*2),FALSE)</f>
        <v>39921</v>
      </c>
      <c r="DI282">
        <f>VLOOKUP($A282,data!$DK$9:$DU$396,2+(DI$9*2),FALSE)</f>
        <v>39166</v>
      </c>
      <c r="DJ282">
        <f>VLOOKUP($A282,data!$DK$9:$DU$396,2+(DJ$9*2),FALSE)</f>
        <v>38306</v>
      </c>
      <c r="DK282">
        <f>VLOOKUP($A282,data!$DK$9:$DU$396,2+(DK$9*2),FALSE)</f>
        <v>38709</v>
      </c>
      <c r="DL282">
        <f>VLOOKUP($A282,data!$DK$9:$DU$396,2+(DL$9*2),FALSE)</f>
        <v>40371</v>
      </c>
      <c r="DM282">
        <f>VLOOKUP($A282,data!$DK$9:$DZ$396,2+(DM$9*2),FALSE)</f>
        <v>38399</v>
      </c>
      <c r="DN282">
        <f>VLOOKUP($A282,data!$DK$9:$DZ$396,2+(DN$9*2),FALSE)</f>
        <v>38062</v>
      </c>
      <c r="DO282">
        <f>VLOOKUP($A282,data!$DK$9:$DZ$396,2+(DO$9*2),FALSE)</f>
        <v>39821</v>
      </c>
      <c r="DQ282" s="27">
        <f t="shared" si="293"/>
        <v>89.932417211083575</v>
      </c>
      <c r="DR282" s="27">
        <f t="shared" si="294"/>
        <v>89.997472368390817</v>
      </c>
      <c r="DS282" s="27">
        <f t="shared" si="295"/>
        <v>89.179121851282773</v>
      </c>
      <c r="DT282" s="27">
        <f t="shared" si="296"/>
        <v>90.060724506177152</v>
      </c>
      <c r="DU282" s="27">
        <f t="shared" si="297"/>
        <v>90.491560755833504</v>
      </c>
      <c r="DV282" s="27">
        <f t="shared" si="259"/>
        <v>89.996953148803527</v>
      </c>
      <c r="DW282" s="27">
        <f t="shared" si="260"/>
        <v>90.686426341998043</v>
      </c>
      <c r="DX282" s="27">
        <f t="shared" si="261"/>
        <v>90.502272727272725</v>
      </c>
      <c r="EA282">
        <f>VLOOKUP($A282,data!$ED$9:$EN$396,2+(EA$9*2),FALSE)</f>
        <v>27527</v>
      </c>
      <c r="EB282">
        <f>VLOOKUP($A282,data!$ED$9:$EN$396,2+(EB$9*2),FALSE)</f>
        <v>26433</v>
      </c>
      <c r="EC282">
        <f>VLOOKUP($A282,data!$ED$9:$EN$396,2+(EC$9*2),FALSE)</f>
        <v>25058</v>
      </c>
      <c r="ED282">
        <f>VLOOKUP($A282,data!$ED$9:$EN$396,2+(ED$9*2),FALSE)</f>
        <v>25491</v>
      </c>
      <c r="EE282">
        <f>VLOOKUP($A282,data!$ED$9:$EN$396,2+(EE$9*2),FALSE)</f>
        <v>26838</v>
      </c>
      <c r="EF282">
        <f>VLOOKUP($A282,data!$ED$9:$ES$396,2+(EF$9*2),FALSE)</f>
        <v>26067</v>
      </c>
      <c r="EG282">
        <f>VLOOKUP($A282,data!$ED$9:$ES$396,2+(EG$9*2),FALSE)</f>
        <v>25768</v>
      </c>
      <c r="EH282">
        <f>VLOOKUP($A282,data!$ED$9:$ES$396,2+(EH$9*2),FALSE)</f>
        <v>27253</v>
      </c>
      <c r="EJ282" s="27">
        <f t="shared" si="298"/>
        <v>68.953683524961804</v>
      </c>
      <c r="EK282" s="27">
        <f t="shared" si="299"/>
        <v>67.489659398457846</v>
      </c>
      <c r="EL282" s="27">
        <f t="shared" si="300"/>
        <v>65.415339633477785</v>
      </c>
      <c r="EM282" s="27">
        <f t="shared" si="301"/>
        <v>65.85290242579245</v>
      </c>
      <c r="EN282" s="27">
        <f t="shared" si="302"/>
        <v>66.478412722003412</v>
      </c>
      <c r="EO282" s="27">
        <f t="shared" si="262"/>
        <v>67.884580327612696</v>
      </c>
      <c r="EP282" s="27">
        <f t="shared" si="263"/>
        <v>67.700068309600127</v>
      </c>
      <c r="EQ282" s="27">
        <f t="shared" si="264"/>
        <v>68.43876346651264</v>
      </c>
      <c r="ET282">
        <f>VLOOKUP($A282,data!$EW$9:$FG$396,2+(ET$9*2),FALSE)</f>
        <v>12395</v>
      </c>
      <c r="EU282">
        <f>VLOOKUP($A282,data!$EW$9:$FG$396,2+(EU$9*2),FALSE)</f>
        <v>12733</v>
      </c>
      <c r="EV282">
        <f>VLOOKUP($A282,data!$EW$9:$FG$396,2+(EV$9*2),FALSE)</f>
        <v>13248</v>
      </c>
      <c r="EW282">
        <f>VLOOKUP($A282,data!$EW$9:$FG$396,2+(EW$9*2),FALSE)</f>
        <v>13218</v>
      </c>
      <c r="EX282">
        <f>VLOOKUP($A282,data!$EW$9:$FG$396,2+(EX$9*2),FALSE)</f>
        <v>13533</v>
      </c>
      <c r="EY282">
        <f>VLOOKUP($A282,data!$EW$9:$FL$396,2+(EY$9*2),FALSE)</f>
        <v>12332</v>
      </c>
      <c r="EZ282">
        <f>VLOOKUP($A282,data!$EW$9:$FL$396,2+(EZ$9*2),FALSE)</f>
        <v>12294</v>
      </c>
      <c r="FA282">
        <f>VLOOKUP($A282,data!$EW$9:$FL$396,2+(FA$9*2),FALSE)</f>
        <v>12562</v>
      </c>
      <c r="FC282" s="27">
        <f t="shared" si="303"/>
        <v>31.048821422309061</v>
      </c>
      <c r="FD282" s="27">
        <f t="shared" si="304"/>
        <v>32.510340601542154</v>
      </c>
      <c r="FE282" s="27">
        <f t="shared" si="305"/>
        <v>34.584660366522215</v>
      </c>
      <c r="FF282" s="27">
        <f t="shared" si="306"/>
        <v>34.14709757420755</v>
      </c>
      <c r="FG282" s="27">
        <f t="shared" si="307"/>
        <v>33.521587277996581</v>
      </c>
      <c r="FH282" s="27">
        <f t="shared" si="265"/>
        <v>32.115419672387304</v>
      </c>
      <c r="FI282" s="27">
        <f t="shared" si="266"/>
        <v>32.299931690399873</v>
      </c>
      <c r="FJ282" s="27">
        <f t="shared" si="267"/>
        <v>31.546169106752718</v>
      </c>
    </row>
    <row r="283" spans="1:166" x14ac:dyDescent="0.3">
      <c r="A283" t="s">
        <v>247</v>
      </c>
      <c r="B283" s="24" t="str">
        <f>IFERROR(VLOOKUP($A283,class!$A$1:$B$455,2,FALSE),"")</f>
        <v>Shire District</v>
      </c>
      <c r="C283" s="24" t="str">
        <f>IFERROR(IFERROR(VLOOKUP($A283,classifications!$A$3:$C$336,3,FALSE),VLOOKUP($A283,classifications!$I$2:$K$28,3,FALSE)),"")</f>
        <v>Predominantly Urban</v>
      </c>
      <c r="D283">
        <f>VLOOKUP($A283,data!$A$9:$K$396,2+(D$9*2),FALSE)</f>
        <v>62990</v>
      </c>
      <c r="E283">
        <f>VLOOKUP($A283,data!$A$9:$K$396,2+(E$9*2),FALSE)</f>
        <v>64753</v>
      </c>
      <c r="F283">
        <f>VLOOKUP($A283,data!$A$9:$K$396,2+(F$9*2),FALSE)</f>
        <v>67258</v>
      </c>
      <c r="G283">
        <f>VLOOKUP($A283,data!$A$9:$K$396,2+(G$9*2),FALSE)</f>
        <v>66753</v>
      </c>
      <c r="H283">
        <f>VLOOKUP($A283,data!$A$9:$K$396,2+(H$9*2),FALSE)</f>
        <v>66821</v>
      </c>
      <c r="I283">
        <f>VLOOKUP($A283,data!$A$9:$Q$396,2+(I$9*2),FALSE)</f>
        <v>65783</v>
      </c>
      <c r="J283">
        <f>VLOOKUP($A283,data!$A$9:$Q$396,2+(J$9*2),FALSE)</f>
        <v>64576</v>
      </c>
      <c r="K283">
        <f>VLOOKUP($A283,data!$A$9:$Q$396,2+(K$9*2),FALSE)</f>
        <v>67223</v>
      </c>
      <c r="L283" t="str">
        <f t="shared" si="308"/>
        <v>Shire District</v>
      </c>
      <c r="Q283">
        <f>VLOOKUP($A283,data!$T$9:$AD$396,2+(Q$9*2),FALSE)</f>
        <v>43345</v>
      </c>
      <c r="R283">
        <f>VLOOKUP($A283,data!$T$9:$AD$396,2+(R$9*2),FALSE)</f>
        <v>44427</v>
      </c>
      <c r="S283">
        <f>VLOOKUP($A283,data!$T$9:$AD$396,2+(S$9*2),FALSE)</f>
        <v>45755</v>
      </c>
      <c r="T283">
        <f>VLOOKUP($A283,data!$T$9:$AD$396,2+(T$9*2),FALSE)</f>
        <v>46447</v>
      </c>
      <c r="U283">
        <f>VLOOKUP($A283,data!$T$9:$AD$396,2+(U$9*2),FALSE)</f>
        <v>46158</v>
      </c>
      <c r="V283">
        <f>VLOOKUP($A283,data!$T$9:$AI$396,2+(V$9*2),FALSE)</f>
        <v>45597</v>
      </c>
      <c r="W283">
        <f>VLOOKUP($A283,data!$T$9:$AI$396,2+(W$9*2),FALSE)</f>
        <v>44695</v>
      </c>
      <c r="X283">
        <f>VLOOKUP($A283,data!$T$9:$AI$396,2+(X$9*2),FALSE)</f>
        <v>46009</v>
      </c>
      <c r="Z283" s="27">
        <f t="shared" si="268"/>
        <v>68.81250992220987</v>
      </c>
      <c r="AA283" s="27">
        <f t="shared" si="269"/>
        <v>68.609948573811252</v>
      </c>
      <c r="AB283" s="27">
        <f t="shared" si="270"/>
        <v>68.029082042284927</v>
      </c>
      <c r="AC283" s="27">
        <f t="shared" si="271"/>
        <v>69.580393390559223</v>
      </c>
      <c r="AD283" s="27">
        <f t="shared" si="272"/>
        <v>69.077086544649134</v>
      </c>
      <c r="AE283" s="27">
        <f t="shared" ref="AE283:AE344" si="309">100*V283/I283</f>
        <v>69.31426052323549</v>
      </c>
      <c r="AF283" s="27">
        <f t="shared" ref="AF283:AF344" si="310">100*W283/J283</f>
        <v>69.213020317145691</v>
      </c>
      <c r="AG283" s="27">
        <f t="shared" ref="AG283:AG344" si="311">100*X283/K283</f>
        <v>68.442348600925285</v>
      </c>
      <c r="AJ283">
        <f>VLOOKUP($A283,data!$AM$9:$AW$396,2+(AJ$9*2),FALSE)</f>
        <v>19646</v>
      </c>
      <c r="AK283">
        <f>VLOOKUP($A283,data!$AM$9:$AW$396,2+(AK$9*2),FALSE)</f>
        <v>20326</v>
      </c>
      <c r="AL283">
        <f>VLOOKUP($A283,data!$AM$9:$AW$396,2+(AL$9*2),FALSE)</f>
        <v>21503</v>
      </c>
      <c r="AM283">
        <f>VLOOKUP($A283,data!$AM$9:$AW$396,2+(AM$9*2),FALSE)</f>
        <v>20306</v>
      </c>
      <c r="AN283">
        <f>VLOOKUP($A283,data!$AM$9:$AW$396,2+(AN$9*2),FALSE)</f>
        <v>20663</v>
      </c>
      <c r="AO283">
        <f>VLOOKUP($A283,data!$AM$9:$BB$396,2+(AO$9*2),FALSE)</f>
        <v>20186</v>
      </c>
      <c r="AP283">
        <f>VLOOKUP($A283,data!$AM$9:$BB$396,2+(AP$9*2),FALSE)</f>
        <v>19880</v>
      </c>
      <c r="AQ283">
        <f>VLOOKUP($A283,data!$AM$9:$BB$396,2+(AQ$9*2),FALSE)</f>
        <v>21214</v>
      </c>
      <c r="AS283" s="27">
        <f t="shared" si="273"/>
        <v>31.189077631370058</v>
      </c>
      <c r="AT283" s="27">
        <f t="shared" si="274"/>
        <v>31.390051426188748</v>
      </c>
      <c r="AU283" s="27">
        <f t="shared" si="275"/>
        <v>31.970917957715066</v>
      </c>
      <c r="AV283" s="27">
        <f t="shared" si="276"/>
        <v>30.419606609440773</v>
      </c>
      <c r="AW283" s="27">
        <f t="shared" si="277"/>
        <v>30.922913455350862</v>
      </c>
      <c r="AX283" s="27">
        <f t="shared" ref="AX283:AX344" si="312">100*AO283/I283</f>
        <v>30.685739476764514</v>
      </c>
      <c r="AY283" s="27">
        <f t="shared" ref="AY283:AY344" si="313">100*AP283/J283</f>
        <v>30.785431119920712</v>
      </c>
      <c r="AZ283" s="27">
        <f t="shared" ref="AZ283:AZ344" si="314">100*AQ283/K283</f>
        <v>31.557651399074722</v>
      </c>
      <c r="BC283">
        <f>VLOOKUP($A283,data!$BF$9:$BP$396,2+(BC$9*2),FALSE)</f>
        <v>8023</v>
      </c>
      <c r="BD283">
        <f>VLOOKUP($A283,data!$BF$9:$BP$396,2+(BD$9*2),FALSE)</f>
        <v>8132</v>
      </c>
      <c r="BE283">
        <f>VLOOKUP($A283,data!$BF$9:$BP$396,2+(BE$9*2),FALSE)</f>
        <v>8194</v>
      </c>
      <c r="BF283">
        <f>VLOOKUP($A283,data!$BF$9:$BP$396,2+(BF$9*2),FALSE)</f>
        <v>8092</v>
      </c>
      <c r="BG283">
        <f>VLOOKUP($A283,data!$BF$9:$BP$396,2+(BG$9*2),FALSE)</f>
        <v>7903</v>
      </c>
      <c r="BH283">
        <f>VLOOKUP($A283,data!$BF$9:$BU$396,2+(BH$9*2),FALSE)</f>
        <v>8181</v>
      </c>
      <c r="BI283">
        <f>VLOOKUP($A283,data!$BF$9:$BU$396,2+(BI$9*2),FALSE)</f>
        <v>7549</v>
      </c>
      <c r="BJ283">
        <f>VLOOKUP($A283,data!$BF$9:$BU$396,2+(BJ$9*2),FALSE)</f>
        <v>10022</v>
      </c>
      <c r="BL283" s="27">
        <f t="shared" si="278"/>
        <v>12.736942371805048</v>
      </c>
      <c r="BM283" s="27">
        <f t="shared" si="279"/>
        <v>12.558491498463392</v>
      </c>
      <c r="BN283" s="27">
        <f t="shared" si="280"/>
        <v>12.182937345743257</v>
      </c>
      <c r="BO283" s="27">
        <f t="shared" si="281"/>
        <v>12.122301619402874</v>
      </c>
      <c r="BP283" s="27">
        <f t="shared" si="282"/>
        <v>11.827120216698344</v>
      </c>
      <c r="BQ283" s="27">
        <f t="shared" ref="BQ283:BQ344" si="315">100*BH283/I283</f>
        <v>12.436343736223645</v>
      </c>
      <c r="BR283" s="27">
        <f t="shared" ref="BR283:BR344" si="316">100*BI283/J283</f>
        <v>11.690101585728444</v>
      </c>
      <c r="BS283" s="27">
        <f t="shared" ref="BS283:BS344" si="317">100*BJ283/K283</f>
        <v>14.908587834520922</v>
      </c>
      <c r="BV283">
        <f>VLOOKUP($A283,data!$BY$9:$CI$396,2+(BV$9*2),FALSE)</f>
        <v>4311</v>
      </c>
      <c r="BW283">
        <f>VLOOKUP($A283,data!$BY$9:$CI$396,2+(BW$9*2),FALSE)</f>
        <v>4386</v>
      </c>
      <c r="BX283">
        <f>VLOOKUP($A283,data!$BY$9:$CI$396,2+(BX$9*2),FALSE)</f>
        <v>4436</v>
      </c>
      <c r="BY283">
        <f>VLOOKUP($A283,data!$BY$9:$CI$396,2+(BY$9*2),FALSE)</f>
        <v>5092</v>
      </c>
      <c r="BZ283">
        <f>VLOOKUP($A283,data!$BY$9:$CI$396,2+(BZ$9*2),FALSE)</f>
        <v>5107</v>
      </c>
      <c r="CA283">
        <f>VLOOKUP($A283,data!$BY$9:$CN$396,2+(CA$9*2),FALSE)</f>
        <v>5134</v>
      </c>
      <c r="CB283">
        <f>VLOOKUP($A283,data!$BY$9:$CN$396,2+(CB$9*2),FALSE)</f>
        <v>5290</v>
      </c>
      <c r="CC283">
        <f>VLOOKUP($A283,data!$BY$9:$CN$396,2+(CC$9*2),FALSE)</f>
        <v>6473</v>
      </c>
      <c r="CE283" s="27">
        <f t="shared" si="283"/>
        <v>53.733017574473386</v>
      </c>
      <c r="CF283" s="27">
        <f t="shared" si="284"/>
        <v>53.935071323167733</v>
      </c>
      <c r="CG283" s="27">
        <f t="shared" si="285"/>
        <v>54.137173541615816</v>
      </c>
      <c r="CH283" s="27">
        <f t="shared" si="286"/>
        <v>62.926347009391989</v>
      </c>
      <c r="CI283" s="27">
        <f t="shared" si="287"/>
        <v>64.621029988611923</v>
      </c>
      <c r="CJ283" s="27">
        <f t="shared" ref="CJ283:CJ344" si="318">100*CA283/BH283</f>
        <v>62.755164405329424</v>
      </c>
      <c r="CK283" s="27">
        <f t="shared" ref="CK283:CK344" si="319">100*CB283/BI283</f>
        <v>70.075506689627758</v>
      </c>
      <c r="CL283" s="27">
        <f t="shared" ref="CL283:CL344" si="320">100*CC283/BJ283</f>
        <v>64.587906605467964</v>
      </c>
      <c r="CO283">
        <f>VLOOKUP($A283,data!$CR$9:$DB$396,2+(CO$9*2),FALSE)</f>
        <v>3712</v>
      </c>
      <c r="CP283">
        <f>VLOOKUP($A283,data!$CR$9:$DB$396,2+(CP$9*2),FALSE)</f>
        <v>3746</v>
      </c>
      <c r="CQ283">
        <f>VLOOKUP($A283,data!$CR$9:$DB$396,2+(CQ$9*2),FALSE)</f>
        <v>3757</v>
      </c>
      <c r="CR283">
        <f>VLOOKUP($A283,data!$CR$9:$DB$396,2+(CR$9*2),FALSE)</f>
        <v>3000</v>
      </c>
      <c r="CS283">
        <f>VLOOKUP($A283,data!$CR$9:$DB$396,2+(CS$9*2),FALSE)</f>
        <v>2795</v>
      </c>
      <c r="CT283">
        <f>VLOOKUP($A283,data!$CR$9:$DG$396,2+(CT$9*2),FALSE)</f>
        <v>3047</v>
      </c>
      <c r="CU283">
        <f>VLOOKUP($A283,data!$CR$9:$DG$396,2+(CU$9*2),FALSE)</f>
        <v>2259</v>
      </c>
      <c r="CV283">
        <f>VLOOKUP($A283,data!$CR$9:$DG$396,2+(CV$9*2),FALSE)</f>
        <v>3549</v>
      </c>
      <c r="CX283" s="27">
        <f t="shared" si="288"/>
        <v>46.266982425526614</v>
      </c>
      <c r="CY283" s="27">
        <f t="shared" si="289"/>
        <v>46.064928676832267</v>
      </c>
      <c r="CZ283" s="27">
        <f t="shared" si="290"/>
        <v>45.850622406639005</v>
      </c>
      <c r="DA283" s="27">
        <f t="shared" si="291"/>
        <v>37.073652990608011</v>
      </c>
      <c r="DB283" s="27">
        <f t="shared" si="292"/>
        <v>35.366316588637225</v>
      </c>
      <c r="DC283" s="27">
        <f t="shared" ref="DC283:DC344" si="321">100*CT283/BH283</f>
        <v>37.244835594670576</v>
      </c>
      <c r="DD283" s="27">
        <f t="shared" ref="DD283:DD344" si="322">100*CU283/BI283</f>
        <v>29.924493310372235</v>
      </c>
      <c r="DE283" s="27">
        <f t="shared" ref="DE283:DE344" si="323">100*CV283/BJ283</f>
        <v>35.412093394532029</v>
      </c>
      <c r="DH283">
        <f>VLOOKUP($A283,data!$DK$9:$DU$396,2+(DH$9*2),FALSE)</f>
        <v>54967</v>
      </c>
      <c r="DI283">
        <f>VLOOKUP($A283,data!$DK$9:$DU$396,2+(DI$9*2),FALSE)</f>
        <v>56621</v>
      </c>
      <c r="DJ283">
        <f>VLOOKUP($A283,data!$DK$9:$DU$396,2+(DJ$9*2),FALSE)</f>
        <v>59065</v>
      </c>
      <c r="DK283">
        <f>VLOOKUP($A283,data!$DK$9:$DU$396,2+(DK$9*2),FALSE)</f>
        <v>58661</v>
      </c>
      <c r="DL283">
        <f>VLOOKUP($A283,data!$DK$9:$DU$396,2+(DL$9*2),FALSE)</f>
        <v>58918</v>
      </c>
      <c r="DM283">
        <f>VLOOKUP($A283,data!$DK$9:$DZ$396,2+(DM$9*2),FALSE)</f>
        <v>57602</v>
      </c>
      <c r="DN283">
        <f>VLOOKUP($A283,data!$DK$9:$DZ$396,2+(DN$9*2),FALSE)</f>
        <v>57027</v>
      </c>
      <c r="DO283">
        <f>VLOOKUP($A283,data!$DK$9:$DZ$396,2+(DO$9*2),FALSE)</f>
        <v>57201</v>
      </c>
      <c r="DQ283" s="27">
        <f t="shared" si="293"/>
        <v>87.263057628194957</v>
      </c>
      <c r="DR283" s="27">
        <f t="shared" si="294"/>
        <v>87.441508501536603</v>
      </c>
      <c r="DS283" s="27">
        <f t="shared" si="295"/>
        <v>87.818549466234501</v>
      </c>
      <c r="DT283" s="27">
        <f t="shared" si="296"/>
        <v>87.877698380597124</v>
      </c>
      <c r="DU283" s="27">
        <f t="shared" si="297"/>
        <v>88.172879783301653</v>
      </c>
      <c r="DV283" s="27">
        <f t="shared" ref="DV283:DV344" si="324">100*DM283/I283</f>
        <v>87.563656263776352</v>
      </c>
      <c r="DW283" s="27">
        <f t="shared" ref="DW283:DW344" si="325">100*DN283/J283</f>
        <v>88.309898414271558</v>
      </c>
      <c r="DX283" s="27">
        <f t="shared" ref="DX283:DX344" si="326">100*DO283/K283</f>
        <v>85.09141216547907</v>
      </c>
      <c r="EA283">
        <f>VLOOKUP($A283,data!$ED$9:$EN$396,2+(EA$9*2),FALSE)</f>
        <v>39034</v>
      </c>
      <c r="EB283">
        <f>VLOOKUP($A283,data!$ED$9:$EN$396,2+(EB$9*2),FALSE)</f>
        <v>40041</v>
      </c>
      <c r="EC283">
        <f>VLOOKUP($A283,data!$ED$9:$EN$396,2+(EC$9*2),FALSE)</f>
        <v>41319</v>
      </c>
      <c r="ED283">
        <f>VLOOKUP($A283,data!$ED$9:$EN$396,2+(ED$9*2),FALSE)</f>
        <v>41355</v>
      </c>
      <c r="EE283">
        <f>VLOOKUP($A283,data!$ED$9:$EN$396,2+(EE$9*2),FALSE)</f>
        <v>41050</v>
      </c>
      <c r="EF283">
        <f>VLOOKUP($A283,data!$ED$9:$ES$396,2+(EF$9*2),FALSE)</f>
        <v>40464</v>
      </c>
      <c r="EG283">
        <f>VLOOKUP($A283,data!$ED$9:$ES$396,2+(EG$9*2),FALSE)</f>
        <v>39405</v>
      </c>
      <c r="EH283">
        <f>VLOOKUP($A283,data!$ED$9:$ES$396,2+(EH$9*2),FALSE)</f>
        <v>39536</v>
      </c>
      <c r="EJ283" s="27">
        <f t="shared" si="298"/>
        <v>71.013517201229831</v>
      </c>
      <c r="EK283" s="27">
        <f t="shared" si="299"/>
        <v>70.717578283675664</v>
      </c>
      <c r="EL283" s="27">
        <f t="shared" si="300"/>
        <v>69.955134174214848</v>
      </c>
      <c r="EM283" s="27">
        <f t="shared" si="301"/>
        <v>70.498286766335383</v>
      </c>
      <c r="EN283" s="27">
        <f t="shared" si="302"/>
        <v>69.673104993380633</v>
      </c>
      <c r="EO283" s="27">
        <f t="shared" ref="EO283:EO344" si="327">100*EF283/DM283</f>
        <v>70.247560848581642</v>
      </c>
      <c r="EP283" s="27">
        <f t="shared" ref="EP283:EP344" si="328">100*EG283/DN283</f>
        <v>69.098847914145935</v>
      </c>
      <c r="EQ283" s="27">
        <f t="shared" ref="EQ283:EQ344" si="329">100*EH283/DO283</f>
        <v>69.117672767958595</v>
      </c>
      <c r="ET283">
        <f>VLOOKUP($A283,data!$EW$9:$FG$396,2+(ET$9*2),FALSE)</f>
        <v>15933</v>
      </c>
      <c r="EU283">
        <f>VLOOKUP($A283,data!$EW$9:$FG$396,2+(EU$9*2),FALSE)</f>
        <v>16580</v>
      </c>
      <c r="EV283">
        <f>VLOOKUP($A283,data!$EW$9:$FG$396,2+(EV$9*2),FALSE)</f>
        <v>17745</v>
      </c>
      <c r="EW283">
        <f>VLOOKUP($A283,data!$EW$9:$FG$396,2+(EW$9*2),FALSE)</f>
        <v>17306</v>
      </c>
      <c r="EX283">
        <f>VLOOKUP($A283,data!$EW$9:$FG$396,2+(EX$9*2),FALSE)</f>
        <v>17868</v>
      </c>
      <c r="EY283">
        <f>VLOOKUP($A283,data!$EW$9:$FL$396,2+(EY$9*2),FALSE)</f>
        <v>17139</v>
      </c>
      <c r="EZ283">
        <f>VLOOKUP($A283,data!$EW$9:$FL$396,2+(EZ$9*2),FALSE)</f>
        <v>17621</v>
      </c>
      <c r="FA283">
        <f>VLOOKUP($A283,data!$EW$9:$FL$396,2+(FA$9*2),FALSE)</f>
        <v>17664</v>
      </c>
      <c r="FC283" s="27">
        <f t="shared" si="303"/>
        <v>28.986482798770172</v>
      </c>
      <c r="FD283" s="27">
        <f t="shared" si="304"/>
        <v>29.282421716324333</v>
      </c>
      <c r="FE283" s="27">
        <f t="shared" si="305"/>
        <v>30.043172775755522</v>
      </c>
      <c r="FF283" s="27">
        <f t="shared" si="306"/>
        <v>29.501713233664617</v>
      </c>
      <c r="FG283" s="27">
        <f t="shared" si="307"/>
        <v>30.32689500661937</v>
      </c>
      <c r="FH283" s="27">
        <f t="shared" ref="FH283:FH344" si="330">100*EY283/DM283</f>
        <v>29.754175202249922</v>
      </c>
      <c r="FI283" s="27">
        <f t="shared" ref="FI283:FI344" si="331">100*EZ283/DN283</f>
        <v>30.899398530520632</v>
      </c>
      <c r="FJ283" s="27">
        <f t="shared" ref="FJ283:FJ344" si="332">100*FA283/DO283</f>
        <v>30.880579010856454</v>
      </c>
    </row>
    <row r="284" spans="1:166" x14ac:dyDescent="0.3">
      <c r="A284" t="s">
        <v>251</v>
      </c>
      <c r="B284" s="24" t="str">
        <f>IFERROR(VLOOKUP($A284,class!$A$1:$B$455,2,FALSE),"")</f>
        <v>Shire District</v>
      </c>
      <c r="C284" s="24" t="str">
        <f>IFERROR(IFERROR(VLOOKUP($A284,classifications!$A$3:$C$336,3,FALSE),VLOOKUP($A284,classifications!$I$2:$K$28,3,FALSE)),"")</f>
        <v>Predominantly Urban</v>
      </c>
      <c r="D284">
        <f>VLOOKUP($A284,data!$A$9:$K$396,2+(D$9*2),FALSE)</f>
        <v>50821</v>
      </c>
      <c r="E284">
        <f>VLOOKUP($A284,data!$A$9:$K$396,2+(E$9*2),FALSE)</f>
        <v>49710</v>
      </c>
      <c r="F284">
        <f>VLOOKUP($A284,data!$A$9:$K$396,2+(F$9*2),FALSE)</f>
        <v>48528</v>
      </c>
      <c r="G284">
        <f>VLOOKUP($A284,data!$A$9:$K$396,2+(G$9*2),FALSE)</f>
        <v>48254</v>
      </c>
      <c r="H284">
        <f>VLOOKUP($A284,data!$A$9:$K$396,2+(H$9*2),FALSE)</f>
        <v>49057</v>
      </c>
      <c r="I284">
        <f>VLOOKUP($A284,data!$A$9:$Q$396,2+(I$9*2),FALSE)</f>
        <v>48144</v>
      </c>
      <c r="J284">
        <f>VLOOKUP($A284,data!$A$9:$Q$396,2+(J$9*2),FALSE)</f>
        <v>48078</v>
      </c>
      <c r="K284">
        <f>VLOOKUP($A284,data!$A$9:$Q$396,2+(K$9*2),FALSE)</f>
        <v>48562</v>
      </c>
      <c r="L284" t="str">
        <f t="shared" si="308"/>
        <v>Shire District</v>
      </c>
      <c r="Q284">
        <f>VLOOKUP($A284,data!$T$9:$AD$396,2+(Q$9*2),FALSE)</f>
        <v>34194</v>
      </c>
      <c r="R284">
        <f>VLOOKUP($A284,data!$T$9:$AD$396,2+(R$9*2),FALSE)</f>
        <v>32323</v>
      </c>
      <c r="S284">
        <f>VLOOKUP($A284,data!$T$9:$AD$396,2+(S$9*2),FALSE)</f>
        <v>30711</v>
      </c>
      <c r="T284">
        <f>VLOOKUP($A284,data!$T$9:$AD$396,2+(T$9*2),FALSE)</f>
        <v>31940</v>
      </c>
      <c r="U284">
        <f>VLOOKUP($A284,data!$T$9:$AD$396,2+(U$9*2),FALSE)</f>
        <v>31977</v>
      </c>
      <c r="V284">
        <f>VLOOKUP($A284,data!$T$9:$AI$396,2+(V$9*2),FALSE)</f>
        <v>31618</v>
      </c>
      <c r="W284">
        <f>VLOOKUP($A284,data!$T$9:$AI$396,2+(W$9*2),FALSE)</f>
        <v>32519</v>
      </c>
      <c r="X284">
        <f>VLOOKUP($A284,data!$T$9:$AI$396,2+(X$9*2),FALSE)</f>
        <v>33470</v>
      </c>
      <c r="Z284" s="27">
        <f t="shared" si="268"/>
        <v>67.283209696778897</v>
      </c>
      <c r="AA284" s="27">
        <f t="shared" si="269"/>
        <v>65.023134178233761</v>
      </c>
      <c r="AB284" s="27">
        <f t="shared" si="270"/>
        <v>63.2851137487636</v>
      </c>
      <c r="AC284" s="27">
        <f t="shared" si="271"/>
        <v>66.191403821444851</v>
      </c>
      <c r="AD284" s="27">
        <f t="shared" si="272"/>
        <v>65.183358134415073</v>
      </c>
      <c r="AE284" s="27">
        <f t="shared" si="309"/>
        <v>65.673811897640405</v>
      </c>
      <c r="AF284" s="27">
        <f t="shared" si="310"/>
        <v>67.63800490869005</v>
      </c>
      <c r="AG284" s="27">
        <f t="shared" si="311"/>
        <v>68.922202545199951</v>
      </c>
      <c r="AJ284">
        <f>VLOOKUP($A284,data!$AM$9:$AW$396,2+(AJ$9*2),FALSE)</f>
        <v>16626</v>
      </c>
      <c r="AK284">
        <f>VLOOKUP($A284,data!$AM$9:$AW$396,2+(AK$9*2),FALSE)</f>
        <v>17388</v>
      </c>
      <c r="AL284">
        <f>VLOOKUP($A284,data!$AM$9:$AW$396,2+(AL$9*2),FALSE)</f>
        <v>17817</v>
      </c>
      <c r="AM284">
        <f>VLOOKUP($A284,data!$AM$9:$AW$396,2+(AM$9*2),FALSE)</f>
        <v>16314</v>
      </c>
      <c r="AN284">
        <f>VLOOKUP($A284,data!$AM$9:$AW$396,2+(AN$9*2),FALSE)</f>
        <v>17080</v>
      </c>
      <c r="AO284">
        <f>VLOOKUP($A284,data!$AM$9:$BB$396,2+(AO$9*2),FALSE)</f>
        <v>16526</v>
      </c>
      <c r="AP284">
        <f>VLOOKUP($A284,data!$AM$9:$BB$396,2+(AP$9*2),FALSE)</f>
        <v>15558</v>
      </c>
      <c r="AQ284">
        <f>VLOOKUP($A284,data!$AM$9:$BB$396,2+(AQ$9*2),FALSE)</f>
        <v>15097</v>
      </c>
      <c r="AS284" s="27">
        <f t="shared" si="273"/>
        <v>32.714822612699471</v>
      </c>
      <c r="AT284" s="27">
        <f t="shared" si="274"/>
        <v>34.978877489438744</v>
      </c>
      <c r="AU284" s="27">
        <f t="shared" si="275"/>
        <v>36.7148862512364</v>
      </c>
      <c r="AV284" s="27">
        <f t="shared" si="276"/>
        <v>33.808596178555149</v>
      </c>
      <c r="AW284" s="27">
        <f t="shared" si="277"/>
        <v>34.816641865584934</v>
      </c>
      <c r="AX284" s="27">
        <f t="shared" si="312"/>
        <v>34.326188102359588</v>
      </c>
      <c r="AY284" s="27">
        <f t="shared" si="313"/>
        <v>32.359915137900913</v>
      </c>
      <c r="AZ284" s="27">
        <f t="shared" si="314"/>
        <v>31.088093571104981</v>
      </c>
      <c r="BC284">
        <f>VLOOKUP($A284,data!$BF$9:$BP$396,2+(BC$9*2),FALSE)</f>
        <v>7585</v>
      </c>
      <c r="BD284">
        <f>VLOOKUP($A284,data!$BF$9:$BP$396,2+(BD$9*2),FALSE)</f>
        <v>7352</v>
      </c>
      <c r="BE284">
        <f>VLOOKUP($A284,data!$BF$9:$BP$396,2+(BE$9*2),FALSE)</f>
        <v>7697</v>
      </c>
      <c r="BF284">
        <f>VLOOKUP($A284,data!$BF$9:$BP$396,2+(BF$9*2),FALSE)</f>
        <v>7346</v>
      </c>
      <c r="BG284">
        <f>VLOOKUP($A284,data!$BF$9:$BP$396,2+(BG$9*2),FALSE)</f>
        <v>7547</v>
      </c>
      <c r="BH284">
        <f>VLOOKUP($A284,data!$BF$9:$BU$396,2+(BH$9*2),FALSE)</f>
        <v>7550</v>
      </c>
      <c r="BI284">
        <f>VLOOKUP($A284,data!$BF$9:$BU$396,2+(BI$9*2),FALSE)</f>
        <v>7153</v>
      </c>
      <c r="BJ284">
        <f>VLOOKUP($A284,data!$BF$9:$BU$396,2+(BJ$9*2),FALSE)</f>
        <v>7993</v>
      </c>
      <c r="BL284" s="27">
        <f t="shared" si="278"/>
        <v>14.924932606599635</v>
      </c>
      <c r="BM284" s="27">
        <f t="shared" si="279"/>
        <v>14.789780728223697</v>
      </c>
      <c r="BN284" s="27">
        <f t="shared" si="280"/>
        <v>15.86094625783053</v>
      </c>
      <c r="BO284" s="27">
        <f t="shared" si="281"/>
        <v>15.223608405520785</v>
      </c>
      <c r="BP284" s="27">
        <f t="shared" si="282"/>
        <v>15.384144974213671</v>
      </c>
      <c r="BQ284" s="27">
        <f t="shared" si="315"/>
        <v>15.682120305749418</v>
      </c>
      <c r="BR284" s="27">
        <f t="shared" si="316"/>
        <v>14.877906734889139</v>
      </c>
      <c r="BS284" s="27">
        <f t="shared" si="317"/>
        <v>16.459371525060746</v>
      </c>
      <c r="BV284">
        <f>VLOOKUP($A284,data!$BY$9:$CI$396,2+(BV$9*2),FALSE)</f>
        <v>3346</v>
      </c>
      <c r="BW284">
        <f>VLOOKUP($A284,data!$BY$9:$CI$396,2+(BW$9*2),FALSE)</f>
        <v>3137</v>
      </c>
      <c r="BX284">
        <f>VLOOKUP($A284,data!$BY$9:$CI$396,2+(BX$9*2),FALSE)</f>
        <v>3283</v>
      </c>
      <c r="BY284">
        <f>VLOOKUP($A284,data!$BY$9:$CI$396,2+(BY$9*2),FALSE)</f>
        <v>3955</v>
      </c>
      <c r="BZ284">
        <f>VLOOKUP($A284,data!$BY$9:$CI$396,2+(BZ$9*2),FALSE)</f>
        <v>4023</v>
      </c>
      <c r="CA284">
        <f>VLOOKUP($A284,data!$BY$9:$CN$396,2+(CA$9*2),FALSE)</f>
        <v>4133</v>
      </c>
      <c r="CB284">
        <f>VLOOKUP($A284,data!$BY$9:$CN$396,2+(CB$9*2),FALSE)</f>
        <v>4290</v>
      </c>
      <c r="CC284">
        <f>VLOOKUP($A284,data!$BY$9:$CN$396,2+(CC$9*2),FALSE)</f>
        <v>4904</v>
      </c>
      <c r="CE284" s="27">
        <f t="shared" si="283"/>
        <v>44.113381674357285</v>
      </c>
      <c r="CF284" s="27">
        <f t="shared" si="284"/>
        <v>42.668661588683349</v>
      </c>
      <c r="CG284" s="27">
        <f t="shared" si="285"/>
        <v>42.652981681174481</v>
      </c>
      <c r="CH284" s="27">
        <f t="shared" si="286"/>
        <v>53.838823849714132</v>
      </c>
      <c r="CI284" s="27">
        <f t="shared" si="287"/>
        <v>53.30594938386114</v>
      </c>
      <c r="CJ284" s="27">
        <f t="shared" si="318"/>
        <v>54.741721854304636</v>
      </c>
      <c r="CK284" s="27">
        <f t="shared" si="319"/>
        <v>59.974835733258772</v>
      </c>
      <c r="CL284" s="27">
        <f t="shared" si="320"/>
        <v>61.353684473914676</v>
      </c>
      <c r="CO284">
        <f>VLOOKUP($A284,data!$CR$9:$DB$396,2+(CO$9*2),FALSE)</f>
        <v>4239</v>
      </c>
      <c r="CP284">
        <f>VLOOKUP($A284,data!$CR$9:$DB$396,2+(CP$9*2),FALSE)</f>
        <v>4215</v>
      </c>
      <c r="CQ284">
        <f>VLOOKUP($A284,data!$CR$9:$DB$396,2+(CQ$9*2),FALSE)</f>
        <v>4414</v>
      </c>
      <c r="CR284">
        <f>VLOOKUP($A284,data!$CR$9:$DB$396,2+(CR$9*2),FALSE)</f>
        <v>3391</v>
      </c>
      <c r="CS284">
        <f>VLOOKUP($A284,data!$CR$9:$DB$396,2+(CS$9*2),FALSE)</f>
        <v>3525</v>
      </c>
      <c r="CT284">
        <f>VLOOKUP($A284,data!$CR$9:$DG$396,2+(CT$9*2),FALSE)</f>
        <v>3417</v>
      </c>
      <c r="CU284">
        <f>VLOOKUP($A284,data!$CR$9:$DG$396,2+(CU$9*2),FALSE)</f>
        <v>2863</v>
      </c>
      <c r="CV284">
        <f>VLOOKUP($A284,data!$CR$9:$DG$396,2+(CV$9*2),FALSE)</f>
        <v>3089</v>
      </c>
      <c r="CX284" s="27">
        <f t="shared" si="288"/>
        <v>55.886618325642715</v>
      </c>
      <c r="CY284" s="27">
        <f t="shared" si="289"/>
        <v>57.331338411316651</v>
      </c>
      <c r="CZ284" s="27">
        <f t="shared" si="290"/>
        <v>57.347018318825519</v>
      </c>
      <c r="DA284" s="27">
        <f t="shared" si="291"/>
        <v>46.161176150285868</v>
      </c>
      <c r="DB284" s="27">
        <f t="shared" si="292"/>
        <v>46.707300914270569</v>
      </c>
      <c r="DC284" s="27">
        <f t="shared" si="321"/>
        <v>45.258278145695364</v>
      </c>
      <c r="DD284" s="27">
        <f t="shared" si="322"/>
        <v>40.025164266741228</v>
      </c>
      <c r="DE284" s="27">
        <f t="shared" si="323"/>
        <v>38.646315526085324</v>
      </c>
      <c r="DH284">
        <f>VLOOKUP($A284,data!$DK$9:$DU$396,2+(DH$9*2),FALSE)</f>
        <v>43235</v>
      </c>
      <c r="DI284">
        <f>VLOOKUP($A284,data!$DK$9:$DU$396,2+(DI$9*2),FALSE)</f>
        <v>42358</v>
      </c>
      <c r="DJ284">
        <f>VLOOKUP($A284,data!$DK$9:$DU$396,2+(DJ$9*2),FALSE)</f>
        <v>40831</v>
      </c>
      <c r="DK284">
        <f>VLOOKUP($A284,data!$DK$9:$DU$396,2+(DK$9*2),FALSE)</f>
        <v>40907</v>
      </c>
      <c r="DL284">
        <f>VLOOKUP($A284,data!$DK$9:$DU$396,2+(DL$9*2),FALSE)</f>
        <v>41510</v>
      </c>
      <c r="DM284">
        <f>VLOOKUP($A284,data!$DK$9:$DZ$396,2+(DM$9*2),FALSE)</f>
        <v>40595</v>
      </c>
      <c r="DN284">
        <f>VLOOKUP($A284,data!$DK$9:$DZ$396,2+(DN$9*2),FALSE)</f>
        <v>40924</v>
      </c>
      <c r="DO284">
        <f>VLOOKUP($A284,data!$DK$9:$DZ$396,2+(DO$9*2),FALSE)</f>
        <v>40569</v>
      </c>
      <c r="DQ284" s="27">
        <f t="shared" si="293"/>
        <v>85.073099702878736</v>
      </c>
      <c r="DR284" s="27">
        <f t="shared" si="294"/>
        <v>85.210219271776296</v>
      </c>
      <c r="DS284" s="27">
        <f t="shared" si="295"/>
        <v>84.139053742169466</v>
      </c>
      <c r="DT284" s="27">
        <f t="shared" si="296"/>
        <v>84.774319227421557</v>
      </c>
      <c r="DU284" s="27">
        <f t="shared" si="297"/>
        <v>84.615855025786331</v>
      </c>
      <c r="DV284" s="27">
        <f t="shared" si="324"/>
        <v>84.319956796277836</v>
      </c>
      <c r="DW284" s="27">
        <f t="shared" si="325"/>
        <v>85.120013311701811</v>
      </c>
      <c r="DX284" s="27">
        <f t="shared" si="326"/>
        <v>83.540628474939254</v>
      </c>
      <c r="EA284">
        <f>VLOOKUP($A284,data!$ED$9:$EN$396,2+(EA$9*2),FALSE)</f>
        <v>30848</v>
      </c>
      <c r="EB284">
        <f>VLOOKUP($A284,data!$ED$9:$EN$396,2+(EB$9*2),FALSE)</f>
        <v>29186</v>
      </c>
      <c r="EC284">
        <f>VLOOKUP($A284,data!$ED$9:$EN$396,2+(EC$9*2),FALSE)</f>
        <v>27428</v>
      </c>
      <c r="ED284">
        <f>VLOOKUP($A284,data!$ED$9:$EN$396,2+(ED$9*2),FALSE)</f>
        <v>27985</v>
      </c>
      <c r="EE284">
        <f>VLOOKUP($A284,data!$ED$9:$EN$396,2+(EE$9*2),FALSE)</f>
        <v>27955</v>
      </c>
      <c r="EF284">
        <f>VLOOKUP($A284,data!$ED$9:$ES$396,2+(EF$9*2),FALSE)</f>
        <v>27486</v>
      </c>
      <c r="EG284">
        <f>VLOOKUP($A284,data!$ED$9:$ES$396,2+(EG$9*2),FALSE)</f>
        <v>28229</v>
      </c>
      <c r="EH284">
        <f>VLOOKUP($A284,data!$ED$9:$ES$396,2+(EH$9*2),FALSE)</f>
        <v>28565</v>
      </c>
      <c r="EJ284" s="27">
        <f t="shared" si="298"/>
        <v>71.349601017693999</v>
      </c>
      <c r="EK284" s="27">
        <f t="shared" si="299"/>
        <v>68.903158789366827</v>
      </c>
      <c r="EL284" s="27">
        <f t="shared" si="300"/>
        <v>67.174450784942806</v>
      </c>
      <c r="EM284" s="27">
        <f t="shared" si="301"/>
        <v>68.411274354022538</v>
      </c>
      <c r="EN284" s="27">
        <f t="shared" si="302"/>
        <v>67.34521801975427</v>
      </c>
      <c r="EO284" s="27">
        <f t="shared" si="327"/>
        <v>67.707845793816972</v>
      </c>
      <c r="EP284" s="27">
        <f t="shared" si="328"/>
        <v>68.979083178574925</v>
      </c>
      <c r="EQ284" s="27">
        <f t="shared" si="329"/>
        <v>70.410904878108894</v>
      </c>
      <c r="ET284">
        <f>VLOOKUP($A284,data!$EW$9:$FG$396,2+(ET$9*2),FALSE)</f>
        <v>12388</v>
      </c>
      <c r="EU284">
        <f>VLOOKUP($A284,data!$EW$9:$FG$396,2+(EU$9*2),FALSE)</f>
        <v>13173</v>
      </c>
      <c r="EV284">
        <f>VLOOKUP($A284,data!$EW$9:$FG$396,2+(EV$9*2),FALSE)</f>
        <v>13403</v>
      </c>
      <c r="EW284">
        <f>VLOOKUP($A284,data!$EW$9:$FG$396,2+(EW$9*2),FALSE)</f>
        <v>12923</v>
      </c>
      <c r="EX284">
        <f>VLOOKUP($A284,data!$EW$9:$FG$396,2+(EX$9*2),FALSE)</f>
        <v>13555</v>
      </c>
      <c r="EY284">
        <f>VLOOKUP($A284,data!$EW$9:$FL$396,2+(EY$9*2),FALSE)</f>
        <v>13109</v>
      </c>
      <c r="EZ284">
        <f>VLOOKUP($A284,data!$EW$9:$FL$396,2+(EZ$9*2),FALSE)</f>
        <v>12695</v>
      </c>
      <c r="FA284">
        <f>VLOOKUP($A284,data!$EW$9:$FL$396,2+(FA$9*2),FALSE)</f>
        <v>12008</v>
      </c>
      <c r="FC284" s="27">
        <f t="shared" si="303"/>
        <v>28.652711923210362</v>
      </c>
      <c r="FD284" s="27">
        <f t="shared" si="304"/>
        <v>31.099202039756364</v>
      </c>
      <c r="FE284" s="27">
        <f t="shared" si="305"/>
        <v>32.825549215057187</v>
      </c>
      <c r="FF284" s="27">
        <f t="shared" si="306"/>
        <v>31.591170215366564</v>
      </c>
      <c r="FG284" s="27">
        <f t="shared" si="307"/>
        <v>32.654781980245723</v>
      </c>
      <c r="FH284" s="27">
        <f t="shared" si="330"/>
        <v>32.292154206183028</v>
      </c>
      <c r="FI284" s="27">
        <f t="shared" si="331"/>
        <v>31.020916821425082</v>
      </c>
      <c r="FJ284" s="27">
        <f t="shared" si="332"/>
        <v>29.598954867016687</v>
      </c>
    </row>
    <row r="285" spans="1:166" x14ac:dyDescent="0.3">
      <c r="A285" t="s">
        <v>255</v>
      </c>
      <c r="B285" s="24" t="str">
        <f>IFERROR(VLOOKUP($A285,class!$A$1:$B$455,2,FALSE),"")</f>
        <v>Shire District</v>
      </c>
      <c r="C285" s="24" t="str">
        <f>IFERROR(IFERROR(VLOOKUP($A285,classifications!$A$3:$C$336,3,FALSE),VLOOKUP($A285,classifications!$I$2:$K$28,3,FALSE)),"")</f>
        <v>Predominantly Urban</v>
      </c>
      <c r="D285">
        <f>VLOOKUP($A285,data!$A$9:$K$396,2+(D$9*2),FALSE)</f>
        <v>20439</v>
      </c>
      <c r="E285">
        <f>VLOOKUP($A285,data!$A$9:$K$396,2+(E$9*2),FALSE)</f>
        <v>20692</v>
      </c>
      <c r="F285">
        <f>VLOOKUP($A285,data!$A$9:$K$396,2+(F$9*2),FALSE)</f>
        <v>20137</v>
      </c>
      <c r="G285">
        <f>VLOOKUP($A285,data!$A$9:$K$396,2+(G$9*2),FALSE)</f>
        <v>19807</v>
      </c>
      <c r="H285">
        <f>VLOOKUP($A285,data!$A$9:$K$396,2+(H$9*2),FALSE)</f>
        <v>19419</v>
      </c>
      <c r="I285">
        <f>VLOOKUP($A285,data!$A$9:$Q$396,2+(I$9*2),FALSE)</f>
        <v>18853</v>
      </c>
      <c r="J285">
        <f>VLOOKUP($A285,data!$A$9:$Q$396,2+(J$9*2),FALSE)</f>
        <v>18533</v>
      </c>
      <c r="K285">
        <f>VLOOKUP($A285,data!$A$9:$Q$396,2+(K$9*2),FALSE)</f>
        <v>19057</v>
      </c>
      <c r="L285" t="str">
        <f t="shared" si="308"/>
        <v>Shire District</v>
      </c>
      <c r="Q285">
        <f>VLOOKUP($A285,data!$T$9:$AD$396,2+(Q$9*2),FALSE)</f>
        <v>12774</v>
      </c>
      <c r="R285">
        <f>VLOOKUP($A285,data!$T$9:$AD$396,2+(R$9*2),FALSE)</f>
        <v>13001</v>
      </c>
      <c r="S285">
        <f>VLOOKUP($A285,data!$T$9:$AD$396,2+(S$9*2),FALSE)</f>
        <v>12153</v>
      </c>
      <c r="T285">
        <f>VLOOKUP($A285,data!$T$9:$AD$396,2+(T$9*2),FALSE)</f>
        <v>12361</v>
      </c>
      <c r="U285">
        <f>VLOOKUP($A285,data!$T$9:$AD$396,2+(U$9*2),FALSE)</f>
        <v>12115</v>
      </c>
      <c r="V285">
        <f>VLOOKUP($A285,data!$T$9:$AI$396,2+(V$9*2),FALSE)</f>
        <v>11686</v>
      </c>
      <c r="W285">
        <f>VLOOKUP($A285,data!$T$9:$AI$396,2+(W$9*2),FALSE)</f>
        <v>11598</v>
      </c>
      <c r="X285">
        <f>VLOOKUP($A285,data!$T$9:$AI$396,2+(X$9*2),FALSE)</f>
        <v>12122</v>
      </c>
      <c r="Z285" s="27">
        <f t="shared" si="268"/>
        <v>62.498165272273596</v>
      </c>
      <c r="AA285" s="27">
        <f t="shared" si="269"/>
        <v>62.831045814807652</v>
      </c>
      <c r="AB285" s="27">
        <f t="shared" si="270"/>
        <v>60.351591597556734</v>
      </c>
      <c r="AC285" s="27">
        <f t="shared" si="271"/>
        <v>62.407229767254002</v>
      </c>
      <c r="AD285" s="27">
        <f t="shared" si="272"/>
        <v>62.387352592821465</v>
      </c>
      <c r="AE285" s="27">
        <f t="shared" si="309"/>
        <v>61.984830000530422</v>
      </c>
      <c r="AF285" s="27">
        <f t="shared" si="310"/>
        <v>62.580262234932285</v>
      </c>
      <c r="AG285" s="27">
        <f t="shared" si="311"/>
        <v>63.609172482552346</v>
      </c>
      <c r="AJ285">
        <f>VLOOKUP($A285,data!$AM$9:$AW$396,2+(AJ$9*2),FALSE)</f>
        <v>7665</v>
      </c>
      <c r="AK285">
        <f>VLOOKUP($A285,data!$AM$9:$AW$396,2+(AK$9*2),FALSE)</f>
        <v>7691</v>
      </c>
      <c r="AL285">
        <f>VLOOKUP($A285,data!$AM$9:$AW$396,2+(AL$9*2),FALSE)</f>
        <v>7984</v>
      </c>
      <c r="AM285">
        <f>VLOOKUP($A285,data!$AM$9:$AW$396,2+(AM$9*2),FALSE)</f>
        <v>7446</v>
      </c>
      <c r="AN285">
        <f>VLOOKUP($A285,data!$AM$9:$AW$396,2+(AN$9*2),FALSE)</f>
        <v>7304</v>
      </c>
      <c r="AO285">
        <f>VLOOKUP($A285,data!$AM$9:$BB$396,2+(AO$9*2),FALSE)</f>
        <v>7167</v>
      </c>
      <c r="AP285">
        <f>VLOOKUP($A285,data!$AM$9:$BB$396,2+(AP$9*2),FALSE)</f>
        <v>6935</v>
      </c>
      <c r="AQ285">
        <f>VLOOKUP($A285,data!$AM$9:$BB$396,2+(AQ$9*2),FALSE)</f>
        <v>6935</v>
      </c>
      <c r="AS285" s="27">
        <f t="shared" si="273"/>
        <v>37.501834727726404</v>
      </c>
      <c r="AT285" s="27">
        <f t="shared" si="274"/>
        <v>37.168954185192348</v>
      </c>
      <c r="AU285" s="27">
        <f t="shared" si="275"/>
        <v>39.648408402443266</v>
      </c>
      <c r="AV285" s="27">
        <f t="shared" si="276"/>
        <v>37.592770232745998</v>
      </c>
      <c r="AW285" s="27">
        <f t="shared" si="277"/>
        <v>37.612647407178535</v>
      </c>
      <c r="AX285" s="27">
        <f t="shared" si="312"/>
        <v>38.015169999469578</v>
      </c>
      <c r="AY285" s="27">
        <f t="shared" si="313"/>
        <v>37.419737765067715</v>
      </c>
      <c r="AZ285" s="27">
        <f t="shared" si="314"/>
        <v>36.390827517447654</v>
      </c>
      <c r="BC285">
        <f>VLOOKUP($A285,data!$BF$9:$BP$396,2+(BC$9*2),FALSE)</f>
        <v>4058</v>
      </c>
      <c r="BD285">
        <f>VLOOKUP($A285,data!$BF$9:$BP$396,2+(BD$9*2),FALSE)</f>
        <v>4216</v>
      </c>
      <c r="BE285">
        <f>VLOOKUP($A285,data!$BF$9:$BP$396,2+(BE$9*2),FALSE)</f>
        <v>4204</v>
      </c>
      <c r="BF285">
        <f>VLOOKUP($A285,data!$BF$9:$BP$396,2+(BF$9*2),FALSE)</f>
        <v>4756</v>
      </c>
      <c r="BG285">
        <f>VLOOKUP($A285,data!$BF$9:$BP$396,2+(BG$9*2),FALSE)</f>
        <v>4608</v>
      </c>
      <c r="BH285">
        <f>VLOOKUP($A285,data!$BF$9:$BU$396,2+(BH$9*2),FALSE)</f>
        <v>4417</v>
      </c>
      <c r="BI285">
        <f>VLOOKUP($A285,data!$BF$9:$BU$396,2+(BI$9*2),FALSE)</f>
        <v>4239</v>
      </c>
      <c r="BJ285">
        <f>VLOOKUP($A285,data!$BF$9:$BU$396,2+(BJ$9*2),FALSE)</f>
        <v>4267</v>
      </c>
      <c r="BL285" s="27">
        <f t="shared" si="278"/>
        <v>19.854200303341649</v>
      </c>
      <c r="BM285" s="27">
        <f t="shared" si="279"/>
        <v>20.375024163928089</v>
      </c>
      <c r="BN285" s="27">
        <f t="shared" si="280"/>
        <v>20.876992600685305</v>
      </c>
      <c r="BO285" s="27">
        <f t="shared" si="281"/>
        <v>24.011713030746705</v>
      </c>
      <c r="BP285" s="27">
        <f t="shared" si="282"/>
        <v>23.729337247026109</v>
      </c>
      <c r="BQ285" s="27">
        <f t="shared" si="315"/>
        <v>23.428632047949929</v>
      </c>
      <c r="BR285" s="27">
        <f t="shared" si="316"/>
        <v>22.872713538013272</v>
      </c>
      <c r="BS285" s="27">
        <f t="shared" si="317"/>
        <v>22.390722569134702</v>
      </c>
      <c r="BV285">
        <f>VLOOKUP($A285,data!$BY$9:$CI$396,2+(BV$9*2),FALSE)</f>
        <v>1845</v>
      </c>
      <c r="BW285">
        <f>VLOOKUP($A285,data!$BY$9:$CI$396,2+(BW$9*2),FALSE)</f>
        <v>2010</v>
      </c>
      <c r="BX285">
        <f>VLOOKUP($A285,data!$BY$9:$CI$396,2+(BX$9*2),FALSE)</f>
        <v>2029</v>
      </c>
      <c r="BY285">
        <f>VLOOKUP($A285,data!$BY$9:$CI$396,2+(BY$9*2),FALSE)</f>
        <v>2824</v>
      </c>
      <c r="BZ285">
        <f>VLOOKUP($A285,data!$BY$9:$CI$396,2+(BZ$9*2),FALSE)</f>
        <v>2637</v>
      </c>
      <c r="CA285">
        <f>VLOOKUP($A285,data!$BY$9:$CN$396,2+(CA$9*2),FALSE)</f>
        <v>2582</v>
      </c>
      <c r="CB285">
        <f>VLOOKUP($A285,data!$BY$9:$CN$396,2+(CB$9*2),FALSE)</f>
        <v>2842</v>
      </c>
      <c r="CC285">
        <f>VLOOKUP($A285,data!$BY$9:$CN$396,2+(CC$9*2),FALSE)</f>
        <v>2855</v>
      </c>
      <c r="CE285" s="27">
        <f t="shared" si="283"/>
        <v>45.465746673238051</v>
      </c>
      <c r="CF285" s="27">
        <f t="shared" si="284"/>
        <v>47.675521821631875</v>
      </c>
      <c r="CG285" s="27">
        <f t="shared" si="285"/>
        <v>48.263558515699337</v>
      </c>
      <c r="CH285" s="27">
        <f t="shared" si="286"/>
        <v>59.377628259041209</v>
      </c>
      <c r="CI285" s="27">
        <f t="shared" si="287"/>
        <v>57.2265625</v>
      </c>
      <c r="CJ285" s="27">
        <f t="shared" si="318"/>
        <v>58.455965587502831</v>
      </c>
      <c r="CK285" s="27">
        <f t="shared" si="319"/>
        <v>67.044114177872146</v>
      </c>
      <c r="CL285" s="27">
        <f t="shared" si="320"/>
        <v>66.908835247246316</v>
      </c>
      <c r="CO285">
        <f>VLOOKUP($A285,data!$CR$9:$DB$396,2+(CO$9*2),FALSE)</f>
        <v>2213</v>
      </c>
      <c r="CP285">
        <f>VLOOKUP($A285,data!$CR$9:$DB$396,2+(CP$9*2),FALSE)</f>
        <v>2207</v>
      </c>
      <c r="CQ285">
        <f>VLOOKUP($A285,data!$CR$9:$DB$396,2+(CQ$9*2),FALSE)</f>
        <v>2175</v>
      </c>
      <c r="CR285">
        <f>VLOOKUP($A285,data!$CR$9:$DB$396,2+(CR$9*2),FALSE)</f>
        <v>1932</v>
      </c>
      <c r="CS285">
        <f>VLOOKUP($A285,data!$CR$9:$DB$396,2+(CS$9*2),FALSE)</f>
        <v>1971</v>
      </c>
      <c r="CT285">
        <f>VLOOKUP($A285,data!$CR$9:$DG$396,2+(CT$9*2),FALSE)</f>
        <v>1834</v>
      </c>
      <c r="CU285">
        <f>VLOOKUP($A285,data!$CR$9:$DG$396,2+(CU$9*2),FALSE)</f>
        <v>1397</v>
      </c>
      <c r="CV285">
        <f>VLOOKUP($A285,data!$CR$9:$DG$396,2+(CV$9*2),FALSE)</f>
        <v>1412</v>
      </c>
      <c r="CX285" s="27">
        <f t="shared" si="288"/>
        <v>54.534253326761949</v>
      </c>
      <c r="CY285" s="27">
        <f t="shared" si="289"/>
        <v>52.348197343453513</v>
      </c>
      <c r="CZ285" s="27">
        <f t="shared" si="290"/>
        <v>51.736441484300663</v>
      </c>
      <c r="DA285" s="27">
        <f t="shared" si="291"/>
        <v>40.622371740958791</v>
      </c>
      <c r="DB285" s="27">
        <f t="shared" si="292"/>
        <v>42.7734375</v>
      </c>
      <c r="DC285" s="27">
        <f t="shared" si="321"/>
        <v>41.521394611727416</v>
      </c>
      <c r="DD285" s="27">
        <f t="shared" si="322"/>
        <v>32.955885822127861</v>
      </c>
      <c r="DE285" s="27">
        <f t="shared" si="323"/>
        <v>33.091164752753691</v>
      </c>
      <c r="DH285">
        <f>VLOOKUP($A285,data!$DK$9:$DU$396,2+(DH$9*2),FALSE)</f>
        <v>16380</v>
      </c>
      <c r="DI285">
        <f>VLOOKUP($A285,data!$DK$9:$DU$396,2+(DI$9*2),FALSE)</f>
        <v>16475</v>
      </c>
      <c r="DJ285">
        <f>VLOOKUP($A285,data!$DK$9:$DU$396,2+(DJ$9*2),FALSE)</f>
        <v>15933</v>
      </c>
      <c r="DK285">
        <f>VLOOKUP($A285,data!$DK$9:$DU$396,2+(DK$9*2),FALSE)</f>
        <v>15051</v>
      </c>
      <c r="DL285">
        <f>VLOOKUP($A285,data!$DK$9:$DU$396,2+(DL$9*2),FALSE)</f>
        <v>14811</v>
      </c>
      <c r="DM285">
        <f>VLOOKUP($A285,data!$DK$9:$DZ$396,2+(DM$9*2),FALSE)</f>
        <v>14436</v>
      </c>
      <c r="DN285">
        <f>VLOOKUP($A285,data!$DK$9:$DZ$396,2+(DN$9*2),FALSE)</f>
        <v>14294</v>
      </c>
      <c r="DO285">
        <f>VLOOKUP($A285,data!$DK$9:$DZ$396,2+(DO$9*2),FALSE)</f>
        <v>14790</v>
      </c>
      <c r="DQ285" s="27">
        <f t="shared" si="293"/>
        <v>80.140907089387937</v>
      </c>
      <c r="DR285" s="27">
        <f t="shared" si="294"/>
        <v>79.620143050454288</v>
      </c>
      <c r="DS285" s="27">
        <f t="shared" si="295"/>
        <v>79.123007399314687</v>
      </c>
      <c r="DT285" s="27">
        <f t="shared" si="296"/>
        <v>75.988286969253295</v>
      </c>
      <c r="DU285" s="27">
        <f t="shared" si="297"/>
        <v>76.270662752973891</v>
      </c>
      <c r="DV285" s="27">
        <f t="shared" si="324"/>
        <v>76.571367952050068</v>
      </c>
      <c r="DW285" s="27">
        <f t="shared" si="325"/>
        <v>77.127286461986728</v>
      </c>
      <c r="DX285" s="27">
        <f t="shared" si="326"/>
        <v>77.609277430865305</v>
      </c>
      <c r="EA285">
        <f>VLOOKUP($A285,data!$ED$9:$EN$396,2+(EA$9*2),FALSE)</f>
        <v>10929</v>
      </c>
      <c r="EB285">
        <f>VLOOKUP($A285,data!$ED$9:$EN$396,2+(EB$9*2),FALSE)</f>
        <v>10991</v>
      </c>
      <c r="EC285">
        <f>VLOOKUP($A285,data!$ED$9:$EN$396,2+(EC$9*2),FALSE)</f>
        <v>10124</v>
      </c>
      <c r="ED285">
        <f>VLOOKUP($A285,data!$ED$9:$EN$396,2+(ED$9*2),FALSE)</f>
        <v>9537</v>
      </c>
      <c r="EE285">
        <f>VLOOKUP($A285,data!$ED$9:$EN$396,2+(EE$9*2),FALSE)</f>
        <v>9478</v>
      </c>
      <c r="EF285">
        <f>VLOOKUP($A285,data!$ED$9:$ES$396,2+(EF$9*2),FALSE)</f>
        <v>9103</v>
      </c>
      <c r="EG285">
        <f>VLOOKUP($A285,data!$ED$9:$ES$396,2+(EG$9*2),FALSE)</f>
        <v>8756</v>
      </c>
      <c r="EH285">
        <f>VLOOKUP($A285,data!$ED$9:$ES$396,2+(EH$9*2),FALSE)</f>
        <v>9267</v>
      </c>
      <c r="EJ285" s="27">
        <f t="shared" si="298"/>
        <v>66.721611721611723</v>
      </c>
      <c r="EK285" s="27">
        <f t="shared" si="299"/>
        <v>66.713201820940824</v>
      </c>
      <c r="EL285" s="27">
        <f t="shared" si="300"/>
        <v>63.541078265235676</v>
      </c>
      <c r="EM285" s="27">
        <f t="shared" si="301"/>
        <v>63.364560494319313</v>
      </c>
      <c r="EN285" s="27">
        <f t="shared" si="302"/>
        <v>63.992978191884411</v>
      </c>
      <c r="EO285" s="27">
        <f t="shared" si="327"/>
        <v>63.05763369354392</v>
      </c>
      <c r="EP285" s="27">
        <f t="shared" si="328"/>
        <v>61.256471246676931</v>
      </c>
      <c r="EQ285" s="27">
        <f t="shared" si="329"/>
        <v>62.657200811359026</v>
      </c>
      <c r="ET285">
        <f>VLOOKUP($A285,data!$EW$9:$FG$396,2+(ET$9*2),FALSE)</f>
        <v>5451</v>
      </c>
      <c r="EU285">
        <f>VLOOKUP($A285,data!$EW$9:$FG$396,2+(EU$9*2),FALSE)</f>
        <v>5484</v>
      </c>
      <c r="EV285">
        <f>VLOOKUP($A285,data!$EW$9:$FG$396,2+(EV$9*2),FALSE)</f>
        <v>5809</v>
      </c>
      <c r="EW285">
        <f>VLOOKUP($A285,data!$EW$9:$FG$396,2+(EW$9*2),FALSE)</f>
        <v>5514</v>
      </c>
      <c r="EX285">
        <f>VLOOKUP($A285,data!$EW$9:$FG$396,2+(EX$9*2),FALSE)</f>
        <v>5333</v>
      </c>
      <c r="EY285">
        <f>VLOOKUP($A285,data!$EW$9:$FL$396,2+(EY$9*2),FALSE)</f>
        <v>5333</v>
      </c>
      <c r="EZ285">
        <f>VLOOKUP($A285,data!$EW$9:$FL$396,2+(EZ$9*2),FALSE)</f>
        <v>5538</v>
      </c>
      <c r="FA285">
        <f>VLOOKUP($A285,data!$EW$9:$FL$396,2+(FA$9*2),FALSE)</f>
        <v>5523</v>
      </c>
      <c r="FC285" s="27">
        <f t="shared" si="303"/>
        <v>33.278388278388277</v>
      </c>
      <c r="FD285" s="27">
        <f t="shared" si="304"/>
        <v>33.286798179059183</v>
      </c>
      <c r="FE285" s="27">
        <f t="shared" si="305"/>
        <v>36.458921734764324</v>
      </c>
      <c r="FF285" s="27">
        <f t="shared" si="306"/>
        <v>36.635439505680687</v>
      </c>
      <c r="FG285" s="27">
        <f t="shared" si="307"/>
        <v>36.007021808115589</v>
      </c>
      <c r="FH285" s="27">
        <f t="shared" si="330"/>
        <v>36.94236630645608</v>
      </c>
      <c r="FI285" s="27">
        <f t="shared" si="331"/>
        <v>38.743528753323069</v>
      </c>
      <c r="FJ285" s="27">
        <f t="shared" si="332"/>
        <v>37.342799188640974</v>
      </c>
    </row>
    <row r="286" spans="1:166" x14ac:dyDescent="0.3">
      <c r="A286" t="s">
        <v>261</v>
      </c>
      <c r="B286" s="24" t="str">
        <f>IFERROR(VLOOKUP($A286,class!$A$1:$B$455,2,FALSE),"")</f>
        <v>Shire District</v>
      </c>
      <c r="C286" s="24" t="str">
        <f>IFERROR(IFERROR(VLOOKUP($A286,classifications!$A$3:$C$336,3,FALSE),VLOOKUP($A286,classifications!$I$2:$K$28,3,FALSE)),"")</f>
        <v>Urban with Significant Rural</v>
      </c>
      <c r="D286">
        <f>VLOOKUP($A286,data!$A$9:$K$396,2+(D$9*2),FALSE)</f>
        <v>38594</v>
      </c>
      <c r="E286">
        <f>VLOOKUP($A286,data!$A$9:$K$396,2+(E$9*2),FALSE)</f>
        <v>38004</v>
      </c>
      <c r="F286">
        <f>VLOOKUP($A286,data!$A$9:$K$396,2+(F$9*2),FALSE)</f>
        <v>38289</v>
      </c>
      <c r="G286">
        <f>VLOOKUP($A286,data!$A$9:$K$396,2+(G$9*2),FALSE)</f>
        <v>37328</v>
      </c>
      <c r="H286">
        <f>VLOOKUP($A286,data!$A$9:$K$396,2+(H$9*2),FALSE)</f>
        <v>37350</v>
      </c>
      <c r="I286">
        <f>VLOOKUP($A286,data!$A$9:$Q$396,2+(I$9*2),FALSE)</f>
        <v>33646</v>
      </c>
      <c r="J286">
        <f>VLOOKUP($A286,data!$A$9:$Q$396,2+(J$9*2),FALSE)</f>
        <v>32593</v>
      </c>
      <c r="K286">
        <f>VLOOKUP($A286,data!$A$9:$Q$396,2+(K$9*2),FALSE)</f>
        <v>35599</v>
      </c>
      <c r="L286" t="str">
        <f t="shared" si="308"/>
        <v>Shire District</v>
      </c>
      <c r="Q286">
        <f>VLOOKUP($A286,data!$T$9:$AD$396,2+(Q$9*2),FALSE)</f>
        <v>25935</v>
      </c>
      <c r="R286">
        <f>VLOOKUP($A286,data!$T$9:$AD$396,2+(R$9*2),FALSE)</f>
        <v>24447</v>
      </c>
      <c r="S286">
        <f>VLOOKUP($A286,data!$T$9:$AD$396,2+(S$9*2),FALSE)</f>
        <v>23743</v>
      </c>
      <c r="T286">
        <f>VLOOKUP($A286,data!$T$9:$AD$396,2+(T$9*2),FALSE)</f>
        <v>24130</v>
      </c>
      <c r="U286">
        <f>VLOOKUP($A286,data!$T$9:$AD$396,2+(U$9*2),FALSE)</f>
        <v>24241</v>
      </c>
      <c r="V286">
        <f>VLOOKUP($A286,data!$T$9:$AI$396,2+(V$9*2),FALSE)</f>
        <v>21795</v>
      </c>
      <c r="W286">
        <f>VLOOKUP($A286,data!$T$9:$AI$396,2+(W$9*2),FALSE)</f>
        <v>21399</v>
      </c>
      <c r="X286">
        <f>VLOOKUP($A286,data!$T$9:$AI$396,2+(X$9*2),FALSE)</f>
        <v>24082</v>
      </c>
      <c r="Z286" s="27">
        <f t="shared" si="268"/>
        <v>67.199564699176037</v>
      </c>
      <c r="AA286" s="27">
        <f t="shared" si="269"/>
        <v>64.327439216924532</v>
      </c>
      <c r="AB286" s="27">
        <f t="shared" si="270"/>
        <v>62.009976755726186</v>
      </c>
      <c r="AC286" s="27">
        <f t="shared" si="271"/>
        <v>64.643163309044155</v>
      </c>
      <c r="AD286" s="27">
        <f t="shared" si="272"/>
        <v>64.902275769745643</v>
      </c>
      <c r="AE286" s="27">
        <f t="shared" si="309"/>
        <v>64.777388099625512</v>
      </c>
      <c r="AF286" s="27">
        <f t="shared" si="310"/>
        <v>65.655202037247264</v>
      </c>
      <c r="AG286" s="27">
        <f t="shared" si="311"/>
        <v>67.64796763954044</v>
      </c>
      <c r="AJ286">
        <f>VLOOKUP($A286,data!$AM$9:$AW$396,2+(AJ$9*2),FALSE)</f>
        <v>12659</v>
      </c>
      <c r="AK286">
        <f>VLOOKUP($A286,data!$AM$9:$AW$396,2+(AK$9*2),FALSE)</f>
        <v>13557</v>
      </c>
      <c r="AL286">
        <f>VLOOKUP($A286,data!$AM$9:$AW$396,2+(AL$9*2),FALSE)</f>
        <v>14546</v>
      </c>
      <c r="AM286">
        <f>VLOOKUP($A286,data!$AM$9:$AW$396,2+(AM$9*2),FALSE)</f>
        <v>13198</v>
      </c>
      <c r="AN286">
        <f>VLOOKUP($A286,data!$AM$9:$AW$396,2+(AN$9*2),FALSE)</f>
        <v>13109</v>
      </c>
      <c r="AO286">
        <f>VLOOKUP($A286,data!$AM$9:$BB$396,2+(AO$9*2),FALSE)</f>
        <v>11851</v>
      </c>
      <c r="AP286">
        <f>VLOOKUP($A286,data!$AM$9:$BB$396,2+(AP$9*2),FALSE)</f>
        <v>11194</v>
      </c>
      <c r="AQ286">
        <f>VLOOKUP($A286,data!$AM$9:$BB$396,2+(AQ$9*2),FALSE)</f>
        <v>11513</v>
      </c>
      <c r="AS286" s="27">
        <f t="shared" si="273"/>
        <v>32.800435300823963</v>
      </c>
      <c r="AT286" s="27">
        <f t="shared" si="274"/>
        <v>35.672560783075468</v>
      </c>
      <c r="AU286" s="27">
        <f t="shared" si="275"/>
        <v>37.990023244273814</v>
      </c>
      <c r="AV286" s="27">
        <f t="shared" si="276"/>
        <v>35.356836690955852</v>
      </c>
      <c r="AW286" s="27">
        <f t="shared" si="277"/>
        <v>35.09772423025435</v>
      </c>
      <c r="AX286" s="27">
        <f t="shared" si="312"/>
        <v>35.222611900374488</v>
      </c>
      <c r="AY286" s="27">
        <f t="shared" si="313"/>
        <v>34.344797962752736</v>
      </c>
      <c r="AZ286" s="27">
        <f t="shared" si="314"/>
        <v>32.340796089777804</v>
      </c>
      <c r="BC286">
        <f>VLOOKUP($A286,data!$BF$9:$BP$396,2+(BC$9*2),FALSE)</f>
        <v>3256</v>
      </c>
      <c r="BD286">
        <f>VLOOKUP($A286,data!$BF$9:$BP$396,2+(BD$9*2),FALSE)</f>
        <v>3264</v>
      </c>
      <c r="BE286">
        <f>VLOOKUP($A286,data!$BF$9:$BP$396,2+(BE$9*2),FALSE)</f>
        <v>3385</v>
      </c>
      <c r="BF286">
        <f>VLOOKUP($A286,data!$BF$9:$BP$396,2+(BF$9*2),FALSE)</f>
        <v>2970</v>
      </c>
      <c r="BG286">
        <f>VLOOKUP($A286,data!$BF$9:$BP$396,2+(BG$9*2),FALSE)</f>
        <v>2731</v>
      </c>
      <c r="BH286">
        <f>VLOOKUP($A286,data!$BF$9:$BU$396,2+(BH$9*2),FALSE)</f>
        <v>2625</v>
      </c>
      <c r="BI286">
        <f>VLOOKUP($A286,data!$BF$9:$BU$396,2+(BI$9*2),FALSE)</f>
        <v>2279</v>
      </c>
      <c r="BJ286">
        <f>VLOOKUP($A286,data!$BF$9:$BU$396,2+(BJ$9*2),FALSE)</f>
        <v>2301</v>
      </c>
      <c r="BL286" s="27">
        <f t="shared" si="278"/>
        <v>8.4365445406021653</v>
      </c>
      <c r="BM286" s="27">
        <f t="shared" si="279"/>
        <v>8.5885696242500789</v>
      </c>
      <c r="BN286" s="27">
        <f t="shared" si="280"/>
        <v>8.8406591971584536</v>
      </c>
      <c r="BO286" s="27">
        <f t="shared" si="281"/>
        <v>7.9564937848264039</v>
      </c>
      <c r="BP286" s="27">
        <f t="shared" si="282"/>
        <v>7.3119143239625171</v>
      </c>
      <c r="BQ286" s="27">
        <f t="shared" si="315"/>
        <v>7.8018189383582</v>
      </c>
      <c r="BR286" s="27">
        <f t="shared" si="316"/>
        <v>6.9922989598993652</v>
      </c>
      <c r="BS286" s="27">
        <f t="shared" si="317"/>
        <v>6.4636647096828561</v>
      </c>
      <c r="BV286">
        <f>VLOOKUP($A286,data!$BY$9:$CI$396,2+(BV$9*2),FALSE)</f>
        <v>778</v>
      </c>
      <c r="BW286">
        <f>VLOOKUP($A286,data!$BY$9:$CI$396,2+(BW$9*2),FALSE)</f>
        <v>1124</v>
      </c>
      <c r="BX286">
        <f>VLOOKUP($A286,data!$BY$9:$CI$396,2+(BX$9*2),FALSE)</f>
        <v>847</v>
      </c>
      <c r="BY286">
        <f>VLOOKUP($A286,data!$BY$9:$CI$396,2+(BY$9*2),FALSE)</f>
        <v>1218</v>
      </c>
      <c r="BZ286">
        <f>VLOOKUP($A286,data!$BY$9:$CI$396,2+(BZ$9*2),FALSE)</f>
        <v>1164</v>
      </c>
      <c r="CA286">
        <f>VLOOKUP($A286,data!$BY$9:$CN$396,2+(CA$9*2),FALSE)</f>
        <v>1121</v>
      </c>
      <c r="CB286">
        <f>VLOOKUP($A286,data!$BY$9:$CN$396,2+(CB$9*2),FALSE)</f>
        <v>1430</v>
      </c>
      <c r="CC286">
        <f>VLOOKUP($A286,data!$BY$9:$CN$396,2+(CC$9*2),FALSE)</f>
        <v>1408</v>
      </c>
      <c r="CE286" s="27">
        <f t="shared" si="283"/>
        <v>23.894348894348894</v>
      </c>
      <c r="CF286" s="27">
        <f t="shared" si="284"/>
        <v>34.436274509803923</v>
      </c>
      <c r="CG286" s="27">
        <f t="shared" si="285"/>
        <v>25.022156573116693</v>
      </c>
      <c r="CH286" s="27">
        <f t="shared" si="286"/>
        <v>41.01010101010101</v>
      </c>
      <c r="CI286" s="27">
        <f t="shared" si="287"/>
        <v>42.621750274624681</v>
      </c>
      <c r="CJ286" s="27">
        <f t="shared" si="318"/>
        <v>42.704761904761902</v>
      </c>
      <c r="CK286" s="27">
        <f t="shared" si="319"/>
        <v>62.746818780166741</v>
      </c>
      <c r="CL286" s="27">
        <f t="shared" si="320"/>
        <v>61.190786614515432</v>
      </c>
      <c r="CO286">
        <f>VLOOKUP($A286,data!$CR$9:$DB$396,2+(CO$9*2),FALSE)</f>
        <v>2478</v>
      </c>
      <c r="CP286">
        <f>VLOOKUP($A286,data!$CR$9:$DB$396,2+(CP$9*2),FALSE)</f>
        <v>2141</v>
      </c>
      <c r="CQ286">
        <f>VLOOKUP($A286,data!$CR$9:$DB$396,2+(CQ$9*2),FALSE)</f>
        <v>2538</v>
      </c>
      <c r="CR286">
        <f>VLOOKUP($A286,data!$CR$9:$DB$396,2+(CR$9*2),FALSE)</f>
        <v>1752</v>
      </c>
      <c r="CS286">
        <f>VLOOKUP($A286,data!$CR$9:$DB$396,2+(CS$9*2),FALSE)</f>
        <v>1567</v>
      </c>
      <c r="CT286">
        <f>VLOOKUP($A286,data!$CR$9:$DG$396,2+(CT$9*2),FALSE)</f>
        <v>1504</v>
      </c>
      <c r="CU286">
        <f>VLOOKUP($A286,data!$CR$9:$DG$396,2+(CU$9*2),FALSE)</f>
        <v>849</v>
      </c>
      <c r="CV286">
        <f>VLOOKUP($A286,data!$CR$9:$DG$396,2+(CV$9*2),FALSE)</f>
        <v>894</v>
      </c>
      <c r="CX286" s="27">
        <f t="shared" si="288"/>
        <v>76.105651105651106</v>
      </c>
      <c r="CY286" s="27">
        <f t="shared" si="289"/>
        <v>65.594362745098039</v>
      </c>
      <c r="CZ286" s="27">
        <f t="shared" si="290"/>
        <v>74.977843426883311</v>
      </c>
      <c r="DA286" s="27">
        <f t="shared" si="291"/>
        <v>58.98989898989899</v>
      </c>
      <c r="DB286" s="27">
        <f t="shared" si="292"/>
        <v>57.378249725375319</v>
      </c>
      <c r="DC286" s="27">
        <f t="shared" si="321"/>
        <v>57.295238095238098</v>
      </c>
      <c r="DD286" s="27">
        <f t="shared" si="322"/>
        <v>37.253181219833259</v>
      </c>
      <c r="DE286" s="27">
        <f t="shared" si="323"/>
        <v>38.852672750977838</v>
      </c>
      <c r="DH286">
        <f>VLOOKUP($A286,data!$DK$9:$DU$396,2+(DH$9*2),FALSE)</f>
        <v>35338</v>
      </c>
      <c r="DI286">
        <f>VLOOKUP($A286,data!$DK$9:$DU$396,2+(DI$9*2),FALSE)</f>
        <v>34740</v>
      </c>
      <c r="DJ286">
        <f>VLOOKUP($A286,data!$DK$9:$DU$396,2+(DJ$9*2),FALSE)</f>
        <v>34905</v>
      </c>
      <c r="DK286">
        <f>VLOOKUP($A286,data!$DK$9:$DU$396,2+(DK$9*2),FALSE)</f>
        <v>34358</v>
      </c>
      <c r="DL286">
        <f>VLOOKUP($A286,data!$DK$9:$DU$396,2+(DL$9*2),FALSE)</f>
        <v>34620</v>
      </c>
      <c r="DM286">
        <f>VLOOKUP($A286,data!$DK$9:$DZ$396,2+(DM$9*2),FALSE)</f>
        <v>31021</v>
      </c>
      <c r="DN286">
        <f>VLOOKUP($A286,data!$DK$9:$DZ$396,2+(DN$9*2),FALSE)</f>
        <v>30315</v>
      </c>
      <c r="DO286">
        <f>VLOOKUP($A286,data!$DK$9:$DZ$396,2+(DO$9*2),FALSE)</f>
        <v>33298</v>
      </c>
      <c r="DQ286" s="27">
        <f t="shared" si="293"/>
        <v>91.563455459397829</v>
      </c>
      <c r="DR286" s="27">
        <f t="shared" si="294"/>
        <v>91.411430375749916</v>
      </c>
      <c r="DS286" s="27">
        <f t="shared" si="295"/>
        <v>91.161952519000238</v>
      </c>
      <c r="DT286" s="27">
        <f t="shared" si="296"/>
        <v>92.043506215173593</v>
      </c>
      <c r="DU286" s="27">
        <f t="shared" si="297"/>
        <v>92.690763052208837</v>
      </c>
      <c r="DV286" s="27">
        <f t="shared" si="324"/>
        <v>92.198181061641804</v>
      </c>
      <c r="DW286" s="27">
        <f t="shared" si="325"/>
        <v>93.010769183567021</v>
      </c>
      <c r="DX286" s="27">
        <f t="shared" si="326"/>
        <v>93.53633529031714</v>
      </c>
      <c r="EA286">
        <f>VLOOKUP($A286,data!$ED$9:$EN$396,2+(EA$9*2),FALSE)</f>
        <v>25157</v>
      </c>
      <c r="EB286">
        <f>VLOOKUP($A286,data!$ED$9:$EN$396,2+(EB$9*2),FALSE)</f>
        <v>23323</v>
      </c>
      <c r="EC286">
        <f>VLOOKUP($A286,data!$ED$9:$EN$396,2+(EC$9*2),FALSE)</f>
        <v>22897</v>
      </c>
      <c r="ED286">
        <f>VLOOKUP($A286,data!$ED$9:$EN$396,2+(ED$9*2),FALSE)</f>
        <v>22912</v>
      </c>
      <c r="EE286">
        <f>VLOOKUP($A286,data!$ED$9:$EN$396,2+(EE$9*2),FALSE)</f>
        <v>23077</v>
      </c>
      <c r="EF286">
        <f>VLOOKUP($A286,data!$ED$9:$ES$396,2+(EF$9*2),FALSE)</f>
        <v>20674</v>
      </c>
      <c r="EG286">
        <f>VLOOKUP($A286,data!$ED$9:$ES$396,2+(EG$9*2),FALSE)</f>
        <v>19969</v>
      </c>
      <c r="EH286">
        <f>VLOOKUP($A286,data!$ED$9:$ES$396,2+(EH$9*2),FALSE)</f>
        <v>22675</v>
      </c>
      <c r="EJ286" s="27">
        <f t="shared" si="298"/>
        <v>71.189654196615535</v>
      </c>
      <c r="EK286" s="27">
        <f t="shared" si="299"/>
        <v>67.135866436384575</v>
      </c>
      <c r="EL286" s="27">
        <f t="shared" si="300"/>
        <v>65.598051855035095</v>
      </c>
      <c r="EM286" s="27">
        <f t="shared" si="301"/>
        <v>66.686070201990802</v>
      </c>
      <c r="EN286" s="27">
        <f t="shared" si="302"/>
        <v>66.658001155401507</v>
      </c>
      <c r="EO286" s="27">
        <f t="shared" si="327"/>
        <v>66.645175848618678</v>
      </c>
      <c r="EP286" s="27">
        <f t="shared" si="328"/>
        <v>65.871680686128983</v>
      </c>
      <c r="EQ286" s="27">
        <f t="shared" si="329"/>
        <v>68.097183013994837</v>
      </c>
      <c r="ET286">
        <f>VLOOKUP($A286,data!$EW$9:$FG$396,2+(ET$9*2),FALSE)</f>
        <v>10181</v>
      </c>
      <c r="EU286">
        <f>VLOOKUP($A286,data!$EW$9:$FG$396,2+(EU$9*2),FALSE)</f>
        <v>11417</v>
      </c>
      <c r="EV286">
        <f>VLOOKUP($A286,data!$EW$9:$FG$396,2+(EV$9*2),FALSE)</f>
        <v>12008</v>
      </c>
      <c r="EW286">
        <f>VLOOKUP($A286,data!$EW$9:$FG$396,2+(EW$9*2),FALSE)</f>
        <v>11446</v>
      </c>
      <c r="EX286">
        <f>VLOOKUP($A286,data!$EW$9:$FG$396,2+(EX$9*2),FALSE)</f>
        <v>11542</v>
      </c>
      <c r="EY286">
        <f>VLOOKUP($A286,data!$EW$9:$FL$396,2+(EY$9*2),FALSE)</f>
        <v>10347</v>
      </c>
      <c r="EZ286">
        <f>VLOOKUP($A286,data!$EW$9:$FL$396,2+(EZ$9*2),FALSE)</f>
        <v>10345</v>
      </c>
      <c r="FA286">
        <f>VLOOKUP($A286,data!$EW$9:$FL$396,2+(FA$9*2),FALSE)</f>
        <v>10619</v>
      </c>
      <c r="FC286" s="27">
        <f t="shared" si="303"/>
        <v>28.810345803384457</v>
      </c>
      <c r="FD286" s="27">
        <f t="shared" si="304"/>
        <v>32.864133563615432</v>
      </c>
      <c r="FE286" s="27">
        <f t="shared" si="305"/>
        <v>34.401948144964905</v>
      </c>
      <c r="FF286" s="27">
        <f t="shared" si="306"/>
        <v>33.313929798009198</v>
      </c>
      <c r="FG286" s="27">
        <f t="shared" si="307"/>
        <v>33.33911034084344</v>
      </c>
      <c r="FH286" s="27">
        <f t="shared" si="330"/>
        <v>33.354824151381322</v>
      </c>
      <c r="FI286" s="27">
        <f t="shared" si="331"/>
        <v>34.125020616856339</v>
      </c>
      <c r="FJ286" s="27">
        <f t="shared" si="332"/>
        <v>31.890804252507657</v>
      </c>
    </row>
    <row r="287" spans="1:166" x14ac:dyDescent="0.3">
      <c r="A287" t="s">
        <v>266</v>
      </c>
      <c r="B287" s="24" t="str">
        <f>IFERROR(VLOOKUP($A287,class!$A$1:$B$455,2,FALSE),"")</f>
        <v>Shire District</v>
      </c>
      <c r="C287" s="24" t="str">
        <f>IFERROR(IFERROR(VLOOKUP($A287,classifications!$A$3:$C$336,3,FALSE),VLOOKUP($A287,classifications!$I$2:$K$28,3,FALSE)),"")</f>
        <v>Predominantly Urban</v>
      </c>
      <c r="D287">
        <f>VLOOKUP($A287,data!$A$9:$K$396,2+(D$9*2),FALSE)</f>
        <v>43729</v>
      </c>
      <c r="E287">
        <f>VLOOKUP($A287,data!$A$9:$K$396,2+(E$9*2),FALSE)</f>
        <v>44340</v>
      </c>
      <c r="F287">
        <f>VLOOKUP($A287,data!$A$9:$K$396,2+(F$9*2),FALSE)</f>
        <v>44240</v>
      </c>
      <c r="G287">
        <f>VLOOKUP($A287,data!$A$9:$K$396,2+(G$9*2),FALSE)</f>
        <v>43849</v>
      </c>
      <c r="H287">
        <f>VLOOKUP($A287,data!$A$9:$K$396,2+(H$9*2),FALSE)</f>
        <v>42838</v>
      </c>
      <c r="I287">
        <f>VLOOKUP($A287,data!$A$9:$Q$396,2+(I$9*2),FALSE)</f>
        <v>40809</v>
      </c>
      <c r="J287">
        <f>VLOOKUP($A287,data!$A$9:$Q$396,2+(J$9*2),FALSE)</f>
        <v>40430</v>
      </c>
      <c r="K287">
        <f>VLOOKUP($A287,data!$A$9:$Q$396,2+(K$9*2),FALSE)</f>
        <v>41403</v>
      </c>
      <c r="L287" t="str">
        <f t="shared" si="308"/>
        <v>Shire District</v>
      </c>
      <c r="Q287">
        <f>VLOOKUP($A287,data!$T$9:$AD$396,2+(Q$9*2),FALSE)</f>
        <v>26844</v>
      </c>
      <c r="R287">
        <f>VLOOKUP($A287,data!$T$9:$AD$396,2+(R$9*2),FALSE)</f>
        <v>27112</v>
      </c>
      <c r="S287">
        <f>VLOOKUP($A287,data!$T$9:$AD$396,2+(S$9*2),FALSE)</f>
        <v>26698</v>
      </c>
      <c r="T287">
        <f>VLOOKUP($A287,data!$T$9:$AD$396,2+(T$9*2),FALSE)</f>
        <v>27352</v>
      </c>
      <c r="U287">
        <f>VLOOKUP($A287,data!$T$9:$AD$396,2+(U$9*2),FALSE)</f>
        <v>27229</v>
      </c>
      <c r="V287">
        <f>VLOOKUP($A287,data!$T$9:$AI$396,2+(V$9*2),FALSE)</f>
        <v>26079</v>
      </c>
      <c r="W287">
        <f>VLOOKUP($A287,data!$T$9:$AI$396,2+(W$9*2),FALSE)</f>
        <v>26442</v>
      </c>
      <c r="X287">
        <f>VLOOKUP($A287,data!$T$9:$AI$396,2+(X$9*2),FALSE)</f>
        <v>27172</v>
      </c>
      <c r="Z287" s="27">
        <f t="shared" si="268"/>
        <v>61.387180132177733</v>
      </c>
      <c r="AA287" s="27">
        <f t="shared" si="269"/>
        <v>61.145692377086149</v>
      </c>
      <c r="AB287" s="27">
        <f t="shared" si="270"/>
        <v>60.348101265822784</v>
      </c>
      <c r="AC287" s="27">
        <f t="shared" si="271"/>
        <v>62.377705306848505</v>
      </c>
      <c r="AD287" s="27">
        <f t="shared" si="272"/>
        <v>63.562724683692046</v>
      </c>
      <c r="AE287" s="27">
        <f t="shared" si="309"/>
        <v>63.905020951260752</v>
      </c>
      <c r="AF287" s="27">
        <f t="shared" si="310"/>
        <v>65.40192926045016</v>
      </c>
      <c r="AG287" s="27">
        <f t="shared" si="311"/>
        <v>65.628094582518173</v>
      </c>
      <c r="AJ287">
        <f>VLOOKUP($A287,data!$AM$9:$AW$396,2+(AJ$9*2),FALSE)</f>
        <v>16885</v>
      </c>
      <c r="AK287">
        <f>VLOOKUP($A287,data!$AM$9:$AW$396,2+(AK$9*2),FALSE)</f>
        <v>17228</v>
      </c>
      <c r="AL287">
        <f>VLOOKUP($A287,data!$AM$9:$AW$396,2+(AL$9*2),FALSE)</f>
        <v>17543</v>
      </c>
      <c r="AM287">
        <f>VLOOKUP($A287,data!$AM$9:$AW$396,2+(AM$9*2),FALSE)</f>
        <v>16497</v>
      </c>
      <c r="AN287">
        <f>VLOOKUP($A287,data!$AM$9:$AW$396,2+(AN$9*2),FALSE)</f>
        <v>15609</v>
      </c>
      <c r="AO287">
        <f>VLOOKUP($A287,data!$AM$9:$BB$396,2+(AO$9*2),FALSE)</f>
        <v>14730</v>
      </c>
      <c r="AP287">
        <f>VLOOKUP($A287,data!$AM$9:$BB$396,2+(AP$9*2),FALSE)</f>
        <v>13988</v>
      </c>
      <c r="AQ287">
        <f>VLOOKUP($A287,data!$AM$9:$BB$396,2+(AQ$9*2),FALSE)</f>
        <v>14232</v>
      </c>
      <c r="AS287" s="27">
        <f t="shared" si="273"/>
        <v>38.612819867822267</v>
      </c>
      <c r="AT287" s="27">
        <f t="shared" si="274"/>
        <v>38.854307622913851</v>
      </c>
      <c r="AU287" s="27">
        <f t="shared" si="275"/>
        <v>39.65415913200723</v>
      </c>
      <c r="AV287" s="27">
        <f t="shared" si="276"/>
        <v>37.622294693151495</v>
      </c>
      <c r="AW287" s="27">
        <f t="shared" si="277"/>
        <v>36.437275316307954</v>
      </c>
      <c r="AX287" s="27">
        <f t="shared" si="312"/>
        <v>36.094979048739248</v>
      </c>
      <c r="AY287" s="27">
        <f t="shared" si="313"/>
        <v>34.59807073954984</v>
      </c>
      <c r="AZ287" s="27">
        <f t="shared" si="314"/>
        <v>34.374320701398446</v>
      </c>
      <c r="BC287">
        <f>VLOOKUP($A287,data!$BF$9:$BP$396,2+(BC$9*2),FALSE)</f>
        <v>5793</v>
      </c>
      <c r="BD287">
        <f>VLOOKUP($A287,data!$BF$9:$BP$396,2+(BD$9*2),FALSE)</f>
        <v>5913</v>
      </c>
      <c r="BE287">
        <f>VLOOKUP($A287,data!$BF$9:$BP$396,2+(BE$9*2),FALSE)</f>
        <v>5915</v>
      </c>
      <c r="BF287">
        <f>VLOOKUP($A287,data!$BF$9:$BP$396,2+(BF$9*2),FALSE)</f>
        <v>5546</v>
      </c>
      <c r="BG287">
        <f>VLOOKUP($A287,data!$BF$9:$BP$396,2+(BG$9*2),FALSE)</f>
        <v>5254</v>
      </c>
      <c r="BH287">
        <f>VLOOKUP($A287,data!$BF$9:$BU$396,2+(BH$9*2),FALSE)</f>
        <v>5171</v>
      </c>
      <c r="BI287">
        <f>VLOOKUP($A287,data!$BF$9:$BU$396,2+(BI$9*2),FALSE)</f>
        <v>4596</v>
      </c>
      <c r="BJ287">
        <f>VLOOKUP($A287,data!$BF$9:$BU$396,2+(BJ$9*2),FALSE)</f>
        <v>5419</v>
      </c>
      <c r="BL287" s="27">
        <f t="shared" si="278"/>
        <v>13.247501657938667</v>
      </c>
      <c r="BM287" s="27">
        <f t="shared" si="279"/>
        <v>13.335588633288227</v>
      </c>
      <c r="BN287" s="27">
        <f t="shared" si="280"/>
        <v>13.370253164556962</v>
      </c>
      <c r="BO287" s="27">
        <f t="shared" si="281"/>
        <v>12.647950922483979</v>
      </c>
      <c r="BP287" s="27">
        <f t="shared" si="282"/>
        <v>12.264811615855082</v>
      </c>
      <c r="BQ287" s="27">
        <f t="shared" si="315"/>
        <v>12.671224484795021</v>
      </c>
      <c r="BR287" s="27">
        <f t="shared" si="316"/>
        <v>11.367796190947317</v>
      </c>
      <c r="BS287" s="27">
        <f t="shared" si="317"/>
        <v>13.08842354418762</v>
      </c>
      <c r="BV287">
        <f>VLOOKUP($A287,data!$BY$9:$CI$396,2+(BV$9*2),FALSE)</f>
        <v>2159</v>
      </c>
      <c r="BW287">
        <f>VLOOKUP($A287,data!$BY$9:$CI$396,2+(BW$9*2),FALSE)</f>
        <v>2247</v>
      </c>
      <c r="BX287">
        <f>VLOOKUP($A287,data!$BY$9:$CI$396,2+(BX$9*2),FALSE)</f>
        <v>2508</v>
      </c>
      <c r="BY287">
        <f>VLOOKUP($A287,data!$BY$9:$CI$396,2+(BY$9*2),FALSE)</f>
        <v>2823</v>
      </c>
      <c r="BZ287">
        <f>VLOOKUP($A287,data!$BY$9:$CI$396,2+(BZ$9*2),FALSE)</f>
        <v>2761</v>
      </c>
      <c r="CA287">
        <f>VLOOKUP($A287,data!$BY$9:$CN$396,2+(CA$9*2),FALSE)</f>
        <v>2694</v>
      </c>
      <c r="CB287">
        <f>VLOOKUP($A287,data!$BY$9:$CN$396,2+(CB$9*2),FALSE)</f>
        <v>2823</v>
      </c>
      <c r="CC287">
        <f>VLOOKUP($A287,data!$BY$9:$CN$396,2+(CC$9*2),FALSE)</f>
        <v>3279</v>
      </c>
      <c r="CE287" s="27">
        <f t="shared" si="283"/>
        <v>37.2691179009149</v>
      </c>
      <c r="CF287" s="27">
        <f t="shared" si="284"/>
        <v>38.00101471334348</v>
      </c>
      <c r="CG287" s="27">
        <f t="shared" si="285"/>
        <v>42.400676246830095</v>
      </c>
      <c r="CH287" s="27">
        <f t="shared" si="286"/>
        <v>50.901550667147497</v>
      </c>
      <c r="CI287" s="27">
        <f t="shared" si="287"/>
        <v>52.550437761705368</v>
      </c>
      <c r="CJ287" s="27">
        <f t="shared" si="318"/>
        <v>52.098240185650745</v>
      </c>
      <c r="CK287" s="27">
        <f t="shared" si="319"/>
        <v>61.422976501305484</v>
      </c>
      <c r="CL287" s="27">
        <f t="shared" si="320"/>
        <v>60.509319062557665</v>
      </c>
      <c r="CO287">
        <f>VLOOKUP($A287,data!$CR$9:$DB$396,2+(CO$9*2),FALSE)</f>
        <v>3634</v>
      </c>
      <c r="CP287">
        <f>VLOOKUP($A287,data!$CR$9:$DB$396,2+(CP$9*2),FALSE)</f>
        <v>3666</v>
      </c>
      <c r="CQ287">
        <f>VLOOKUP($A287,data!$CR$9:$DB$396,2+(CQ$9*2),FALSE)</f>
        <v>3407</v>
      </c>
      <c r="CR287">
        <f>VLOOKUP($A287,data!$CR$9:$DB$396,2+(CR$9*2),FALSE)</f>
        <v>2724</v>
      </c>
      <c r="CS287">
        <f>VLOOKUP($A287,data!$CR$9:$DB$396,2+(CS$9*2),FALSE)</f>
        <v>2493</v>
      </c>
      <c r="CT287">
        <f>VLOOKUP($A287,data!$CR$9:$DG$396,2+(CT$9*2),FALSE)</f>
        <v>2477</v>
      </c>
      <c r="CU287">
        <f>VLOOKUP($A287,data!$CR$9:$DG$396,2+(CU$9*2),FALSE)</f>
        <v>1772</v>
      </c>
      <c r="CV287">
        <f>VLOOKUP($A287,data!$CR$9:$DG$396,2+(CV$9*2),FALSE)</f>
        <v>2140</v>
      </c>
      <c r="CX287" s="27">
        <f t="shared" si="288"/>
        <v>62.7308820990851</v>
      </c>
      <c r="CY287" s="27">
        <f t="shared" si="289"/>
        <v>61.99898528665652</v>
      </c>
      <c r="CZ287" s="27">
        <f t="shared" si="290"/>
        <v>57.599323753169905</v>
      </c>
      <c r="DA287" s="27">
        <f t="shared" si="291"/>
        <v>49.116480346195459</v>
      </c>
      <c r="DB287" s="27">
        <f t="shared" si="292"/>
        <v>47.449562238294632</v>
      </c>
      <c r="DC287" s="27">
        <f t="shared" si="321"/>
        <v>47.901759814349255</v>
      </c>
      <c r="DD287" s="27">
        <f t="shared" si="322"/>
        <v>38.555265448215842</v>
      </c>
      <c r="DE287" s="27">
        <f t="shared" si="323"/>
        <v>39.490680937442335</v>
      </c>
      <c r="DH287">
        <f>VLOOKUP($A287,data!$DK$9:$DU$396,2+(DH$9*2),FALSE)</f>
        <v>37936</v>
      </c>
      <c r="DI287">
        <f>VLOOKUP($A287,data!$DK$9:$DU$396,2+(DI$9*2),FALSE)</f>
        <v>38427</v>
      </c>
      <c r="DJ287">
        <f>VLOOKUP($A287,data!$DK$9:$DU$396,2+(DJ$9*2),FALSE)</f>
        <v>38326</v>
      </c>
      <c r="DK287">
        <f>VLOOKUP($A287,data!$DK$9:$DU$396,2+(DK$9*2),FALSE)</f>
        <v>38303</v>
      </c>
      <c r="DL287">
        <f>VLOOKUP($A287,data!$DK$9:$DU$396,2+(DL$9*2),FALSE)</f>
        <v>37584</v>
      </c>
      <c r="DM287">
        <f>VLOOKUP($A287,data!$DK$9:$DZ$396,2+(DM$9*2),FALSE)</f>
        <v>35637</v>
      </c>
      <c r="DN287">
        <f>VLOOKUP($A287,data!$DK$9:$DZ$396,2+(DN$9*2),FALSE)</f>
        <v>35835</v>
      </c>
      <c r="DO287">
        <f>VLOOKUP($A287,data!$DK$9:$DZ$396,2+(DO$9*2),FALSE)</f>
        <v>35984</v>
      </c>
      <c r="DQ287" s="27">
        <f t="shared" si="293"/>
        <v>86.75249834206133</v>
      </c>
      <c r="DR287" s="27">
        <f t="shared" si="294"/>
        <v>86.664411366711775</v>
      </c>
      <c r="DS287" s="27">
        <f t="shared" si="295"/>
        <v>86.632007233273058</v>
      </c>
      <c r="DT287" s="27">
        <f t="shared" si="296"/>
        <v>87.352049077516014</v>
      </c>
      <c r="DU287" s="27">
        <f t="shared" si="297"/>
        <v>87.735188384144919</v>
      </c>
      <c r="DV287" s="27">
        <f t="shared" si="324"/>
        <v>87.326325075351022</v>
      </c>
      <c r="DW287" s="27">
        <f t="shared" si="325"/>
        <v>88.634677219886228</v>
      </c>
      <c r="DX287" s="27">
        <f t="shared" si="326"/>
        <v>86.91157645581238</v>
      </c>
      <c r="EA287">
        <f>VLOOKUP($A287,data!$ED$9:$EN$396,2+(EA$9*2),FALSE)</f>
        <v>24685</v>
      </c>
      <c r="EB287">
        <f>VLOOKUP($A287,data!$ED$9:$EN$396,2+(EB$9*2),FALSE)</f>
        <v>24865</v>
      </c>
      <c r="EC287">
        <f>VLOOKUP($A287,data!$ED$9:$EN$396,2+(EC$9*2),FALSE)</f>
        <v>24190</v>
      </c>
      <c r="ED287">
        <f>VLOOKUP($A287,data!$ED$9:$EN$396,2+(ED$9*2),FALSE)</f>
        <v>24529</v>
      </c>
      <c r="EE287">
        <f>VLOOKUP($A287,data!$ED$9:$EN$396,2+(EE$9*2),FALSE)</f>
        <v>24468</v>
      </c>
      <c r="EF287">
        <f>VLOOKUP($A287,data!$ED$9:$ES$396,2+(EF$9*2),FALSE)</f>
        <v>23384</v>
      </c>
      <c r="EG287">
        <f>VLOOKUP($A287,data!$ED$9:$ES$396,2+(EG$9*2),FALSE)</f>
        <v>23618</v>
      </c>
      <c r="EH287">
        <f>VLOOKUP($A287,data!$ED$9:$ES$396,2+(EH$9*2),FALSE)</f>
        <v>23893</v>
      </c>
      <c r="EJ287" s="27">
        <f t="shared" si="298"/>
        <v>65.070118093631379</v>
      </c>
      <c r="EK287" s="27">
        <f t="shared" si="299"/>
        <v>64.707106982069902</v>
      </c>
      <c r="EL287" s="27">
        <f t="shared" si="300"/>
        <v>63.116422272086837</v>
      </c>
      <c r="EM287" s="27">
        <f t="shared" si="301"/>
        <v>64.039370284311929</v>
      </c>
      <c r="EN287" s="27">
        <f t="shared" si="302"/>
        <v>65.102171136653894</v>
      </c>
      <c r="EO287" s="27">
        <f t="shared" si="327"/>
        <v>65.617195611302861</v>
      </c>
      <c r="EP287" s="27">
        <f t="shared" si="328"/>
        <v>65.907632203153341</v>
      </c>
      <c r="EQ287" s="27">
        <f t="shared" si="329"/>
        <v>66.39895509115162</v>
      </c>
      <c r="ET287">
        <f>VLOOKUP($A287,data!$EW$9:$FG$396,2+(ET$9*2),FALSE)</f>
        <v>13251</v>
      </c>
      <c r="EU287">
        <f>VLOOKUP($A287,data!$EW$9:$FG$396,2+(EU$9*2),FALSE)</f>
        <v>13562</v>
      </c>
      <c r="EV287">
        <f>VLOOKUP($A287,data!$EW$9:$FG$396,2+(EV$9*2),FALSE)</f>
        <v>14136</v>
      </c>
      <c r="EW287">
        <f>VLOOKUP($A287,data!$EW$9:$FG$396,2+(EW$9*2),FALSE)</f>
        <v>13774</v>
      </c>
      <c r="EX287">
        <f>VLOOKUP($A287,data!$EW$9:$FG$396,2+(EX$9*2),FALSE)</f>
        <v>13116</v>
      </c>
      <c r="EY287">
        <f>VLOOKUP($A287,data!$EW$9:$FL$396,2+(EY$9*2),FALSE)</f>
        <v>12253</v>
      </c>
      <c r="EZ287">
        <f>VLOOKUP($A287,data!$EW$9:$FL$396,2+(EZ$9*2),FALSE)</f>
        <v>12216</v>
      </c>
      <c r="FA287">
        <f>VLOOKUP($A287,data!$EW$9:$FL$396,2+(FA$9*2),FALSE)</f>
        <v>12092</v>
      </c>
      <c r="FC287" s="27">
        <f t="shared" si="303"/>
        <v>34.929881906368621</v>
      </c>
      <c r="FD287" s="27">
        <f t="shared" si="304"/>
        <v>35.292893017930098</v>
      </c>
      <c r="FE287" s="27">
        <f t="shared" si="305"/>
        <v>36.883577727913163</v>
      </c>
      <c r="FF287" s="27">
        <f t="shared" si="306"/>
        <v>35.960629715688064</v>
      </c>
      <c r="FG287" s="27">
        <f t="shared" si="307"/>
        <v>34.897828863346106</v>
      </c>
      <c r="FH287" s="27">
        <f t="shared" si="330"/>
        <v>34.382804388697139</v>
      </c>
      <c r="FI287" s="27">
        <f t="shared" si="331"/>
        <v>34.089577228966093</v>
      </c>
      <c r="FJ287" s="27">
        <f t="shared" si="332"/>
        <v>33.603823921743</v>
      </c>
    </row>
    <row r="288" spans="1:166" x14ac:dyDescent="0.3">
      <c r="A288" t="s">
        <v>271</v>
      </c>
      <c r="B288" s="24" t="str">
        <f>IFERROR(VLOOKUP($A288,class!$A$1:$B$455,2,FALSE),"")</f>
        <v>Shire District</v>
      </c>
      <c r="C288" s="24" t="str">
        <f>IFERROR(IFERROR(VLOOKUP($A288,classifications!$A$3:$C$336,3,FALSE),VLOOKUP($A288,classifications!$I$2:$K$28,3,FALSE)),"")</f>
        <v>Urban with Significant Rural</v>
      </c>
      <c r="D288">
        <f>VLOOKUP($A288,data!$A$9:$K$396,2+(D$9*2),FALSE)</f>
        <v>69884</v>
      </c>
      <c r="E288">
        <f>VLOOKUP($A288,data!$A$9:$K$396,2+(E$9*2),FALSE)</f>
        <v>68469</v>
      </c>
      <c r="F288">
        <f>VLOOKUP($A288,data!$A$9:$K$396,2+(F$9*2),FALSE)</f>
        <v>68291</v>
      </c>
      <c r="G288">
        <f>VLOOKUP($A288,data!$A$9:$K$396,2+(G$9*2),FALSE)</f>
        <v>69828</v>
      </c>
      <c r="H288">
        <f>VLOOKUP($A288,data!$A$9:$K$396,2+(H$9*2),FALSE)</f>
        <v>70918</v>
      </c>
      <c r="I288">
        <f>VLOOKUP($A288,data!$A$9:$Q$396,2+(I$9*2),FALSE)</f>
        <v>67379</v>
      </c>
      <c r="J288">
        <f>VLOOKUP($A288,data!$A$9:$Q$396,2+(J$9*2),FALSE)</f>
        <v>67217</v>
      </c>
      <c r="K288">
        <f>VLOOKUP($A288,data!$A$9:$Q$396,2+(K$9*2),FALSE)</f>
        <v>72460</v>
      </c>
      <c r="L288" t="str">
        <f t="shared" si="308"/>
        <v>Shire District</v>
      </c>
      <c r="Q288">
        <f>VLOOKUP($A288,data!$T$9:$AD$396,2+(Q$9*2),FALSE)</f>
        <v>44937</v>
      </c>
      <c r="R288">
        <f>VLOOKUP($A288,data!$T$9:$AD$396,2+(R$9*2),FALSE)</f>
        <v>43459</v>
      </c>
      <c r="S288">
        <f>VLOOKUP($A288,data!$T$9:$AD$396,2+(S$9*2),FALSE)</f>
        <v>42552</v>
      </c>
      <c r="T288">
        <f>VLOOKUP($A288,data!$T$9:$AD$396,2+(T$9*2),FALSE)</f>
        <v>44452</v>
      </c>
      <c r="U288">
        <f>VLOOKUP($A288,data!$T$9:$AD$396,2+(U$9*2),FALSE)</f>
        <v>45410</v>
      </c>
      <c r="V288">
        <f>VLOOKUP($A288,data!$T$9:$AI$396,2+(V$9*2),FALSE)</f>
        <v>43734</v>
      </c>
      <c r="W288">
        <f>VLOOKUP($A288,data!$T$9:$AI$396,2+(W$9*2),FALSE)</f>
        <v>44020</v>
      </c>
      <c r="X288">
        <f>VLOOKUP($A288,data!$T$9:$AI$396,2+(X$9*2),FALSE)</f>
        <v>47524</v>
      </c>
      <c r="Z288" s="27">
        <f t="shared" si="268"/>
        <v>64.302272337015623</v>
      </c>
      <c r="AA288" s="27">
        <f t="shared" si="269"/>
        <v>63.472520410696809</v>
      </c>
      <c r="AB288" s="27">
        <f t="shared" si="270"/>
        <v>62.3098212063083</v>
      </c>
      <c r="AC288" s="27">
        <f t="shared" si="271"/>
        <v>63.659277080827174</v>
      </c>
      <c r="AD288" s="27">
        <f t="shared" si="272"/>
        <v>64.031698581460276</v>
      </c>
      <c r="AE288" s="27">
        <f t="shared" si="309"/>
        <v>64.907463749833028</v>
      </c>
      <c r="AF288" s="27">
        <f t="shared" si="310"/>
        <v>65.489385125786626</v>
      </c>
      <c r="AG288" s="27">
        <f t="shared" si="311"/>
        <v>65.586530499585976</v>
      </c>
      <c r="AJ288">
        <f>VLOOKUP($A288,data!$AM$9:$AW$396,2+(AJ$9*2),FALSE)</f>
        <v>24948</v>
      </c>
      <c r="AK288">
        <f>VLOOKUP($A288,data!$AM$9:$AW$396,2+(AK$9*2),FALSE)</f>
        <v>25009</v>
      </c>
      <c r="AL288">
        <f>VLOOKUP($A288,data!$AM$9:$AW$396,2+(AL$9*2),FALSE)</f>
        <v>25739</v>
      </c>
      <c r="AM288">
        <f>VLOOKUP($A288,data!$AM$9:$AW$396,2+(AM$9*2),FALSE)</f>
        <v>25376</v>
      </c>
      <c r="AN288">
        <f>VLOOKUP($A288,data!$AM$9:$AW$396,2+(AN$9*2),FALSE)</f>
        <v>25508</v>
      </c>
      <c r="AO288">
        <f>VLOOKUP($A288,data!$AM$9:$BB$396,2+(AO$9*2),FALSE)</f>
        <v>23645</v>
      </c>
      <c r="AP288">
        <f>VLOOKUP($A288,data!$AM$9:$BB$396,2+(AP$9*2),FALSE)</f>
        <v>23197</v>
      </c>
      <c r="AQ288">
        <f>VLOOKUP($A288,data!$AM$9:$BB$396,2+(AQ$9*2),FALSE)</f>
        <v>24924</v>
      </c>
      <c r="AS288" s="27">
        <f t="shared" si="273"/>
        <v>35.699158605689426</v>
      </c>
      <c r="AT288" s="27">
        <f t="shared" si="274"/>
        <v>36.52601907432561</v>
      </c>
      <c r="AU288" s="27">
        <f t="shared" si="275"/>
        <v>37.6901787936917</v>
      </c>
      <c r="AV288" s="27">
        <f t="shared" si="276"/>
        <v>36.340722919172826</v>
      </c>
      <c r="AW288" s="27">
        <f t="shared" si="277"/>
        <v>35.968301418539724</v>
      </c>
      <c r="AX288" s="27">
        <f t="shared" si="312"/>
        <v>35.092536250166965</v>
      </c>
      <c r="AY288" s="27">
        <f t="shared" si="313"/>
        <v>34.510614874213367</v>
      </c>
      <c r="AZ288" s="27">
        <f t="shared" si="314"/>
        <v>34.39690863924924</v>
      </c>
      <c r="BC288">
        <f>VLOOKUP($A288,data!$BF$9:$BP$396,2+(BC$9*2),FALSE)</f>
        <v>9325</v>
      </c>
      <c r="BD288">
        <f>VLOOKUP($A288,data!$BF$9:$BP$396,2+(BD$9*2),FALSE)</f>
        <v>9172</v>
      </c>
      <c r="BE288">
        <f>VLOOKUP($A288,data!$BF$9:$BP$396,2+(BE$9*2),FALSE)</f>
        <v>9062</v>
      </c>
      <c r="BF288">
        <f>VLOOKUP($A288,data!$BF$9:$BP$396,2+(BF$9*2),FALSE)</f>
        <v>8419</v>
      </c>
      <c r="BG288">
        <f>VLOOKUP($A288,data!$BF$9:$BP$396,2+(BG$9*2),FALSE)</f>
        <v>8554</v>
      </c>
      <c r="BH288">
        <f>VLOOKUP($A288,data!$BF$9:$BU$396,2+(BH$9*2),FALSE)</f>
        <v>8507</v>
      </c>
      <c r="BI288">
        <f>VLOOKUP($A288,data!$BF$9:$BU$396,2+(BI$9*2),FALSE)</f>
        <v>7547</v>
      </c>
      <c r="BJ288">
        <f>VLOOKUP($A288,data!$BF$9:$BU$396,2+(BJ$9*2),FALSE)</f>
        <v>8409</v>
      </c>
      <c r="BL288" s="27">
        <f t="shared" si="278"/>
        <v>13.343540724629387</v>
      </c>
      <c r="BM288" s="27">
        <f t="shared" si="279"/>
        <v>13.395843374373804</v>
      </c>
      <c r="BN288" s="27">
        <f t="shared" si="280"/>
        <v>13.269684145787878</v>
      </c>
      <c r="BO288" s="27">
        <f t="shared" si="281"/>
        <v>12.056768058658418</v>
      </c>
      <c r="BP288" s="27">
        <f t="shared" si="282"/>
        <v>12.061817874164529</v>
      </c>
      <c r="BQ288" s="27">
        <f t="shared" si="315"/>
        <v>12.625595511954764</v>
      </c>
      <c r="BR288" s="27">
        <f t="shared" si="316"/>
        <v>11.227814392192451</v>
      </c>
      <c r="BS288" s="27">
        <f t="shared" si="317"/>
        <v>11.605023461219984</v>
      </c>
      <c r="BV288">
        <f>VLOOKUP($A288,data!$BY$9:$CI$396,2+(BV$9*2),FALSE)</f>
        <v>3932</v>
      </c>
      <c r="BW288">
        <f>VLOOKUP($A288,data!$BY$9:$CI$396,2+(BW$9*2),FALSE)</f>
        <v>3890</v>
      </c>
      <c r="BX288">
        <f>VLOOKUP($A288,data!$BY$9:$CI$396,2+(BX$9*2),FALSE)</f>
        <v>3771</v>
      </c>
      <c r="BY288">
        <f>VLOOKUP($A288,data!$BY$9:$CI$396,2+(BY$9*2),FALSE)</f>
        <v>4147</v>
      </c>
      <c r="BZ288">
        <f>VLOOKUP($A288,data!$BY$9:$CI$396,2+(BZ$9*2),FALSE)</f>
        <v>4227</v>
      </c>
      <c r="CA288">
        <f>VLOOKUP($A288,data!$BY$9:$CN$396,2+(CA$9*2),FALSE)</f>
        <v>4360</v>
      </c>
      <c r="CB288">
        <f>VLOOKUP($A288,data!$BY$9:$CN$396,2+(CB$9*2),FALSE)</f>
        <v>4577</v>
      </c>
      <c r="CC288">
        <f>VLOOKUP($A288,data!$BY$9:$CN$396,2+(CC$9*2),FALSE)</f>
        <v>5013</v>
      </c>
      <c r="CE288" s="27">
        <f t="shared" si="283"/>
        <v>42.166219839142094</v>
      </c>
      <c r="CF288" s="27">
        <f t="shared" si="284"/>
        <v>42.411687745311816</v>
      </c>
      <c r="CG288" s="27">
        <f t="shared" si="285"/>
        <v>41.61333039064224</v>
      </c>
      <c r="CH288" s="27">
        <f t="shared" si="286"/>
        <v>49.257631547689748</v>
      </c>
      <c r="CI288" s="27">
        <f t="shared" si="287"/>
        <v>49.415478138882392</v>
      </c>
      <c r="CJ288" s="27">
        <f t="shared" si="318"/>
        <v>51.25191019160691</v>
      </c>
      <c r="CK288" s="27">
        <f t="shared" si="319"/>
        <v>60.646614548827351</v>
      </c>
      <c r="CL288" s="27">
        <f t="shared" si="320"/>
        <v>59.614698537281484</v>
      </c>
      <c r="CO288">
        <f>VLOOKUP($A288,data!$CR$9:$DB$396,2+(CO$9*2),FALSE)</f>
        <v>5392</v>
      </c>
      <c r="CP288">
        <f>VLOOKUP($A288,data!$CR$9:$DB$396,2+(CP$9*2),FALSE)</f>
        <v>5282</v>
      </c>
      <c r="CQ288">
        <f>VLOOKUP($A288,data!$CR$9:$DB$396,2+(CQ$9*2),FALSE)</f>
        <v>5291</v>
      </c>
      <c r="CR288">
        <f>VLOOKUP($A288,data!$CR$9:$DB$396,2+(CR$9*2),FALSE)</f>
        <v>4272</v>
      </c>
      <c r="CS288">
        <f>VLOOKUP($A288,data!$CR$9:$DB$396,2+(CS$9*2),FALSE)</f>
        <v>4327</v>
      </c>
      <c r="CT288">
        <f>VLOOKUP($A288,data!$CR$9:$DG$396,2+(CT$9*2),FALSE)</f>
        <v>4146</v>
      </c>
      <c r="CU288">
        <f>VLOOKUP($A288,data!$CR$9:$DG$396,2+(CU$9*2),FALSE)</f>
        <v>2970</v>
      </c>
      <c r="CV288">
        <f>VLOOKUP($A288,data!$CR$9:$DG$396,2+(CV$9*2),FALSE)</f>
        <v>3396</v>
      </c>
      <c r="CX288" s="27">
        <f t="shared" si="288"/>
        <v>57.8230563002681</v>
      </c>
      <c r="CY288" s="27">
        <f t="shared" si="289"/>
        <v>57.588312254688184</v>
      </c>
      <c r="CZ288" s="27">
        <f t="shared" si="290"/>
        <v>58.38666960935776</v>
      </c>
      <c r="DA288" s="27">
        <f t="shared" si="291"/>
        <v>50.742368452310252</v>
      </c>
      <c r="DB288" s="27">
        <f t="shared" si="292"/>
        <v>50.584521861117608</v>
      </c>
      <c r="DC288" s="27">
        <f t="shared" si="321"/>
        <v>48.736334783119787</v>
      </c>
      <c r="DD288" s="27">
        <f t="shared" si="322"/>
        <v>39.353385451172649</v>
      </c>
      <c r="DE288" s="27">
        <f t="shared" si="323"/>
        <v>40.385301462718516</v>
      </c>
      <c r="DH288">
        <f>VLOOKUP($A288,data!$DK$9:$DU$396,2+(DH$9*2),FALSE)</f>
        <v>60560</v>
      </c>
      <c r="DI288">
        <f>VLOOKUP($A288,data!$DK$9:$DU$396,2+(DI$9*2),FALSE)</f>
        <v>59297</v>
      </c>
      <c r="DJ288">
        <f>VLOOKUP($A288,data!$DK$9:$DU$396,2+(DJ$9*2),FALSE)</f>
        <v>59229</v>
      </c>
      <c r="DK288">
        <f>VLOOKUP($A288,data!$DK$9:$DU$396,2+(DK$9*2),FALSE)</f>
        <v>61409</v>
      </c>
      <c r="DL288">
        <f>VLOOKUP($A288,data!$DK$9:$DU$396,2+(DL$9*2),FALSE)</f>
        <v>62364</v>
      </c>
      <c r="DM288">
        <f>VLOOKUP($A288,data!$DK$9:$DZ$396,2+(DM$9*2),FALSE)</f>
        <v>58872</v>
      </c>
      <c r="DN288">
        <f>VLOOKUP($A288,data!$DK$9:$DZ$396,2+(DN$9*2),FALSE)</f>
        <v>59670</v>
      </c>
      <c r="DO288">
        <f>VLOOKUP($A288,data!$DK$9:$DZ$396,2+(DO$9*2),FALSE)</f>
        <v>64051</v>
      </c>
      <c r="DQ288" s="27">
        <f t="shared" si="293"/>
        <v>86.657890218075664</v>
      </c>
      <c r="DR288" s="27">
        <f t="shared" si="294"/>
        <v>86.604156625626189</v>
      </c>
      <c r="DS288" s="27">
        <f t="shared" si="295"/>
        <v>86.730315854212122</v>
      </c>
      <c r="DT288" s="27">
        <f t="shared" si="296"/>
        <v>87.94323194134158</v>
      </c>
      <c r="DU288" s="27">
        <f t="shared" si="297"/>
        <v>87.938182125835468</v>
      </c>
      <c r="DV288" s="27">
        <f t="shared" si="324"/>
        <v>87.374404488045244</v>
      </c>
      <c r="DW288" s="27">
        <f t="shared" si="325"/>
        <v>88.772185607807543</v>
      </c>
      <c r="DX288" s="27">
        <f t="shared" si="326"/>
        <v>88.394976538780014</v>
      </c>
      <c r="EA288">
        <f>VLOOKUP($A288,data!$ED$9:$EN$396,2+(EA$9*2),FALSE)</f>
        <v>41004</v>
      </c>
      <c r="EB288">
        <f>VLOOKUP($A288,data!$ED$9:$EN$396,2+(EB$9*2),FALSE)</f>
        <v>39569</v>
      </c>
      <c r="EC288">
        <f>VLOOKUP($A288,data!$ED$9:$EN$396,2+(EC$9*2),FALSE)</f>
        <v>38781</v>
      </c>
      <c r="ED288">
        <f>VLOOKUP($A288,data!$ED$9:$EN$396,2+(ED$9*2),FALSE)</f>
        <v>40305</v>
      </c>
      <c r="EE288">
        <f>VLOOKUP($A288,data!$ED$9:$EN$396,2+(EE$9*2),FALSE)</f>
        <v>41183</v>
      </c>
      <c r="EF288">
        <f>VLOOKUP($A288,data!$ED$9:$ES$396,2+(EF$9*2),FALSE)</f>
        <v>39374</v>
      </c>
      <c r="EG288">
        <f>VLOOKUP($A288,data!$ED$9:$ES$396,2+(EG$9*2),FALSE)</f>
        <v>39443</v>
      </c>
      <c r="EH288">
        <f>VLOOKUP($A288,data!$ED$9:$ES$396,2+(EH$9*2),FALSE)</f>
        <v>42511</v>
      </c>
      <c r="EJ288" s="27">
        <f t="shared" si="298"/>
        <v>67.708058124174372</v>
      </c>
      <c r="EK288" s="27">
        <f t="shared" si="299"/>
        <v>66.730188711064642</v>
      </c>
      <c r="EL288" s="27">
        <f t="shared" si="300"/>
        <v>65.476371372131894</v>
      </c>
      <c r="EM288" s="27">
        <f t="shared" si="301"/>
        <v>65.633701900372913</v>
      </c>
      <c r="EN288" s="27">
        <f t="shared" si="302"/>
        <v>66.036495414020905</v>
      </c>
      <c r="EO288" s="27">
        <f t="shared" si="327"/>
        <v>66.880690311183585</v>
      </c>
      <c r="EP288" s="27">
        <f t="shared" si="328"/>
        <v>66.101893748952577</v>
      </c>
      <c r="EQ288" s="27">
        <f t="shared" si="329"/>
        <v>66.37054846918862</v>
      </c>
      <c r="ET288">
        <f>VLOOKUP($A288,data!$EW$9:$FG$396,2+(ET$9*2),FALSE)</f>
        <v>19555</v>
      </c>
      <c r="EU288">
        <f>VLOOKUP($A288,data!$EW$9:$FG$396,2+(EU$9*2),FALSE)</f>
        <v>19728</v>
      </c>
      <c r="EV288">
        <f>VLOOKUP($A288,data!$EW$9:$FG$396,2+(EV$9*2),FALSE)</f>
        <v>20448</v>
      </c>
      <c r="EW288">
        <f>VLOOKUP($A288,data!$EW$9:$FG$396,2+(EW$9*2),FALSE)</f>
        <v>21104</v>
      </c>
      <c r="EX288">
        <f>VLOOKUP($A288,data!$EW$9:$FG$396,2+(EX$9*2),FALSE)</f>
        <v>21181</v>
      </c>
      <c r="EY288">
        <f>VLOOKUP($A288,data!$EW$9:$FL$396,2+(EY$9*2),FALSE)</f>
        <v>19498</v>
      </c>
      <c r="EZ288">
        <f>VLOOKUP($A288,data!$EW$9:$FL$396,2+(EZ$9*2),FALSE)</f>
        <v>20228</v>
      </c>
      <c r="FA288">
        <f>VLOOKUP($A288,data!$EW$9:$FL$396,2+(FA$9*2),FALSE)</f>
        <v>21528</v>
      </c>
      <c r="FC288" s="27">
        <f t="shared" si="303"/>
        <v>32.290290620871865</v>
      </c>
      <c r="FD288" s="27">
        <f t="shared" si="304"/>
        <v>33.269811288935358</v>
      </c>
      <c r="FE288" s="27">
        <f t="shared" si="305"/>
        <v>34.523628627868106</v>
      </c>
      <c r="FF288" s="27">
        <f t="shared" si="306"/>
        <v>34.366298099627087</v>
      </c>
      <c r="FG288" s="27">
        <f t="shared" si="307"/>
        <v>33.963504585979088</v>
      </c>
      <c r="FH288" s="27">
        <f t="shared" si="330"/>
        <v>33.119309688816415</v>
      </c>
      <c r="FI288" s="27">
        <f t="shared" si="331"/>
        <v>33.899782135076251</v>
      </c>
      <c r="FJ288" s="27">
        <f t="shared" si="332"/>
        <v>33.610716460320681</v>
      </c>
    </row>
    <row r="289" spans="1:166" x14ac:dyDescent="0.3">
      <c r="A289" t="s">
        <v>276</v>
      </c>
      <c r="B289" s="24" t="str">
        <f>IFERROR(VLOOKUP($A289,class!$A$1:$B$455,2,FALSE),"")</f>
        <v>Shire District</v>
      </c>
      <c r="C289" s="24" t="str">
        <f>IFERROR(IFERROR(VLOOKUP($A289,classifications!$A$3:$C$336,3,FALSE),VLOOKUP($A289,classifications!$I$2:$K$28,3,FALSE)),"")</f>
        <v>Predominantly Urban</v>
      </c>
      <c r="D289">
        <f>VLOOKUP($A289,data!$A$9:$K$396,2+(D$9*2),FALSE)</f>
        <v>48658</v>
      </c>
      <c r="E289">
        <f>VLOOKUP($A289,data!$A$9:$K$396,2+(E$9*2),FALSE)</f>
        <v>49200</v>
      </c>
      <c r="F289">
        <f>VLOOKUP($A289,data!$A$9:$K$396,2+(F$9*2),FALSE)</f>
        <v>48082</v>
      </c>
      <c r="G289">
        <f>VLOOKUP($A289,data!$A$9:$K$396,2+(G$9*2),FALSE)</f>
        <v>49700</v>
      </c>
      <c r="H289">
        <f>VLOOKUP($A289,data!$A$9:$K$396,2+(H$9*2),FALSE)</f>
        <v>49310</v>
      </c>
      <c r="I289">
        <f>VLOOKUP($A289,data!$A$9:$Q$396,2+(I$9*2),FALSE)</f>
        <v>47172</v>
      </c>
      <c r="J289">
        <f>VLOOKUP($A289,data!$A$9:$Q$396,2+(J$9*2),FALSE)</f>
        <v>48506</v>
      </c>
      <c r="K289">
        <f>VLOOKUP($A289,data!$A$9:$Q$396,2+(K$9*2),FALSE)</f>
        <v>59342</v>
      </c>
      <c r="L289" t="str">
        <f t="shared" si="308"/>
        <v>Shire District</v>
      </c>
      <c r="Q289">
        <f>VLOOKUP($A289,data!$T$9:$AD$396,2+(Q$9*2),FALSE)</f>
        <v>35137</v>
      </c>
      <c r="R289">
        <f>VLOOKUP($A289,data!$T$9:$AD$396,2+(R$9*2),FALSE)</f>
        <v>34961</v>
      </c>
      <c r="S289">
        <f>VLOOKUP($A289,data!$T$9:$AD$396,2+(S$9*2),FALSE)</f>
        <v>33397</v>
      </c>
      <c r="T289">
        <f>VLOOKUP($A289,data!$T$9:$AD$396,2+(T$9*2),FALSE)</f>
        <v>35174</v>
      </c>
      <c r="U289">
        <f>VLOOKUP($A289,data!$T$9:$AD$396,2+(U$9*2),FALSE)</f>
        <v>34894</v>
      </c>
      <c r="V289">
        <f>VLOOKUP($A289,data!$T$9:$AI$396,2+(V$9*2),FALSE)</f>
        <v>33523</v>
      </c>
      <c r="W289">
        <f>VLOOKUP($A289,data!$T$9:$AI$396,2+(W$9*2),FALSE)</f>
        <v>34775</v>
      </c>
      <c r="X289">
        <f>VLOOKUP($A289,data!$T$9:$AI$396,2+(X$9*2),FALSE)</f>
        <v>43781</v>
      </c>
      <c r="Z289" s="27">
        <f t="shared" si="268"/>
        <v>72.2121747708496</v>
      </c>
      <c r="AA289" s="27">
        <f t="shared" si="269"/>
        <v>71.058943089430898</v>
      </c>
      <c r="AB289" s="27">
        <f t="shared" si="270"/>
        <v>69.458425190299906</v>
      </c>
      <c r="AC289" s="27">
        <f t="shared" si="271"/>
        <v>70.772635814889341</v>
      </c>
      <c r="AD289" s="27">
        <f t="shared" si="272"/>
        <v>70.764550801054554</v>
      </c>
      <c r="AE289" s="27">
        <f t="shared" si="309"/>
        <v>71.065462562537093</v>
      </c>
      <c r="AF289" s="27">
        <f t="shared" si="310"/>
        <v>71.692161794417189</v>
      </c>
      <c r="AG289" s="27">
        <f t="shared" si="311"/>
        <v>73.777425769269655</v>
      </c>
      <c r="AJ289">
        <f>VLOOKUP($A289,data!$AM$9:$AW$396,2+(AJ$9*2),FALSE)</f>
        <v>13521</v>
      </c>
      <c r="AK289">
        <f>VLOOKUP($A289,data!$AM$9:$AW$396,2+(AK$9*2),FALSE)</f>
        <v>14239</v>
      </c>
      <c r="AL289">
        <f>VLOOKUP($A289,data!$AM$9:$AW$396,2+(AL$9*2),FALSE)</f>
        <v>14685</v>
      </c>
      <c r="AM289">
        <f>VLOOKUP($A289,data!$AM$9:$AW$396,2+(AM$9*2),FALSE)</f>
        <v>14526</v>
      </c>
      <c r="AN289">
        <f>VLOOKUP($A289,data!$AM$9:$AW$396,2+(AN$9*2),FALSE)</f>
        <v>14416</v>
      </c>
      <c r="AO289">
        <f>VLOOKUP($A289,data!$AM$9:$BB$396,2+(AO$9*2),FALSE)</f>
        <v>13649</v>
      </c>
      <c r="AP289">
        <f>VLOOKUP($A289,data!$AM$9:$BB$396,2+(AP$9*2),FALSE)</f>
        <v>13731</v>
      </c>
      <c r="AQ289">
        <f>VLOOKUP($A289,data!$AM$9:$BB$396,2+(AQ$9*2),FALSE)</f>
        <v>15561</v>
      </c>
      <c r="AS289" s="27">
        <f t="shared" si="273"/>
        <v>27.787825229150396</v>
      </c>
      <c r="AT289" s="27">
        <f t="shared" si="274"/>
        <v>28.941056910569106</v>
      </c>
      <c r="AU289" s="27">
        <f t="shared" si="275"/>
        <v>30.541574809700094</v>
      </c>
      <c r="AV289" s="27">
        <f t="shared" si="276"/>
        <v>29.227364185110662</v>
      </c>
      <c r="AW289" s="27">
        <f t="shared" si="277"/>
        <v>29.235449198945446</v>
      </c>
      <c r="AX289" s="27">
        <f t="shared" si="312"/>
        <v>28.9345374374629</v>
      </c>
      <c r="AY289" s="27">
        <f t="shared" si="313"/>
        <v>28.307838205582815</v>
      </c>
      <c r="AZ289" s="27">
        <f t="shared" si="314"/>
        <v>26.222574230730341</v>
      </c>
      <c r="BC289">
        <f>VLOOKUP($A289,data!$BF$9:$BP$396,2+(BC$9*2),FALSE)</f>
        <v>4176</v>
      </c>
      <c r="BD289">
        <f>VLOOKUP($A289,data!$BF$9:$BP$396,2+(BD$9*2),FALSE)</f>
        <v>4368</v>
      </c>
      <c r="BE289">
        <f>VLOOKUP($A289,data!$BF$9:$BP$396,2+(BE$9*2),FALSE)</f>
        <v>4536</v>
      </c>
      <c r="BF289">
        <f>VLOOKUP($A289,data!$BF$9:$BP$396,2+(BF$9*2),FALSE)</f>
        <v>4256</v>
      </c>
      <c r="BG289">
        <f>VLOOKUP($A289,data!$BF$9:$BP$396,2+(BG$9*2),FALSE)</f>
        <v>4246</v>
      </c>
      <c r="BH289">
        <f>VLOOKUP($A289,data!$BF$9:$BU$396,2+(BH$9*2),FALSE)</f>
        <v>4269</v>
      </c>
      <c r="BI289">
        <f>VLOOKUP($A289,data!$BF$9:$BU$396,2+(BI$9*2),FALSE)</f>
        <v>3770</v>
      </c>
      <c r="BJ289">
        <f>VLOOKUP($A289,data!$BF$9:$BU$396,2+(BJ$9*2),FALSE)</f>
        <v>9596</v>
      </c>
      <c r="BL289" s="27">
        <f t="shared" si="278"/>
        <v>8.5823502815569892</v>
      </c>
      <c r="BM289" s="27">
        <f t="shared" si="279"/>
        <v>8.8780487804878057</v>
      </c>
      <c r="BN289" s="27">
        <f t="shared" si="280"/>
        <v>9.433883781872634</v>
      </c>
      <c r="BO289" s="27">
        <f t="shared" si="281"/>
        <v>8.5633802816901401</v>
      </c>
      <c r="BP289" s="27">
        <f t="shared" si="282"/>
        <v>8.6108294463597641</v>
      </c>
      <c r="BQ289" s="27">
        <f t="shared" si="315"/>
        <v>9.0498600864919876</v>
      </c>
      <c r="BR289" s="27">
        <f t="shared" si="316"/>
        <v>7.7722343627592458</v>
      </c>
      <c r="BS289" s="27">
        <f t="shared" si="317"/>
        <v>16.170671699639378</v>
      </c>
      <c r="BV289">
        <f>VLOOKUP($A289,data!$BY$9:$CI$396,2+(BV$9*2),FALSE)</f>
        <v>1894</v>
      </c>
      <c r="BW289">
        <f>VLOOKUP($A289,data!$BY$9:$CI$396,2+(BW$9*2),FALSE)</f>
        <v>2101</v>
      </c>
      <c r="BX289">
        <f>VLOOKUP($A289,data!$BY$9:$CI$396,2+(BX$9*2),FALSE)</f>
        <v>1998</v>
      </c>
      <c r="BY289">
        <f>VLOOKUP($A289,data!$BY$9:$CI$396,2+(BY$9*2),FALSE)</f>
        <v>2459</v>
      </c>
      <c r="BZ289">
        <f>VLOOKUP($A289,data!$BY$9:$CI$396,2+(BZ$9*2),FALSE)</f>
        <v>2473</v>
      </c>
      <c r="CA289">
        <f>VLOOKUP($A289,data!$BY$9:$CN$396,2+(CA$9*2),FALSE)</f>
        <v>2489</v>
      </c>
      <c r="CB289">
        <f>VLOOKUP($A289,data!$BY$9:$CN$396,2+(CB$9*2),FALSE)</f>
        <v>2423</v>
      </c>
      <c r="CC289">
        <f>VLOOKUP($A289,data!$BY$9:$CN$396,2+(CC$9*2),FALSE)</f>
        <v>6317</v>
      </c>
      <c r="CE289" s="27">
        <f t="shared" si="283"/>
        <v>45.354406130268202</v>
      </c>
      <c r="CF289" s="27">
        <f t="shared" si="284"/>
        <v>48.099816849816847</v>
      </c>
      <c r="CG289" s="27">
        <f t="shared" si="285"/>
        <v>44.047619047619051</v>
      </c>
      <c r="CH289" s="27">
        <f t="shared" si="286"/>
        <v>57.777255639097746</v>
      </c>
      <c r="CI289" s="27">
        <f t="shared" si="287"/>
        <v>58.243052284503065</v>
      </c>
      <c r="CJ289" s="27">
        <f t="shared" si="318"/>
        <v>58.304052471304757</v>
      </c>
      <c r="CK289" s="27">
        <f t="shared" si="319"/>
        <v>64.270557029177724</v>
      </c>
      <c r="CL289" s="27">
        <f t="shared" si="320"/>
        <v>65.829512296790327</v>
      </c>
      <c r="CO289">
        <f>VLOOKUP($A289,data!$CR$9:$DB$396,2+(CO$9*2),FALSE)</f>
        <v>2282</v>
      </c>
      <c r="CP289">
        <f>VLOOKUP($A289,data!$CR$9:$DB$396,2+(CP$9*2),FALSE)</f>
        <v>2267</v>
      </c>
      <c r="CQ289">
        <f>VLOOKUP($A289,data!$CR$9:$DB$396,2+(CQ$9*2),FALSE)</f>
        <v>2539</v>
      </c>
      <c r="CR289">
        <f>VLOOKUP($A289,data!$CR$9:$DB$396,2+(CR$9*2),FALSE)</f>
        <v>1796</v>
      </c>
      <c r="CS289">
        <f>VLOOKUP($A289,data!$CR$9:$DB$396,2+(CS$9*2),FALSE)</f>
        <v>1773</v>
      </c>
      <c r="CT289">
        <f>VLOOKUP($A289,data!$CR$9:$DG$396,2+(CT$9*2),FALSE)</f>
        <v>1781</v>
      </c>
      <c r="CU289">
        <f>VLOOKUP($A289,data!$CR$9:$DG$396,2+(CU$9*2),FALSE)</f>
        <v>1347</v>
      </c>
      <c r="CV289">
        <f>VLOOKUP($A289,data!$CR$9:$DG$396,2+(CV$9*2),FALSE)</f>
        <v>3279</v>
      </c>
      <c r="CX289" s="27">
        <f t="shared" si="288"/>
        <v>54.645593869731798</v>
      </c>
      <c r="CY289" s="27">
        <f t="shared" si="289"/>
        <v>51.900183150183153</v>
      </c>
      <c r="CZ289" s="27">
        <f t="shared" si="290"/>
        <v>55.974426807760139</v>
      </c>
      <c r="DA289" s="27">
        <f t="shared" si="291"/>
        <v>42.199248120300751</v>
      </c>
      <c r="DB289" s="27">
        <f t="shared" si="292"/>
        <v>41.756947715496935</v>
      </c>
      <c r="DC289" s="27">
        <f t="shared" si="321"/>
        <v>41.719372218318107</v>
      </c>
      <c r="DD289" s="27">
        <f t="shared" si="322"/>
        <v>35.729442970822284</v>
      </c>
      <c r="DE289" s="27">
        <f t="shared" si="323"/>
        <v>34.170487703209673</v>
      </c>
      <c r="DH289">
        <f>VLOOKUP($A289,data!$DK$9:$DU$396,2+(DH$9*2),FALSE)</f>
        <v>44482</v>
      </c>
      <c r="DI289">
        <f>VLOOKUP($A289,data!$DK$9:$DU$396,2+(DI$9*2),FALSE)</f>
        <v>44832</v>
      </c>
      <c r="DJ289">
        <f>VLOOKUP($A289,data!$DK$9:$DU$396,2+(DJ$9*2),FALSE)</f>
        <v>43545</v>
      </c>
      <c r="DK289">
        <f>VLOOKUP($A289,data!$DK$9:$DU$396,2+(DK$9*2),FALSE)</f>
        <v>45445</v>
      </c>
      <c r="DL289">
        <f>VLOOKUP($A289,data!$DK$9:$DU$396,2+(DL$9*2),FALSE)</f>
        <v>45064</v>
      </c>
      <c r="DM289">
        <f>VLOOKUP($A289,data!$DK$9:$DZ$396,2+(DM$9*2),FALSE)</f>
        <v>42903</v>
      </c>
      <c r="DN289">
        <f>VLOOKUP($A289,data!$DK$9:$DZ$396,2+(DN$9*2),FALSE)</f>
        <v>44736</v>
      </c>
      <c r="DO289">
        <f>VLOOKUP($A289,data!$DK$9:$DZ$396,2+(DO$9*2),FALSE)</f>
        <v>49746</v>
      </c>
      <c r="DQ289" s="27">
        <f t="shared" si="293"/>
        <v>91.417649718443016</v>
      </c>
      <c r="DR289" s="27">
        <f t="shared" si="294"/>
        <v>91.121951219512198</v>
      </c>
      <c r="DS289" s="27">
        <f t="shared" si="295"/>
        <v>90.564036437752179</v>
      </c>
      <c r="DT289" s="27">
        <f t="shared" si="296"/>
        <v>91.438631790744466</v>
      </c>
      <c r="DU289" s="27">
        <f t="shared" si="297"/>
        <v>91.389170553640241</v>
      </c>
      <c r="DV289" s="27">
        <f t="shared" si="324"/>
        <v>90.950139913508011</v>
      </c>
      <c r="DW289" s="27">
        <f t="shared" si="325"/>
        <v>92.227765637240751</v>
      </c>
      <c r="DX289" s="27">
        <f t="shared" si="326"/>
        <v>83.829328300360615</v>
      </c>
      <c r="EA289">
        <f>VLOOKUP($A289,data!$ED$9:$EN$396,2+(EA$9*2),FALSE)</f>
        <v>33243</v>
      </c>
      <c r="EB289">
        <f>VLOOKUP($A289,data!$ED$9:$EN$396,2+(EB$9*2),FALSE)</f>
        <v>32861</v>
      </c>
      <c r="EC289">
        <f>VLOOKUP($A289,data!$ED$9:$EN$396,2+(EC$9*2),FALSE)</f>
        <v>31399</v>
      </c>
      <c r="ED289">
        <f>VLOOKUP($A289,data!$ED$9:$EN$396,2+(ED$9*2),FALSE)</f>
        <v>32715</v>
      </c>
      <c r="EE289">
        <f>VLOOKUP($A289,data!$ED$9:$EN$396,2+(EE$9*2),FALSE)</f>
        <v>32421</v>
      </c>
      <c r="EF289">
        <f>VLOOKUP($A289,data!$ED$9:$ES$396,2+(EF$9*2),FALSE)</f>
        <v>31035</v>
      </c>
      <c r="EG289">
        <f>VLOOKUP($A289,data!$ED$9:$ES$396,2+(EG$9*2),FALSE)</f>
        <v>32352</v>
      </c>
      <c r="EH289">
        <f>VLOOKUP($A289,data!$ED$9:$ES$396,2+(EH$9*2),FALSE)</f>
        <v>37464</v>
      </c>
      <c r="EJ289" s="27">
        <f t="shared" si="298"/>
        <v>74.733600107908813</v>
      </c>
      <c r="EK289" s="27">
        <f t="shared" si="299"/>
        <v>73.29809064953605</v>
      </c>
      <c r="EL289" s="27">
        <f t="shared" si="300"/>
        <v>72.107015730853135</v>
      </c>
      <c r="EM289" s="27">
        <f t="shared" si="301"/>
        <v>71.988117504675984</v>
      </c>
      <c r="EN289" s="27">
        <f t="shared" si="302"/>
        <v>71.944345819279249</v>
      </c>
      <c r="EO289" s="27">
        <f t="shared" si="327"/>
        <v>72.337598769316827</v>
      </c>
      <c r="EP289" s="27">
        <f t="shared" si="328"/>
        <v>72.317596566523605</v>
      </c>
      <c r="EQ289" s="27">
        <f t="shared" si="329"/>
        <v>75.310577734893258</v>
      </c>
      <c r="ET289">
        <f>VLOOKUP($A289,data!$EW$9:$FG$396,2+(ET$9*2),FALSE)</f>
        <v>11240</v>
      </c>
      <c r="EU289">
        <f>VLOOKUP($A289,data!$EW$9:$FG$396,2+(EU$9*2),FALSE)</f>
        <v>11971</v>
      </c>
      <c r="EV289">
        <f>VLOOKUP($A289,data!$EW$9:$FG$396,2+(EV$9*2),FALSE)</f>
        <v>12146</v>
      </c>
      <c r="EW289">
        <f>VLOOKUP($A289,data!$EW$9:$FG$396,2+(EW$9*2),FALSE)</f>
        <v>12730</v>
      </c>
      <c r="EX289">
        <f>VLOOKUP($A289,data!$EW$9:$FG$396,2+(EX$9*2),FALSE)</f>
        <v>12642</v>
      </c>
      <c r="EY289">
        <f>VLOOKUP($A289,data!$EW$9:$FL$396,2+(EY$9*2),FALSE)</f>
        <v>11868</v>
      </c>
      <c r="EZ289">
        <f>VLOOKUP($A289,data!$EW$9:$FL$396,2+(EZ$9*2),FALSE)</f>
        <v>12384</v>
      </c>
      <c r="FA289">
        <f>VLOOKUP($A289,data!$EW$9:$FL$396,2+(FA$9*2),FALSE)</f>
        <v>12283</v>
      </c>
      <c r="FC289" s="27">
        <f t="shared" si="303"/>
        <v>25.268647992446382</v>
      </c>
      <c r="FD289" s="27">
        <f t="shared" si="304"/>
        <v>26.701909350463954</v>
      </c>
      <c r="FE289" s="27">
        <f t="shared" si="305"/>
        <v>27.892984269146858</v>
      </c>
      <c r="FF289" s="27">
        <f t="shared" si="306"/>
        <v>28.011882495324016</v>
      </c>
      <c r="FG289" s="27">
        <f t="shared" si="307"/>
        <v>28.053435114503817</v>
      </c>
      <c r="FH289" s="27">
        <f t="shared" si="330"/>
        <v>27.662401230683169</v>
      </c>
      <c r="FI289" s="27">
        <f t="shared" si="331"/>
        <v>27.682403433476395</v>
      </c>
      <c r="FJ289" s="27">
        <f t="shared" si="332"/>
        <v>24.691432476983074</v>
      </c>
    </row>
    <row r="290" spans="1:166" x14ac:dyDescent="0.3">
      <c r="A290" t="s">
        <v>280</v>
      </c>
      <c r="B290" s="24" t="str">
        <f>IFERROR(VLOOKUP($A290,class!$A$1:$B$455,2,FALSE),"")</f>
        <v>Shire District</v>
      </c>
      <c r="C290" s="24" t="str">
        <f>IFERROR(IFERROR(VLOOKUP($A290,classifications!$A$3:$C$336,3,FALSE),VLOOKUP($A290,classifications!$I$2:$K$28,3,FALSE)),"")</f>
        <v>Urban with Significant Rural</v>
      </c>
      <c r="D290">
        <f>VLOOKUP($A290,data!$A$9:$K$396,2+(D$9*2),FALSE)</f>
        <v>58083</v>
      </c>
      <c r="E290">
        <f>VLOOKUP($A290,data!$A$9:$K$396,2+(E$9*2),FALSE)</f>
        <v>57865</v>
      </c>
      <c r="F290">
        <f>VLOOKUP($A290,data!$A$9:$K$396,2+(F$9*2),FALSE)</f>
        <v>57489</v>
      </c>
      <c r="G290">
        <f>VLOOKUP($A290,data!$A$9:$K$396,2+(G$9*2),FALSE)</f>
        <v>58034</v>
      </c>
      <c r="H290">
        <f>VLOOKUP($A290,data!$A$9:$K$396,2+(H$9*2),FALSE)</f>
        <v>60404</v>
      </c>
      <c r="I290">
        <f>VLOOKUP($A290,data!$A$9:$Q$396,2+(I$9*2),FALSE)</f>
        <v>58187</v>
      </c>
      <c r="J290">
        <f>VLOOKUP($A290,data!$A$9:$Q$396,2+(J$9*2),FALSE)</f>
        <v>57911</v>
      </c>
      <c r="K290">
        <f>VLOOKUP($A290,data!$A$9:$Q$396,2+(K$9*2),FALSE)</f>
        <v>60580</v>
      </c>
      <c r="L290" t="str">
        <f t="shared" si="308"/>
        <v>Shire District</v>
      </c>
      <c r="Q290">
        <f>VLOOKUP($A290,data!$T$9:$AD$396,2+(Q$9*2),FALSE)</f>
        <v>40637</v>
      </c>
      <c r="R290">
        <f>VLOOKUP($A290,data!$T$9:$AD$396,2+(R$9*2),FALSE)</f>
        <v>40529</v>
      </c>
      <c r="S290">
        <f>VLOOKUP($A290,data!$T$9:$AD$396,2+(S$9*2),FALSE)</f>
        <v>39452</v>
      </c>
      <c r="T290">
        <f>VLOOKUP($A290,data!$T$9:$AD$396,2+(T$9*2),FALSE)</f>
        <v>40985</v>
      </c>
      <c r="U290">
        <f>VLOOKUP($A290,data!$T$9:$AD$396,2+(U$9*2),FALSE)</f>
        <v>42543</v>
      </c>
      <c r="V290">
        <f>VLOOKUP($A290,data!$T$9:$AI$396,2+(V$9*2),FALSE)</f>
        <v>40701</v>
      </c>
      <c r="W290">
        <f>VLOOKUP($A290,data!$T$9:$AI$396,2+(W$9*2),FALSE)</f>
        <v>41012</v>
      </c>
      <c r="X290">
        <f>VLOOKUP($A290,data!$T$9:$AI$396,2+(X$9*2),FALSE)</f>
        <v>43327</v>
      </c>
      <c r="Z290" s="27">
        <f t="shared" si="268"/>
        <v>69.963672675309468</v>
      </c>
      <c r="AA290" s="27">
        <f t="shared" si="269"/>
        <v>70.040611768772138</v>
      </c>
      <c r="AB290" s="27">
        <f t="shared" si="270"/>
        <v>68.625302231731283</v>
      </c>
      <c r="AC290" s="27">
        <f t="shared" si="271"/>
        <v>70.622393769169804</v>
      </c>
      <c r="AD290" s="27">
        <f t="shared" si="272"/>
        <v>70.430766174425528</v>
      </c>
      <c r="AE290" s="27">
        <f t="shared" si="309"/>
        <v>69.948613951569939</v>
      </c>
      <c r="AF290" s="27">
        <f t="shared" si="310"/>
        <v>70.819015385678028</v>
      </c>
      <c r="AG290" s="27">
        <f t="shared" si="311"/>
        <v>71.520303730604155</v>
      </c>
      <c r="AJ290">
        <f>VLOOKUP($A290,data!$AM$9:$AW$396,2+(AJ$9*2),FALSE)</f>
        <v>17446</v>
      </c>
      <c r="AK290">
        <f>VLOOKUP($A290,data!$AM$9:$AW$396,2+(AK$9*2),FALSE)</f>
        <v>17336</v>
      </c>
      <c r="AL290">
        <f>VLOOKUP($A290,data!$AM$9:$AW$396,2+(AL$9*2),FALSE)</f>
        <v>18037</v>
      </c>
      <c r="AM290">
        <f>VLOOKUP($A290,data!$AM$9:$AW$396,2+(AM$9*2),FALSE)</f>
        <v>17048</v>
      </c>
      <c r="AN290">
        <f>VLOOKUP($A290,data!$AM$9:$AW$396,2+(AN$9*2),FALSE)</f>
        <v>17861</v>
      </c>
      <c r="AO290">
        <f>VLOOKUP($A290,data!$AM$9:$BB$396,2+(AO$9*2),FALSE)</f>
        <v>17487</v>
      </c>
      <c r="AP290">
        <f>VLOOKUP($A290,data!$AM$9:$BB$396,2+(AP$9*2),FALSE)</f>
        <v>16899</v>
      </c>
      <c r="AQ290">
        <f>VLOOKUP($A290,data!$AM$9:$BB$396,2+(AQ$9*2),FALSE)</f>
        <v>17247</v>
      </c>
      <c r="AS290" s="27">
        <f t="shared" si="273"/>
        <v>30.036327324690529</v>
      </c>
      <c r="AT290" s="27">
        <f t="shared" si="274"/>
        <v>29.959388231227859</v>
      </c>
      <c r="AU290" s="27">
        <f t="shared" si="275"/>
        <v>31.374697768268714</v>
      </c>
      <c r="AV290" s="27">
        <f t="shared" si="276"/>
        <v>29.375883103008579</v>
      </c>
      <c r="AW290" s="27">
        <f t="shared" si="277"/>
        <v>29.569233825574464</v>
      </c>
      <c r="AX290" s="27">
        <f t="shared" si="312"/>
        <v>30.053104645367522</v>
      </c>
      <c r="AY290" s="27">
        <f t="shared" si="313"/>
        <v>29.180984614321975</v>
      </c>
      <c r="AZ290" s="27">
        <f t="shared" si="314"/>
        <v>28.469792010564543</v>
      </c>
      <c r="BC290">
        <f>VLOOKUP($A290,data!$BF$9:$BP$396,2+(BC$9*2),FALSE)</f>
        <v>7968</v>
      </c>
      <c r="BD290">
        <f>VLOOKUP($A290,data!$BF$9:$BP$396,2+(BD$9*2),FALSE)</f>
        <v>7862</v>
      </c>
      <c r="BE290">
        <f>VLOOKUP($A290,data!$BF$9:$BP$396,2+(BE$9*2),FALSE)</f>
        <v>7842</v>
      </c>
      <c r="BF290">
        <f>VLOOKUP($A290,data!$BF$9:$BP$396,2+(BF$9*2),FALSE)</f>
        <v>7648</v>
      </c>
      <c r="BG290">
        <f>VLOOKUP($A290,data!$BF$9:$BP$396,2+(BG$9*2),FALSE)</f>
        <v>7876</v>
      </c>
      <c r="BH290">
        <f>VLOOKUP($A290,data!$BF$9:$BU$396,2+(BH$9*2),FALSE)</f>
        <v>7692</v>
      </c>
      <c r="BI290">
        <f>VLOOKUP($A290,data!$BF$9:$BU$396,2+(BI$9*2),FALSE)</f>
        <v>7618</v>
      </c>
      <c r="BJ290">
        <f>VLOOKUP($A290,data!$BF$9:$BU$396,2+(BJ$9*2),FALSE)</f>
        <v>8454</v>
      </c>
      <c r="BL290" s="27">
        <f t="shared" si="278"/>
        <v>13.718299674603584</v>
      </c>
      <c r="BM290" s="27">
        <f t="shared" si="279"/>
        <v>13.586796854748121</v>
      </c>
      <c r="BN290" s="27">
        <f t="shared" si="280"/>
        <v>13.640870427386108</v>
      </c>
      <c r="BO290" s="27">
        <f t="shared" si="281"/>
        <v>13.178481579763586</v>
      </c>
      <c r="BP290" s="27">
        <f t="shared" si="282"/>
        <v>13.038871597907423</v>
      </c>
      <c r="BQ290" s="27">
        <f t="shared" si="315"/>
        <v>13.219447642944301</v>
      </c>
      <c r="BR290" s="27">
        <f t="shared" si="316"/>
        <v>13.154668370430489</v>
      </c>
      <c r="BS290" s="27">
        <f t="shared" si="317"/>
        <v>13.955100693298117</v>
      </c>
      <c r="BV290">
        <f>VLOOKUP($A290,data!$BY$9:$CI$396,2+(BV$9*2),FALSE)</f>
        <v>4435</v>
      </c>
      <c r="BW290">
        <f>VLOOKUP($A290,data!$BY$9:$CI$396,2+(BW$9*2),FALSE)</f>
        <v>4595</v>
      </c>
      <c r="BX290">
        <f>VLOOKUP($A290,data!$BY$9:$CI$396,2+(BX$9*2),FALSE)</f>
        <v>4306</v>
      </c>
      <c r="BY290">
        <f>VLOOKUP($A290,data!$BY$9:$CI$396,2+(BY$9*2),FALSE)</f>
        <v>5001</v>
      </c>
      <c r="BZ290">
        <f>VLOOKUP($A290,data!$BY$9:$CI$396,2+(BZ$9*2),FALSE)</f>
        <v>5144</v>
      </c>
      <c r="CA290">
        <f>VLOOKUP($A290,data!$BY$9:$CN$396,2+(CA$9*2),FALSE)</f>
        <v>5154</v>
      </c>
      <c r="CB290">
        <f>VLOOKUP($A290,data!$BY$9:$CN$396,2+(CB$9*2),FALSE)</f>
        <v>5721</v>
      </c>
      <c r="CC290">
        <f>VLOOKUP($A290,data!$BY$9:$CN$396,2+(CC$9*2),FALSE)</f>
        <v>6412</v>
      </c>
      <c r="CE290" s="27">
        <f t="shared" si="283"/>
        <v>55.660140562248998</v>
      </c>
      <c r="CF290" s="27">
        <f t="shared" si="284"/>
        <v>58.445688120071232</v>
      </c>
      <c r="CG290" s="27">
        <f t="shared" si="285"/>
        <v>54.909461871971438</v>
      </c>
      <c r="CH290" s="27">
        <f t="shared" si="286"/>
        <v>65.38964435146444</v>
      </c>
      <c r="CI290" s="27">
        <f t="shared" si="287"/>
        <v>65.312341289994919</v>
      </c>
      <c r="CJ290" s="27">
        <f t="shared" si="318"/>
        <v>67.004680187207484</v>
      </c>
      <c r="CK290" s="27">
        <f t="shared" si="319"/>
        <v>75.098451037017597</v>
      </c>
      <c r="CL290" s="27">
        <f t="shared" si="320"/>
        <v>75.845753489472443</v>
      </c>
      <c r="CO290">
        <f>VLOOKUP($A290,data!$CR$9:$DB$396,2+(CO$9*2),FALSE)</f>
        <v>3532</v>
      </c>
      <c r="CP290">
        <f>VLOOKUP($A290,data!$CR$9:$DB$396,2+(CP$9*2),FALSE)</f>
        <v>3268</v>
      </c>
      <c r="CQ290">
        <f>VLOOKUP($A290,data!$CR$9:$DB$396,2+(CQ$9*2),FALSE)</f>
        <v>3536</v>
      </c>
      <c r="CR290">
        <f>VLOOKUP($A290,data!$CR$9:$DB$396,2+(CR$9*2),FALSE)</f>
        <v>2648</v>
      </c>
      <c r="CS290">
        <f>VLOOKUP($A290,data!$CR$9:$DB$396,2+(CS$9*2),FALSE)</f>
        <v>2732</v>
      </c>
      <c r="CT290">
        <f>VLOOKUP($A290,data!$CR$9:$DG$396,2+(CT$9*2),FALSE)</f>
        <v>2538</v>
      </c>
      <c r="CU290">
        <f>VLOOKUP($A290,data!$CR$9:$DG$396,2+(CU$9*2),FALSE)</f>
        <v>1898</v>
      </c>
      <c r="CV290">
        <f>VLOOKUP($A290,data!$CR$9:$DG$396,2+(CV$9*2),FALSE)</f>
        <v>2042</v>
      </c>
      <c r="CX290" s="27">
        <f t="shared" si="288"/>
        <v>44.327309236947791</v>
      </c>
      <c r="CY290" s="27">
        <f t="shared" si="289"/>
        <v>41.567031289748158</v>
      </c>
      <c r="CZ290" s="27">
        <f t="shared" si="290"/>
        <v>45.090538128028562</v>
      </c>
      <c r="DA290" s="27">
        <f t="shared" si="291"/>
        <v>34.623430962343093</v>
      </c>
      <c r="DB290" s="27">
        <f t="shared" si="292"/>
        <v>34.687658710005081</v>
      </c>
      <c r="DC290" s="27">
        <f t="shared" si="321"/>
        <v>32.995319812792509</v>
      </c>
      <c r="DD290" s="27">
        <f t="shared" si="322"/>
        <v>24.914675767918087</v>
      </c>
      <c r="DE290" s="27">
        <f t="shared" si="323"/>
        <v>24.15424651052756</v>
      </c>
      <c r="DH290">
        <f>VLOOKUP($A290,data!$DK$9:$DU$396,2+(DH$9*2),FALSE)</f>
        <v>50116</v>
      </c>
      <c r="DI290">
        <f>VLOOKUP($A290,data!$DK$9:$DU$396,2+(DI$9*2),FALSE)</f>
        <v>50003</v>
      </c>
      <c r="DJ290">
        <f>VLOOKUP($A290,data!$DK$9:$DU$396,2+(DJ$9*2),FALSE)</f>
        <v>49647</v>
      </c>
      <c r="DK290">
        <f>VLOOKUP($A290,data!$DK$9:$DU$396,2+(DK$9*2),FALSE)</f>
        <v>50386</v>
      </c>
      <c r="DL290">
        <f>VLOOKUP($A290,data!$DK$9:$DU$396,2+(DL$9*2),FALSE)</f>
        <v>52528</v>
      </c>
      <c r="DM290">
        <f>VLOOKUP($A290,data!$DK$9:$DZ$396,2+(DM$9*2),FALSE)</f>
        <v>50495</v>
      </c>
      <c r="DN290">
        <f>VLOOKUP($A290,data!$DK$9:$DZ$396,2+(DN$9*2),FALSE)</f>
        <v>50292</v>
      </c>
      <c r="DO290">
        <f>VLOOKUP($A290,data!$DK$9:$DZ$396,2+(DO$9*2),FALSE)</f>
        <v>52126</v>
      </c>
      <c r="DQ290" s="27">
        <f t="shared" si="293"/>
        <v>86.28342199955236</v>
      </c>
      <c r="DR290" s="27">
        <f t="shared" si="294"/>
        <v>86.413203145251885</v>
      </c>
      <c r="DS290" s="27">
        <f t="shared" si="295"/>
        <v>86.359129572613895</v>
      </c>
      <c r="DT290" s="27">
        <f t="shared" si="296"/>
        <v>86.821518420236416</v>
      </c>
      <c r="DU290" s="27">
        <f t="shared" si="297"/>
        <v>86.961128402092584</v>
      </c>
      <c r="DV290" s="27">
        <f t="shared" si="324"/>
        <v>86.780552357055697</v>
      </c>
      <c r="DW290" s="27">
        <f t="shared" si="325"/>
        <v>86.843604841912594</v>
      </c>
      <c r="DX290" s="27">
        <f t="shared" si="326"/>
        <v>86.044899306701879</v>
      </c>
      <c r="EA290">
        <f>VLOOKUP($A290,data!$ED$9:$EN$396,2+(EA$9*2),FALSE)</f>
        <v>36202</v>
      </c>
      <c r="EB290">
        <f>VLOOKUP($A290,data!$ED$9:$EN$396,2+(EB$9*2),FALSE)</f>
        <v>35935</v>
      </c>
      <c r="EC290">
        <f>VLOOKUP($A290,data!$ED$9:$EN$396,2+(EC$9*2),FALSE)</f>
        <v>35146</v>
      </c>
      <c r="ED290">
        <f>VLOOKUP($A290,data!$ED$9:$EN$396,2+(ED$9*2),FALSE)</f>
        <v>35985</v>
      </c>
      <c r="EE290">
        <f>VLOOKUP($A290,data!$ED$9:$EN$396,2+(EE$9*2),FALSE)</f>
        <v>37399</v>
      </c>
      <c r="EF290">
        <f>VLOOKUP($A290,data!$ED$9:$ES$396,2+(EF$9*2),FALSE)</f>
        <v>35546</v>
      </c>
      <c r="EG290">
        <f>VLOOKUP($A290,data!$ED$9:$ES$396,2+(EG$9*2),FALSE)</f>
        <v>35291</v>
      </c>
      <c r="EH290">
        <f>VLOOKUP($A290,data!$ED$9:$ES$396,2+(EH$9*2),FALSE)</f>
        <v>36915</v>
      </c>
      <c r="EJ290" s="27">
        <f t="shared" si="298"/>
        <v>72.236411525261389</v>
      </c>
      <c r="EK290" s="27">
        <f t="shared" si="299"/>
        <v>71.865688058716472</v>
      </c>
      <c r="EL290" s="27">
        <f t="shared" si="300"/>
        <v>70.791790037665919</v>
      </c>
      <c r="EM290" s="27">
        <f t="shared" si="301"/>
        <v>71.418648037153176</v>
      </c>
      <c r="EN290" s="27">
        <f t="shared" si="302"/>
        <v>71.19821809320743</v>
      </c>
      <c r="EO290" s="27">
        <f t="shared" si="327"/>
        <v>70.39508862263591</v>
      </c>
      <c r="EP290" s="27">
        <f t="shared" si="328"/>
        <v>70.172194384792803</v>
      </c>
      <c r="EQ290" s="27">
        <f t="shared" si="329"/>
        <v>70.818785251122279</v>
      </c>
      <c r="ET290">
        <f>VLOOKUP($A290,data!$EW$9:$FG$396,2+(ET$9*2),FALSE)</f>
        <v>13913</v>
      </c>
      <c r="EU290">
        <f>VLOOKUP($A290,data!$EW$9:$FG$396,2+(EU$9*2),FALSE)</f>
        <v>14068</v>
      </c>
      <c r="EV290">
        <f>VLOOKUP($A290,data!$EW$9:$FG$396,2+(EV$9*2),FALSE)</f>
        <v>14501</v>
      </c>
      <c r="EW290">
        <f>VLOOKUP($A290,data!$EW$9:$FG$396,2+(EW$9*2),FALSE)</f>
        <v>14401</v>
      </c>
      <c r="EX290">
        <f>VLOOKUP($A290,data!$EW$9:$FG$396,2+(EX$9*2),FALSE)</f>
        <v>15129</v>
      </c>
      <c r="EY290">
        <f>VLOOKUP($A290,data!$EW$9:$FL$396,2+(EY$9*2),FALSE)</f>
        <v>14949</v>
      </c>
      <c r="EZ290">
        <f>VLOOKUP($A290,data!$EW$9:$FL$396,2+(EZ$9*2),FALSE)</f>
        <v>15001</v>
      </c>
      <c r="FA290">
        <f>VLOOKUP($A290,data!$EW$9:$FL$396,2+(FA$9*2),FALSE)</f>
        <v>15205</v>
      </c>
      <c r="FC290" s="27">
        <f t="shared" si="303"/>
        <v>27.761593103998724</v>
      </c>
      <c r="FD290" s="27">
        <f t="shared" si="304"/>
        <v>28.134311941283524</v>
      </c>
      <c r="FE290" s="27">
        <f t="shared" si="305"/>
        <v>29.208209962334077</v>
      </c>
      <c r="FF290" s="27">
        <f t="shared" si="306"/>
        <v>28.581351962846824</v>
      </c>
      <c r="FG290" s="27">
        <f t="shared" si="307"/>
        <v>28.801781906792566</v>
      </c>
      <c r="FH290" s="27">
        <f t="shared" si="330"/>
        <v>29.604911377364097</v>
      </c>
      <c r="FI290" s="27">
        <f t="shared" si="331"/>
        <v>29.82780561520719</v>
      </c>
      <c r="FJ290" s="27">
        <f t="shared" si="332"/>
        <v>29.169704178337106</v>
      </c>
    </row>
    <row r="291" spans="1:166" x14ac:dyDescent="0.3">
      <c r="A291" t="s">
        <v>285</v>
      </c>
      <c r="B291" s="24" t="str">
        <f>IFERROR(VLOOKUP($A291,class!$A$1:$B$455,2,FALSE),"")</f>
        <v>Shire District</v>
      </c>
      <c r="C291" s="24" t="str">
        <f>IFERROR(IFERROR(VLOOKUP($A291,classifications!$A$3:$C$336,3,FALSE),VLOOKUP($A291,classifications!$I$2:$K$28,3,FALSE)),"")</f>
        <v>Predominantly Rural</v>
      </c>
      <c r="D291">
        <f>VLOOKUP($A291,data!$A$9:$K$396,2+(D$9*2),FALSE)</f>
        <v>81315</v>
      </c>
      <c r="E291">
        <f>VLOOKUP($A291,data!$A$9:$K$396,2+(E$9*2),FALSE)</f>
        <v>81205</v>
      </c>
      <c r="F291">
        <f>VLOOKUP($A291,data!$A$9:$K$396,2+(F$9*2),FALSE)</f>
        <v>83045</v>
      </c>
      <c r="G291">
        <f>VLOOKUP($A291,data!$A$9:$K$396,2+(G$9*2),FALSE)</f>
        <v>83737</v>
      </c>
      <c r="H291">
        <f>VLOOKUP($A291,data!$A$9:$K$396,2+(H$9*2),FALSE)</f>
        <v>88197</v>
      </c>
      <c r="I291">
        <f>VLOOKUP($A291,data!$A$9:$Q$396,2+(I$9*2),FALSE)</f>
        <v>86192</v>
      </c>
      <c r="J291">
        <f>VLOOKUP($A291,data!$A$9:$Q$396,2+(J$9*2),FALSE)</f>
        <v>86147</v>
      </c>
      <c r="K291">
        <f>VLOOKUP($A291,data!$A$9:$Q$396,2+(K$9*2),FALSE)</f>
        <v>92321</v>
      </c>
      <c r="L291" t="str">
        <f t="shared" si="308"/>
        <v>Shire District</v>
      </c>
      <c r="Q291">
        <f>VLOOKUP($A291,data!$T$9:$AD$396,2+(Q$9*2),FALSE)</f>
        <v>54176</v>
      </c>
      <c r="R291">
        <f>VLOOKUP($A291,data!$T$9:$AD$396,2+(R$9*2),FALSE)</f>
        <v>52519</v>
      </c>
      <c r="S291">
        <f>VLOOKUP($A291,data!$T$9:$AD$396,2+(S$9*2),FALSE)</f>
        <v>54541</v>
      </c>
      <c r="T291">
        <f>VLOOKUP($A291,data!$T$9:$AD$396,2+(T$9*2),FALSE)</f>
        <v>55421</v>
      </c>
      <c r="U291">
        <f>VLOOKUP($A291,data!$T$9:$AD$396,2+(U$9*2),FALSE)</f>
        <v>57956</v>
      </c>
      <c r="V291">
        <f>VLOOKUP($A291,data!$T$9:$AI$396,2+(V$9*2),FALSE)</f>
        <v>57693</v>
      </c>
      <c r="W291">
        <f>VLOOKUP($A291,data!$T$9:$AI$396,2+(W$9*2),FALSE)</f>
        <v>57579</v>
      </c>
      <c r="X291">
        <f>VLOOKUP($A291,data!$T$9:$AI$396,2+(X$9*2),FALSE)</f>
        <v>62080</v>
      </c>
      <c r="Z291" s="27">
        <f t="shared" si="268"/>
        <v>66.624853962983465</v>
      </c>
      <c r="AA291" s="27">
        <f t="shared" si="269"/>
        <v>64.674589003140198</v>
      </c>
      <c r="AB291" s="27">
        <f t="shared" si="270"/>
        <v>65.676440484074902</v>
      </c>
      <c r="AC291" s="27">
        <f t="shared" si="271"/>
        <v>66.184601788934401</v>
      </c>
      <c r="AD291" s="27">
        <f t="shared" si="272"/>
        <v>65.711985668446772</v>
      </c>
      <c r="AE291" s="27">
        <f t="shared" si="309"/>
        <v>66.935446445145715</v>
      </c>
      <c r="AF291" s="27">
        <f t="shared" si="310"/>
        <v>66.838079097356839</v>
      </c>
      <c r="AG291" s="27">
        <f t="shared" si="311"/>
        <v>67.243639042038112</v>
      </c>
      <c r="AJ291">
        <f>VLOOKUP($A291,data!$AM$9:$AW$396,2+(AJ$9*2),FALSE)</f>
        <v>27139</v>
      </c>
      <c r="AK291">
        <f>VLOOKUP($A291,data!$AM$9:$AW$396,2+(AK$9*2),FALSE)</f>
        <v>28686</v>
      </c>
      <c r="AL291">
        <f>VLOOKUP($A291,data!$AM$9:$AW$396,2+(AL$9*2),FALSE)</f>
        <v>28503</v>
      </c>
      <c r="AM291">
        <f>VLOOKUP($A291,data!$AM$9:$AW$396,2+(AM$9*2),FALSE)</f>
        <v>28316</v>
      </c>
      <c r="AN291">
        <f>VLOOKUP($A291,data!$AM$9:$AW$396,2+(AN$9*2),FALSE)</f>
        <v>30241</v>
      </c>
      <c r="AO291">
        <f>VLOOKUP($A291,data!$AM$9:$BB$396,2+(AO$9*2),FALSE)</f>
        <v>28498</v>
      </c>
      <c r="AP291">
        <f>VLOOKUP($A291,data!$AM$9:$BB$396,2+(AP$9*2),FALSE)</f>
        <v>28568</v>
      </c>
      <c r="AQ291">
        <f>VLOOKUP($A291,data!$AM$9:$BB$396,2+(AQ$9*2),FALSE)</f>
        <v>30233</v>
      </c>
      <c r="AS291" s="27">
        <f t="shared" si="273"/>
        <v>33.375146037016542</v>
      </c>
      <c r="AT291" s="27">
        <f t="shared" si="274"/>
        <v>35.325410996859802</v>
      </c>
      <c r="AU291" s="27">
        <f t="shared" si="275"/>
        <v>34.322355349509301</v>
      </c>
      <c r="AV291" s="27">
        <f t="shared" si="276"/>
        <v>33.815398211065599</v>
      </c>
      <c r="AW291" s="27">
        <f t="shared" si="277"/>
        <v>34.288014331553228</v>
      </c>
      <c r="AX291" s="27">
        <f t="shared" si="312"/>
        <v>33.063393354371634</v>
      </c>
      <c r="AY291" s="27">
        <f t="shared" si="313"/>
        <v>33.161920902643153</v>
      </c>
      <c r="AZ291" s="27">
        <f t="shared" si="314"/>
        <v>32.747695540559569</v>
      </c>
      <c r="BC291">
        <f>VLOOKUP($A291,data!$BF$9:$BP$396,2+(BC$9*2),FALSE)</f>
        <v>15875</v>
      </c>
      <c r="BD291">
        <f>VLOOKUP($A291,data!$BF$9:$BP$396,2+(BD$9*2),FALSE)</f>
        <v>15856</v>
      </c>
      <c r="BE291">
        <f>VLOOKUP($A291,data!$BF$9:$BP$396,2+(BE$9*2),FALSE)</f>
        <v>15968</v>
      </c>
      <c r="BF291">
        <f>VLOOKUP($A291,data!$BF$9:$BP$396,2+(BF$9*2),FALSE)</f>
        <v>15756</v>
      </c>
      <c r="BG291">
        <f>VLOOKUP($A291,data!$BF$9:$BP$396,2+(BG$9*2),FALSE)</f>
        <v>16236</v>
      </c>
      <c r="BH291">
        <f>VLOOKUP($A291,data!$BF$9:$BU$396,2+(BH$9*2),FALSE)</f>
        <v>16623</v>
      </c>
      <c r="BI291">
        <f>VLOOKUP($A291,data!$BF$9:$BU$396,2+(BI$9*2),FALSE)</f>
        <v>15028</v>
      </c>
      <c r="BJ291">
        <f>VLOOKUP($A291,data!$BF$9:$BU$396,2+(BJ$9*2),FALSE)</f>
        <v>16208</v>
      </c>
      <c r="BL291" s="27">
        <f t="shared" si="278"/>
        <v>19.522843263850458</v>
      </c>
      <c r="BM291" s="27">
        <f t="shared" si="279"/>
        <v>19.525891262853271</v>
      </c>
      <c r="BN291" s="27">
        <f t="shared" si="280"/>
        <v>19.228129327473056</v>
      </c>
      <c r="BO291" s="27">
        <f t="shared" si="281"/>
        <v>18.816055029437404</v>
      </c>
      <c r="BP291" s="27">
        <f t="shared" si="282"/>
        <v>18.408789414605938</v>
      </c>
      <c r="BQ291" s="27">
        <f t="shared" si="315"/>
        <v>19.28601262298125</v>
      </c>
      <c r="BR291" s="27">
        <f t="shared" si="316"/>
        <v>17.444600508433261</v>
      </c>
      <c r="BS291" s="27">
        <f t="shared" si="317"/>
        <v>17.556135657109433</v>
      </c>
      <c r="BV291">
        <f>VLOOKUP($A291,data!$BY$9:$CI$396,2+(BV$9*2),FALSE)</f>
        <v>8973</v>
      </c>
      <c r="BW291">
        <f>VLOOKUP($A291,data!$BY$9:$CI$396,2+(BW$9*2),FALSE)</f>
        <v>7550</v>
      </c>
      <c r="BX291">
        <f>VLOOKUP($A291,data!$BY$9:$CI$396,2+(BX$9*2),FALSE)</f>
        <v>9086</v>
      </c>
      <c r="BY291">
        <f>VLOOKUP($A291,data!$BY$9:$CI$396,2+(BY$9*2),FALSE)</f>
        <v>9932</v>
      </c>
      <c r="BZ291">
        <f>VLOOKUP($A291,data!$BY$9:$CI$396,2+(BZ$9*2),FALSE)</f>
        <v>10380</v>
      </c>
      <c r="CA291">
        <f>VLOOKUP($A291,data!$BY$9:$CN$396,2+(CA$9*2),FALSE)</f>
        <v>10495</v>
      </c>
      <c r="CB291">
        <f>VLOOKUP($A291,data!$BY$9:$CN$396,2+(CB$9*2),FALSE)</f>
        <v>9043</v>
      </c>
      <c r="CC291">
        <f>VLOOKUP($A291,data!$BY$9:$CN$396,2+(CC$9*2),FALSE)</f>
        <v>9573</v>
      </c>
      <c r="CE291" s="27">
        <f t="shared" si="283"/>
        <v>56.522834645669292</v>
      </c>
      <c r="CF291" s="27">
        <f t="shared" si="284"/>
        <v>47.616044399596369</v>
      </c>
      <c r="CG291" s="27">
        <f t="shared" si="285"/>
        <v>56.901302605210418</v>
      </c>
      <c r="CH291" s="27">
        <f t="shared" si="286"/>
        <v>63.036303630363037</v>
      </c>
      <c r="CI291" s="27">
        <f t="shared" si="287"/>
        <v>63.932002956393198</v>
      </c>
      <c r="CJ291" s="27">
        <f t="shared" si="318"/>
        <v>63.135414786741265</v>
      </c>
      <c r="CK291" s="27">
        <f t="shared" si="319"/>
        <v>60.174341229704552</v>
      </c>
      <c r="CL291" s="27">
        <f t="shared" si="320"/>
        <v>59.063425468904242</v>
      </c>
      <c r="CO291">
        <f>VLOOKUP($A291,data!$CR$9:$DB$396,2+(CO$9*2),FALSE)</f>
        <v>6902</v>
      </c>
      <c r="CP291">
        <f>VLOOKUP($A291,data!$CR$9:$DB$396,2+(CP$9*2),FALSE)</f>
        <v>8306</v>
      </c>
      <c r="CQ291">
        <f>VLOOKUP($A291,data!$CR$9:$DB$396,2+(CQ$9*2),FALSE)</f>
        <v>6881</v>
      </c>
      <c r="CR291">
        <f>VLOOKUP($A291,data!$CR$9:$DB$396,2+(CR$9*2),FALSE)</f>
        <v>5824</v>
      </c>
      <c r="CS291">
        <f>VLOOKUP($A291,data!$CR$9:$DB$396,2+(CS$9*2),FALSE)</f>
        <v>5856</v>
      </c>
      <c r="CT291">
        <f>VLOOKUP($A291,data!$CR$9:$DG$396,2+(CT$9*2),FALSE)</f>
        <v>6128</v>
      </c>
      <c r="CU291">
        <f>VLOOKUP($A291,data!$CR$9:$DG$396,2+(CU$9*2),FALSE)</f>
        <v>5985</v>
      </c>
      <c r="CV291">
        <f>VLOOKUP($A291,data!$CR$9:$DG$396,2+(CV$9*2),FALSE)</f>
        <v>6635</v>
      </c>
      <c r="CX291" s="27">
        <f t="shared" si="288"/>
        <v>43.477165354330708</v>
      </c>
      <c r="CY291" s="27">
        <f t="shared" si="289"/>
        <v>52.383955600403631</v>
      </c>
      <c r="CZ291" s="27">
        <f t="shared" si="290"/>
        <v>43.092434869739478</v>
      </c>
      <c r="DA291" s="27">
        <f t="shared" si="291"/>
        <v>36.963696369636963</v>
      </c>
      <c r="DB291" s="27">
        <f t="shared" si="292"/>
        <v>36.067997043606802</v>
      </c>
      <c r="DC291" s="27">
        <f t="shared" si="321"/>
        <v>36.864585213258735</v>
      </c>
      <c r="DD291" s="27">
        <f t="shared" si="322"/>
        <v>39.825658770295448</v>
      </c>
      <c r="DE291" s="27">
        <f t="shared" si="323"/>
        <v>40.936574531095758</v>
      </c>
      <c r="DH291">
        <f>VLOOKUP($A291,data!$DK$9:$DU$396,2+(DH$9*2),FALSE)</f>
        <v>65440</v>
      </c>
      <c r="DI291">
        <f>VLOOKUP($A291,data!$DK$9:$DU$396,2+(DI$9*2),FALSE)</f>
        <v>65348</v>
      </c>
      <c r="DJ291">
        <f>VLOOKUP($A291,data!$DK$9:$DU$396,2+(DJ$9*2),FALSE)</f>
        <v>67077</v>
      </c>
      <c r="DK291">
        <f>VLOOKUP($A291,data!$DK$9:$DU$396,2+(DK$9*2),FALSE)</f>
        <v>67981</v>
      </c>
      <c r="DL291">
        <f>VLOOKUP($A291,data!$DK$9:$DU$396,2+(DL$9*2),FALSE)</f>
        <v>71960</v>
      </c>
      <c r="DM291">
        <f>VLOOKUP($A291,data!$DK$9:$DZ$396,2+(DM$9*2),FALSE)</f>
        <v>69569</v>
      </c>
      <c r="DN291">
        <f>VLOOKUP($A291,data!$DK$9:$DZ$396,2+(DN$9*2),FALSE)</f>
        <v>71118</v>
      </c>
      <c r="DO291">
        <f>VLOOKUP($A291,data!$DK$9:$DZ$396,2+(DO$9*2),FALSE)</f>
        <v>76113</v>
      </c>
      <c r="DQ291" s="27">
        <f t="shared" si="293"/>
        <v>80.477156736149539</v>
      </c>
      <c r="DR291" s="27">
        <f t="shared" si="294"/>
        <v>80.47287728588141</v>
      </c>
      <c r="DS291" s="27">
        <f t="shared" si="295"/>
        <v>80.771870672526944</v>
      </c>
      <c r="DT291" s="27">
        <f t="shared" si="296"/>
        <v>81.183944970562592</v>
      </c>
      <c r="DU291" s="27">
        <f t="shared" si="297"/>
        <v>81.590076759980505</v>
      </c>
      <c r="DV291" s="27">
        <f t="shared" si="324"/>
        <v>80.713987377018753</v>
      </c>
      <c r="DW291" s="27">
        <f t="shared" si="325"/>
        <v>82.554238685038371</v>
      </c>
      <c r="DX291" s="27">
        <f t="shared" si="326"/>
        <v>82.443864342890564</v>
      </c>
      <c r="EA291">
        <f>VLOOKUP($A291,data!$ED$9:$EN$396,2+(EA$9*2),FALSE)</f>
        <v>45203</v>
      </c>
      <c r="EB291">
        <f>VLOOKUP($A291,data!$ED$9:$EN$396,2+(EB$9*2),FALSE)</f>
        <v>44968</v>
      </c>
      <c r="EC291">
        <f>VLOOKUP($A291,data!$ED$9:$EN$396,2+(EC$9*2),FALSE)</f>
        <v>45455</v>
      </c>
      <c r="ED291">
        <f>VLOOKUP($A291,data!$ED$9:$EN$396,2+(ED$9*2),FALSE)</f>
        <v>45489</v>
      </c>
      <c r="EE291">
        <f>VLOOKUP($A291,data!$ED$9:$EN$396,2+(EE$9*2),FALSE)</f>
        <v>47576</v>
      </c>
      <c r="EF291">
        <f>VLOOKUP($A291,data!$ED$9:$ES$396,2+(EF$9*2),FALSE)</f>
        <v>47198</v>
      </c>
      <c r="EG291">
        <f>VLOOKUP($A291,data!$ED$9:$ES$396,2+(EG$9*2),FALSE)</f>
        <v>48536</v>
      </c>
      <c r="EH291">
        <f>VLOOKUP($A291,data!$ED$9:$ES$396,2+(EH$9*2),FALSE)</f>
        <v>52507</v>
      </c>
      <c r="EJ291" s="27">
        <f t="shared" si="298"/>
        <v>69.075488997555013</v>
      </c>
      <c r="EK291" s="27">
        <f t="shared" si="299"/>
        <v>68.81312358450144</v>
      </c>
      <c r="EL291" s="27">
        <f t="shared" si="300"/>
        <v>67.765403938756947</v>
      </c>
      <c r="EM291" s="27">
        <f t="shared" si="301"/>
        <v>66.91428487371472</v>
      </c>
      <c r="EN291" s="27">
        <f t="shared" si="302"/>
        <v>66.114508060033359</v>
      </c>
      <c r="EO291" s="27">
        <f t="shared" si="327"/>
        <v>67.84343601316678</v>
      </c>
      <c r="EP291" s="27">
        <f t="shared" si="328"/>
        <v>68.24713855845215</v>
      </c>
      <c r="EQ291" s="27">
        <f t="shared" si="329"/>
        <v>68.985587219003321</v>
      </c>
      <c r="ET291">
        <f>VLOOKUP($A291,data!$EW$9:$FG$396,2+(ET$9*2),FALSE)</f>
        <v>20237</v>
      </c>
      <c r="EU291">
        <f>VLOOKUP($A291,data!$EW$9:$FG$396,2+(EU$9*2),FALSE)</f>
        <v>20380</v>
      </c>
      <c r="EV291">
        <f>VLOOKUP($A291,data!$EW$9:$FG$396,2+(EV$9*2),FALSE)</f>
        <v>21622</v>
      </c>
      <c r="EW291">
        <f>VLOOKUP($A291,data!$EW$9:$FG$396,2+(EW$9*2),FALSE)</f>
        <v>22492</v>
      </c>
      <c r="EX291">
        <f>VLOOKUP($A291,data!$EW$9:$FG$396,2+(EX$9*2),FALSE)</f>
        <v>24384</v>
      </c>
      <c r="EY291">
        <f>VLOOKUP($A291,data!$EW$9:$FL$396,2+(EY$9*2),FALSE)</f>
        <v>22370</v>
      </c>
      <c r="EZ291">
        <f>VLOOKUP($A291,data!$EW$9:$FL$396,2+(EZ$9*2),FALSE)</f>
        <v>22583</v>
      </c>
      <c r="FA291">
        <f>VLOOKUP($A291,data!$EW$9:$FL$396,2+(FA$9*2),FALSE)</f>
        <v>23598</v>
      </c>
      <c r="FC291" s="27">
        <f t="shared" si="303"/>
        <v>30.924511002444987</v>
      </c>
      <c r="FD291" s="27">
        <f t="shared" si="304"/>
        <v>31.18687641549856</v>
      </c>
      <c r="FE291" s="27">
        <f t="shared" si="305"/>
        <v>32.234596061243046</v>
      </c>
      <c r="FF291" s="27">
        <f t="shared" si="306"/>
        <v>33.085715126285287</v>
      </c>
      <c r="FG291" s="27">
        <f t="shared" si="307"/>
        <v>33.885491939966649</v>
      </c>
      <c r="FH291" s="27">
        <f t="shared" si="330"/>
        <v>32.155126564993026</v>
      </c>
      <c r="FI291" s="27">
        <f t="shared" si="331"/>
        <v>31.754267555330578</v>
      </c>
      <c r="FJ291" s="27">
        <f t="shared" si="332"/>
        <v>31.003902092940759</v>
      </c>
    </row>
    <row r="292" spans="1:166" x14ac:dyDescent="0.3">
      <c r="A292" t="s">
        <v>332</v>
      </c>
      <c r="B292" s="24" t="str">
        <f>IFERROR(VLOOKUP($A292,class!$A$1:$B$455,2,FALSE),"")</f>
        <v>Shire District</v>
      </c>
      <c r="C292" s="24" t="str">
        <f>IFERROR(IFERROR(VLOOKUP($A292,classifications!$A$3:$C$336,3,FALSE),VLOOKUP($A292,classifications!$I$2:$K$28,3,FALSE)),"")</f>
        <v>Urban with Significant Rural</v>
      </c>
      <c r="D292">
        <f>VLOOKUP($A292,data!$A$9:$K$396,2+(D$9*2),FALSE)</f>
        <v>54517</v>
      </c>
      <c r="E292">
        <f>VLOOKUP($A292,data!$A$9:$K$396,2+(E$9*2),FALSE)</f>
        <v>56192</v>
      </c>
      <c r="F292">
        <f>VLOOKUP($A292,data!$A$9:$K$396,2+(F$9*2),FALSE)</f>
        <v>56465</v>
      </c>
      <c r="G292">
        <f>VLOOKUP($A292,data!$A$9:$K$396,2+(G$9*2),FALSE)</f>
        <v>55464</v>
      </c>
      <c r="H292">
        <f>VLOOKUP($A292,data!$A$9:$K$396,2+(H$9*2),FALSE)</f>
        <v>58158</v>
      </c>
      <c r="I292">
        <f>VLOOKUP($A292,data!$A$9:$Q$396,2+(I$9*2),FALSE)</f>
        <v>57077</v>
      </c>
      <c r="J292">
        <f>VLOOKUP($A292,data!$A$9:$Q$396,2+(J$9*2),FALSE)</f>
        <v>59370</v>
      </c>
      <c r="K292">
        <f>VLOOKUP($A292,data!$A$9:$Q$396,2+(K$9*2),FALSE)</f>
        <v>60731</v>
      </c>
      <c r="L292" t="str">
        <f t="shared" si="308"/>
        <v>Shire District</v>
      </c>
      <c r="Q292">
        <f>VLOOKUP($A292,data!$T$9:$AD$396,2+(Q$9*2),FALSE)</f>
        <v>36850</v>
      </c>
      <c r="R292">
        <f>VLOOKUP($A292,data!$T$9:$AD$396,2+(R$9*2),FALSE)</f>
        <v>37605</v>
      </c>
      <c r="S292">
        <f>VLOOKUP($A292,data!$T$9:$AD$396,2+(S$9*2),FALSE)</f>
        <v>37052</v>
      </c>
      <c r="T292">
        <f>VLOOKUP($A292,data!$T$9:$AD$396,2+(T$9*2),FALSE)</f>
        <v>36763</v>
      </c>
      <c r="U292">
        <f>VLOOKUP($A292,data!$T$9:$AD$396,2+(U$9*2),FALSE)</f>
        <v>39056</v>
      </c>
      <c r="V292">
        <f>VLOOKUP($A292,data!$T$9:$AI$396,2+(V$9*2),FALSE)</f>
        <v>38845</v>
      </c>
      <c r="W292">
        <f>VLOOKUP($A292,data!$T$9:$AI$396,2+(W$9*2),FALSE)</f>
        <v>39562</v>
      </c>
      <c r="X292">
        <f>VLOOKUP($A292,data!$T$9:$AI$396,2+(X$9*2),FALSE)</f>
        <v>41194</v>
      </c>
      <c r="Z292" s="27">
        <f t="shared" si="268"/>
        <v>67.593594658546877</v>
      </c>
      <c r="AA292" s="27">
        <f t="shared" si="269"/>
        <v>66.922337699316628</v>
      </c>
      <c r="AB292" s="27">
        <f t="shared" si="270"/>
        <v>65.619410254139737</v>
      </c>
      <c r="AC292" s="27">
        <f t="shared" si="271"/>
        <v>66.282633780470221</v>
      </c>
      <c r="AD292" s="27">
        <f t="shared" si="272"/>
        <v>67.15499157467589</v>
      </c>
      <c r="AE292" s="27">
        <f t="shared" si="309"/>
        <v>68.057185906757539</v>
      </c>
      <c r="AF292" s="27">
        <f t="shared" si="310"/>
        <v>66.636348324069402</v>
      </c>
      <c r="AG292" s="27">
        <f t="shared" si="311"/>
        <v>67.830267902718546</v>
      </c>
      <c r="AJ292">
        <f>VLOOKUP($A292,data!$AM$9:$AW$396,2+(AJ$9*2),FALSE)</f>
        <v>17668</v>
      </c>
      <c r="AK292">
        <f>VLOOKUP($A292,data!$AM$9:$AW$396,2+(AK$9*2),FALSE)</f>
        <v>18587</v>
      </c>
      <c r="AL292">
        <f>VLOOKUP($A292,data!$AM$9:$AW$396,2+(AL$9*2),FALSE)</f>
        <v>19413</v>
      </c>
      <c r="AM292">
        <f>VLOOKUP($A292,data!$AM$9:$AW$396,2+(AM$9*2),FALSE)</f>
        <v>18701</v>
      </c>
      <c r="AN292">
        <f>VLOOKUP($A292,data!$AM$9:$AW$396,2+(AN$9*2),FALSE)</f>
        <v>19102</v>
      </c>
      <c r="AO292">
        <f>VLOOKUP($A292,data!$AM$9:$BB$396,2+(AO$9*2),FALSE)</f>
        <v>18232</v>
      </c>
      <c r="AP292">
        <f>VLOOKUP($A292,data!$AM$9:$BB$396,2+(AP$9*2),FALSE)</f>
        <v>19809</v>
      </c>
      <c r="AQ292">
        <f>VLOOKUP($A292,data!$AM$9:$BB$396,2+(AQ$9*2),FALSE)</f>
        <v>19540</v>
      </c>
      <c r="AS292" s="27">
        <f t="shared" si="273"/>
        <v>32.408239631674526</v>
      </c>
      <c r="AT292" s="27">
        <f t="shared" si="274"/>
        <v>33.077662300683372</v>
      </c>
      <c r="AU292" s="27">
        <f t="shared" si="275"/>
        <v>34.38058974586027</v>
      </c>
      <c r="AV292" s="27">
        <f t="shared" si="276"/>
        <v>33.717366219529787</v>
      </c>
      <c r="AW292" s="27">
        <f t="shared" si="277"/>
        <v>32.845008425324117</v>
      </c>
      <c r="AX292" s="27">
        <f t="shared" si="312"/>
        <v>31.942814093242461</v>
      </c>
      <c r="AY292" s="27">
        <f t="shared" si="313"/>
        <v>33.365336028297122</v>
      </c>
      <c r="AZ292" s="27">
        <f t="shared" si="314"/>
        <v>32.1746719138496</v>
      </c>
      <c r="BC292">
        <f>VLOOKUP($A292,data!$BF$9:$BP$396,2+(BC$9*2),FALSE)</f>
        <v>9731</v>
      </c>
      <c r="BD292">
        <f>VLOOKUP($A292,data!$BF$9:$BP$396,2+(BD$9*2),FALSE)</f>
        <v>9996</v>
      </c>
      <c r="BE292">
        <f>VLOOKUP($A292,data!$BF$9:$BP$396,2+(BE$9*2),FALSE)</f>
        <v>10002</v>
      </c>
      <c r="BF292">
        <f>VLOOKUP($A292,data!$BF$9:$BP$396,2+(BF$9*2),FALSE)</f>
        <v>10004</v>
      </c>
      <c r="BG292">
        <f>VLOOKUP($A292,data!$BF$9:$BP$396,2+(BG$9*2),FALSE)</f>
        <v>10406</v>
      </c>
      <c r="BH292">
        <f>VLOOKUP($A292,data!$BF$9:$BU$396,2+(BH$9*2),FALSE)</f>
        <v>10781</v>
      </c>
      <c r="BI292">
        <f>VLOOKUP($A292,data!$BF$9:$BU$396,2+(BI$9*2),FALSE)</f>
        <v>11774</v>
      </c>
      <c r="BJ292">
        <f>VLOOKUP($A292,data!$BF$9:$BU$396,2+(BJ$9*2),FALSE)</f>
        <v>11847</v>
      </c>
      <c r="BL292" s="27">
        <f t="shared" si="278"/>
        <v>17.849478144432013</v>
      </c>
      <c r="BM292" s="27">
        <f t="shared" si="279"/>
        <v>17.789009111617311</v>
      </c>
      <c r="BN292" s="27">
        <f t="shared" si="280"/>
        <v>17.713627911095369</v>
      </c>
      <c r="BO292" s="27">
        <f t="shared" si="281"/>
        <v>18.036924852156353</v>
      </c>
      <c r="BP292" s="27">
        <f t="shared" si="282"/>
        <v>17.892637298394032</v>
      </c>
      <c r="BQ292" s="27">
        <f t="shared" si="315"/>
        <v>18.888519018168438</v>
      </c>
      <c r="BR292" s="27">
        <f t="shared" si="316"/>
        <v>19.831564763348492</v>
      </c>
      <c r="BS292" s="27">
        <f t="shared" si="317"/>
        <v>19.507335627603695</v>
      </c>
      <c r="BV292">
        <f>VLOOKUP($A292,data!$BY$9:$CI$396,2+(BV$9*2),FALSE)</f>
        <v>6274</v>
      </c>
      <c r="BW292">
        <f>VLOOKUP($A292,data!$BY$9:$CI$396,2+(BW$9*2),FALSE)</f>
        <v>6516</v>
      </c>
      <c r="BX292">
        <f>VLOOKUP($A292,data!$BY$9:$CI$396,2+(BX$9*2),FALSE)</f>
        <v>6489</v>
      </c>
      <c r="BY292">
        <f>VLOOKUP($A292,data!$BY$9:$CI$396,2+(BY$9*2),FALSE)</f>
        <v>6597</v>
      </c>
      <c r="BZ292">
        <f>VLOOKUP($A292,data!$BY$9:$CI$396,2+(BZ$9*2),FALSE)</f>
        <v>6965</v>
      </c>
      <c r="CA292">
        <f>VLOOKUP($A292,data!$BY$9:$CN$396,2+(CA$9*2),FALSE)</f>
        <v>7337</v>
      </c>
      <c r="CB292">
        <f>VLOOKUP($A292,data!$BY$9:$CN$396,2+(CB$9*2),FALSE)</f>
        <v>7636</v>
      </c>
      <c r="CC292">
        <f>VLOOKUP($A292,data!$BY$9:$CN$396,2+(CC$9*2),FALSE)</f>
        <v>8250</v>
      </c>
      <c r="CE292" s="27">
        <f t="shared" si="283"/>
        <v>64.474360291850786</v>
      </c>
      <c r="CF292" s="27">
        <f t="shared" si="284"/>
        <v>65.186074429771907</v>
      </c>
      <c r="CG292" s="27">
        <f t="shared" si="285"/>
        <v>64.877024595080982</v>
      </c>
      <c r="CH292" s="27">
        <f t="shared" si="286"/>
        <v>65.943622550979612</v>
      </c>
      <c r="CI292" s="27">
        <f t="shared" si="287"/>
        <v>66.932538919853926</v>
      </c>
      <c r="CJ292" s="27">
        <f t="shared" si="318"/>
        <v>68.05491141823579</v>
      </c>
      <c r="CK292" s="27">
        <f t="shared" si="319"/>
        <v>64.854764735858666</v>
      </c>
      <c r="CL292" s="27">
        <f t="shared" si="320"/>
        <v>69.637883008356539</v>
      </c>
      <c r="CO292">
        <f>VLOOKUP($A292,data!$CR$9:$DB$396,2+(CO$9*2),FALSE)</f>
        <v>3456</v>
      </c>
      <c r="CP292">
        <f>VLOOKUP($A292,data!$CR$9:$DB$396,2+(CP$9*2),FALSE)</f>
        <v>3479</v>
      </c>
      <c r="CQ292">
        <f>VLOOKUP($A292,data!$CR$9:$DB$396,2+(CQ$9*2),FALSE)</f>
        <v>3513</v>
      </c>
      <c r="CR292">
        <f>VLOOKUP($A292,data!$CR$9:$DB$396,2+(CR$9*2),FALSE)</f>
        <v>3407</v>
      </c>
      <c r="CS292">
        <f>VLOOKUP($A292,data!$CR$9:$DB$396,2+(CS$9*2),FALSE)</f>
        <v>3441</v>
      </c>
      <c r="CT292">
        <f>VLOOKUP($A292,data!$CR$9:$DG$396,2+(CT$9*2),FALSE)</f>
        <v>3444</v>
      </c>
      <c r="CU292">
        <f>VLOOKUP($A292,data!$CR$9:$DG$396,2+(CU$9*2),FALSE)</f>
        <v>4138</v>
      </c>
      <c r="CV292">
        <f>VLOOKUP($A292,data!$CR$9:$DG$396,2+(CV$9*2),FALSE)</f>
        <v>3597</v>
      </c>
      <c r="CX292" s="27">
        <f t="shared" si="288"/>
        <v>35.515363272017261</v>
      </c>
      <c r="CY292" s="27">
        <f t="shared" si="289"/>
        <v>34.803921568627452</v>
      </c>
      <c r="CZ292" s="27">
        <f t="shared" si="290"/>
        <v>35.122975404919018</v>
      </c>
      <c r="DA292" s="27">
        <f t="shared" si="291"/>
        <v>34.056377449020388</v>
      </c>
      <c r="DB292" s="27">
        <f t="shared" si="292"/>
        <v>33.067461080146067</v>
      </c>
      <c r="DC292" s="27">
        <f t="shared" si="321"/>
        <v>31.945088581764214</v>
      </c>
      <c r="DD292" s="27">
        <f t="shared" si="322"/>
        <v>35.145235264141327</v>
      </c>
      <c r="DE292" s="27">
        <f t="shared" si="323"/>
        <v>30.362116991643454</v>
      </c>
      <c r="DH292">
        <f>VLOOKUP($A292,data!$DK$9:$DU$396,2+(DH$9*2),FALSE)</f>
        <v>44787</v>
      </c>
      <c r="DI292">
        <f>VLOOKUP($A292,data!$DK$9:$DU$396,2+(DI$9*2),FALSE)</f>
        <v>46197</v>
      </c>
      <c r="DJ292">
        <f>VLOOKUP($A292,data!$DK$9:$DU$396,2+(DJ$9*2),FALSE)</f>
        <v>46464</v>
      </c>
      <c r="DK292">
        <f>VLOOKUP($A292,data!$DK$9:$DU$396,2+(DK$9*2),FALSE)</f>
        <v>45460</v>
      </c>
      <c r="DL292">
        <f>VLOOKUP($A292,data!$DK$9:$DU$396,2+(DL$9*2),FALSE)</f>
        <v>47752</v>
      </c>
      <c r="DM292">
        <f>VLOOKUP($A292,data!$DK$9:$DZ$396,2+(DM$9*2),FALSE)</f>
        <v>46296</v>
      </c>
      <c r="DN292">
        <f>VLOOKUP($A292,data!$DK$9:$DZ$396,2+(DN$9*2),FALSE)</f>
        <v>47596</v>
      </c>
      <c r="DO292">
        <f>VLOOKUP($A292,data!$DK$9:$DZ$396,2+(DO$9*2),FALSE)</f>
        <v>48884</v>
      </c>
      <c r="DQ292" s="27">
        <f t="shared" si="293"/>
        <v>82.152356145789383</v>
      </c>
      <c r="DR292" s="27">
        <f t="shared" si="294"/>
        <v>82.212770501138948</v>
      </c>
      <c r="DS292" s="27">
        <f t="shared" si="295"/>
        <v>82.288143097494029</v>
      </c>
      <c r="DT292" s="27">
        <f t="shared" si="296"/>
        <v>81.963075147843639</v>
      </c>
      <c r="DU292" s="27">
        <f t="shared" si="297"/>
        <v>82.107362701605965</v>
      </c>
      <c r="DV292" s="27">
        <f t="shared" si="324"/>
        <v>81.111480981831562</v>
      </c>
      <c r="DW292" s="27">
        <f t="shared" si="325"/>
        <v>80.168435236651504</v>
      </c>
      <c r="DX292" s="27">
        <f t="shared" si="326"/>
        <v>80.492664372396305</v>
      </c>
      <c r="EA292">
        <f>VLOOKUP($A292,data!$ED$9:$EN$396,2+(EA$9*2),FALSE)</f>
        <v>30575</v>
      </c>
      <c r="EB292">
        <f>VLOOKUP($A292,data!$ED$9:$EN$396,2+(EB$9*2),FALSE)</f>
        <v>31089</v>
      </c>
      <c r="EC292">
        <f>VLOOKUP($A292,data!$ED$9:$EN$396,2+(EC$9*2),FALSE)</f>
        <v>30563</v>
      </c>
      <c r="ED292">
        <f>VLOOKUP($A292,data!$ED$9:$EN$396,2+(ED$9*2),FALSE)</f>
        <v>30166</v>
      </c>
      <c r="EE292">
        <f>VLOOKUP($A292,data!$ED$9:$EN$396,2+(EE$9*2),FALSE)</f>
        <v>32090</v>
      </c>
      <c r="EF292">
        <f>VLOOKUP($A292,data!$ED$9:$ES$396,2+(EF$9*2),FALSE)</f>
        <v>31507</v>
      </c>
      <c r="EG292">
        <f>VLOOKUP($A292,data!$ED$9:$ES$396,2+(EG$9*2),FALSE)</f>
        <v>31926</v>
      </c>
      <c r="EH292">
        <f>VLOOKUP($A292,data!$ED$9:$ES$396,2+(EH$9*2),FALSE)</f>
        <v>32944</v>
      </c>
      <c r="EJ292" s="27">
        <f t="shared" si="298"/>
        <v>68.267577645298857</v>
      </c>
      <c r="EK292" s="27">
        <f t="shared" si="299"/>
        <v>67.296577699850644</v>
      </c>
      <c r="EL292" s="27">
        <f t="shared" si="300"/>
        <v>65.777806473829202</v>
      </c>
      <c r="EM292" s="27">
        <f t="shared" si="301"/>
        <v>66.35723713154421</v>
      </c>
      <c r="EN292" s="27">
        <f t="shared" si="302"/>
        <v>67.201373764449656</v>
      </c>
      <c r="EO292" s="27">
        <f t="shared" si="327"/>
        <v>68.055555555555557</v>
      </c>
      <c r="EP292" s="27">
        <f t="shared" si="328"/>
        <v>67.07706529960501</v>
      </c>
      <c r="EQ292" s="27">
        <f t="shared" si="329"/>
        <v>67.392193764831035</v>
      </c>
      <c r="ET292">
        <f>VLOOKUP($A292,data!$EW$9:$FG$396,2+(ET$9*2),FALSE)</f>
        <v>14212</v>
      </c>
      <c r="EU292">
        <f>VLOOKUP($A292,data!$EW$9:$FG$396,2+(EU$9*2),FALSE)</f>
        <v>15108</v>
      </c>
      <c r="EV292">
        <f>VLOOKUP($A292,data!$EW$9:$FG$396,2+(EV$9*2),FALSE)</f>
        <v>15900</v>
      </c>
      <c r="EW292">
        <f>VLOOKUP($A292,data!$EW$9:$FG$396,2+(EW$9*2),FALSE)</f>
        <v>15294</v>
      </c>
      <c r="EX292">
        <f>VLOOKUP($A292,data!$EW$9:$FG$396,2+(EX$9*2),FALSE)</f>
        <v>15662</v>
      </c>
      <c r="EY292">
        <f>VLOOKUP($A292,data!$EW$9:$FL$396,2+(EY$9*2),FALSE)</f>
        <v>14788</v>
      </c>
      <c r="EZ292">
        <f>VLOOKUP($A292,data!$EW$9:$FL$396,2+(EZ$9*2),FALSE)</f>
        <v>15671</v>
      </c>
      <c r="FA292">
        <f>VLOOKUP($A292,data!$EW$9:$FL$396,2+(FA$9*2),FALSE)</f>
        <v>15943</v>
      </c>
      <c r="FC292" s="27">
        <f t="shared" si="303"/>
        <v>31.732422354701139</v>
      </c>
      <c r="FD292" s="27">
        <f t="shared" si="304"/>
        <v>32.703422300149363</v>
      </c>
      <c r="FE292" s="27">
        <f t="shared" si="305"/>
        <v>34.220041322314053</v>
      </c>
      <c r="FF292" s="27">
        <f t="shared" si="306"/>
        <v>33.642762868455783</v>
      </c>
      <c r="FG292" s="27">
        <f t="shared" si="307"/>
        <v>32.798626235550344</v>
      </c>
      <c r="FH292" s="27">
        <f t="shared" si="330"/>
        <v>31.942284430620354</v>
      </c>
      <c r="FI292" s="27">
        <f t="shared" si="331"/>
        <v>32.925035717287166</v>
      </c>
      <c r="FJ292" s="27">
        <f t="shared" si="332"/>
        <v>32.613943212503067</v>
      </c>
    </row>
    <row r="293" spans="1:166" x14ac:dyDescent="0.3">
      <c r="A293" t="s">
        <v>338</v>
      </c>
      <c r="B293" s="24" t="str">
        <f>IFERROR(VLOOKUP($A293,class!$A$1:$B$455,2,FALSE),"")</f>
        <v>Shire District</v>
      </c>
      <c r="C293" s="24" t="str">
        <f>IFERROR(IFERROR(VLOOKUP($A293,classifications!$A$3:$C$336,3,FALSE),VLOOKUP($A293,classifications!$I$2:$K$28,3,FALSE)),"")</f>
        <v>Predominantly Urban</v>
      </c>
      <c r="D293">
        <f>VLOOKUP($A293,data!$A$9:$K$396,2+(D$9*2),FALSE)</f>
        <v>63032</v>
      </c>
      <c r="E293">
        <f>VLOOKUP($A293,data!$A$9:$K$396,2+(E$9*2),FALSE)</f>
        <v>64973</v>
      </c>
      <c r="F293">
        <f>VLOOKUP($A293,data!$A$9:$K$396,2+(F$9*2),FALSE)</f>
        <v>67593</v>
      </c>
      <c r="G293">
        <f>VLOOKUP($A293,data!$A$9:$K$396,2+(G$9*2),FALSE)</f>
        <v>66707</v>
      </c>
      <c r="H293">
        <f>VLOOKUP($A293,data!$A$9:$K$396,2+(H$9*2),FALSE)</f>
        <v>66476</v>
      </c>
      <c r="I293">
        <f>VLOOKUP($A293,data!$A$9:$Q$396,2+(I$9*2),FALSE)</f>
        <v>65785</v>
      </c>
      <c r="J293">
        <f>VLOOKUP($A293,data!$A$9:$Q$396,2+(J$9*2),FALSE)</f>
        <v>67287</v>
      </c>
      <c r="K293">
        <f>VLOOKUP($A293,data!$A$9:$Q$396,2+(K$9*2),FALSE)</f>
        <v>67424</v>
      </c>
      <c r="L293" t="str">
        <f t="shared" si="308"/>
        <v>Shire District</v>
      </c>
      <c r="Q293">
        <f>VLOOKUP($A293,data!$T$9:$AD$396,2+(Q$9*2),FALSE)</f>
        <v>38817</v>
      </c>
      <c r="R293">
        <f>VLOOKUP($A293,data!$T$9:$AD$396,2+(R$9*2),FALSE)</f>
        <v>38961</v>
      </c>
      <c r="S293">
        <f>VLOOKUP($A293,data!$T$9:$AD$396,2+(S$9*2),FALSE)</f>
        <v>39668</v>
      </c>
      <c r="T293">
        <f>VLOOKUP($A293,data!$T$9:$AD$396,2+(T$9*2),FALSE)</f>
        <v>39480</v>
      </c>
      <c r="U293">
        <f>VLOOKUP($A293,data!$T$9:$AD$396,2+(U$9*2),FALSE)</f>
        <v>40945</v>
      </c>
      <c r="V293">
        <f>VLOOKUP($A293,data!$T$9:$AI$396,2+(V$9*2),FALSE)</f>
        <v>40286</v>
      </c>
      <c r="W293">
        <f>VLOOKUP($A293,data!$T$9:$AI$396,2+(W$9*2),FALSE)</f>
        <v>41528</v>
      </c>
      <c r="X293">
        <f>VLOOKUP($A293,data!$T$9:$AI$396,2+(X$9*2),FALSE)</f>
        <v>42096</v>
      </c>
      <c r="Z293" s="27">
        <f t="shared" si="268"/>
        <v>61.583005457545376</v>
      </c>
      <c r="AA293" s="27">
        <f t="shared" si="269"/>
        <v>59.964908500454037</v>
      </c>
      <c r="AB293" s="27">
        <f t="shared" si="270"/>
        <v>58.686550382436053</v>
      </c>
      <c r="AC293" s="27">
        <f t="shared" si="271"/>
        <v>59.18419356289445</v>
      </c>
      <c r="AD293" s="27">
        <f t="shared" si="272"/>
        <v>61.593657861483841</v>
      </c>
      <c r="AE293" s="27">
        <f t="shared" si="309"/>
        <v>61.238884244128599</v>
      </c>
      <c r="AF293" s="27">
        <f t="shared" si="310"/>
        <v>61.717716646603357</v>
      </c>
      <c r="AG293" s="27">
        <f t="shared" si="311"/>
        <v>62.434741338395824</v>
      </c>
      <c r="AJ293">
        <f>VLOOKUP($A293,data!$AM$9:$AW$396,2+(AJ$9*2),FALSE)</f>
        <v>24215</v>
      </c>
      <c r="AK293">
        <f>VLOOKUP($A293,data!$AM$9:$AW$396,2+(AK$9*2),FALSE)</f>
        <v>26012</v>
      </c>
      <c r="AL293">
        <f>VLOOKUP($A293,data!$AM$9:$AW$396,2+(AL$9*2),FALSE)</f>
        <v>27925</v>
      </c>
      <c r="AM293">
        <f>VLOOKUP($A293,data!$AM$9:$AW$396,2+(AM$9*2),FALSE)</f>
        <v>27226</v>
      </c>
      <c r="AN293">
        <f>VLOOKUP($A293,data!$AM$9:$AW$396,2+(AN$9*2),FALSE)</f>
        <v>25531</v>
      </c>
      <c r="AO293">
        <f>VLOOKUP($A293,data!$AM$9:$BB$396,2+(AO$9*2),FALSE)</f>
        <v>25500</v>
      </c>
      <c r="AP293">
        <f>VLOOKUP($A293,data!$AM$9:$BB$396,2+(AP$9*2),FALSE)</f>
        <v>25759</v>
      </c>
      <c r="AQ293">
        <f>VLOOKUP($A293,data!$AM$9:$BB$396,2+(AQ$9*2),FALSE)</f>
        <v>25334</v>
      </c>
      <c r="AS293" s="27">
        <f t="shared" si="273"/>
        <v>38.416994542454624</v>
      </c>
      <c r="AT293" s="27">
        <f t="shared" si="274"/>
        <v>40.035091499545963</v>
      </c>
      <c r="AU293" s="27">
        <f t="shared" si="275"/>
        <v>41.313449617563947</v>
      </c>
      <c r="AV293" s="27">
        <f t="shared" si="276"/>
        <v>40.814307344056843</v>
      </c>
      <c r="AW293" s="27">
        <f t="shared" si="277"/>
        <v>38.406342138516159</v>
      </c>
      <c r="AX293" s="27">
        <f t="shared" si="312"/>
        <v>38.762635859238429</v>
      </c>
      <c r="AY293" s="27">
        <f t="shared" si="313"/>
        <v>38.282283353396643</v>
      </c>
      <c r="AZ293" s="27">
        <f t="shared" si="314"/>
        <v>37.574157570004743</v>
      </c>
      <c r="BC293">
        <f>VLOOKUP($A293,data!$BF$9:$BP$396,2+(BC$9*2),FALSE)</f>
        <v>10163</v>
      </c>
      <c r="BD293">
        <f>VLOOKUP($A293,data!$BF$9:$BP$396,2+(BD$9*2),FALSE)</f>
        <v>10256</v>
      </c>
      <c r="BE293">
        <f>VLOOKUP($A293,data!$BF$9:$BP$396,2+(BE$9*2),FALSE)</f>
        <v>10313</v>
      </c>
      <c r="BF293">
        <f>VLOOKUP($A293,data!$BF$9:$BP$396,2+(BF$9*2),FALSE)</f>
        <v>9843</v>
      </c>
      <c r="BG293">
        <f>VLOOKUP($A293,data!$BF$9:$BP$396,2+(BG$9*2),FALSE)</f>
        <v>9957</v>
      </c>
      <c r="BH293">
        <f>VLOOKUP($A293,data!$BF$9:$BU$396,2+(BH$9*2),FALSE)</f>
        <v>10172</v>
      </c>
      <c r="BI293">
        <f>VLOOKUP($A293,data!$BF$9:$BU$396,2+(BI$9*2),FALSE)</f>
        <v>10381</v>
      </c>
      <c r="BJ293">
        <f>VLOOKUP($A293,data!$BF$9:$BU$396,2+(BJ$9*2),FALSE)</f>
        <v>10394</v>
      </c>
      <c r="BL293" s="27">
        <f t="shared" si="278"/>
        <v>16.123556288869146</v>
      </c>
      <c r="BM293" s="27">
        <f t="shared" si="279"/>
        <v>15.785018392255244</v>
      </c>
      <c r="BN293" s="27">
        <f t="shared" si="280"/>
        <v>15.257497078099803</v>
      </c>
      <c r="BO293" s="27">
        <f t="shared" si="281"/>
        <v>14.755572878408563</v>
      </c>
      <c r="BP293" s="27">
        <f t="shared" si="282"/>
        <v>14.978338046813887</v>
      </c>
      <c r="BQ293" s="27">
        <f t="shared" si="315"/>
        <v>15.462491449418561</v>
      </c>
      <c r="BR293" s="27">
        <f t="shared" si="316"/>
        <v>15.427942990473642</v>
      </c>
      <c r="BS293" s="27">
        <f t="shared" si="317"/>
        <v>15.415875652586616</v>
      </c>
      <c r="BV293">
        <f>VLOOKUP($A293,data!$BY$9:$CI$396,2+(BV$9*2),FALSE)</f>
        <v>6395</v>
      </c>
      <c r="BW293">
        <f>VLOOKUP($A293,data!$BY$9:$CI$396,2+(BW$9*2),FALSE)</f>
        <v>6501</v>
      </c>
      <c r="BX293">
        <f>VLOOKUP($A293,data!$BY$9:$CI$396,2+(BX$9*2),FALSE)</f>
        <v>6270</v>
      </c>
      <c r="BY293">
        <f>VLOOKUP($A293,data!$BY$9:$CI$396,2+(BY$9*2),FALSE)</f>
        <v>6107</v>
      </c>
      <c r="BZ293">
        <f>VLOOKUP($A293,data!$BY$9:$CI$396,2+(BZ$9*2),FALSE)</f>
        <v>6403</v>
      </c>
      <c r="CA293">
        <f>VLOOKUP($A293,data!$BY$9:$CN$396,2+(CA$9*2),FALSE)</f>
        <v>6601</v>
      </c>
      <c r="CB293">
        <f>VLOOKUP($A293,data!$BY$9:$CN$396,2+(CB$9*2),FALSE)</f>
        <v>6778</v>
      </c>
      <c r="CC293">
        <f>VLOOKUP($A293,data!$BY$9:$CN$396,2+(CC$9*2),FALSE)</f>
        <v>6915</v>
      </c>
      <c r="CE293" s="27">
        <f t="shared" si="283"/>
        <v>62.924333366132046</v>
      </c>
      <c r="CF293" s="27">
        <f t="shared" si="284"/>
        <v>63.387285491419654</v>
      </c>
      <c r="CG293" s="27">
        <f t="shared" si="285"/>
        <v>60.797052264132645</v>
      </c>
      <c r="CH293" s="27">
        <f t="shared" si="286"/>
        <v>62.044092248298284</v>
      </c>
      <c r="CI293" s="27">
        <f t="shared" si="287"/>
        <v>64.306518027518322</v>
      </c>
      <c r="CJ293" s="27">
        <f t="shared" si="318"/>
        <v>64.893826189539908</v>
      </c>
      <c r="CK293" s="27">
        <f t="shared" si="319"/>
        <v>65.292361044215397</v>
      </c>
      <c r="CL293" s="27">
        <f t="shared" si="320"/>
        <v>66.528766596113144</v>
      </c>
      <c r="CO293">
        <f>VLOOKUP($A293,data!$CR$9:$DB$396,2+(CO$9*2),FALSE)</f>
        <v>3768</v>
      </c>
      <c r="CP293">
        <f>VLOOKUP($A293,data!$CR$9:$DB$396,2+(CP$9*2),FALSE)</f>
        <v>3754</v>
      </c>
      <c r="CQ293">
        <f>VLOOKUP($A293,data!$CR$9:$DB$396,2+(CQ$9*2),FALSE)</f>
        <v>4043</v>
      </c>
      <c r="CR293">
        <f>VLOOKUP($A293,data!$CR$9:$DB$396,2+(CR$9*2),FALSE)</f>
        <v>3736</v>
      </c>
      <c r="CS293">
        <f>VLOOKUP($A293,data!$CR$9:$DB$396,2+(CS$9*2),FALSE)</f>
        <v>3554</v>
      </c>
      <c r="CT293">
        <f>VLOOKUP($A293,data!$CR$9:$DG$396,2+(CT$9*2),FALSE)</f>
        <v>3571</v>
      </c>
      <c r="CU293">
        <f>VLOOKUP($A293,data!$CR$9:$DG$396,2+(CU$9*2),FALSE)</f>
        <v>3603</v>
      </c>
      <c r="CV293">
        <f>VLOOKUP($A293,data!$CR$9:$DG$396,2+(CV$9*2),FALSE)</f>
        <v>3478</v>
      </c>
      <c r="CX293" s="27">
        <f t="shared" si="288"/>
        <v>37.075666633867954</v>
      </c>
      <c r="CY293" s="27">
        <f t="shared" si="289"/>
        <v>36.602964118564742</v>
      </c>
      <c r="CZ293" s="27">
        <f t="shared" si="290"/>
        <v>39.202947735867355</v>
      </c>
      <c r="DA293" s="27">
        <f t="shared" si="291"/>
        <v>37.955907751701716</v>
      </c>
      <c r="DB293" s="27">
        <f t="shared" si="292"/>
        <v>35.693481972481671</v>
      </c>
      <c r="DC293" s="27">
        <f t="shared" si="321"/>
        <v>35.106173810460085</v>
      </c>
      <c r="DD293" s="27">
        <f t="shared" si="322"/>
        <v>34.70763895578461</v>
      </c>
      <c r="DE293" s="27">
        <f t="shared" si="323"/>
        <v>33.461612468731964</v>
      </c>
      <c r="DH293">
        <f>VLOOKUP($A293,data!$DK$9:$DU$396,2+(DH$9*2),FALSE)</f>
        <v>52868</v>
      </c>
      <c r="DI293">
        <f>VLOOKUP($A293,data!$DK$9:$DU$396,2+(DI$9*2),FALSE)</f>
        <v>54717</v>
      </c>
      <c r="DJ293">
        <f>VLOOKUP($A293,data!$DK$9:$DU$396,2+(DJ$9*2),FALSE)</f>
        <v>57279</v>
      </c>
      <c r="DK293">
        <f>VLOOKUP($A293,data!$DK$9:$DU$396,2+(DK$9*2),FALSE)</f>
        <v>56864</v>
      </c>
      <c r="DL293">
        <f>VLOOKUP($A293,data!$DK$9:$DU$396,2+(DL$9*2),FALSE)</f>
        <v>56519</v>
      </c>
      <c r="DM293">
        <f>VLOOKUP($A293,data!$DK$9:$DZ$396,2+(DM$9*2),FALSE)</f>
        <v>55613</v>
      </c>
      <c r="DN293">
        <f>VLOOKUP($A293,data!$DK$9:$DZ$396,2+(DN$9*2),FALSE)</f>
        <v>56906</v>
      </c>
      <c r="DO293">
        <f>VLOOKUP($A293,data!$DK$9:$DZ$396,2+(DO$9*2),FALSE)</f>
        <v>57030</v>
      </c>
      <c r="DQ293" s="27">
        <f t="shared" si="293"/>
        <v>83.874857215382661</v>
      </c>
      <c r="DR293" s="27">
        <f t="shared" si="294"/>
        <v>84.214981607744761</v>
      </c>
      <c r="DS293" s="27">
        <f t="shared" si="295"/>
        <v>84.7410234787626</v>
      </c>
      <c r="DT293" s="27">
        <f t="shared" si="296"/>
        <v>85.244427121591443</v>
      </c>
      <c r="DU293" s="27">
        <f t="shared" si="297"/>
        <v>85.021661953186111</v>
      </c>
      <c r="DV293" s="27">
        <f t="shared" si="324"/>
        <v>84.537508550581435</v>
      </c>
      <c r="DW293" s="27">
        <f t="shared" si="325"/>
        <v>84.572057009526361</v>
      </c>
      <c r="DX293" s="27">
        <f t="shared" si="326"/>
        <v>84.584124347413379</v>
      </c>
      <c r="EA293">
        <f>VLOOKUP($A293,data!$ED$9:$EN$396,2+(EA$9*2),FALSE)</f>
        <v>32422</v>
      </c>
      <c r="EB293">
        <f>VLOOKUP($A293,data!$ED$9:$EN$396,2+(EB$9*2),FALSE)</f>
        <v>32459</v>
      </c>
      <c r="EC293">
        <f>VLOOKUP($A293,data!$ED$9:$EN$396,2+(EC$9*2),FALSE)</f>
        <v>33398</v>
      </c>
      <c r="ED293">
        <f>VLOOKUP($A293,data!$ED$9:$EN$396,2+(ED$9*2),FALSE)</f>
        <v>33373</v>
      </c>
      <c r="EE293">
        <f>VLOOKUP($A293,data!$ED$9:$EN$396,2+(EE$9*2),FALSE)</f>
        <v>34542</v>
      </c>
      <c r="EF293">
        <f>VLOOKUP($A293,data!$ED$9:$ES$396,2+(EF$9*2),FALSE)</f>
        <v>33684</v>
      </c>
      <c r="EG293">
        <f>VLOOKUP($A293,data!$ED$9:$ES$396,2+(EG$9*2),FALSE)</f>
        <v>34750</v>
      </c>
      <c r="EH293">
        <f>VLOOKUP($A293,data!$ED$9:$ES$396,2+(EH$9*2),FALSE)</f>
        <v>35181</v>
      </c>
      <c r="EJ293" s="27">
        <f t="shared" si="298"/>
        <v>61.326322160853444</v>
      </c>
      <c r="EK293" s="27">
        <f t="shared" si="299"/>
        <v>59.321600233930951</v>
      </c>
      <c r="EL293" s="27">
        <f t="shared" si="300"/>
        <v>58.307582185443181</v>
      </c>
      <c r="EM293" s="27">
        <f t="shared" si="301"/>
        <v>58.689153066966796</v>
      </c>
      <c r="EN293" s="27">
        <f t="shared" si="302"/>
        <v>61.11573099311736</v>
      </c>
      <c r="EO293" s="27">
        <f t="shared" si="327"/>
        <v>60.568572096452272</v>
      </c>
      <c r="EP293" s="27">
        <f t="shared" si="328"/>
        <v>61.065616982392015</v>
      </c>
      <c r="EQ293" s="27">
        <f t="shared" si="329"/>
        <v>61.688584955286693</v>
      </c>
      <c r="ET293">
        <f>VLOOKUP($A293,data!$EW$9:$FG$396,2+(ET$9*2),FALSE)</f>
        <v>20447</v>
      </c>
      <c r="EU293">
        <f>VLOOKUP($A293,data!$EW$9:$FG$396,2+(EU$9*2),FALSE)</f>
        <v>22258</v>
      </c>
      <c r="EV293">
        <f>VLOOKUP($A293,data!$EW$9:$FG$396,2+(EV$9*2),FALSE)</f>
        <v>23882</v>
      </c>
      <c r="EW293">
        <f>VLOOKUP($A293,data!$EW$9:$FG$396,2+(EW$9*2),FALSE)</f>
        <v>23491</v>
      </c>
      <c r="EX293">
        <f>VLOOKUP($A293,data!$EW$9:$FG$396,2+(EX$9*2),FALSE)</f>
        <v>21977</v>
      </c>
      <c r="EY293">
        <f>VLOOKUP($A293,data!$EW$9:$FL$396,2+(EY$9*2),FALSE)</f>
        <v>21929</v>
      </c>
      <c r="EZ293">
        <f>VLOOKUP($A293,data!$EW$9:$FL$396,2+(EZ$9*2),FALSE)</f>
        <v>22156</v>
      </c>
      <c r="FA293">
        <f>VLOOKUP($A293,data!$EW$9:$FL$396,2+(FA$9*2),FALSE)</f>
        <v>21855</v>
      </c>
      <c r="FC293" s="27">
        <f t="shared" si="303"/>
        <v>38.675569342513427</v>
      </c>
      <c r="FD293" s="27">
        <f t="shared" si="304"/>
        <v>40.678399766069049</v>
      </c>
      <c r="FE293" s="27">
        <f t="shared" si="305"/>
        <v>41.694163655091742</v>
      </c>
      <c r="FF293" s="27">
        <f t="shared" si="306"/>
        <v>41.310846933033204</v>
      </c>
      <c r="FG293" s="27">
        <f t="shared" si="307"/>
        <v>38.88426900688264</v>
      </c>
      <c r="FH293" s="27">
        <f t="shared" si="330"/>
        <v>39.431427903547728</v>
      </c>
      <c r="FI293" s="27">
        <f t="shared" si="331"/>
        <v>38.934383017607985</v>
      </c>
      <c r="FJ293" s="27">
        <f t="shared" si="332"/>
        <v>38.321935823250918</v>
      </c>
    </row>
    <row r="294" spans="1:166" x14ac:dyDescent="0.3">
      <c r="A294" t="s">
        <v>341</v>
      </c>
      <c r="B294" s="24" t="str">
        <f>IFERROR(VLOOKUP($A294,class!$A$1:$B$455,2,FALSE),"")</f>
        <v>Shire District</v>
      </c>
      <c r="C294" s="24" t="str">
        <f>IFERROR(IFERROR(VLOOKUP($A294,classifications!$A$3:$C$336,3,FALSE),VLOOKUP($A294,classifications!$I$2:$K$28,3,FALSE)),"")</f>
        <v>Predominantly Urban</v>
      </c>
      <c r="D294">
        <f>VLOOKUP($A294,data!$A$9:$K$396,2+(D$9*2),FALSE)</f>
        <v>62499</v>
      </c>
      <c r="E294">
        <f>VLOOKUP($A294,data!$A$9:$K$396,2+(E$9*2),FALSE)</f>
        <v>62649</v>
      </c>
      <c r="F294">
        <f>VLOOKUP($A294,data!$A$9:$K$396,2+(F$9*2),FALSE)</f>
        <v>57484</v>
      </c>
      <c r="G294">
        <f>VLOOKUP($A294,data!$A$9:$K$396,2+(G$9*2),FALSE)</f>
        <v>59910</v>
      </c>
      <c r="H294">
        <f>VLOOKUP($A294,data!$A$9:$K$396,2+(H$9*2),FALSE)</f>
        <v>60890</v>
      </c>
      <c r="I294">
        <f>VLOOKUP($A294,data!$A$9:$Q$396,2+(I$9*2),FALSE)</f>
        <v>61342</v>
      </c>
      <c r="J294">
        <f>VLOOKUP($A294,data!$A$9:$Q$396,2+(J$9*2),FALSE)</f>
        <v>65293</v>
      </c>
      <c r="K294">
        <f>VLOOKUP($A294,data!$A$9:$Q$396,2+(K$9*2),FALSE)</f>
        <v>68806</v>
      </c>
      <c r="L294" t="str">
        <f t="shared" si="308"/>
        <v>Shire District</v>
      </c>
      <c r="Q294">
        <f>VLOOKUP($A294,data!$T$9:$AD$396,2+(Q$9*2),FALSE)</f>
        <v>41346</v>
      </c>
      <c r="R294">
        <f>VLOOKUP($A294,data!$T$9:$AD$396,2+(R$9*2),FALSE)</f>
        <v>40527</v>
      </c>
      <c r="S294">
        <f>VLOOKUP($A294,data!$T$9:$AD$396,2+(S$9*2),FALSE)</f>
        <v>36492</v>
      </c>
      <c r="T294">
        <f>VLOOKUP($A294,data!$T$9:$AD$396,2+(T$9*2),FALSE)</f>
        <v>37749</v>
      </c>
      <c r="U294">
        <f>VLOOKUP($A294,data!$T$9:$AD$396,2+(U$9*2),FALSE)</f>
        <v>39013</v>
      </c>
      <c r="V294">
        <f>VLOOKUP($A294,data!$T$9:$AI$396,2+(V$9*2),FALSE)</f>
        <v>40001</v>
      </c>
      <c r="W294">
        <f>VLOOKUP($A294,data!$T$9:$AI$396,2+(W$9*2),FALSE)</f>
        <v>40749</v>
      </c>
      <c r="X294">
        <f>VLOOKUP($A294,data!$T$9:$AI$396,2+(X$9*2),FALSE)</f>
        <v>46037</v>
      </c>
      <c r="Z294" s="27">
        <f t="shared" si="268"/>
        <v>66.154658474535594</v>
      </c>
      <c r="AA294" s="27">
        <f t="shared" si="269"/>
        <v>64.688981468179861</v>
      </c>
      <c r="AB294" s="27">
        <f t="shared" si="270"/>
        <v>63.482012386055253</v>
      </c>
      <c r="AC294" s="27">
        <f t="shared" si="271"/>
        <v>63.009514271407113</v>
      </c>
      <c r="AD294" s="27">
        <f t="shared" si="272"/>
        <v>64.07127607160453</v>
      </c>
      <c r="AE294" s="27">
        <f t="shared" si="309"/>
        <v>65.209807309836648</v>
      </c>
      <c r="AF294" s="27">
        <f t="shared" si="310"/>
        <v>62.40944664818587</v>
      </c>
      <c r="AG294" s="27">
        <f t="shared" si="311"/>
        <v>66.90840915036479</v>
      </c>
      <c r="AJ294">
        <f>VLOOKUP($A294,data!$AM$9:$AW$396,2+(AJ$9*2),FALSE)</f>
        <v>21153</v>
      </c>
      <c r="AK294">
        <f>VLOOKUP($A294,data!$AM$9:$AW$396,2+(AK$9*2),FALSE)</f>
        <v>22122</v>
      </c>
      <c r="AL294">
        <f>VLOOKUP($A294,data!$AM$9:$AW$396,2+(AL$9*2),FALSE)</f>
        <v>20992</v>
      </c>
      <c r="AM294">
        <f>VLOOKUP($A294,data!$AM$9:$AW$396,2+(AM$9*2),FALSE)</f>
        <v>22161</v>
      </c>
      <c r="AN294">
        <f>VLOOKUP($A294,data!$AM$9:$AW$396,2+(AN$9*2),FALSE)</f>
        <v>21877</v>
      </c>
      <c r="AO294">
        <f>VLOOKUP($A294,data!$AM$9:$BB$396,2+(AO$9*2),FALSE)</f>
        <v>21341</v>
      </c>
      <c r="AP294">
        <f>VLOOKUP($A294,data!$AM$9:$BB$396,2+(AP$9*2),FALSE)</f>
        <v>24544</v>
      </c>
      <c r="AQ294">
        <f>VLOOKUP($A294,data!$AM$9:$BB$396,2+(AQ$9*2),FALSE)</f>
        <v>22768</v>
      </c>
      <c r="AS294" s="27">
        <f t="shared" si="273"/>
        <v>33.845341525464406</v>
      </c>
      <c r="AT294" s="27">
        <f t="shared" si="274"/>
        <v>35.311018531820139</v>
      </c>
      <c r="AU294" s="27">
        <f t="shared" si="275"/>
        <v>36.517987613944747</v>
      </c>
      <c r="AV294" s="27">
        <f t="shared" si="276"/>
        <v>36.990485728592887</v>
      </c>
      <c r="AW294" s="27">
        <f t="shared" si="277"/>
        <v>35.92872392839547</v>
      </c>
      <c r="AX294" s="27">
        <f t="shared" si="312"/>
        <v>34.790192690163344</v>
      </c>
      <c r="AY294" s="27">
        <f t="shared" si="313"/>
        <v>37.59055335181413</v>
      </c>
      <c r="AZ294" s="27">
        <f t="shared" si="314"/>
        <v>33.090137488009766</v>
      </c>
      <c r="BC294">
        <f>VLOOKUP($A294,data!$BF$9:$BP$396,2+(BC$9*2),FALSE)</f>
        <v>10503</v>
      </c>
      <c r="BD294">
        <f>VLOOKUP($A294,data!$BF$9:$BP$396,2+(BD$9*2),FALSE)</f>
        <v>10959</v>
      </c>
      <c r="BE294">
        <f>VLOOKUP($A294,data!$BF$9:$BP$396,2+(BE$9*2),FALSE)</f>
        <v>9167</v>
      </c>
      <c r="BF294">
        <f>VLOOKUP($A294,data!$BF$9:$BP$396,2+(BF$9*2),FALSE)</f>
        <v>9091</v>
      </c>
      <c r="BG294">
        <f>VLOOKUP($A294,data!$BF$9:$BP$396,2+(BG$9*2),FALSE)</f>
        <v>8460</v>
      </c>
      <c r="BH294">
        <f>VLOOKUP($A294,data!$BF$9:$BU$396,2+(BH$9*2),FALSE)</f>
        <v>9800</v>
      </c>
      <c r="BI294">
        <f>VLOOKUP($A294,data!$BF$9:$BU$396,2+(BI$9*2),FALSE)</f>
        <v>10339</v>
      </c>
      <c r="BJ294">
        <f>VLOOKUP($A294,data!$BF$9:$BU$396,2+(BJ$9*2),FALSE)</f>
        <v>11255</v>
      </c>
      <c r="BL294" s="27">
        <f t="shared" si="278"/>
        <v>16.805068881102098</v>
      </c>
      <c r="BM294" s="27">
        <f t="shared" si="279"/>
        <v>17.492697409376049</v>
      </c>
      <c r="BN294" s="27">
        <f t="shared" si="280"/>
        <v>15.947046134576578</v>
      </c>
      <c r="BO294" s="27">
        <f t="shared" si="281"/>
        <v>15.174428309130363</v>
      </c>
      <c r="BP294" s="27">
        <f t="shared" si="282"/>
        <v>13.89390704549187</v>
      </c>
      <c r="BQ294" s="27">
        <f t="shared" si="315"/>
        <v>15.976003390825209</v>
      </c>
      <c r="BR294" s="27">
        <f t="shared" si="316"/>
        <v>15.83477555021212</v>
      </c>
      <c r="BS294" s="27">
        <f t="shared" si="317"/>
        <v>16.35758509432317</v>
      </c>
      <c r="BV294">
        <f>VLOOKUP($A294,data!$BY$9:$CI$396,2+(BV$9*2),FALSE)</f>
        <v>5557</v>
      </c>
      <c r="BW294">
        <f>VLOOKUP($A294,data!$BY$9:$CI$396,2+(BW$9*2),FALSE)</f>
        <v>5722</v>
      </c>
      <c r="BX294">
        <f>VLOOKUP($A294,data!$BY$9:$CI$396,2+(BX$9*2),FALSE)</f>
        <v>4818</v>
      </c>
      <c r="BY294">
        <f>VLOOKUP($A294,data!$BY$9:$CI$396,2+(BY$9*2),FALSE)</f>
        <v>5032</v>
      </c>
      <c r="BZ294">
        <f>VLOOKUP($A294,data!$BY$9:$CI$396,2+(BZ$9*2),FALSE)</f>
        <v>5549</v>
      </c>
      <c r="CA294">
        <f>VLOOKUP($A294,data!$BY$9:$CN$396,2+(CA$9*2),FALSE)</f>
        <v>6070</v>
      </c>
      <c r="CB294">
        <f>VLOOKUP($A294,data!$BY$9:$CN$396,2+(CB$9*2),FALSE)</f>
        <v>6416</v>
      </c>
      <c r="CC294">
        <f>VLOOKUP($A294,data!$BY$9:$CN$396,2+(CC$9*2),FALSE)</f>
        <v>6988</v>
      </c>
      <c r="CE294" s="27">
        <f t="shared" si="283"/>
        <v>52.90869275445111</v>
      </c>
      <c r="CF294" s="27">
        <f t="shared" si="284"/>
        <v>52.212793138060043</v>
      </c>
      <c r="CG294" s="27">
        <f t="shared" si="285"/>
        <v>52.558088796771024</v>
      </c>
      <c r="CH294" s="27">
        <f t="shared" si="286"/>
        <v>55.351446485535142</v>
      </c>
      <c r="CI294" s="27">
        <f t="shared" si="287"/>
        <v>65.591016548463358</v>
      </c>
      <c r="CJ294" s="27">
        <f t="shared" si="318"/>
        <v>61.938775510204081</v>
      </c>
      <c r="CK294" s="27">
        <f t="shared" si="319"/>
        <v>62.056291710997193</v>
      </c>
      <c r="CL294" s="27">
        <f t="shared" si="320"/>
        <v>62.087960906263881</v>
      </c>
      <c r="CO294">
        <f>VLOOKUP($A294,data!$CR$9:$DB$396,2+(CO$9*2),FALSE)</f>
        <v>4946</v>
      </c>
      <c r="CP294">
        <f>VLOOKUP($A294,data!$CR$9:$DB$396,2+(CP$9*2),FALSE)</f>
        <v>5237</v>
      </c>
      <c r="CQ294">
        <f>VLOOKUP($A294,data!$CR$9:$DB$396,2+(CQ$9*2),FALSE)</f>
        <v>4349</v>
      </c>
      <c r="CR294">
        <f>VLOOKUP($A294,data!$CR$9:$DB$396,2+(CR$9*2),FALSE)</f>
        <v>4060</v>
      </c>
      <c r="CS294">
        <f>VLOOKUP($A294,data!$CR$9:$DB$396,2+(CS$9*2),FALSE)</f>
        <v>2911</v>
      </c>
      <c r="CT294">
        <f>VLOOKUP($A294,data!$CR$9:$DG$396,2+(CT$9*2),FALSE)</f>
        <v>3730</v>
      </c>
      <c r="CU294">
        <f>VLOOKUP($A294,data!$CR$9:$DG$396,2+(CU$9*2),FALSE)</f>
        <v>3923</v>
      </c>
      <c r="CV294">
        <f>VLOOKUP($A294,data!$CR$9:$DG$396,2+(CV$9*2),FALSE)</f>
        <v>4266</v>
      </c>
      <c r="CX294" s="27">
        <f t="shared" si="288"/>
        <v>47.09130724554889</v>
      </c>
      <c r="CY294" s="27">
        <f t="shared" si="289"/>
        <v>47.787206861939957</v>
      </c>
      <c r="CZ294" s="27">
        <f t="shared" si="290"/>
        <v>47.441911203228976</v>
      </c>
      <c r="DA294" s="27">
        <f t="shared" si="291"/>
        <v>44.659553404465953</v>
      </c>
      <c r="DB294" s="27">
        <f t="shared" si="292"/>
        <v>34.408983451536642</v>
      </c>
      <c r="DC294" s="27">
        <f t="shared" si="321"/>
        <v>38.061224489795919</v>
      </c>
      <c r="DD294" s="27">
        <f t="shared" si="322"/>
        <v>37.943708289002807</v>
      </c>
      <c r="DE294" s="27">
        <f t="shared" si="323"/>
        <v>37.903154153709465</v>
      </c>
      <c r="DH294">
        <f>VLOOKUP($A294,data!$DK$9:$DU$396,2+(DH$9*2),FALSE)</f>
        <v>51996</v>
      </c>
      <c r="DI294">
        <f>VLOOKUP($A294,data!$DK$9:$DU$396,2+(DI$9*2),FALSE)</f>
        <v>51690</v>
      </c>
      <c r="DJ294">
        <f>VLOOKUP($A294,data!$DK$9:$DU$396,2+(DJ$9*2),FALSE)</f>
        <v>48317</v>
      </c>
      <c r="DK294">
        <f>VLOOKUP($A294,data!$DK$9:$DU$396,2+(DK$9*2),FALSE)</f>
        <v>50819</v>
      </c>
      <c r="DL294">
        <f>VLOOKUP($A294,data!$DK$9:$DU$396,2+(DL$9*2),FALSE)</f>
        <v>52429</v>
      </c>
      <c r="DM294">
        <f>VLOOKUP($A294,data!$DK$9:$DZ$396,2+(DM$9*2),FALSE)</f>
        <v>51542</v>
      </c>
      <c r="DN294">
        <f>VLOOKUP($A294,data!$DK$9:$DZ$396,2+(DN$9*2),FALSE)</f>
        <v>54954</v>
      </c>
      <c r="DO294">
        <f>VLOOKUP($A294,data!$DK$9:$DZ$396,2+(DO$9*2),FALSE)</f>
        <v>57551</v>
      </c>
      <c r="DQ294" s="27">
        <f t="shared" si="293"/>
        <v>83.194931118897898</v>
      </c>
      <c r="DR294" s="27">
        <f t="shared" si="294"/>
        <v>82.507302590623951</v>
      </c>
      <c r="DS294" s="27">
        <f t="shared" si="295"/>
        <v>84.052953865423419</v>
      </c>
      <c r="DT294" s="27">
        <f t="shared" si="296"/>
        <v>84.825571690869637</v>
      </c>
      <c r="DU294" s="27">
        <f t="shared" si="297"/>
        <v>86.104450648710795</v>
      </c>
      <c r="DV294" s="27">
        <f t="shared" si="324"/>
        <v>84.023996609174787</v>
      </c>
      <c r="DW294" s="27">
        <f t="shared" si="325"/>
        <v>84.165224449787885</v>
      </c>
      <c r="DX294" s="27">
        <f t="shared" si="326"/>
        <v>83.64241490567683</v>
      </c>
      <c r="EA294">
        <f>VLOOKUP($A294,data!$ED$9:$EN$396,2+(EA$9*2),FALSE)</f>
        <v>35788</v>
      </c>
      <c r="EB294">
        <f>VLOOKUP($A294,data!$ED$9:$EN$396,2+(EB$9*2),FALSE)</f>
        <v>34805</v>
      </c>
      <c r="EC294">
        <f>VLOOKUP($A294,data!$ED$9:$EN$396,2+(EC$9*2),FALSE)</f>
        <v>31674</v>
      </c>
      <c r="ED294">
        <f>VLOOKUP($A294,data!$ED$9:$EN$396,2+(ED$9*2),FALSE)</f>
        <v>32718</v>
      </c>
      <c r="EE294">
        <f>VLOOKUP($A294,data!$ED$9:$EN$396,2+(EE$9*2),FALSE)</f>
        <v>33464</v>
      </c>
      <c r="EF294">
        <f>VLOOKUP($A294,data!$ED$9:$ES$396,2+(EF$9*2),FALSE)</f>
        <v>33931</v>
      </c>
      <c r="EG294">
        <f>VLOOKUP($A294,data!$ED$9:$ES$396,2+(EG$9*2),FALSE)</f>
        <v>34333</v>
      </c>
      <c r="EH294">
        <f>VLOOKUP($A294,data!$ED$9:$ES$396,2+(EH$9*2),FALSE)</f>
        <v>39049</v>
      </c>
      <c r="EJ294" s="27">
        <f t="shared" si="298"/>
        <v>68.828371413185636</v>
      </c>
      <c r="EK294" s="27">
        <f t="shared" si="299"/>
        <v>67.334107177403752</v>
      </c>
      <c r="EL294" s="27">
        <f t="shared" si="300"/>
        <v>65.554566715648733</v>
      </c>
      <c r="EM294" s="27">
        <f t="shared" si="301"/>
        <v>64.38143214152187</v>
      </c>
      <c r="EN294" s="27">
        <f t="shared" si="302"/>
        <v>63.827271166720706</v>
      </c>
      <c r="EO294" s="27">
        <f t="shared" si="327"/>
        <v>65.831748865003291</v>
      </c>
      <c r="EP294" s="27">
        <f t="shared" si="328"/>
        <v>62.475888925282966</v>
      </c>
      <c r="EQ294" s="27">
        <f t="shared" si="329"/>
        <v>67.851123351462178</v>
      </c>
      <c r="ET294">
        <f>VLOOKUP($A294,data!$EW$9:$FG$396,2+(ET$9*2),FALSE)</f>
        <v>16208</v>
      </c>
      <c r="EU294">
        <f>VLOOKUP($A294,data!$EW$9:$FG$396,2+(EU$9*2),FALSE)</f>
        <v>16886</v>
      </c>
      <c r="EV294">
        <f>VLOOKUP($A294,data!$EW$9:$FG$396,2+(EV$9*2),FALSE)</f>
        <v>16643</v>
      </c>
      <c r="EW294">
        <f>VLOOKUP($A294,data!$EW$9:$FG$396,2+(EW$9*2),FALSE)</f>
        <v>18102</v>
      </c>
      <c r="EX294">
        <f>VLOOKUP($A294,data!$EW$9:$FG$396,2+(EX$9*2),FALSE)</f>
        <v>18966</v>
      </c>
      <c r="EY294">
        <f>VLOOKUP($A294,data!$EW$9:$FL$396,2+(EY$9*2),FALSE)</f>
        <v>17611</v>
      </c>
      <c r="EZ294">
        <f>VLOOKUP($A294,data!$EW$9:$FL$396,2+(EZ$9*2),FALSE)</f>
        <v>20621</v>
      </c>
      <c r="FA294">
        <f>VLOOKUP($A294,data!$EW$9:$FL$396,2+(FA$9*2),FALSE)</f>
        <v>18502</v>
      </c>
      <c r="FC294" s="27">
        <f t="shared" si="303"/>
        <v>31.171628586814371</v>
      </c>
      <c r="FD294" s="27">
        <f t="shared" si="304"/>
        <v>32.667827432772299</v>
      </c>
      <c r="FE294" s="27">
        <f t="shared" si="305"/>
        <v>34.44543328435126</v>
      </c>
      <c r="FF294" s="27">
        <f t="shared" si="306"/>
        <v>35.620535626438929</v>
      </c>
      <c r="FG294" s="27">
        <f t="shared" si="307"/>
        <v>36.174636174636177</v>
      </c>
      <c r="FH294" s="27">
        <f t="shared" si="330"/>
        <v>34.168251134996702</v>
      </c>
      <c r="FI294" s="27">
        <f t="shared" si="331"/>
        <v>37.524111074717034</v>
      </c>
      <c r="FJ294" s="27">
        <f t="shared" si="332"/>
        <v>32.148876648537822</v>
      </c>
    </row>
    <row r="295" spans="1:166" x14ac:dyDescent="0.3">
      <c r="A295" t="s">
        <v>344</v>
      </c>
      <c r="B295" s="24" t="str">
        <f>IFERROR(VLOOKUP($A295,class!$A$1:$B$455,2,FALSE),"")</f>
        <v>Shire District</v>
      </c>
      <c r="C295" s="24" t="str">
        <f>IFERROR(IFERROR(VLOOKUP($A295,classifications!$A$3:$C$336,3,FALSE),VLOOKUP($A295,classifications!$I$2:$K$28,3,FALSE)),"")</f>
        <v>Urban with Significant Rural</v>
      </c>
      <c r="D295">
        <f>VLOOKUP($A295,data!$A$9:$K$396,2+(D$9*2),FALSE)</f>
        <v>34608</v>
      </c>
      <c r="E295">
        <f>VLOOKUP($A295,data!$A$9:$K$396,2+(E$9*2),FALSE)</f>
        <v>33189</v>
      </c>
      <c r="F295">
        <f>VLOOKUP($A295,data!$A$9:$K$396,2+(F$9*2),FALSE)</f>
        <v>33929</v>
      </c>
      <c r="G295">
        <f>VLOOKUP($A295,data!$A$9:$K$396,2+(G$9*2),FALSE)</f>
        <v>33692</v>
      </c>
      <c r="H295">
        <f>VLOOKUP($A295,data!$A$9:$K$396,2+(H$9*2),FALSE)</f>
        <v>34988</v>
      </c>
      <c r="I295">
        <f>VLOOKUP($A295,data!$A$9:$Q$396,2+(I$9*2),FALSE)</f>
        <v>33710</v>
      </c>
      <c r="J295">
        <f>VLOOKUP($A295,data!$A$9:$Q$396,2+(J$9*2),FALSE)</f>
        <v>35450</v>
      </c>
      <c r="K295">
        <f>VLOOKUP($A295,data!$A$9:$Q$396,2+(K$9*2),FALSE)</f>
        <v>36056</v>
      </c>
      <c r="L295" t="str">
        <f t="shared" si="308"/>
        <v>Shire District</v>
      </c>
      <c r="Q295">
        <f>VLOOKUP($A295,data!$T$9:$AD$396,2+(Q$9*2),FALSE)</f>
        <v>23251</v>
      </c>
      <c r="R295">
        <f>VLOOKUP($A295,data!$T$9:$AD$396,2+(R$9*2),FALSE)</f>
        <v>22121</v>
      </c>
      <c r="S295">
        <f>VLOOKUP($A295,data!$T$9:$AD$396,2+(S$9*2),FALSE)</f>
        <v>22487</v>
      </c>
      <c r="T295">
        <f>VLOOKUP($A295,data!$T$9:$AD$396,2+(T$9*2),FALSE)</f>
        <v>22224</v>
      </c>
      <c r="U295">
        <f>VLOOKUP($A295,data!$T$9:$AD$396,2+(U$9*2),FALSE)</f>
        <v>23113</v>
      </c>
      <c r="V295">
        <f>VLOOKUP($A295,data!$T$9:$AI$396,2+(V$9*2),FALSE)</f>
        <v>22650</v>
      </c>
      <c r="W295">
        <f>VLOOKUP($A295,data!$T$9:$AI$396,2+(W$9*2),FALSE)</f>
        <v>24237</v>
      </c>
      <c r="X295">
        <f>VLOOKUP($A295,data!$T$9:$AI$396,2+(X$9*2),FALSE)</f>
        <v>25034</v>
      </c>
      <c r="Z295" s="27">
        <f t="shared" si="268"/>
        <v>67.183888118354133</v>
      </c>
      <c r="AA295" s="27">
        <f t="shared" si="269"/>
        <v>66.651601434210136</v>
      </c>
      <c r="AB295" s="27">
        <f t="shared" si="270"/>
        <v>66.276636505644134</v>
      </c>
      <c r="AC295" s="27">
        <f t="shared" si="271"/>
        <v>65.962246230559188</v>
      </c>
      <c r="AD295" s="27">
        <f t="shared" si="272"/>
        <v>66.059791928661255</v>
      </c>
      <c r="AE295" s="27">
        <f t="shared" si="309"/>
        <v>67.190744586176208</v>
      </c>
      <c r="AF295" s="27">
        <f t="shared" si="310"/>
        <v>68.369534555712278</v>
      </c>
      <c r="AG295" s="27">
        <f t="shared" si="311"/>
        <v>69.430885289549593</v>
      </c>
      <c r="AJ295">
        <f>VLOOKUP($A295,data!$AM$9:$AW$396,2+(AJ$9*2),FALSE)</f>
        <v>11357</v>
      </c>
      <c r="AK295">
        <f>VLOOKUP($A295,data!$AM$9:$AW$396,2+(AK$9*2),FALSE)</f>
        <v>11068</v>
      </c>
      <c r="AL295">
        <f>VLOOKUP($A295,data!$AM$9:$AW$396,2+(AL$9*2),FALSE)</f>
        <v>11442</v>
      </c>
      <c r="AM295">
        <f>VLOOKUP($A295,data!$AM$9:$AW$396,2+(AM$9*2),FALSE)</f>
        <v>11468</v>
      </c>
      <c r="AN295">
        <f>VLOOKUP($A295,data!$AM$9:$AW$396,2+(AN$9*2),FALSE)</f>
        <v>11875</v>
      </c>
      <c r="AO295">
        <f>VLOOKUP($A295,data!$AM$9:$BB$396,2+(AO$9*2),FALSE)</f>
        <v>11060</v>
      </c>
      <c r="AP295">
        <f>VLOOKUP($A295,data!$AM$9:$BB$396,2+(AP$9*2),FALSE)</f>
        <v>11213</v>
      </c>
      <c r="AQ295">
        <f>VLOOKUP($A295,data!$AM$9:$BB$396,2+(AQ$9*2),FALSE)</f>
        <v>11026</v>
      </c>
      <c r="AS295" s="27">
        <f t="shared" si="273"/>
        <v>32.81611188164586</v>
      </c>
      <c r="AT295" s="27">
        <f t="shared" si="274"/>
        <v>33.348398565789871</v>
      </c>
      <c r="AU295" s="27">
        <f t="shared" si="275"/>
        <v>33.723363494355858</v>
      </c>
      <c r="AV295" s="27">
        <f t="shared" si="276"/>
        <v>34.037753769440819</v>
      </c>
      <c r="AW295" s="27">
        <f t="shared" si="277"/>
        <v>33.940208071338745</v>
      </c>
      <c r="AX295" s="27">
        <f t="shared" si="312"/>
        <v>32.809255413823792</v>
      </c>
      <c r="AY295" s="27">
        <f t="shared" si="313"/>
        <v>31.630465444287729</v>
      </c>
      <c r="AZ295" s="27">
        <f t="shared" si="314"/>
        <v>30.58020856445529</v>
      </c>
      <c r="BC295">
        <f>VLOOKUP($A295,data!$BF$9:$BP$396,2+(BC$9*2),FALSE)</f>
        <v>6700</v>
      </c>
      <c r="BD295">
        <f>VLOOKUP($A295,data!$BF$9:$BP$396,2+(BD$9*2),FALSE)</f>
        <v>6765</v>
      </c>
      <c r="BE295">
        <f>VLOOKUP($A295,data!$BF$9:$BP$396,2+(BE$9*2),FALSE)</f>
        <v>6753</v>
      </c>
      <c r="BF295">
        <f>VLOOKUP($A295,data!$BF$9:$BP$396,2+(BF$9*2),FALSE)</f>
        <v>6630</v>
      </c>
      <c r="BG295">
        <f>VLOOKUP($A295,data!$BF$9:$BP$396,2+(BG$9*2),FALSE)</f>
        <v>6564</v>
      </c>
      <c r="BH295">
        <f>VLOOKUP($A295,data!$BF$9:$BU$396,2+(BH$9*2),FALSE)</f>
        <v>6293</v>
      </c>
      <c r="BI295">
        <f>VLOOKUP($A295,data!$BF$9:$BU$396,2+(BI$9*2),FALSE)</f>
        <v>6584</v>
      </c>
      <c r="BJ295">
        <f>VLOOKUP($A295,data!$BF$9:$BU$396,2+(BJ$9*2),FALSE)</f>
        <v>7023</v>
      </c>
      <c r="BL295" s="27">
        <f t="shared" si="278"/>
        <v>19.359685621821544</v>
      </c>
      <c r="BM295" s="27">
        <f t="shared" si="279"/>
        <v>20.383259513694295</v>
      </c>
      <c r="BN295" s="27">
        <f t="shared" si="280"/>
        <v>19.903327536915324</v>
      </c>
      <c r="BO295" s="27">
        <f t="shared" si="281"/>
        <v>19.678261901935176</v>
      </c>
      <c r="BP295" s="27">
        <f t="shared" si="282"/>
        <v>18.760717960443582</v>
      </c>
      <c r="BQ295" s="27">
        <f t="shared" si="315"/>
        <v>18.668051023435183</v>
      </c>
      <c r="BR295" s="27">
        <f t="shared" si="316"/>
        <v>18.572637517630465</v>
      </c>
      <c r="BS295" s="27">
        <f t="shared" si="317"/>
        <v>19.478034169070334</v>
      </c>
      <c r="BV295">
        <f>VLOOKUP($A295,data!$BY$9:$CI$396,2+(BV$9*2),FALSE)</f>
        <v>4191</v>
      </c>
      <c r="BW295">
        <f>VLOOKUP($A295,data!$BY$9:$CI$396,2+(BW$9*2),FALSE)</f>
        <v>4268</v>
      </c>
      <c r="BX295">
        <f>VLOOKUP($A295,data!$BY$9:$CI$396,2+(BX$9*2),FALSE)</f>
        <v>4084</v>
      </c>
      <c r="BY295">
        <f>VLOOKUP($A295,data!$BY$9:$CI$396,2+(BY$9*2),FALSE)</f>
        <v>4084</v>
      </c>
      <c r="BZ295">
        <f>VLOOKUP($A295,data!$BY$9:$CI$396,2+(BZ$9*2),FALSE)</f>
        <v>4101</v>
      </c>
      <c r="CA295">
        <f>VLOOKUP($A295,data!$BY$9:$CN$396,2+(CA$9*2),FALSE)</f>
        <v>4152</v>
      </c>
      <c r="CB295">
        <f>VLOOKUP($A295,data!$BY$9:$CN$396,2+(CB$9*2),FALSE)</f>
        <v>4314</v>
      </c>
      <c r="CC295">
        <f>VLOOKUP($A295,data!$BY$9:$CN$396,2+(CC$9*2),FALSE)</f>
        <v>4749</v>
      </c>
      <c r="CE295" s="27">
        <f t="shared" si="283"/>
        <v>62.552238805970148</v>
      </c>
      <c r="CF295" s="27">
        <f t="shared" si="284"/>
        <v>63.08943089430894</v>
      </c>
      <c r="CG295" s="27">
        <f t="shared" si="285"/>
        <v>60.476825114763805</v>
      </c>
      <c r="CH295" s="27">
        <f t="shared" si="286"/>
        <v>61.598793363499247</v>
      </c>
      <c r="CI295" s="27">
        <f t="shared" si="287"/>
        <v>62.477148080438759</v>
      </c>
      <c r="CJ295" s="27">
        <f t="shared" si="318"/>
        <v>65.978070872397907</v>
      </c>
      <c r="CK295" s="27">
        <f t="shared" si="319"/>
        <v>65.522478736330498</v>
      </c>
      <c r="CL295" s="27">
        <f t="shared" si="320"/>
        <v>67.620674925245623</v>
      </c>
      <c r="CO295">
        <f>VLOOKUP($A295,data!$CR$9:$DB$396,2+(CO$9*2),FALSE)</f>
        <v>2508</v>
      </c>
      <c r="CP295">
        <f>VLOOKUP($A295,data!$CR$9:$DB$396,2+(CP$9*2),FALSE)</f>
        <v>2497</v>
      </c>
      <c r="CQ295">
        <f>VLOOKUP($A295,data!$CR$9:$DB$396,2+(CQ$9*2),FALSE)</f>
        <v>2669</v>
      </c>
      <c r="CR295">
        <f>VLOOKUP($A295,data!$CR$9:$DB$396,2+(CR$9*2),FALSE)</f>
        <v>2546</v>
      </c>
      <c r="CS295">
        <f>VLOOKUP($A295,data!$CR$9:$DB$396,2+(CS$9*2),FALSE)</f>
        <v>2463</v>
      </c>
      <c r="CT295">
        <f>VLOOKUP($A295,data!$CR$9:$DG$396,2+(CT$9*2),FALSE)</f>
        <v>2142</v>
      </c>
      <c r="CU295">
        <f>VLOOKUP($A295,data!$CR$9:$DG$396,2+(CU$9*2),FALSE)</f>
        <v>2270</v>
      </c>
      <c r="CV295">
        <f>VLOOKUP($A295,data!$CR$9:$DG$396,2+(CV$9*2),FALSE)</f>
        <v>2275</v>
      </c>
      <c r="CX295" s="27">
        <f t="shared" si="288"/>
        <v>37.432835820895519</v>
      </c>
      <c r="CY295" s="27">
        <f t="shared" si="289"/>
        <v>36.91056910569106</v>
      </c>
      <c r="CZ295" s="27">
        <f t="shared" si="290"/>
        <v>39.523174885236195</v>
      </c>
      <c r="DA295" s="27">
        <f t="shared" si="291"/>
        <v>38.401206636500753</v>
      </c>
      <c r="DB295" s="27">
        <f t="shared" si="292"/>
        <v>37.522851919561241</v>
      </c>
      <c r="DC295" s="27">
        <f t="shared" si="321"/>
        <v>34.03781979977753</v>
      </c>
      <c r="DD295" s="27">
        <f t="shared" si="322"/>
        <v>34.477521263669502</v>
      </c>
      <c r="DE295" s="27">
        <f t="shared" si="323"/>
        <v>32.393564003986903</v>
      </c>
      <c r="DH295">
        <f>VLOOKUP($A295,data!$DK$9:$DU$396,2+(DH$9*2),FALSE)</f>
        <v>27908</v>
      </c>
      <c r="DI295">
        <f>VLOOKUP($A295,data!$DK$9:$DU$396,2+(DI$9*2),FALSE)</f>
        <v>26424</v>
      </c>
      <c r="DJ295">
        <f>VLOOKUP($A295,data!$DK$9:$DU$396,2+(DJ$9*2),FALSE)</f>
        <v>27176</v>
      </c>
      <c r="DK295">
        <f>VLOOKUP($A295,data!$DK$9:$DU$396,2+(DK$9*2),FALSE)</f>
        <v>27062</v>
      </c>
      <c r="DL295">
        <f>VLOOKUP($A295,data!$DK$9:$DU$396,2+(DL$9*2),FALSE)</f>
        <v>28424</v>
      </c>
      <c r="DM295">
        <f>VLOOKUP($A295,data!$DK$9:$DZ$396,2+(DM$9*2),FALSE)</f>
        <v>27417</v>
      </c>
      <c r="DN295">
        <f>VLOOKUP($A295,data!$DK$9:$DZ$396,2+(DN$9*2),FALSE)</f>
        <v>28867</v>
      </c>
      <c r="DO295">
        <f>VLOOKUP($A295,data!$DK$9:$DZ$396,2+(DO$9*2),FALSE)</f>
        <v>29032</v>
      </c>
      <c r="DQ295" s="27">
        <f t="shared" si="293"/>
        <v>80.640314378178459</v>
      </c>
      <c r="DR295" s="27">
        <f t="shared" si="294"/>
        <v>79.616740486305702</v>
      </c>
      <c r="DS295" s="27">
        <f t="shared" si="295"/>
        <v>80.096672463084673</v>
      </c>
      <c r="DT295" s="27">
        <f t="shared" si="296"/>
        <v>80.321738098064827</v>
      </c>
      <c r="DU295" s="27">
        <f t="shared" si="297"/>
        <v>81.239282039556414</v>
      </c>
      <c r="DV295" s="27">
        <f t="shared" si="324"/>
        <v>81.331948976564817</v>
      </c>
      <c r="DW295" s="27">
        <f t="shared" si="325"/>
        <v>81.430183356840615</v>
      </c>
      <c r="DX295" s="27">
        <f t="shared" si="326"/>
        <v>80.519192367428445</v>
      </c>
      <c r="EA295">
        <f>VLOOKUP($A295,data!$ED$9:$EN$396,2+(EA$9*2),FALSE)</f>
        <v>19060</v>
      </c>
      <c r="EB295">
        <f>VLOOKUP($A295,data!$ED$9:$EN$396,2+(EB$9*2),FALSE)</f>
        <v>17854</v>
      </c>
      <c r="EC295">
        <f>VLOOKUP($A295,data!$ED$9:$EN$396,2+(EC$9*2),FALSE)</f>
        <v>18403</v>
      </c>
      <c r="ED295">
        <f>VLOOKUP($A295,data!$ED$9:$EN$396,2+(ED$9*2),FALSE)</f>
        <v>18140</v>
      </c>
      <c r="EE295">
        <f>VLOOKUP($A295,data!$ED$9:$EN$396,2+(EE$9*2),FALSE)</f>
        <v>19012</v>
      </c>
      <c r="EF295">
        <f>VLOOKUP($A295,data!$ED$9:$ES$396,2+(EF$9*2),FALSE)</f>
        <v>18499</v>
      </c>
      <c r="EG295">
        <f>VLOOKUP($A295,data!$ED$9:$ES$396,2+(EG$9*2),FALSE)</f>
        <v>19924</v>
      </c>
      <c r="EH295">
        <f>VLOOKUP($A295,data!$ED$9:$ES$396,2+(EH$9*2),FALSE)</f>
        <v>20285</v>
      </c>
      <c r="EJ295" s="27">
        <f t="shared" si="298"/>
        <v>68.295829152931063</v>
      </c>
      <c r="EK295" s="27">
        <f t="shared" si="299"/>
        <v>67.5673630033303</v>
      </c>
      <c r="EL295" s="27">
        <f t="shared" si="300"/>
        <v>67.717839269944065</v>
      </c>
      <c r="EM295" s="27">
        <f t="shared" si="301"/>
        <v>67.031261547557463</v>
      </c>
      <c r="EN295" s="27">
        <f t="shared" si="302"/>
        <v>66.887137630171679</v>
      </c>
      <c r="EO295" s="27">
        <f t="shared" si="327"/>
        <v>67.472735893788524</v>
      </c>
      <c r="EP295" s="27">
        <f t="shared" si="328"/>
        <v>69.019988221845011</v>
      </c>
      <c r="EQ295" s="27">
        <f t="shared" si="329"/>
        <v>69.871176632681184</v>
      </c>
      <c r="ET295">
        <f>VLOOKUP($A295,data!$EW$9:$FG$396,2+(ET$9*2),FALSE)</f>
        <v>8849</v>
      </c>
      <c r="EU295">
        <f>VLOOKUP($A295,data!$EW$9:$FG$396,2+(EU$9*2),FALSE)</f>
        <v>8571</v>
      </c>
      <c r="EV295">
        <f>VLOOKUP($A295,data!$EW$9:$FG$396,2+(EV$9*2),FALSE)</f>
        <v>8773</v>
      </c>
      <c r="EW295">
        <f>VLOOKUP($A295,data!$EW$9:$FG$396,2+(EW$9*2),FALSE)</f>
        <v>8922</v>
      </c>
      <c r="EX295">
        <f>VLOOKUP($A295,data!$EW$9:$FG$396,2+(EX$9*2),FALSE)</f>
        <v>9412</v>
      </c>
      <c r="EY295">
        <f>VLOOKUP($A295,data!$EW$9:$FL$396,2+(EY$9*2),FALSE)</f>
        <v>8918</v>
      </c>
      <c r="EZ295">
        <f>VLOOKUP($A295,data!$EW$9:$FL$396,2+(EZ$9*2),FALSE)</f>
        <v>8943</v>
      </c>
      <c r="FA295">
        <f>VLOOKUP($A295,data!$EW$9:$FL$396,2+(FA$9*2),FALSE)</f>
        <v>8751</v>
      </c>
      <c r="FC295" s="27">
        <f t="shared" si="303"/>
        <v>31.707754049018202</v>
      </c>
      <c r="FD295" s="27">
        <f t="shared" si="304"/>
        <v>32.436421435059039</v>
      </c>
      <c r="FE295" s="27">
        <f t="shared" si="305"/>
        <v>32.282160730055935</v>
      </c>
      <c r="FF295" s="27">
        <f t="shared" si="306"/>
        <v>32.968738452442537</v>
      </c>
      <c r="FG295" s="27">
        <f t="shared" si="307"/>
        <v>33.112862369828314</v>
      </c>
      <c r="FH295" s="27">
        <f t="shared" si="330"/>
        <v>32.527264106211476</v>
      </c>
      <c r="FI295" s="27">
        <f t="shared" si="331"/>
        <v>30.980011778154985</v>
      </c>
      <c r="FJ295" s="27">
        <f t="shared" si="332"/>
        <v>30.142601267566821</v>
      </c>
    </row>
    <row r="296" spans="1:166" x14ac:dyDescent="0.3">
      <c r="A296" t="s">
        <v>347</v>
      </c>
      <c r="B296" s="24" t="str">
        <f>IFERROR(VLOOKUP($A296,class!$A$1:$B$455,2,FALSE),"")</f>
        <v>Shire District</v>
      </c>
      <c r="C296" s="24" t="str">
        <f>IFERROR(IFERROR(VLOOKUP($A296,classifications!$A$3:$C$336,3,FALSE),VLOOKUP($A296,classifications!$I$2:$K$28,3,FALSE)),"")</f>
        <v>Predominantly Urban</v>
      </c>
      <c r="D296">
        <f>VLOOKUP($A296,data!$A$9:$K$396,2+(D$9*2),FALSE)</f>
        <v>29213</v>
      </c>
      <c r="E296">
        <f>VLOOKUP($A296,data!$A$9:$K$396,2+(E$9*2),FALSE)</f>
        <v>30665</v>
      </c>
      <c r="F296">
        <f>VLOOKUP($A296,data!$A$9:$K$396,2+(F$9*2),FALSE)</f>
        <v>32052</v>
      </c>
      <c r="G296">
        <f>VLOOKUP($A296,data!$A$9:$K$396,2+(G$9*2),FALSE)</f>
        <v>31943</v>
      </c>
      <c r="H296">
        <f>VLOOKUP($A296,data!$A$9:$K$396,2+(H$9*2),FALSE)</f>
        <v>33166</v>
      </c>
      <c r="I296">
        <f>VLOOKUP($A296,data!$A$9:$Q$396,2+(I$9*2),FALSE)</f>
        <v>32656</v>
      </c>
      <c r="J296">
        <f>VLOOKUP($A296,data!$A$9:$Q$396,2+(J$9*2),FALSE)</f>
        <v>34316</v>
      </c>
      <c r="K296">
        <f>VLOOKUP($A296,data!$A$9:$Q$396,2+(K$9*2),FALSE)</f>
        <v>33452</v>
      </c>
      <c r="L296" t="str">
        <f t="shared" si="308"/>
        <v>Shire District</v>
      </c>
      <c r="Q296">
        <f>VLOOKUP($A296,data!$T$9:$AD$396,2+(Q$9*2),FALSE)</f>
        <v>19179</v>
      </c>
      <c r="R296">
        <f>VLOOKUP($A296,data!$T$9:$AD$396,2+(R$9*2),FALSE)</f>
        <v>19768</v>
      </c>
      <c r="S296">
        <f>VLOOKUP($A296,data!$T$9:$AD$396,2+(S$9*2),FALSE)</f>
        <v>19837</v>
      </c>
      <c r="T296">
        <f>VLOOKUP($A296,data!$T$9:$AD$396,2+(T$9*2),FALSE)</f>
        <v>19378</v>
      </c>
      <c r="U296">
        <f>VLOOKUP($A296,data!$T$9:$AD$396,2+(U$9*2),FALSE)</f>
        <v>20503</v>
      </c>
      <c r="V296">
        <f>VLOOKUP($A296,data!$T$9:$AI$396,2+(V$9*2),FALSE)</f>
        <v>20273</v>
      </c>
      <c r="W296">
        <f>VLOOKUP($A296,data!$T$9:$AI$396,2+(W$9*2),FALSE)</f>
        <v>21148</v>
      </c>
      <c r="X296">
        <f>VLOOKUP($A296,data!$T$9:$AI$396,2+(X$9*2),FALSE)</f>
        <v>20683</v>
      </c>
      <c r="Z296" s="27">
        <f t="shared" si="268"/>
        <v>65.652278095368501</v>
      </c>
      <c r="AA296" s="27">
        <f t="shared" si="269"/>
        <v>64.46437306375347</v>
      </c>
      <c r="AB296" s="27">
        <f t="shared" si="270"/>
        <v>61.890053662797953</v>
      </c>
      <c r="AC296" s="27">
        <f t="shared" si="271"/>
        <v>60.664308299157874</v>
      </c>
      <c r="AD296" s="27">
        <f t="shared" si="272"/>
        <v>61.819333051920644</v>
      </c>
      <c r="AE296" s="27">
        <f t="shared" si="309"/>
        <v>62.080475257226851</v>
      </c>
      <c r="AF296" s="27">
        <f t="shared" si="310"/>
        <v>61.627229280801956</v>
      </c>
      <c r="AG296" s="27">
        <f t="shared" si="311"/>
        <v>61.828889154609591</v>
      </c>
      <c r="AJ296">
        <f>VLOOKUP($A296,data!$AM$9:$AW$396,2+(AJ$9*2),FALSE)</f>
        <v>10034</v>
      </c>
      <c r="AK296">
        <f>VLOOKUP($A296,data!$AM$9:$AW$396,2+(AK$9*2),FALSE)</f>
        <v>10898</v>
      </c>
      <c r="AL296">
        <f>VLOOKUP($A296,data!$AM$9:$AW$396,2+(AL$9*2),FALSE)</f>
        <v>12215</v>
      </c>
      <c r="AM296">
        <f>VLOOKUP($A296,data!$AM$9:$AW$396,2+(AM$9*2),FALSE)</f>
        <v>12565</v>
      </c>
      <c r="AN296">
        <f>VLOOKUP($A296,data!$AM$9:$AW$396,2+(AN$9*2),FALSE)</f>
        <v>12662</v>
      </c>
      <c r="AO296">
        <f>VLOOKUP($A296,data!$AM$9:$BB$396,2+(AO$9*2),FALSE)</f>
        <v>12383</v>
      </c>
      <c r="AP296">
        <f>VLOOKUP($A296,data!$AM$9:$BB$396,2+(AP$9*2),FALSE)</f>
        <v>13167</v>
      </c>
      <c r="AQ296">
        <f>VLOOKUP($A296,data!$AM$9:$BB$396,2+(AQ$9*2),FALSE)</f>
        <v>12768</v>
      </c>
      <c r="AS296" s="27">
        <f t="shared" si="273"/>
        <v>34.347721904631499</v>
      </c>
      <c r="AT296" s="27">
        <f t="shared" si="274"/>
        <v>35.538887983042557</v>
      </c>
      <c r="AU296" s="27">
        <f t="shared" si="275"/>
        <v>38.109946337202047</v>
      </c>
      <c r="AV296" s="27">
        <f t="shared" si="276"/>
        <v>39.335691700842126</v>
      </c>
      <c r="AW296" s="27">
        <f t="shared" si="277"/>
        <v>38.177651812096727</v>
      </c>
      <c r="AX296" s="27">
        <f t="shared" si="312"/>
        <v>37.919524742773149</v>
      </c>
      <c r="AY296" s="27">
        <f t="shared" si="313"/>
        <v>38.36985662664646</v>
      </c>
      <c r="AZ296" s="27">
        <f t="shared" si="314"/>
        <v>38.168121487504486</v>
      </c>
      <c r="BC296">
        <f>VLOOKUP($A296,data!$BF$9:$BP$396,2+(BC$9*2),FALSE)</f>
        <v>5529</v>
      </c>
      <c r="BD296">
        <f>VLOOKUP($A296,data!$BF$9:$BP$396,2+(BD$9*2),FALSE)</f>
        <v>5618</v>
      </c>
      <c r="BE296">
        <f>VLOOKUP($A296,data!$BF$9:$BP$396,2+(BE$9*2),FALSE)</f>
        <v>5970</v>
      </c>
      <c r="BF296">
        <f>VLOOKUP($A296,data!$BF$9:$BP$396,2+(BF$9*2),FALSE)</f>
        <v>6090</v>
      </c>
      <c r="BG296">
        <f>VLOOKUP($A296,data!$BF$9:$BP$396,2+(BG$9*2),FALSE)</f>
        <v>5819</v>
      </c>
      <c r="BH296">
        <f>VLOOKUP($A296,data!$BF$9:$BU$396,2+(BH$9*2),FALSE)</f>
        <v>5911</v>
      </c>
      <c r="BI296">
        <f>VLOOKUP($A296,data!$BF$9:$BU$396,2+(BI$9*2),FALSE)</f>
        <v>6307</v>
      </c>
      <c r="BJ296">
        <f>VLOOKUP($A296,data!$BF$9:$BU$396,2+(BJ$9*2),FALSE)</f>
        <v>6234</v>
      </c>
      <c r="BL296" s="27">
        <f t="shared" si="278"/>
        <v>18.926505322972648</v>
      </c>
      <c r="BM296" s="27">
        <f t="shared" si="279"/>
        <v>18.320560900048914</v>
      </c>
      <c r="BN296" s="27">
        <f t="shared" si="280"/>
        <v>18.625982777985772</v>
      </c>
      <c r="BO296" s="27">
        <f t="shared" si="281"/>
        <v>19.065209905143536</v>
      </c>
      <c r="BP296" s="27">
        <f t="shared" si="282"/>
        <v>17.545076282940361</v>
      </c>
      <c r="BQ296" s="27">
        <f t="shared" si="315"/>
        <v>18.100808427241549</v>
      </c>
      <c r="BR296" s="27">
        <f t="shared" si="316"/>
        <v>18.379181722811516</v>
      </c>
      <c r="BS296" s="27">
        <f t="shared" si="317"/>
        <v>18.635657060863327</v>
      </c>
      <c r="BV296">
        <f>VLOOKUP($A296,data!$BY$9:$CI$396,2+(BV$9*2),FALSE)</f>
        <v>3675</v>
      </c>
      <c r="BW296">
        <f>VLOOKUP($A296,data!$BY$9:$CI$396,2+(BW$9*2),FALSE)</f>
        <v>3762</v>
      </c>
      <c r="BX296">
        <f>VLOOKUP($A296,data!$BY$9:$CI$396,2+(BX$9*2),FALSE)</f>
        <v>3952</v>
      </c>
      <c r="BY296">
        <f>VLOOKUP($A296,data!$BY$9:$CI$396,2+(BY$9*2),FALSE)</f>
        <v>3999</v>
      </c>
      <c r="BZ296">
        <f>VLOOKUP($A296,data!$BY$9:$CI$396,2+(BZ$9*2),FALSE)</f>
        <v>3968</v>
      </c>
      <c r="CA296">
        <f>VLOOKUP($A296,data!$BY$9:$CN$396,2+(CA$9*2),FALSE)</f>
        <v>4061</v>
      </c>
      <c r="CB296">
        <f>VLOOKUP($A296,data!$BY$9:$CN$396,2+(CB$9*2),FALSE)</f>
        <v>4474</v>
      </c>
      <c r="CC296">
        <f>VLOOKUP($A296,data!$BY$9:$CN$396,2+(CC$9*2),FALSE)</f>
        <v>4446</v>
      </c>
      <c r="CE296" s="27">
        <f t="shared" si="283"/>
        <v>66.467715680954967</v>
      </c>
      <c r="CF296" s="27">
        <f t="shared" si="284"/>
        <v>66.963332146671419</v>
      </c>
      <c r="CG296" s="27">
        <f t="shared" si="285"/>
        <v>66.197654941373528</v>
      </c>
      <c r="CH296" s="27">
        <f t="shared" si="286"/>
        <v>65.665024630541879</v>
      </c>
      <c r="CI296" s="27">
        <f t="shared" si="287"/>
        <v>68.190410723492008</v>
      </c>
      <c r="CJ296" s="27">
        <f t="shared" si="318"/>
        <v>68.702419218406362</v>
      </c>
      <c r="CK296" s="27">
        <f t="shared" si="319"/>
        <v>70.937054066909781</v>
      </c>
      <c r="CL296" s="27">
        <f t="shared" si="320"/>
        <v>71.31857555341675</v>
      </c>
      <c r="CO296">
        <f>VLOOKUP($A296,data!$CR$9:$DB$396,2+(CO$9*2),FALSE)</f>
        <v>1854</v>
      </c>
      <c r="CP296">
        <f>VLOOKUP($A296,data!$CR$9:$DB$396,2+(CP$9*2),FALSE)</f>
        <v>1856</v>
      </c>
      <c r="CQ296">
        <f>VLOOKUP($A296,data!$CR$9:$DB$396,2+(CQ$9*2),FALSE)</f>
        <v>2018</v>
      </c>
      <c r="CR296">
        <f>VLOOKUP($A296,data!$CR$9:$DB$396,2+(CR$9*2),FALSE)</f>
        <v>2091</v>
      </c>
      <c r="CS296">
        <f>VLOOKUP($A296,data!$CR$9:$DB$396,2+(CS$9*2),FALSE)</f>
        <v>1850</v>
      </c>
      <c r="CT296">
        <f>VLOOKUP($A296,data!$CR$9:$DG$396,2+(CT$9*2),FALSE)</f>
        <v>1850</v>
      </c>
      <c r="CU296">
        <f>VLOOKUP($A296,data!$CR$9:$DG$396,2+(CU$9*2),FALSE)</f>
        <v>1833</v>
      </c>
      <c r="CV296">
        <f>VLOOKUP($A296,data!$CR$9:$DG$396,2+(CV$9*2),FALSE)</f>
        <v>1788</v>
      </c>
      <c r="CX296" s="27">
        <f t="shared" si="288"/>
        <v>33.532284319045033</v>
      </c>
      <c r="CY296" s="27">
        <f t="shared" si="289"/>
        <v>33.036667853328588</v>
      </c>
      <c r="CZ296" s="27">
        <f t="shared" si="290"/>
        <v>33.802345058626464</v>
      </c>
      <c r="DA296" s="27">
        <f t="shared" si="291"/>
        <v>34.334975369458128</v>
      </c>
      <c r="DB296" s="27">
        <f t="shared" si="292"/>
        <v>31.792404193160337</v>
      </c>
      <c r="DC296" s="27">
        <f t="shared" si="321"/>
        <v>31.297580781593638</v>
      </c>
      <c r="DD296" s="27">
        <f t="shared" si="322"/>
        <v>29.062945933090216</v>
      </c>
      <c r="DE296" s="27">
        <f t="shared" si="323"/>
        <v>28.681424446583254</v>
      </c>
      <c r="DH296">
        <f>VLOOKUP($A296,data!$DK$9:$DU$396,2+(DH$9*2),FALSE)</f>
        <v>23683</v>
      </c>
      <c r="DI296">
        <f>VLOOKUP($A296,data!$DK$9:$DU$396,2+(DI$9*2),FALSE)</f>
        <v>25047</v>
      </c>
      <c r="DJ296">
        <f>VLOOKUP($A296,data!$DK$9:$DU$396,2+(DJ$9*2),FALSE)</f>
        <v>26082</v>
      </c>
      <c r="DK296">
        <f>VLOOKUP($A296,data!$DK$9:$DU$396,2+(DK$9*2),FALSE)</f>
        <v>25853</v>
      </c>
      <c r="DL296">
        <f>VLOOKUP($A296,data!$DK$9:$DU$396,2+(DL$9*2),FALSE)</f>
        <v>27347</v>
      </c>
      <c r="DM296">
        <f>VLOOKUP($A296,data!$DK$9:$DZ$396,2+(DM$9*2),FALSE)</f>
        <v>26745</v>
      </c>
      <c r="DN296">
        <f>VLOOKUP($A296,data!$DK$9:$DZ$396,2+(DN$9*2),FALSE)</f>
        <v>28009</v>
      </c>
      <c r="DO296">
        <f>VLOOKUP($A296,data!$DK$9:$DZ$396,2+(DO$9*2),FALSE)</f>
        <v>27217</v>
      </c>
      <c r="DQ296" s="27">
        <f t="shared" si="293"/>
        <v>81.070071543490911</v>
      </c>
      <c r="DR296" s="27">
        <f t="shared" si="294"/>
        <v>81.679439099951082</v>
      </c>
      <c r="DS296" s="27">
        <f t="shared" si="295"/>
        <v>81.374017222014231</v>
      </c>
      <c r="DT296" s="27">
        <f t="shared" si="296"/>
        <v>80.934790094856467</v>
      </c>
      <c r="DU296" s="27">
        <f t="shared" si="297"/>
        <v>82.454923717059643</v>
      </c>
      <c r="DV296" s="27">
        <f t="shared" si="324"/>
        <v>81.899191572758454</v>
      </c>
      <c r="DW296" s="27">
        <f t="shared" si="325"/>
        <v>81.620818277188476</v>
      </c>
      <c r="DX296" s="27">
        <f t="shared" si="326"/>
        <v>81.361353581250754</v>
      </c>
      <c r="EA296">
        <f>VLOOKUP($A296,data!$ED$9:$EN$396,2+(EA$9*2),FALSE)</f>
        <v>15504</v>
      </c>
      <c r="EB296">
        <f>VLOOKUP($A296,data!$ED$9:$EN$396,2+(EB$9*2),FALSE)</f>
        <v>16006</v>
      </c>
      <c r="EC296">
        <f>VLOOKUP($A296,data!$ED$9:$EN$396,2+(EC$9*2),FALSE)</f>
        <v>15885</v>
      </c>
      <c r="ED296">
        <f>VLOOKUP($A296,data!$ED$9:$EN$396,2+(ED$9*2),FALSE)</f>
        <v>15379</v>
      </c>
      <c r="EE296">
        <f>VLOOKUP($A296,data!$ED$9:$EN$396,2+(EE$9*2),FALSE)</f>
        <v>16535</v>
      </c>
      <c r="EF296">
        <f>VLOOKUP($A296,data!$ED$9:$ES$396,2+(EF$9*2),FALSE)</f>
        <v>16212</v>
      </c>
      <c r="EG296">
        <f>VLOOKUP($A296,data!$ED$9:$ES$396,2+(EG$9*2),FALSE)</f>
        <v>16674</v>
      </c>
      <c r="EH296">
        <f>VLOOKUP($A296,data!$ED$9:$ES$396,2+(EH$9*2),FALSE)</f>
        <v>16236</v>
      </c>
      <c r="EJ296" s="27">
        <f t="shared" si="298"/>
        <v>65.464679305831183</v>
      </c>
      <c r="EK296" s="27">
        <f t="shared" si="299"/>
        <v>63.903860741805403</v>
      </c>
      <c r="EL296" s="27">
        <f t="shared" si="300"/>
        <v>60.904071773636993</v>
      </c>
      <c r="EM296" s="27">
        <f t="shared" si="301"/>
        <v>59.486326538506169</v>
      </c>
      <c r="EN296" s="27">
        <f t="shared" si="302"/>
        <v>60.463670603722527</v>
      </c>
      <c r="EO296" s="27">
        <f t="shared" si="327"/>
        <v>60.616937745372965</v>
      </c>
      <c r="EP296" s="27">
        <f t="shared" si="328"/>
        <v>59.530865079081721</v>
      </c>
      <c r="EQ296" s="27">
        <f t="shared" si="329"/>
        <v>59.653892787595986</v>
      </c>
      <c r="ET296">
        <f>VLOOKUP($A296,data!$EW$9:$FG$396,2+(ET$9*2),FALSE)</f>
        <v>8180</v>
      </c>
      <c r="EU296">
        <f>VLOOKUP($A296,data!$EW$9:$FG$396,2+(EU$9*2),FALSE)</f>
        <v>9041</v>
      </c>
      <c r="EV296">
        <f>VLOOKUP($A296,data!$EW$9:$FG$396,2+(EV$9*2),FALSE)</f>
        <v>10197</v>
      </c>
      <c r="EW296">
        <f>VLOOKUP($A296,data!$EW$9:$FG$396,2+(EW$9*2),FALSE)</f>
        <v>10474</v>
      </c>
      <c r="EX296">
        <f>VLOOKUP($A296,data!$EW$9:$FG$396,2+(EX$9*2),FALSE)</f>
        <v>10812</v>
      </c>
      <c r="EY296">
        <f>VLOOKUP($A296,data!$EW$9:$FL$396,2+(EY$9*2),FALSE)</f>
        <v>10533</v>
      </c>
      <c r="EZ296">
        <f>VLOOKUP($A296,data!$EW$9:$FL$396,2+(EZ$9*2),FALSE)</f>
        <v>11334</v>
      </c>
      <c r="FA296">
        <f>VLOOKUP($A296,data!$EW$9:$FL$396,2+(FA$9*2),FALSE)</f>
        <v>10980</v>
      </c>
      <c r="FC296" s="27">
        <f t="shared" si="303"/>
        <v>34.539543132204535</v>
      </c>
      <c r="FD296" s="27">
        <f t="shared" si="304"/>
        <v>36.096139258194597</v>
      </c>
      <c r="FE296" s="27">
        <f t="shared" si="305"/>
        <v>39.095928226363007</v>
      </c>
      <c r="FF296" s="27">
        <f t="shared" si="306"/>
        <v>40.513673461493831</v>
      </c>
      <c r="FG296" s="27">
        <f t="shared" si="307"/>
        <v>39.536329396277473</v>
      </c>
      <c r="FH296" s="27">
        <f t="shared" si="330"/>
        <v>39.383062254627035</v>
      </c>
      <c r="FI296" s="27">
        <f t="shared" si="331"/>
        <v>40.465564639937163</v>
      </c>
      <c r="FJ296" s="27">
        <f t="shared" si="332"/>
        <v>40.342433038174669</v>
      </c>
    </row>
    <row r="297" spans="1:166" x14ac:dyDescent="0.3">
      <c r="A297" t="s">
        <v>351</v>
      </c>
      <c r="B297" s="24" t="str">
        <f>IFERROR(VLOOKUP($A297,class!$A$1:$B$455,2,FALSE),"")</f>
        <v>Shire District</v>
      </c>
      <c r="C297" s="24" t="str">
        <f>IFERROR(IFERROR(VLOOKUP($A297,classifications!$A$3:$C$336,3,FALSE),VLOOKUP($A297,classifications!$I$2:$K$28,3,FALSE)),"")</f>
        <v>Urban with Significant Rural</v>
      </c>
      <c r="D297">
        <f>VLOOKUP($A297,data!$A$9:$K$396,2+(D$9*2),FALSE)</f>
        <v>75293</v>
      </c>
      <c r="E297">
        <f>VLOOKUP($A297,data!$A$9:$K$396,2+(E$9*2),FALSE)</f>
        <v>75550</v>
      </c>
      <c r="F297">
        <f>VLOOKUP($A297,data!$A$9:$K$396,2+(F$9*2),FALSE)</f>
        <v>74843</v>
      </c>
      <c r="G297">
        <f>VLOOKUP($A297,data!$A$9:$K$396,2+(G$9*2),FALSE)</f>
        <v>75001</v>
      </c>
      <c r="H297">
        <f>VLOOKUP($A297,data!$A$9:$K$396,2+(H$9*2),FALSE)</f>
        <v>77113</v>
      </c>
      <c r="I297">
        <f>VLOOKUP($A297,data!$A$9:$Q$396,2+(I$9*2),FALSE)</f>
        <v>74735</v>
      </c>
      <c r="J297">
        <f>VLOOKUP($A297,data!$A$9:$Q$396,2+(J$9*2),FALSE)</f>
        <v>77176</v>
      </c>
      <c r="K297">
        <f>VLOOKUP($A297,data!$A$9:$Q$396,2+(K$9*2),FALSE)</f>
        <v>77041</v>
      </c>
      <c r="L297" t="str">
        <f t="shared" si="308"/>
        <v>Shire District</v>
      </c>
      <c r="Q297">
        <f>VLOOKUP($A297,data!$T$9:$AD$396,2+(Q$9*2),FALSE)</f>
        <v>51079</v>
      </c>
      <c r="R297">
        <f>VLOOKUP($A297,data!$T$9:$AD$396,2+(R$9*2),FALSE)</f>
        <v>50844</v>
      </c>
      <c r="S297">
        <f>VLOOKUP($A297,data!$T$9:$AD$396,2+(S$9*2),FALSE)</f>
        <v>50450</v>
      </c>
      <c r="T297">
        <f>VLOOKUP($A297,data!$T$9:$AD$396,2+(T$9*2),FALSE)</f>
        <v>49918</v>
      </c>
      <c r="U297">
        <f>VLOOKUP($A297,data!$T$9:$AD$396,2+(U$9*2),FALSE)</f>
        <v>52392</v>
      </c>
      <c r="V297">
        <f>VLOOKUP($A297,data!$T$9:$AI$396,2+(V$9*2),FALSE)</f>
        <v>51805</v>
      </c>
      <c r="W297">
        <f>VLOOKUP($A297,data!$T$9:$AI$396,2+(W$9*2),FALSE)</f>
        <v>52449</v>
      </c>
      <c r="X297">
        <f>VLOOKUP($A297,data!$T$9:$AI$396,2+(X$9*2),FALSE)</f>
        <v>53408</v>
      </c>
      <c r="Z297" s="27">
        <f t="shared" si="268"/>
        <v>67.840303879510714</v>
      </c>
      <c r="AA297" s="27">
        <f t="shared" si="269"/>
        <v>67.29847782925215</v>
      </c>
      <c r="AB297" s="27">
        <f t="shared" si="270"/>
        <v>67.40777360608206</v>
      </c>
      <c r="AC297" s="27">
        <f t="shared" si="271"/>
        <v>66.556445914054478</v>
      </c>
      <c r="AD297" s="27">
        <f t="shared" si="272"/>
        <v>67.941851568477432</v>
      </c>
      <c r="AE297" s="27">
        <f t="shared" si="309"/>
        <v>69.318257844383481</v>
      </c>
      <c r="AF297" s="27">
        <f t="shared" si="310"/>
        <v>67.960246708821401</v>
      </c>
      <c r="AG297" s="27">
        <f t="shared" si="311"/>
        <v>69.324126114666214</v>
      </c>
      <c r="AJ297">
        <f>VLOOKUP($A297,data!$AM$9:$AW$396,2+(AJ$9*2),FALSE)</f>
        <v>24214</v>
      </c>
      <c r="AK297">
        <f>VLOOKUP($A297,data!$AM$9:$AW$396,2+(AK$9*2),FALSE)</f>
        <v>24706</v>
      </c>
      <c r="AL297">
        <f>VLOOKUP($A297,data!$AM$9:$AW$396,2+(AL$9*2),FALSE)</f>
        <v>24393</v>
      </c>
      <c r="AM297">
        <f>VLOOKUP($A297,data!$AM$9:$AW$396,2+(AM$9*2),FALSE)</f>
        <v>25083</v>
      </c>
      <c r="AN297">
        <f>VLOOKUP($A297,data!$AM$9:$AW$396,2+(AN$9*2),FALSE)</f>
        <v>24721</v>
      </c>
      <c r="AO297">
        <f>VLOOKUP($A297,data!$AM$9:$BB$396,2+(AO$9*2),FALSE)</f>
        <v>22929</v>
      </c>
      <c r="AP297">
        <f>VLOOKUP($A297,data!$AM$9:$BB$396,2+(AP$9*2),FALSE)</f>
        <v>24728</v>
      </c>
      <c r="AQ297">
        <f>VLOOKUP($A297,data!$AM$9:$BB$396,2+(AQ$9*2),FALSE)</f>
        <v>23674</v>
      </c>
      <c r="AS297" s="27">
        <f t="shared" si="273"/>
        <v>32.159696120489286</v>
      </c>
      <c r="AT297" s="27">
        <f t="shared" si="274"/>
        <v>32.70152217074785</v>
      </c>
      <c r="AU297" s="27">
        <f t="shared" si="275"/>
        <v>32.592226393917933</v>
      </c>
      <c r="AV297" s="27">
        <f t="shared" si="276"/>
        <v>33.443554085945522</v>
      </c>
      <c r="AW297" s="27">
        <f t="shared" si="277"/>
        <v>32.058148431522568</v>
      </c>
      <c r="AX297" s="27">
        <f t="shared" si="312"/>
        <v>30.680404094467118</v>
      </c>
      <c r="AY297" s="27">
        <f t="shared" si="313"/>
        <v>32.041049030786773</v>
      </c>
      <c r="AZ297" s="27">
        <f t="shared" si="314"/>
        <v>30.729092301501797</v>
      </c>
      <c r="BC297">
        <f>VLOOKUP($A297,data!$BF$9:$BP$396,2+(BC$9*2),FALSE)</f>
        <v>16757</v>
      </c>
      <c r="BD297">
        <f>VLOOKUP($A297,data!$BF$9:$BP$396,2+(BD$9*2),FALSE)</f>
        <v>16230</v>
      </c>
      <c r="BE297">
        <f>VLOOKUP($A297,data!$BF$9:$BP$396,2+(BE$9*2),FALSE)</f>
        <v>15737</v>
      </c>
      <c r="BF297">
        <f>VLOOKUP($A297,data!$BF$9:$BP$396,2+(BF$9*2),FALSE)</f>
        <v>15834</v>
      </c>
      <c r="BG297">
        <f>VLOOKUP($A297,data!$BF$9:$BP$396,2+(BG$9*2),FALSE)</f>
        <v>15296</v>
      </c>
      <c r="BH297">
        <f>VLOOKUP($A297,data!$BF$9:$BU$396,2+(BH$9*2),FALSE)</f>
        <v>15410</v>
      </c>
      <c r="BI297">
        <f>VLOOKUP($A297,data!$BF$9:$BU$396,2+(BI$9*2),FALSE)</f>
        <v>17311</v>
      </c>
      <c r="BJ297">
        <f>VLOOKUP($A297,data!$BF$9:$BU$396,2+(BJ$9*2),FALSE)</f>
        <v>16857</v>
      </c>
      <c r="BL297" s="27">
        <f t="shared" si="278"/>
        <v>22.255720983358348</v>
      </c>
      <c r="BM297" s="27">
        <f t="shared" si="279"/>
        <v>21.482461945731306</v>
      </c>
      <c r="BN297" s="27">
        <f t="shared" si="280"/>
        <v>21.026682522079554</v>
      </c>
      <c r="BO297" s="27">
        <f t="shared" si="281"/>
        <v>21.111718510419863</v>
      </c>
      <c r="BP297" s="27">
        <f t="shared" si="282"/>
        <v>19.835825347217721</v>
      </c>
      <c r="BQ297" s="27">
        <f t="shared" si="315"/>
        <v>20.619522312169668</v>
      </c>
      <c r="BR297" s="27">
        <f t="shared" si="316"/>
        <v>22.430548357002177</v>
      </c>
      <c r="BS297" s="27">
        <f t="shared" si="317"/>
        <v>21.880557105956569</v>
      </c>
      <c r="BV297">
        <f>VLOOKUP($A297,data!$BY$9:$CI$396,2+(BV$9*2),FALSE)</f>
        <v>10718</v>
      </c>
      <c r="BW297">
        <f>VLOOKUP($A297,data!$BY$9:$CI$396,2+(BW$9*2),FALSE)</f>
        <v>10573</v>
      </c>
      <c r="BX297">
        <f>VLOOKUP($A297,data!$BY$9:$CI$396,2+(BX$9*2),FALSE)</f>
        <v>10588</v>
      </c>
      <c r="BY297">
        <f>VLOOKUP($A297,data!$BY$9:$CI$396,2+(BY$9*2),FALSE)</f>
        <v>10283</v>
      </c>
      <c r="BZ297">
        <f>VLOOKUP($A297,data!$BY$9:$CI$396,2+(BZ$9*2),FALSE)</f>
        <v>10661</v>
      </c>
      <c r="CA297">
        <f>VLOOKUP($A297,data!$BY$9:$CN$396,2+(CA$9*2),FALSE)</f>
        <v>10845</v>
      </c>
      <c r="CB297">
        <f>VLOOKUP($A297,data!$BY$9:$CN$396,2+(CB$9*2),FALSE)</f>
        <v>11501</v>
      </c>
      <c r="CC297">
        <f>VLOOKUP($A297,data!$BY$9:$CN$396,2+(CC$9*2),FALSE)</f>
        <v>12132</v>
      </c>
      <c r="CE297" s="27">
        <f t="shared" si="283"/>
        <v>63.96132959360267</v>
      </c>
      <c r="CF297" s="27">
        <f t="shared" si="284"/>
        <v>65.144793592113373</v>
      </c>
      <c r="CG297" s="27">
        <f t="shared" si="285"/>
        <v>67.280930291669321</v>
      </c>
      <c r="CH297" s="27">
        <f t="shared" si="286"/>
        <v>64.94252873563218</v>
      </c>
      <c r="CI297" s="27">
        <f t="shared" si="287"/>
        <v>69.697960251046027</v>
      </c>
      <c r="CJ297" s="27">
        <f t="shared" si="318"/>
        <v>70.376378974691761</v>
      </c>
      <c r="CK297" s="27">
        <f t="shared" si="319"/>
        <v>66.437525272947838</v>
      </c>
      <c r="CL297" s="27">
        <f t="shared" si="320"/>
        <v>71.970101441537636</v>
      </c>
      <c r="CO297">
        <f>VLOOKUP($A297,data!$CR$9:$DB$396,2+(CO$9*2),FALSE)</f>
        <v>6039</v>
      </c>
      <c r="CP297">
        <f>VLOOKUP($A297,data!$CR$9:$DB$396,2+(CP$9*2),FALSE)</f>
        <v>5657</v>
      </c>
      <c r="CQ297">
        <f>VLOOKUP($A297,data!$CR$9:$DB$396,2+(CQ$9*2),FALSE)</f>
        <v>5149</v>
      </c>
      <c r="CR297">
        <f>VLOOKUP($A297,data!$CR$9:$DB$396,2+(CR$9*2),FALSE)</f>
        <v>5551</v>
      </c>
      <c r="CS297">
        <f>VLOOKUP($A297,data!$CR$9:$DB$396,2+(CS$9*2),FALSE)</f>
        <v>4635</v>
      </c>
      <c r="CT297">
        <f>VLOOKUP($A297,data!$CR$9:$DG$396,2+(CT$9*2),FALSE)</f>
        <v>4565</v>
      </c>
      <c r="CU297">
        <f>VLOOKUP($A297,data!$CR$9:$DG$396,2+(CU$9*2),FALSE)</f>
        <v>5810</v>
      </c>
      <c r="CV297">
        <f>VLOOKUP($A297,data!$CR$9:$DG$396,2+(CV$9*2),FALSE)</f>
        <v>4725</v>
      </c>
      <c r="CX297" s="27">
        <f t="shared" si="288"/>
        <v>36.03867040639733</v>
      </c>
      <c r="CY297" s="27">
        <f t="shared" si="289"/>
        <v>34.855206407886627</v>
      </c>
      <c r="CZ297" s="27">
        <f t="shared" si="290"/>
        <v>32.719069708330686</v>
      </c>
      <c r="DA297" s="27">
        <f t="shared" si="291"/>
        <v>35.057471264367813</v>
      </c>
      <c r="DB297" s="27">
        <f t="shared" si="292"/>
        <v>30.302039748953973</v>
      </c>
      <c r="DC297" s="27">
        <f t="shared" si="321"/>
        <v>29.623621025308243</v>
      </c>
      <c r="DD297" s="27">
        <f t="shared" si="322"/>
        <v>33.562474727052162</v>
      </c>
      <c r="DE297" s="27">
        <f t="shared" si="323"/>
        <v>28.02989855846236</v>
      </c>
      <c r="DH297">
        <f>VLOOKUP($A297,data!$DK$9:$DU$396,2+(DH$9*2),FALSE)</f>
        <v>58536</v>
      </c>
      <c r="DI297">
        <f>VLOOKUP($A297,data!$DK$9:$DU$396,2+(DI$9*2),FALSE)</f>
        <v>59320</v>
      </c>
      <c r="DJ297">
        <f>VLOOKUP($A297,data!$DK$9:$DU$396,2+(DJ$9*2),FALSE)</f>
        <v>59107</v>
      </c>
      <c r="DK297">
        <f>VLOOKUP($A297,data!$DK$9:$DU$396,2+(DK$9*2),FALSE)</f>
        <v>59167</v>
      </c>
      <c r="DL297">
        <f>VLOOKUP($A297,data!$DK$9:$DU$396,2+(DL$9*2),FALSE)</f>
        <v>61817</v>
      </c>
      <c r="DM297">
        <f>VLOOKUP($A297,data!$DK$9:$DZ$396,2+(DM$9*2),FALSE)</f>
        <v>59324</v>
      </c>
      <c r="DN297">
        <f>VLOOKUP($A297,data!$DK$9:$DZ$396,2+(DN$9*2),FALSE)</f>
        <v>59866</v>
      </c>
      <c r="DO297">
        <f>VLOOKUP($A297,data!$DK$9:$DZ$396,2+(DO$9*2),FALSE)</f>
        <v>60184</v>
      </c>
      <c r="DQ297" s="27">
        <f t="shared" si="293"/>
        <v>77.744279016641656</v>
      </c>
      <c r="DR297" s="27">
        <f t="shared" si="294"/>
        <v>78.517538054268698</v>
      </c>
      <c r="DS297" s="27">
        <f t="shared" si="295"/>
        <v>78.974653608219867</v>
      </c>
      <c r="DT297" s="27">
        <f t="shared" si="296"/>
        <v>78.888281489580137</v>
      </c>
      <c r="DU297" s="27">
        <f t="shared" si="297"/>
        <v>80.164174652782279</v>
      </c>
      <c r="DV297" s="27">
        <f t="shared" si="324"/>
        <v>79.379139626680939</v>
      </c>
      <c r="DW297" s="27">
        <f t="shared" si="325"/>
        <v>77.570747382605987</v>
      </c>
      <c r="DX297" s="27">
        <f t="shared" si="326"/>
        <v>78.119442894043431</v>
      </c>
      <c r="EA297">
        <f>VLOOKUP($A297,data!$ED$9:$EN$396,2+(EA$9*2),FALSE)</f>
        <v>40361</v>
      </c>
      <c r="EB297">
        <f>VLOOKUP($A297,data!$ED$9:$EN$396,2+(EB$9*2),FALSE)</f>
        <v>40271</v>
      </c>
      <c r="EC297">
        <f>VLOOKUP($A297,data!$ED$9:$EN$396,2+(EC$9*2),FALSE)</f>
        <v>39863</v>
      </c>
      <c r="ED297">
        <f>VLOOKUP($A297,data!$ED$9:$EN$396,2+(ED$9*2),FALSE)</f>
        <v>39635</v>
      </c>
      <c r="EE297">
        <f>VLOOKUP($A297,data!$ED$9:$EN$396,2+(EE$9*2),FALSE)</f>
        <v>41731</v>
      </c>
      <c r="EF297">
        <f>VLOOKUP($A297,data!$ED$9:$ES$396,2+(EF$9*2),FALSE)</f>
        <v>40960</v>
      </c>
      <c r="EG297">
        <f>VLOOKUP($A297,data!$ED$9:$ES$396,2+(EG$9*2),FALSE)</f>
        <v>40948</v>
      </c>
      <c r="EH297">
        <f>VLOOKUP($A297,data!$ED$9:$ES$396,2+(EH$9*2),FALSE)</f>
        <v>41276</v>
      </c>
      <c r="EJ297" s="27">
        <f t="shared" si="298"/>
        <v>68.950731173978411</v>
      </c>
      <c r="EK297" s="27">
        <f t="shared" si="299"/>
        <v>67.887727579231282</v>
      </c>
      <c r="EL297" s="27">
        <f t="shared" si="300"/>
        <v>67.442096536789208</v>
      </c>
      <c r="EM297" s="27">
        <f t="shared" si="301"/>
        <v>66.98835499518313</v>
      </c>
      <c r="EN297" s="27">
        <f t="shared" si="302"/>
        <v>67.507319992882216</v>
      </c>
      <c r="EO297" s="27">
        <f t="shared" si="327"/>
        <v>69.044568808576628</v>
      </c>
      <c r="EP297" s="27">
        <f t="shared" si="328"/>
        <v>68.39942538335616</v>
      </c>
      <c r="EQ297" s="27">
        <f t="shared" si="329"/>
        <v>68.583012096238207</v>
      </c>
      <c r="ET297">
        <f>VLOOKUP($A297,data!$EW$9:$FG$396,2+(ET$9*2),FALSE)</f>
        <v>18175</v>
      </c>
      <c r="EU297">
        <f>VLOOKUP($A297,data!$EW$9:$FG$396,2+(EU$9*2),FALSE)</f>
        <v>19049</v>
      </c>
      <c r="EV297">
        <f>VLOOKUP($A297,data!$EW$9:$FG$396,2+(EV$9*2),FALSE)</f>
        <v>19244</v>
      </c>
      <c r="EW297">
        <f>VLOOKUP($A297,data!$EW$9:$FG$396,2+(EW$9*2),FALSE)</f>
        <v>19532</v>
      </c>
      <c r="EX297">
        <f>VLOOKUP($A297,data!$EW$9:$FG$396,2+(EX$9*2),FALSE)</f>
        <v>20086</v>
      </c>
      <c r="EY297">
        <f>VLOOKUP($A297,data!$EW$9:$FL$396,2+(EY$9*2),FALSE)</f>
        <v>18364</v>
      </c>
      <c r="EZ297">
        <f>VLOOKUP($A297,data!$EW$9:$FL$396,2+(EZ$9*2),FALSE)</f>
        <v>18918</v>
      </c>
      <c r="FA297">
        <f>VLOOKUP($A297,data!$EW$9:$FL$396,2+(FA$9*2),FALSE)</f>
        <v>18949</v>
      </c>
      <c r="FC297" s="27">
        <f t="shared" si="303"/>
        <v>31.049268826021592</v>
      </c>
      <c r="FD297" s="27">
        <f t="shared" si="304"/>
        <v>32.112272420768711</v>
      </c>
      <c r="FE297" s="27">
        <f t="shared" si="305"/>
        <v>32.557903463210785</v>
      </c>
      <c r="FF297" s="27">
        <f t="shared" si="306"/>
        <v>33.011645004816877</v>
      </c>
      <c r="FG297" s="27">
        <f t="shared" si="307"/>
        <v>32.492680007117784</v>
      </c>
      <c r="FH297" s="27">
        <f t="shared" si="330"/>
        <v>30.955431191423369</v>
      </c>
      <c r="FI297" s="27">
        <f t="shared" si="331"/>
        <v>31.600574616643836</v>
      </c>
      <c r="FJ297" s="27">
        <f t="shared" si="332"/>
        <v>31.485112322211883</v>
      </c>
    </row>
    <row r="298" spans="1:166" x14ac:dyDescent="0.3">
      <c r="A298" t="s">
        <v>354</v>
      </c>
      <c r="B298" s="24" t="str">
        <f>IFERROR(VLOOKUP($A298,class!$A$1:$B$455,2,FALSE),"")</f>
        <v>Shire District</v>
      </c>
      <c r="C298" s="24" t="str">
        <f>IFERROR(IFERROR(VLOOKUP($A298,classifications!$A$3:$C$336,3,FALSE),VLOOKUP($A298,classifications!$I$2:$K$28,3,FALSE)),"")</f>
        <v>Predominantly Rural</v>
      </c>
      <c r="D298">
        <f>VLOOKUP($A298,data!$A$9:$K$396,2+(D$9*2),FALSE)</f>
        <v>50361</v>
      </c>
      <c r="E298">
        <f>VLOOKUP($A298,data!$A$9:$K$396,2+(E$9*2),FALSE)</f>
        <v>50510</v>
      </c>
      <c r="F298">
        <f>VLOOKUP($A298,data!$A$9:$K$396,2+(F$9*2),FALSE)</f>
        <v>53908</v>
      </c>
      <c r="G298">
        <f>VLOOKUP($A298,data!$A$9:$K$396,2+(G$9*2),FALSE)</f>
        <v>49973</v>
      </c>
      <c r="H298">
        <f>VLOOKUP($A298,data!$A$9:$K$396,2+(H$9*2),FALSE)</f>
        <v>50928</v>
      </c>
      <c r="I298">
        <f>VLOOKUP($A298,data!$A$9:$Q$396,2+(I$9*2),FALSE)</f>
        <v>47796</v>
      </c>
      <c r="J298">
        <f>VLOOKUP($A298,data!$A$9:$Q$396,2+(J$9*2),FALSE)</f>
        <v>48332</v>
      </c>
      <c r="K298">
        <f>VLOOKUP($A298,data!$A$9:$Q$396,2+(K$9*2),FALSE)</f>
        <v>48978</v>
      </c>
      <c r="L298" t="str">
        <f t="shared" si="308"/>
        <v>Shire District</v>
      </c>
      <c r="Q298">
        <f>VLOOKUP($A298,data!$T$9:$AD$396,2+(Q$9*2),FALSE)</f>
        <v>34192</v>
      </c>
      <c r="R298">
        <f>VLOOKUP($A298,data!$T$9:$AD$396,2+(R$9*2),FALSE)</f>
        <v>34385</v>
      </c>
      <c r="S298">
        <f>VLOOKUP($A298,data!$T$9:$AD$396,2+(S$9*2),FALSE)</f>
        <v>35131</v>
      </c>
      <c r="T298">
        <f>VLOOKUP($A298,data!$T$9:$AD$396,2+(T$9*2),FALSE)</f>
        <v>32666</v>
      </c>
      <c r="U298">
        <f>VLOOKUP($A298,data!$T$9:$AD$396,2+(U$9*2),FALSE)</f>
        <v>33015</v>
      </c>
      <c r="V298">
        <f>VLOOKUP($A298,data!$T$9:$AI$396,2+(V$9*2),FALSE)</f>
        <v>30477</v>
      </c>
      <c r="W298">
        <f>VLOOKUP($A298,data!$T$9:$AI$396,2+(W$9*2),FALSE)</f>
        <v>30961</v>
      </c>
      <c r="X298">
        <f>VLOOKUP($A298,data!$T$9:$AI$396,2+(X$9*2),FALSE)</f>
        <v>31935</v>
      </c>
      <c r="Z298" s="27">
        <f t="shared" si="268"/>
        <v>67.893806715513989</v>
      </c>
      <c r="AA298" s="27">
        <f t="shared" si="269"/>
        <v>68.075628588398331</v>
      </c>
      <c r="AB298" s="27">
        <f t="shared" si="270"/>
        <v>65.168435111671741</v>
      </c>
      <c r="AC298" s="27">
        <f t="shared" si="271"/>
        <v>65.367298341104203</v>
      </c>
      <c r="AD298" s="27">
        <f t="shared" si="272"/>
        <v>64.826814326107453</v>
      </c>
      <c r="AE298" s="27">
        <f t="shared" si="309"/>
        <v>63.764750188300276</v>
      </c>
      <c r="AF298" s="27">
        <f t="shared" si="310"/>
        <v>64.059008524373084</v>
      </c>
      <c r="AG298" s="27">
        <f t="shared" si="311"/>
        <v>65.2027440891829</v>
      </c>
      <c r="AJ298">
        <f>VLOOKUP($A298,data!$AM$9:$AW$396,2+(AJ$9*2),FALSE)</f>
        <v>16169</v>
      </c>
      <c r="AK298">
        <f>VLOOKUP($A298,data!$AM$9:$AW$396,2+(AK$9*2),FALSE)</f>
        <v>16126</v>
      </c>
      <c r="AL298">
        <f>VLOOKUP($A298,data!$AM$9:$AW$396,2+(AL$9*2),FALSE)</f>
        <v>18776</v>
      </c>
      <c r="AM298">
        <f>VLOOKUP($A298,data!$AM$9:$AW$396,2+(AM$9*2),FALSE)</f>
        <v>17307</v>
      </c>
      <c r="AN298">
        <f>VLOOKUP($A298,data!$AM$9:$AW$396,2+(AN$9*2),FALSE)</f>
        <v>17914</v>
      </c>
      <c r="AO298">
        <f>VLOOKUP($A298,data!$AM$9:$BB$396,2+(AO$9*2),FALSE)</f>
        <v>17319</v>
      </c>
      <c r="AP298">
        <f>VLOOKUP($A298,data!$AM$9:$BB$396,2+(AP$9*2),FALSE)</f>
        <v>17371</v>
      </c>
      <c r="AQ298">
        <f>VLOOKUP($A298,data!$AM$9:$BB$396,2+(AQ$9*2),FALSE)</f>
        <v>17038</v>
      </c>
      <c r="AS298" s="27">
        <f t="shared" si="273"/>
        <v>32.106193284486011</v>
      </c>
      <c r="AT298" s="27">
        <f t="shared" si="274"/>
        <v>31.926351217580677</v>
      </c>
      <c r="AU298" s="27">
        <f t="shared" si="275"/>
        <v>34.829709876085182</v>
      </c>
      <c r="AV298" s="27">
        <f t="shared" si="276"/>
        <v>34.632701658895805</v>
      </c>
      <c r="AW298" s="27">
        <f t="shared" si="277"/>
        <v>35.175149230285896</v>
      </c>
      <c r="AX298" s="27">
        <f t="shared" si="312"/>
        <v>36.235249811699724</v>
      </c>
      <c r="AY298" s="27">
        <f t="shared" si="313"/>
        <v>35.940991475626916</v>
      </c>
      <c r="AZ298" s="27">
        <f t="shared" si="314"/>
        <v>34.787047245702155</v>
      </c>
      <c r="BC298">
        <f>VLOOKUP($A298,data!$BF$9:$BP$396,2+(BC$9*2),FALSE)</f>
        <v>4172</v>
      </c>
      <c r="BD298">
        <f>VLOOKUP($A298,data!$BF$9:$BP$396,2+(BD$9*2),FALSE)</f>
        <v>4019</v>
      </c>
      <c r="BE298">
        <f>VLOOKUP($A298,data!$BF$9:$BP$396,2+(BE$9*2),FALSE)</f>
        <v>4168</v>
      </c>
      <c r="BF298">
        <f>VLOOKUP($A298,data!$BF$9:$BP$396,2+(BF$9*2),FALSE)</f>
        <v>4016</v>
      </c>
      <c r="BG298">
        <f>VLOOKUP($A298,data!$BF$9:$BP$396,2+(BG$9*2),FALSE)</f>
        <v>4218</v>
      </c>
      <c r="BH298">
        <f>VLOOKUP($A298,data!$BF$9:$BU$396,2+(BH$9*2),FALSE)</f>
        <v>4069</v>
      </c>
      <c r="BI298">
        <f>VLOOKUP($A298,data!$BF$9:$BU$396,2+(BI$9*2),FALSE)</f>
        <v>4032</v>
      </c>
      <c r="BJ298">
        <f>VLOOKUP($A298,data!$BF$9:$BU$396,2+(BJ$9*2),FALSE)</f>
        <v>3821</v>
      </c>
      <c r="BL298" s="27">
        <f t="shared" si="278"/>
        <v>8.284188161474157</v>
      </c>
      <c r="BM298" s="27">
        <f t="shared" si="279"/>
        <v>7.9568402296574936</v>
      </c>
      <c r="BN298" s="27">
        <f t="shared" si="280"/>
        <v>7.7316910291607925</v>
      </c>
      <c r="BO298" s="27">
        <f t="shared" si="281"/>
        <v>8.0363396233966338</v>
      </c>
      <c r="BP298" s="27">
        <f t="shared" si="282"/>
        <v>8.282280867106504</v>
      </c>
      <c r="BQ298" s="27">
        <f t="shared" si="315"/>
        <v>8.5132647083437938</v>
      </c>
      <c r="BR298" s="27">
        <f t="shared" si="316"/>
        <v>8.3422990979061495</v>
      </c>
      <c r="BS298" s="27">
        <f t="shared" si="317"/>
        <v>7.8014618808444611</v>
      </c>
      <c r="BV298">
        <f>VLOOKUP($A298,data!$BY$9:$CI$396,2+(BV$9*2),FALSE)</f>
        <v>2378</v>
      </c>
      <c r="BW298">
        <f>VLOOKUP($A298,data!$BY$9:$CI$396,2+(BW$9*2),FALSE)</f>
        <v>2351</v>
      </c>
      <c r="BX298">
        <f>VLOOKUP($A298,data!$BY$9:$CI$396,2+(BX$9*2),FALSE)</f>
        <v>2286</v>
      </c>
      <c r="BY298">
        <f>VLOOKUP($A298,data!$BY$9:$CI$396,2+(BY$9*2),FALSE)</f>
        <v>2235</v>
      </c>
      <c r="BZ298">
        <f>VLOOKUP($A298,data!$BY$9:$CI$396,2+(BZ$9*2),FALSE)</f>
        <v>2243</v>
      </c>
      <c r="CA298">
        <f>VLOOKUP($A298,data!$BY$9:$CN$396,2+(CA$9*2),FALSE)</f>
        <v>2286</v>
      </c>
      <c r="CB298">
        <f>VLOOKUP($A298,data!$BY$9:$CN$396,2+(CB$9*2),FALSE)</f>
        <v>2370</v>
      </c>
      <c r="CC298">
        <f>VLOOKUP($A298,data!$BY$9:$CN$396,2+(CC$9*2),FALSE)</f>
        <v>2210</v>
      </c>
      <c r="CE298" s="27">
        <f t="shared" si="283"/>
        <v>56.999041227229149</v>
      </c>
      <c r="CF298" s="27">
        <f t="shared" si="284"/>
        <v>58.497138591689477</v>
      </c>
      <c r="CG298" s="27">
        <f t="shared" si="285"/>
        <v>54.846449136276391</v>
      </c>
      <c r="CH298" s="27">
        <f t="shared" si="286"/>
        <v>55.652390438247011</v>
      </c>
      <c r="CI298" s="27">
        <f t="shared" si="287"/>
        <v>53.176861071597912</v>
      </c>
      <c r="CJ298" s="27">
        <f t="shared" si="318"/>
        <v>56.180879823052344</v>
      </c>
      <c r="CK298" s="27">
        <f t="shared" si="319"/>
        <v>58.779761904761905</v>
      </c>
      <c r="CL298" s="27">
        <f t="shared" si="320"/>
        <v>57.838262235017012</v>
      </c>
      <c r="CO298">
        <f>VLOOKUP($A298,data!$CR$9:$DB$396,2+(CO$9*2),FALSE)</f>
        <v>1794</v>
      </c>
      <c r="CP298">
        <f>VLOOKUP($A298,data!$CR$9:$DB$396,2+(CP$9*2),FALSE)</f>
        <v>1668</v>
      </c>
      <c r="CQ298">
        <f>VLOOKUP($A298,data!$CR$9:$DB$396,2+(CQ$9*2),FALSE)</f>
        <v>1881</v>
      </c>
      <c r="CR298">
        <f>VLOOKUP($A298,data!$CR$9:$DB$396,2+(CR$9*2),FALSE)</f>
        <v>1781</v>
      </c>
      <c r="CS298">
        <f>VLOOKUP($A298,data!$CR$9:$DB$396,2+(CS$9*2),FALSE)</f>
        <v>1975</v>
      </c>
      <c r="CT298">
        <f>VLOOKUP($A298,data!$CR$9:$DG$396,2+(CT$9*2),FALSE)</f>
        <v>1783</v>
      </c>
      <c r="CU298">
        <f>VLOOKUP($A298,data!$CR$9:$DG$396,2+(CU$9*2),FALSE)</f>
        <v>1662</v>
      </c>
      <c r="CV298">
        <f>VLOOKUP($A298,data!$CR$9:$DG$396,2+(CV$9*2),FALSE)</f>
        <v>1610</v>
      </c>
      <c r="CX298" s="27">
        <f t="shared" si="288"/>
        <v>43.000958772770851</v>
      </c>
      <c r="CY298" s="27">
        <f t="shared" si="289"/>
        <v>41.502861408310523</v>
      </c>
      <c r="CZ298" s="27">
        <f t="shared" si="290"/>
        <v>45.129558541266796</v>
      </c>
      <c r="DA298" s="27">
        <f t="shared" si="291"/>
        <v>44.347609561752989</v>
      </c>
      <c r="DB298" s="27">
        <f t="shared" si="292"/>
        <v>46.823138928402088</v>
      </c>
      <c r="DC298" s="27">
        <f t="shared" si="321"/>
        <v>43.819120176947656</v>
      </c>
      <c r="DD298" s="27">
        <f t="shared" si="322"/>
        <v>41.220238095238095</v>
      </c>
      <c r="DE298" s="27">
        <f t="shared" si="323"/>
        <v>42.13556660560063</v>
      </c>
      <c r="DH298">
        <f>VLOOKUP($A298,data!$DK$9:$DU$396,2+(DH$9*2),FALSE)</f>
        <v>46188</v>
      </c>
      <c r="DI298">
        <f>VLOOKUP($A298,data!$DK$9:$DU$396,2+(DI$9*2),FALSE)</f>
        <v>46492</v>
      </c>
      <c r="DJ298">
        <f>VLOOKUP($A298,data!$DK$9:$DU$396,2+(DJ$9*2),FALSE)</f>
        <v>49740</v>
      </c>
      <c r="DK298">
        <f>VLOOKUP($A298,data!$DK$9:$DU$396,2+(DK$9*2),FALSE)</f>
        <v>45957</v>
      </c>
      <c r="DL298">
        <f>VLOOKUP($A298,data!$DK$9:$DU$396,2+(DL$9*2),FALSE)</f>
        <v>46711</v>
      </c>
      <c r="DM298">
        <f>VLOOKUP($A298,data!$DK$9:$DZ$396,2+(DM$9*2),FALSE)</f>
        <v>43727</v>
      </c>
      <c r="DN298">
        <f>VLOOKUP($A298,data!$DK$9:$DZ$396,2+(DN$9*2),FALSE)</f>
        <v>44300</v>
      </c>
      <c r="DO298">
        <f>VLOOKUP($A298,data!$DK$9:$DZ$396,2+(DO$9*2),FALSE)</f>
        <v>45158</v>
      </c>
      <c r="DQ298" s="27">
        <f t="shared" si="293"/>
        <v>91.713826175016379</v>
      </c>
      <c r="DR298" s="27">
        <f t="shared" si="294"/>
        <v>92.045139576321517</v>
      </c>
      <c r="DS298" s="27">
        <f t="shared" si="295"/>
        <v>92.268308970839215</v>
      </c>
      <c r="DT298" s="27">
        <f t="shared" si="296"/>
        <v>91.963660376603372</v>
      </c>
      <c r="DU298" s="27">
        <f t="shared" si="297"/>
        <v>91.719682689286842</v>
      </c>
      <c r="DV298" s="27">
        <f t="shared" si="324"/>
        <v>91.486735291656203</v>
      </c>
      <c r="DW298" s="27">
        <f t="shared" si="325"/>
        <v>91.65770090209385</v>
      </c>
      <c r="DX298" s="27">
        <f t="shared" si="326"/>
        <v>92.200579852178535</v>
      </c>
      <c r="EA298">
        <f>VLOOKUP($A298,data!$ED$9:$EN$396,2+(EA$9*2),FALSE)</f>
        <v>31814</v>
      </c>
      <c r="EB298">
        <f>VLOOKUP($A298,data!$ED$9:$EN$396,2+(EB$9*2),FALSE)</f>
        <v>32034</v>
      </c>
      <c r="EC298">
        <f>VLOOKUP($A298,data!$ED$9:$EN$396,2+(EC$9*2),FALSE)</f>
        <v>32845</v>
      </c>
      <c r="ED298">
        <f>VLOOKUP($A298,data!$ED$9:$EN$396,2+(ED$9*2),FALSE)</f>
        <v>30431</v>
      </c>
      <c r="EE298">
        <f>VLOOKUP($A298,data!$ED$9:$EN$396,2+(EE$9*2),FALSE)</f>
        <v>30772</v>
      </c>
      <c r="EF298">
        <f>VLOOKUP($A298,data!$ED$9:$ES$396,2+(EF$9*2),FALSE)</f>
        <v>28191</v>
      </c>
      <c r="EG298">
        <f>VLOOKUP($A298,data!$ED$9:$ES$396,2+(EG$9*2),FALSE)</f>
        <v>28591</v>
      </c>
      <c r="EH298">
        <f>VLOOKUP($A298,data!$ED$9:$ES$396,2+(EH$9*2),FALSE)</f>
        <v>29725</v>
      </c>
      <c r="EJ298" s="27">
        <f t="shared" si="298"/>
        <v>68.879362605005625</v>
      </c>
      <c r="EK298" s="27">
        <f t="shared" si="299"/>
        <v>68.902176718575234</v>
      </c>
      <c r="EL298" s="27">
        <f t="shared" si="300"/>
        <v>66.033373542420591</v>
      </c>
      <c r="EM298" s="27">
        <f t="shared" si="301"/>
        <v>66.216245620906506</v>
      </c>
      <c r="EN298" s="27">
        <f t="shared" si="302"/>
        <v>65.877416454368344</v>
      </c>
      <c r="EO298" s="27">
        <f t="shared" si="327"/>
        <v>64.470464472751388</v>
      </c>
      <c r="EP298" s="27">
        <f t="shared" si="328"/>
        <v>64.539503386004512</v>
      </c>
      <c r="EQ298" s="27">
        <f t="shared" si="329"/>
        <v>65.824438637672174</v>
      </c>
      <c r="ET298">
        <f>VLOOKUP($A298,data!$EW$9:$FG$396,2+(ET$9*2),FALSE)</f>
        <v>14375</v>
      </c>
      <c r="EU298">
        <f>VLOOKUP($A298,data!$EW$9:$FG$396,2+(EU$9*2),FALSE)</f>
        <v>14458</v>
      </c>
      <c r="EV298">
        <f>VLOOKUP($A298,data!$EW$9:$FG$396,2+(EV$9*2),FALSE)</f>
        <v>16895</v>
      </c>
      <c r="EW298">
        <f>VLOOKUP($A298,data!$EW$9:$FG$396,2+(EW$9*2),FALSE)</f>
        <v>15526</v>
      </c>
      <c r="EX298">
        <f>VLOOKUP($A298,data!$EW$9:$FG$396,2+(EX$9*2),FALSE)</f>
        <v>15939</v>
      </c>
      <c r="EY298">
        <f>VLOOKUP($A298,data!$EW$9:$FL$396,2+(EY$9*2),FALSE)</f>
        <v>15536</v>
      </c>
      <c r="EZ298">
        <f>VLOOKUP($A298,data!$EW$9:$FL$396,2+(EZ$9*2),FALSE)</f>
        <v>15709</v>
      </c>
      <c r="FA298">
        <f>VLOOKUP($A298,data!$EW$9:$FL$396,2+(FA$9*2),FALSE)</f>
        <v>15428</v>
      </c>
      <c r="FC298" s="27">
        <f t="shared" si="303"/>
        <v>31.122802459513295</v>
      </c>
      <c r="FD298" s="27">
        <f t="shared" si="304"/>
        <v>31.097823281424763</v>
      </c>
      <c r="FE298" s="27">
        <f t="shared" si="305"/>
        <v>33.966626457579416</v>
      </c>
      <c r="FF298" s="27">
        <f t="shared" si="306"/>
        <v>33.783754379093502</v>
      </c>
      <c r="FG298" s="27">
        <f t="shared" si="307"/>
        <v>34.122583545631649</v>
      </c>
      <c r="FH298" s="27">
        <f t="shared" si="330"/>
        <v>35.529535527248612</v>
      </c>
      <c r="FI298" s="27">
        <f t="shared" si="331"/>
        <v>35.460496613995488</v>
      </c>
      <c r="FJ298" s="27">
        <f t="shared" si="332"/>
        <v>34.164489127064975</v>
      </c>
    </row>
    <row r="299" spans="1:166" x14ac:dyDescent="0.3">
      <c r="A299" t="s">
        <v>357</v>
      </c>
      <c r="B299" s="24" t="str">
        <f>IFERROR(VLOOKUP($A299,class!$A$1:$B$455,2,FALSE),"")</f>
        <v>Shire District</v>
      </c>
      <c r="C299" s="24" t="str">
        <f>IFERROR(IFERROR(VLOOKUP($A299,classifications!$A$3:$C$336,3,FALSE),VLOOKUP($A299,classifications!$I$2:$K$28,3,FALSE)),"")</f>
        <v>Urban with Significant Rural</v>
      </c>
      <c r="D299">
        <f>VLOOKUP($A299,data!$A$9:$K$396,2+(D$9*2),FALSE)</f>
        <v>37030</v>
      </c>
      <c r="E299">
        <f>VLOOKUP($A299,data!$A$9:$K$396,2+(E$9*2),FALSE)</f>
        <v>36665</v>
      </c>
      <c r="F299">
        <f>VLOOKUP($A299,data!$A$9:$K$396,2+(F$9*2),FALSE)</f>
        <v>35435</v>
      </c>
      <c r="G299">
        <f>VLOOKUP($A299,data!$A$9:$K$396,2+(G$9*2),FALSE)</f>
        <v>36056</v>
      </c>
      <c r="H299">
        <f>VLOOKUP($A299,data!$A$9:$K$396,2+(H$9*2),FALSE)</f>
        <v>38219</v>
      </c>
      <c r="I299">
        <f>VLOOKUP($A299,data!$A$9:$Q$396,2+(I$9*2),FALSE)</f>
        <v>37343</v>
      </c>
      <c r="J299">
        <f>VLOOKUP($A299,data!$A$9:$Q$396,2+(J$9*2),FALSE)</f>
        <v>36477</v>
      </c>
      <c r="K299">
        <f>VLOOKUP($A299,data!$A$9:$Q$396,2+(K$9*2),FALSE)</f>
        <v>39706</v>
      </c>
      <c r="L299" t="str">
        <f t="shared" si="308"/>
        <v>Shire District</v>
      </c>
      <c r="Q299">
        <f>VLOOKUP($A299,data!$T$9:$AD$396,2+(Q$9*2),FALSE)</f>
        <v>24267</v>
      </c>
      <c r="R299">
        <f>VLOOKUP($A299,data!$T$9:$AD$396,2+(R$9*2),FALSE)</f>
        <v>23966</v>
      </c>
      <c r="S299">
        <f>VLOOKUP($A299,data!$T$9:$AD$396,2+(S$9*2),FALSE)</f>
        <v>22603</v>
      </c>
      <c r="T299">
        <f>VLOOKUP($A299,data!$T$9:$AD$396,2+(T$9*2),FALSE)</f>
        <v>23576</v>
      </c>
      <c r="U299">
        <f>VLOOKUP($A299,data!$T$9:$AD$396,2+(U$9*2),FALSE)</f>
        <v>24531</v>
      </c>
      <c r="V299">
        <f>VLOOKUP($A299,data!$T$9:$AI$396,2+(V$9*2),FALSE)</f>
        <v>24604</v>
      </c>
      <c r="W299">
        <f>VLOOKUP($A299,data!$T$9:$AI$396,2+(W$9*2),FALSE)</f>
        <v>24267</v>
      </c>
      <c r="X299">
        <f>VLOOKUP($A299,data!$T$9:$AI$396,2+(X$9*2),FALSE)</f>
        <v>27054</v>
      </c>
      <c r="Z299" s="27">
        <f t="shared" si="268"/>
        <v>65.533351336753981</v>
      </c>
      <c r="AA299" s="27">
        <f t="shared" si="269"/>
        <v>65.364789308604941</v>
      </c>
      <c r="AB299" s="27">
        <f t="shared" si="270"/>
        <v>63.787216029349516</v>
      </c>
      <c r="AC299" s="27">
        <f t="shared" si="271"/>
        <v>65.387175504770354</v>
      </c>
      <c r="AD299" s="27">
        <f t="shared" si="272"/>
        <v>64.185352834977365</v>
      </c>
      <c r="AE299" s="27">
        <f t="shared" si="309"/>
        <v>65.886511528265004</v>
      </c>
      <c r="AF299" s="27">
        <f t="shared" si="310"/>
        <v>66.526852537215234</v>
      </c>
      <c r="AG299" s="27">
        <f t="shared" si="311"/>
        <v>68.135798116153737</v>
      </c>
      <c r="AJ299">
        <f>VLOOKUP($A299,data!$AM$9:$AW$396,2+(AJ$9*2),FALSE)</f>
        <v>12763</v>
      </c>
      <c r="AK299">
        <f>VLOOKUP($A299,data!$AM$9:$AW$396,2+(AK$9*2),FALSE)</f>
        <v>12699</v>
      </c>
      <c r="AL299">
        <f>VLOOKUP($A299,data!$AM$9:$AW$396,2+(AL$9*2),FALSE)</f>
        <v>12832</v>
      </c>
      <c r="AM299">
        <f>VLOOKUP($A299,data!$AM$9:$AW$396,2+(AM$9*2),FALSE)</f>
        <v>12480</v>
      </c>
      <c r="AN299">
        <f>VLOOKUP($A299,data!$AM$9:$AW$396,2+(AN$9*2),FALSE)</f>
        <v>13687</v>
      </c>
      <c r="AO299">
        <f>VLOOKUP($A299,data!$AM$9:$BB$396,2+(AO$9*2),FALSE)</f>
        <v>12739</v>
      </c>
      <c r="AP299">
        <f>VLOOKUP($A299,data!$AM$9:$BB$396,2+(AP$9*2),FALSE)</f>
        <v>12210</v>
      </c>
      <c r="AQ299">
        <f>VLOOKUP($A299,data!$AM$9:$BB$396,2+(AQ$9*2),FALSE)</f>
        <v>12650</v>
      </c>
      <c r="AS299" s="27">
        <f t="shared" si="273"/>
        <v>34.466648663246019</v>
      </c>
      <c r="AT299" s="27">
        <f t="shared" si="274"/>
        <v>34.635210691395066</v>
      </c>
      <c r="AU299" s="27">
        <f t="shared" si="275"/>
        <v>36.212783970650484</v>
      </c>
      <c r="AV299" s="27">
        <f t="shared" si="276"/>
        <v>34.612824495229646</v>
      </c>
      <c r="AW299" s="27">
        <f t="shared" si="277"/>
        <v>35.812030665375858</v>
      </c>
      <c r="AX299" s="27">
        <f t="shared" si="312"/>
        <v>34.113488471734996</v>
      </c>
      <c r="AY299" s="27">
        <f t="shared" si="313"/>
        <v>33.473147462784766</v>
      </c>
      <c r="AZ299" s="27">
        <f t="shared" si="314"/>
        <v>31.859164861733742</v>
      </c>
      <c r="BC299">
        <f>VLOOKUP($A299,data!$BF$9:$BP$396,2+(BC$9*2),FALSE)</f>
        <v>6628</v>
      </c>
      <c r="BD299">
        <f>VLOOKUP($A299,data!$BF$9:$BP$396,2+(BD$9*2),FALSE)</f>
        <v>6317</v>
      </c>
      <c r="BE299">
        <f>VLOOKUP($A299,data!$BF$9:$BP$396,2+(BE$9*2),FALSE)</f>
        <v>6039</v>
      </c>
      <c r="BF299">
        <f>VLOOKUP($A299,data!$BF$9:$BP$396,2+(BF$9*2),FALSE)</f>
        <v>5964</v>
      </c>
      <c r="BG299">
        <f>VLOOKUP($A299,data!$BF$9:$BP$396,2+(BG$9*2),FALSE)</f>
        <v>6041</v>
      </c>
      <c r="BH299">
        <f>VLOOKUP($A299,data!$BF$9:$BU$396,2+(BH$9*2),FALSE)</f>
        <v>6222</v>
      </c>
      <c r="BI299">
        <f>VLOOKUP($A299,data!$BF$9:$BU$396,2+(BI$9*2),FALSE)</f>
        <v>6555</v>
      </c>
      <c r="BJ299">
        <f>VLOOKUP($A299,data!$BF$9:$BU$396,2+(BJ$9*2),FALSE)</f>
        <v>6846</v>
      </c>
      <c r="BL299" s="27">
        <f t="shared" si="278"/>
        <v>17.899000810153929</v>
      </c>
      <c r="BM299" s="27">
        <f t="shared" si="279"/>
        <v>17.228964952952406</v>
      </c>
      <c r="BN299" s="27">
        <f t="shared" si="280"/>
        <v>17.04247213207281</v>
      </c>
      <c r="BO299" s="27">
        <f t="shared" si="281"/>
        <v>16.540936321278011</v>
      </c>
      <c r="BP299" s="27">
        <f t="shared" si="282"/>
        <v>15.806274366152961</v>
      </c>
      <c r="BQ299" s="27">
        <f t="shared" si="315"/>
        <v>16.661757223576039</v>
      </c>
      <c r="BR299" s="27">
        <f t="shared" si="316"/>
        <v>17.9702278147874</v>
      </c>
      <c r="BS299" s="27">
        <f t="shared" si="317"/>
        <v>17.241726691180173</v>
      </c>
      <c r="BV299">
        <f>VLOOKUP($A299,data!$BY$9:$CI$396,2+(BV$9*2),FALSE)</f>
        <v>4299</v>
      </c>
      <c r="BW299">
        <f>VLOOKUP($A299,data!$BY$9:$CI$396,2+(BW$9*2),FALSE)</f>
        <v>4196</v>
      </c>
      <c r="BX299">
        <f>VLOOKUP($A299,data!$BY$9:$CI$396,2+(BX$9*2),FALSE)</f>
        <v>3880</v>
      </c>
      <c r="BY299">
        <f>VLOOKUP($A299,data!$BY$9:$CI$396,2+(BY$9*2),FALSE)</f>
        <v>3816</v>
      </c>
      <c r="BZ299">
        <f>VLOOKUP($A299,data!$BY$9:$CI$396,2+(BZ$9*2),FALSE)</f>
        <v>3888</v>
      </c>
      <c r="CA299">
        <f>VLOOKUP($A299,data!$BY$9:$CN$396,2+(CA$9*2),FALSE)</f>
        <v>4112</v>
      </c>
      <c r="CB299">
        <f>VLOOKUP($A299,data!$BY$9:$CN$396,2+(CB$9*2),FALSE)</f>
        <v>4419</v>
      </c>
      <c r="CC299">
        <f>VLOOKUP($A299,data!$BY$9:$CN$396,2+(CC$9*2),FALSE)</f>
        <v>4727</v>
      </c>
      <c r="CE299" s="27">
        <f t="shared" si="283"/>
        <v>64.861194930597463</v>
      </c>
      <c r="CF299" s="27">
        <f t="shared" si="284"/>
        <v>66.423935412379294</v>
      </c>
      <c r="CG299" s="27">
        <f t="shared" si="285"/>
        <v>64.249047855605227</v>
      </c>
      <c r="CH299" s="27">
        <f t="shared" si="286"/>
        <v>63.983903420523141</v>
      </c>
      <c r="CI299" s="27">
        <f t="shared" si="287"/>
        <v>64.360205264029133</v>
      </c>
      <c r="CJ299" s="27">
        <f t="shared" si="318"/>
        <v>66.088074574091934</v>
      </c>
      <c r="CK299" s="27">
        <f t="shared" si="319"/>
        <v>67.414187643020597</v>
      </c>
      <c r="CL299" s="27">
        <f t="shared" si="320"/>
        <v>69.047619047619051</v>
      </c>
      <c r="CO299">
        <f>VLOOKUP($A299,data!$CR$9:$DB$396,2+(CO$9*2),FALSE)</f>
        <v>2329</v>
      </c>
      <c r="CP299">
        <f>VLOOKUP($A299,data!$CR$9:$DB$396,2+(CP$9*2),FALSE)</f>
        <v>2122</v>
      </c>
      <c r="CQ299">
        <f>VLOOKUP($A299,data!$CR$9:$DB$396,2+(CQ$9*2),FALSE)</f>
        <v>2159</v>
      </c>
      <c r="CR299">
        <f>VLOOKUP($A299,data!$CR$9:$DB$396,2+(CR$9*2),FALSE)</f>
        <v>2148</v>
      </c>
      <c r="CS299">
        <f>VLOOKUP($A299,data!$CR$9:$DB$396,2+(CS$9*2),FALSE)</f>
        <v>2153</v>
      </c>
      <c r="CT299">
        <f>VLOOKUP($A299,data!$CR$9:$DG$396,2+(CT$9*2),FALSE)</f>
        <v>2110</v>
      </c>
      <c r="CU299">
        <f>VLOOKUP($A299,data!$CR$9:$DG$396,2+(CU$9*2),FALSE)</f>
        <v>2136</v>
      </c>
      <c r="CV299">
        <f>VLOOKUP($A299,data!$CR$9:$DG$396,2+(CV$9*2),FALSE)</f>
        <v>2119</v>
      </c>
      <c r="CX299" s="27">
        <f t="shared" si="288"/>
        <v>35.138805069402537</v>
      </c>
      <c r="CY299" s="27">
        <f t="shared" si="289"/>
        <v>33.591894886813364</v>
      </c>
      <c r="CZ299" s="27">
        <f t="shared" si="290"/>
        <v>35.750952144394766</v>
      </c>
      <c r="DA299" s="27">
        <f t="shared" si="291"/>
        <v>36.016096579476859</v>
      </c>
      <c r="DB299" s="27">
        <f t="shared" si="292"/>
        <v>35.639794735970867</v>
      </c>
      <c r="DC299" s="27">
        <f t="shared" si="321"/>
        <v>33.911925425908066</v>
      </c>
      <c r="DD299" s="27">
        <f t="shared" si="322"/>
        <v>32.585812356979403</v>
      </c>
      <c r="DE299" s="27">
        <f t="shared" si="323"/>
        <v>30.952380952380953</v>
      </c>
      <c r="DH299">
        <f>VLOOKUP($A299,data!$DK$9:$DU$396,2+(DH$9*2),FALSE)</f>
        <v>30402</v>
      </c>
      <c r="DI299">
        <f>VLOOKUP($A299,data!$DK$9:$DU$396,2+(DI$9*2),FALSE)</f>
        <v>30348</v>
      </c>
      <c r="DJ299">
        <f>VLOOKUP($A299,data!$DK$9:$DU$396,2+(DJ$9*2),FALSE)</f>
        <v>29396</v>
      </c>
      <c r="DK299">
        <f>VLOOKUP($A299,data!$DK$9:$DU$396,2+(DK$9*2),FALSE)</f>
        <v>30091</v>
      </c>
      <c r="DL299">
        <f>VLOOKUP($A299,data!$DK$9:$DU$396,2+(DL$9*2),FALSE)</f>
        <v>32178</v>
      </c>
      <c r="DM299">
        <f>VLOOKUP($A299,data!$DK$9:$DZ$396,2+(DM$9*2),FALSE)</f>
        <v>31121</v>
      </c>
      <c r="DN299">
        <f>VLOOKUP($A299,data!$DK$9:$DZ$396,2+(DN$9*2),FALSE)</f>
        <v>29922</v>
      </c>
      <c r="DO299">
        <f>VLOOKUP($A299,data!$DK$9:$DZ$396,2+(DO$9*2),FALSE)</f>
        <v>32860</v>
      </c>
      <c r="DQ299" s="27">
        <f t="shared" si="293"/>
        <v>82.100999189846064</v>
      </c>
      <c r="DR299" s="27">
        <f t="shared" si="294"/>
        <v>82.77103504704759</v>
      </c>
      <c r="DS299" s="27">
        <f t="shared" si="295"/>
        <v>82.957527867927197</v>
      </c>
      <c r="DT299" s="27">
        <f t="shared" si="296"/>
        <v>83.456290215220761</v>
      </c>
      <c r="DU299" s="27">
        <f t="shared" si="297"/>
        <v>84.193725633847038</v>
      </c>
      <c r="DV299" s="27">
        <f t="shared" si="324"/>
        <v>83.338242776423968</v>
      </c>
      <c r="DW299" s="27">
        <f t="shared" si="325"/>
        <v>82.029772185212593</v>
      </c>
      <c r="DX299" s="27">
        <f t="shared" si="326"/>
        <v>82.758273308819824</v>
      </c>
      <c r="EA299">
        <f>VLOOKUP($A299,data!$ED$9:$EN$396,2+(EA$9*2),FALSE)</f>
        <v>19968</v>
      </c>
      <c r="EB299">
        <f>VLOOKUP($A299,data!$ED$9:$EN$396,2+(EB$9*2),FALSE)</f>
        <v>19771</v>
      </c>
      <c r="EC299">
        <f>VLOOKUP($A299,data!$ED$9:$EN$396,2+(EC$9*2),FALSE)</f>
        <v>18723</v>
      </c>
      <c r="ED299">
        <f>VLOOKUP($A299,data!$ED$9:$EN$396,2+(ED$9*2),FALSE)</f>
        <v>19760</v>
      </c>
      <c r="EE299">
        <f>VLOOKUP($A299,data!$ED$9:$EN$396,2+(EE$9*2),FALSE)</f>
        <v>20643</v>
      </c>
      <c r="EF299">
        <f>VLOOKUP($A299,data!$ED$9:$ES$396,2+(EF$9*2),FALSE)</f>
        <v>20492</v>
      </c>
      <c r="EG299">
        <f>VLOOKUP($A299,data!$ED$9:$ES$396,2+(EG$9*2),FALSE)</f>
        <v>19848</v>
      </c>
      <c r="EH299">
        <f>VLOOKUP($A299,data!$ED$9:$ES$396,2+(EH$9*2),FALSE)</f>
        <v>22327</v>
      </c>
      <c r="EJ299" s="27">
        <f t="shared" si="298"/>
        <v>65.679889480955197</v>
      </c>
      <c r="EK299" s="27">
        <f t="shared" si="299"/>
        <v>65.147620930539077</v>
      </c>
      <c r="EL299" s="27">
        <f t="shared" si="300"/>
        <v>63.692339093754249</v>
      </c>
      <c r="EM299" s="27">
        <f t="shared" si="301"/>
        <v>65.667475324847956</v>
      </c>
      <c r="EN299" s="27">
        <f t="shared" si="302"/>
        <v>64.152526570949092</v>
      </c>
      <c r="EO299" s="27">
        <f t="shared" si="327"/>
        <v>65.84621316795733</v>
      </c>
      <c r="EP299" s="27">
        <f t="shared" si="328"/>
        <v>66.332464407459398</v>
      </c>
      <c r="EQ299" s="27">
        <f t="shared" si="329"/>
        <v>67.945830797321975</v>
      </c>
      <c r="ET299">
        <f>VLOOKUP($A299,data!$EW$9:$FG$396,2+(ET$9*2),FALSE)</f>
        <v>10434</v>
      </c>
      <c r="EU299">
        <f>VLOOKUP($A299,data!$EW$9:$FG$396,2+(EU$9*2),FALSE)</f>
        <v>10578</v>
      </c>
      <c r="EV299">
        <f>VLOOKUP($A299,data!$EW$9:$FG$396,2+(EV$9*2),FALSE)</f>
        <v>10673</v>
      </c>
      <c r="EW299">
        <f>VLOOKUP($A299,data!$EW$9:$FG$396,2+(EW$9*2),FALSE)</f>
        <v>10332</v>
      </c>
      <c r="EX299">
        <f>VLOOKUP($A299,data!$EW$9:$FG$396,2+(EX$9*2),FALSE)</f>
        <v>11535</v>
      </c>
      <c r="EY299">
        <f>VLOOKUP($A299,data!$EW$9:$FL$396,2+(EY$9*2),FALSE)</f>
        <v>10628</v>
      </c>
      <c r="EZ299">
        <f>VLOOKUP($A299,data!$EW$9:$FL$396,2+(EZ$9*2),FALSE)</f>
        <v>10074</v>
      </c>
      <c r="FA299">
        <f>VLOOKUP($A299,data!$EW$9:$FL$396,2+(FA$9*2),FALSE)</f>
        <v>10530</v>
      </c>
      <c r="FC299" s="27">
        <f t="shared" si="303"/>
        <v>34.320110519044796</v>
      </c>
      <c r="FD299" s="27">
        <f t="shared" si="304"/>
        <v>34.855674179517592</v>
      </c>
      <c r="FE299" s="27">
        <f t="shared" si="305"/>
        <v>36.307660906245751</v>
      </c>
      <c r="FF299" s="27">
        <f t="shared" si="306"/>
        <v>34.335847927951882</v>
      </c>
      <c r="FG299" s="27">
        <f t="shared" si="307"/>
        <v>35.847473429050908</v>
      </c>
      <c r="FH299" s="27">
        <f t="shared" si="330"/>
        <v>34.150573567687417</v>
      </c>
      <c r="FI299" s="27">
        <f t="shared" si="331"/>
        <v>33.667535592540602</v>
      </c>
      <c r="FJ299" s="27">
        <f t="shared" si="332"/>
        <v>32.045039561777237</v>
      </c>
    </row>
    <row r="300" spans="1:166" x14ac:dyDescent="0.3">
      <c r="A300" t="s">
        <v>363</v>
      </c>
      <c r="B300" s="24" t="str">
        <f>IFERROR(VLOOKUP($A300,class!$A$1:$B$455,2,FALSE),"")</f>
        <v>Shire District</v>
      </c>
      <c r="C300" s="24" t="str">
        <f>IFERROR(IFERROR(VLOOKUP($A300,classifications!$A$3:$C$336,3,FALSE),VLOOKUP($A300,classifications!$I$2:$K$28,3,FALSE)),"")</f>
        <v>Predominantly Rural</v>
      </c>
      <c r="D300">
        <f>VLOOKUP($A300,data!$A$9:$K$396,2+(D$9*2),FALSE)</f>
        <v>49715</v>
      </c>
      <c r="E300">
        <f>VLOOKUP($A300,data!$A$9:$K$396,2+(E$9*2),FALSE)</f>
        <v>50685</v>
      </c>
      <c r="F300">
        <f>VLOOKUP($A300,data!$A$9:$K$396,2+(F$9*2),FALSE)</f>
        <v>50474</v>
      </c>
      <c r="G300">
        <f>VLOOKUP($A300,data!$A$9:$K$396,2+(G$9*2),FALSE)</f>
        <v>51305</v>
      </c>
      <c r="H300">
        <f>VLOOKUP($A300,data!$A$9:$K$396,2+(H$9*2),FALSE)</f>
        <v>51361</v>
      </c>
      <c r="I300">
        <f>VLOOKUP($A300,data!$A$9:$Q$396,2+(I$9*2),FALSE)</f>
        <v>50299</v>
      </c>
      <c r="J300">
        <f>VLOOKUP($A300,data!$A$9:$Q$396,2+(J$9*2),FALSE)</f>
        <v>51843</v>
      </c>
      <c r="K300">
        <f>VLOOKUP($A300,data!$A$9:$Q$396,2+(K$9*2),FALSE)</f>
        <v>53468</v>
      </c>
      <c r="L300" t="str">
        <f t="shared" si="308"/>
        <v>Shire District</v>
      </c>
      <c r="Q300">
        <f>VLOOKUP($A300,data!$T$9:$AD$396,2+(Q$9*2),FALSE)</f>
        <v>35239</v>
      </c>
      <c r="R300">
        <f>VLOOKUP($A300,data!$T$9:$AD$396,2+(R$9*2),FALSE)</f>
        <v>35309</v>
      </c>
      <c r="S300">
        <f>VLOOKUP($A300,data!$T$9:$AD$396,2+(S$9*2),FALSE)</f>
        <v>35364</v>
      </c>
      <c r="T300">
        <f>VLOOKUP($A300,data!$T$9:$AD$396,2+(T$9*2),FALSE)</f>
        <v>35800</v>
      </c>
      <c r="U300">
        <f>VLOOKUP($A300,data!$T$9:$AD$396,2+(U$9*2),FALSE)</f>
        <v>36230</v>
      </c>
      <c r="V300">
        <f>VLOOKUP($A300,data!$T$9:$AI$396,2+(V$9*2),FALSE)</f>
        <v>35469</v>
      </c>
      <c r="W300">
        <f>VLOOKUP($A300,data!$T$9:$AI$396,2+(W$9*2),FALSE)</f>
        <v>36809</v>
      </c>
      <c r="X300">
        <f>VLOOKUP($A300,data!$T$9:$AI$396,2+(X$9*2),FALSE)</f>
        <v>38405</v>
      </c>
      <c r="Z300" s="27">
        <f t="shared" si="268"/>
        <v>70.882027557075332</v>
      </c>
      <c r="AA300" s="27">
        <f t="shared" si="269"/>
        <v>69.663608562691138</v>
      </c>
      <c r="AB300" s="27">
        <f t="shared" si="270"/>
        <v>70.063795221302058</v>
      </c>
      <c r="AC300" s="27">
        <f t="shared" si="271"/>
        <v>69.778773998635614</v>
      </c>
      <c r="AD300" s="27">
        <f t="shared" si="272"/>
        <v>70.539903818072077</v>
      </c>
      <c r="AE300" s="27">
        <f t="shared" si="309"/>
        <v>70.51631245153979</v>
      </c>
      <c r="AF300" s="27">
        <f t="shared" si="310"/>
        <v>71.00090658333815</v>
      </c>
      <c r="AG300" s="27">
        <f t="shared" si="311"/>
        <v>71.828009276576637</v>
      </c>
      <c r="AJ300">
        <f>VLOOKUP($A300,data!$AM$9:$AW$396,2+(AJ$9*2),FALSE)</f>
        <v>14476</v>
      </c>
      <c r="AK300">
        <f>VLOOKUP($A300,data!$AM$9:$AW$396,2+(AK$9*2),FALSE)</f>
        <v>15376</v>
      </c>
      <c r="AL300">
        <f>VLOOKUP($A300,data!$AM$9:$AW$396,2+(AL$9*2),FALSE)</f>
        <v>15110</v>
      </c>
      <c r="AM300">
        <f>VLOOKUP($A300,data!$AM$9:$AW$396,2+(AM$9*2),FALSE)</f>
        <v>15506</v>
      </c>
      <c r="AN300">
        <f>VLOOKUP($A300,data!$AM$9:$AW$396,2+(AN$9*2),FALSE)</f>
        <v>15131</v>
      </c>
      <c r="AO300">
        <f>VLOOKUP($A300,data!$AM$9:$BB$396,2+(AO$9*2),FALSE)</f>
        <v>14830</v>
      </c>
      <c r="AP300">
        <f>VLOOKUP($A300,data!$AM$9:$BB$396,2+(AP$9*2),FALSE)</f>
        <v>15034</v>
      </c>
      <c r="AQ300">
        <f>VLOOKUP($A300,data!$AM$9:$BB$396,2+(AQ$9*2),FALSE)</f>
        <v>15134</v>
      </c>
      <c r="AS300" s="27">
        <f t="shared" si="273"/>
        <v>29.117972442924671</v>
      </c>
      <c r="AT300" s="27">
        <f t="shared" si="274"/>
        <v>30.336391437308869</v>
      </c>
      <c r="AU300" s="27">
        <f t="shared" si="275"/>
        <v>29.936204778697942</v>
      </c>
      <c r="AV300" s="27">
        <f t="shared" si="276"/>
        <v>30.223175129129714</v>
      </c>
      <c r="AW300" s="27">
        <f t="shared" si="277"/>
        <v>29.460096181927923</v>
      </c>
      <c r="AX300" s="27">
        <f t="shared" si="312"/>
        <v>29.483687548460207</v>
      </c>
      <c r="AY300" s="27">
        <f t="shared" si="313"/>
        <v>28.999093416661843</v>
      </c>
      <c r="AZ300" s="27">
        <f t="shared" si="314"/>
        <v>28.304780429415725</v>
      </c>
      <c r="BC300">
        <f>VLOOKUP($A300,data!$BF$9:$BP$396,2+(BC$9*2),FALSE)</f>
        <v>7374</v>
      </c>
      <c r="BD300">
        <f>VLOOKUP($A300,data!$BF$9:$BP$396,2+(BD$9*2),FALSE)</f>
        <v>7297</v>
      </c>
      <c r="BE300">
        <f>VLOOKUP($A300,data!$BF$9:$BP$396,2+(BE$9*2),FALSE)</f>
        <v>7236</v>
      </c>
      <c r="BF300">
        <f>VLOOKUP($A300,data!$BF$9:$BP$396,2+(BF$9*2),FALSE)</f>
        <v>7090</v>
      </c>
      <c r="BG300">
        <f>VLOOKUP($A300,data!$BF$9:$BP$396,2+(BG$9*2),FALSE)</f>
        <v>7037</v>
      </c>
      <c r="BH300">
        <f>VLOOKUP($A300,data!$BF$9:$BU$396,2+(BH$9*2),FALSE)</f>
        <v>7082</v>
      </c>
      <c r="BI300">
        <f>VLOOKUP($A300,data!$BF$9:$BU$396,2+(BI$9*2),FALSE)</f>
        <v>7000</v>
      </c>
      <c r="BJ300">
        <f>VLOOKUP($A300,data!$BF$9:$BU$396,2+(BJ$9*2),FALSE)</f>
        <v>6976</v>
      </c>
      <c r="BL300" s="27">
        <f t="shared" si="278"/>
        <v>14.8325455094036</v>
      </c>
      <c r="BM300" s="27">
        <f t="shared" si="279"/>
        <v>14.396764328696854</v>
      </c>
      <c r="BN300" s="27">
        <f t="shared" si="280"/>
        <v>14.336093830486984</v>
      </c>
      <c r="BO300" s="27">
        <f t="shared" si="281"/>
        <v>13.81931585615437</v>
      </c>
      <c r="BP300" s="27">
        <f t="shared" si="282"/>
        <v>13.701057222406106</v>
      </c>
      <c r="BQ300" s="27">
        <f t="shared" si="315"/>
        <v>14.079802779379312</v>
      </c>
      <c r="BR300" s="27">
        <f t="shared" si="316"/>
        <v>13.502305036359779</v>
      </c>
      <c r="BS300" s="27">
        <f t="shared" si="317"/>
        <v>13.047056183137578</v>
      </c>
      <c r="BV300">
        <f>VLOOKUP($A300,data!$BY$9:$CI$396,2+(BV$9*2),FALSE)</f>
        <v>4379</v>
      </c>
      <c r="BW300">
        <f>VLOOKUP($A300,data!$BY$9:$CI$396,2+(BW$9*2),FALSE)</f>
        <v>4402</v>
      </c>
      <c r="BX300">
        <f>VLOOKUP($A300,data!$BY$9:$CI$396,2+(BX$9*2),FALSE)</f>
        <v>4363</v>
      </c>
      <c r="BY300">
        <f>VLOOKUP($A300,data!$BY$9:$CI$396,2+(BY$9*2),FALSE)</f>
        <v>4236</v>
      </c>
      <c r="BZ300">
        <f>VLOOKUP($A300,data!$BY$9:$CI$396,2+(BZ$9*2),FALSE)</f>
        <v>4284</v>
      </c>
      <c r="CA300">
        <f>VLOOKUP($A300,data!$BY$9:$CN$396,2+(CA$9*2),FALSE)</f>
        <v>4466</v>
      </c>
      <c r="CB300">
        <f>VLOOKUP($A300,data!$BY$9:$CN$396,2+(CB$9*2),FALSE)</f>
        <v>4529</v>
      </c>
      <c r="CC300">
        <f>VLOOKUP($A300,data!$BY$9:$CN$396,2+(CC$9*2),FALSE)</f>
        <v>4590</v>
      </c>
      <c r="CE300" s="27">
        <f t="shared" si="283"/>
        <v>59.384323298074314</v>
      </c>
      <c r="CF300" s="27">
        <f t="shared" si="284"/>
        <v>60.326161436206661</v>
      </c>
      <c r="CG300" s="27">
        <f t="shared" si="285"/>
        <v>60.295743504698727</v>
      </c>
      <c r="CH300" s="27">
        <f t="shared" si="286"/>
        <v>59.746121297602258</v>
      </c>
      <c r="CI300" s="27">
        <f t="shared" si="287"/>
        <v>60.878215148500779</v>
      </c>
      <c r="CJ300" s="27">
        <f t="shared" si="318"/>
        <v>63.061282123693871</v>
      </c>
      <c r="CK300" s="27">
        <f t="shared" si="319"/>
        <v>64.7</v>
      </c>
      <c r="CL300" s="27">
        <f t="shared" si="320"/>
        <v>65.797018348623851</v>
      </c>
      <c r="CO300">
        <f>VLOOKUP($A300,data!$CR$9:$DB$396,2+(CO$9*2),FALSE)</f>
        <v>2995</v>
      </c>
      <c r="CP300">
        <f>VLOOKUP($A300,data!$CR$9:$DB$396,2+(CP$9*2),FALSE)</f>
        <v>2895</v>
      </c>
      <c r="CQ300">
        <f>VLOOKUP($A300,data!$CR$9:$DB$396,2+(CQ$9*2),FALSE)</f>
        <v>2873</v>
      </c>
      <c r="CR300">
        <f>VLOOKUP($A300,data!$CR$9:$DB$396,2+(CR$9*2),FALSE)</f>
        <v>2854</v>
      </c>
      <c r="CS300">
        <f>VLOOKUP($A300,data!$CR$9:$DB$396,2+(CS$9*2),FALSE)</f>
        <v>2753</v>
      </c>
      <c r="CT300">
        <f>VLOOKUP($A300,data!$CR$9:$DG$396,2+(CT$9*2),FALSE)</f>
        <v>2616</v>
      </c>
      <c r="CU300">
        <f>VLOOKUP($A300,data!$CR$9:$DG$396,2+(CU$9*2),FALSE)</f>
        <v>2471</v>
      </c>
      <c r="CV300">
        <f>VLOOKUP($A300,data!$CR$9:$DG$396,2+(CV$9*2),FALSE)</f>
        <v>2386</v>
      </c>
      <c r="CX300" s="27">
        <f t="shared" si="288"/>
        <v>40.615676701925686</v>
      </c>
      <c r="CY300" s="27">
        <f t="shared" si="289"/>
        <v>39.673838563793339</v>
      </c>
      <c r="CZ300" s="27">
        <f t="shared" si="290"/>
        <v>39.704256495301273</v>
      </c>
      <c r="DA300" s="27">
        <f t="shared" si="291"/>
        <v>40.253878702397742</v>
      </c>
      <c r="DB300" s="27">
        <f t="shared" si="292"/>
        <v>39.121784851499221</v>
      </c>
      <c r="DC300" s="27">
        <f t="shared" si="321"/>
        <v>36.938717876306129</v>
      </c>
      <c r="DD300" s="27">
        <f t="shared" si="322"/>
        <v>35.299999999999997</v>
      </c>
      <c r="DE300" s="27">
        <f t="shared" si="323"/>
        <v>34.202981651376149</v>
      </c>
      <c r="DH300">
        <f>VLOOKUP($A300,data!$DK$9:$DU$396,2+(DH$9*2),FALSE)</f>
        <v>42341</v>
      </c>
      <c r="DI300">
        <f>VLOOKUP($A300,data!$DK$9:$DU$396,2+(DI$9*2),FALSE)</f>
        <v>43388</v>
      </c>
      <c r="DJ300">
        <f>VLOOKUP($A300,data!$DK$9:$DU$396,2+(DJ$9*2),FALSE)</f>
        <v>43238</v>
      </c>
      <c r="DK300">
        <f>VLOOKUP($A300,data!$DK$9:$DU$396,2+(DK$9*2),FALSE)</f>
        <v>44215</v>
      </c>
      <c r="DL300">
        <f>VLOOKUP($A300,data!$DK$9:$DU$396,2+(DL$9*2),FALSE)</f>
        <v>44324</v>
      </c>
      <c r="DM300">
        <f>VLOOKUP($A300,data!$DK$9:$DZ$396,2+(DM$9*2),FALSE)</f>
        <v>43217</v>
      </c>
      <c r="DN300">
        <f>VLOOKUP($A300,data!$DK$9:$DZ$396,2+(DN$9*2),FALSE)</f>
        <v>44842</v>
      </c>
      <c r="DO300">
        <f>VLOOKUP($A300,data!$DK$9:$DZ$396,2+(DO$9*2),FALSE)</f>
        <v>46492</v>
      </c>
      <c r="DQ300" s="27">
        <f t="shared" si="293"/>
        <v>85.167454490596398</v>
      </c>
      <c r="DR300" s="27">
        <f t="shared" si="294"/>
        <v>85.603235671303153</v>
      </c>
      <c r="DS300" s="27">
        <f t="shared" si="295"/>
        <v>85.663906169513012</v>
      </c>
      <c r="DT300" s="27">
        <f t="shared" si="296"/>
        <v>86.180684143845625</v>
      </c>
      <c r="DU300" s="27">
        <f t="shared" si="297"/>
        <v>86.298942777593894</v>
      </c>
      <c r="DV300" s="27">
        <f t="shared" si="324"/>
        <v>85.920197220620693</v>
      </c>
      <c r="DW300" s="27">
        <f t="shared" si="325"/>
        <v>86.495766062920737</v>
      </c>
      <c r="DX300" s="27">
        <f t="shared" si="326"/>
        <v>86.952943816862415</v>
      </c>
      <c r="EA300">
        <f>VLOOKUP($A300,data!$ED$9:$EN$396,2+(EA$9*2),FALSE)</f>
        <v>30860</v>
      </c>
      <c r="EB300">
        <f>VLOOKUP($A300,data!$ED$9:$EN$396,2+(EB$9*2),FALSE)</f>
        <v>30907</v>
      </c>
      <c r="EC300">
        <f>VLOOKUP($A300,data!$ED$9:$EN$396,2+(EC$9*2),FALSE)</f>
        <v>31001</v>
      </c>
      <c r="ED300">
        <f>VLOOKUP($A300,data!$ED$9:$EN$396,2+(ED$9*2),FALSE)</f>
        <v>31563</v>
      </c>
      <c r="EE300">
        <f>VLOOKUP($A300,data!$ED$9:$EN$396,2+(EE$9*2),FALSE)</f>
        <v>31945</v>
      </c>
      <c r="EF300">
        <f>VLOOKUP($A300,data!$ED$9:$ES$396,2+(EF$9*2),FALSE)</f>
        <v>31003</v>
      </c>
      <c r="EG300">
        <f>VLOOKUP($A300,data!$ED$9:$ES$396,2+(EG$9*2),FALSE)</f>
        <v>32280</v>
      </c>
      <c r="EH300">
        <f>VLOOKUP($A300,data!$ED$9:$ES$396,2+(EH$9*2),FALSE)</f>
        <v>33815</v>
      </c>
      <c r="EJ300" s="27">
        <f t="shared" si="298"/>
        <v>72.884438251340313</v>
      </c>
      <c r="EK300" s="27">
        <f t="shared" si="299"/>
        <v>71.233981746104917</v>
      </c>
      <c r="EL300" s="27">
        <f t="shared" si="300"/>
        <v>71.698505943845689</v>
      </c>
      <c r="EM300" s="27">
        <f t="shared" si="301"/>
        <v>71.385276489879004</v>
      </c>
      <c r="EN300" s="27">
        <f t="shared" si="302"/>
        <v>72.071563938272718</v>
      </c>
      <c r="EO300" s="27">
        <f t="shared" si="327"/>
        <v>71.737973482657281</v>
      </c>
      <c r="EP300" s="27">
        <f t="shared" si="328"/>
        <v>71.986084474376696</v>
      </c>
      <c r="EQ300" s="27">
        <f t="shared" si="329"/>
        <v>72.73294330207348</v>
      </c>
      <c r="ET300">
        <f>VLOOKUP($A300,data!$EW$9:$FG$396,2+(ET$9*2),FALSE)</f>
        <v>11481</v>
      </c>
      <c r="EU300">
        <f>VLOOKUP($A300,data!$EW$9:$FG$396,2+(EU$9*2),FALSE)</f>
        <v>12481</v>
      </c>
      <c r="EV300">
        <f>VLOOKUP($A300,data!$EW$9:$FG$396,2+(EV$9*2),FALSE)</f>
        <v>12237</v>
      </c>
      <c r="EW300">
        <f>VLOOKUP($A300,data!$EW$9:$FG$396,2+(EW$9*2),FALSE)</f>
        <v>12652</v>
      </c>
      <c r="EX300">
        <f>VLOOKUP($A300,data!$EW$9:$FG$396,2+(EX$9*2),FALSE)</f>
        <v>12378</v>
      </c>
      <c r="EY300">
        <f>VLOOKUP($A300,data!$EW$9:$FL$396,2+(EY$9*2),FALSE)</f>
        <v>12214</v>
      </c>
      <c r="EZ300">
        <f>VLOOKUP($A300,data!$EW$9:$FL$396,2+(EZ$9*2),FALSE)</f>
        <v>12562</v>
      </c>
      <c r="FA300">
        <f>VLOOKUP($A300,data!$EW$9:$FL$396,2+(FA$9*2),FALSE)</f>
        <v>12748</v>
      </c>
      <c r="FC300" s="27">
        <f t="shared" si="303"/>
        <v>27.11556174865969</v>
      </c>
      <c r="FD300" s="27">
        <f t="shared" si="304"/>
        <v>28.766018253895087</v>
      </c>
      <c r="FE300" s="27">
        <f t="shared" si="305"/>
        <v>28.301494056154308</v>
      </c>
      <c r="FF300" s="27">
        <f t="shared" si="306"/>
        <v>28.614723510120999</v>
      </c>
      <c r="FG300" s="27">
        <f t="shared" si="307"/>
        <v>27.926179947658152</v>
      </c>
      <c r="FH300" s="27">
        <f t="shared" si="330"/>
        <v>28.262026517342711</v>
      </c>
      <c r="FI300" s="27">
        <f t="shared" si="331"/>
        <v>28.0139155256233</v>
      </c>
      <c r="FJ300" s="27">
        <f t="shared" si="332"/>
        <v>27.419771143422523</v>
      </c>
    </row>
    <row r="301" spans="1:166" x14ac:dyDescent="0.3">
      <c r="A301" t="s">
        <v>366</v>
      </c>
      <c r="B301" s="24" t="str">
        <f>IFERROR(VLOOKUP($A301,class!$A$1:$B$455,2,FALSE),"")</f>
        <v>Shire District</v>
      </c>
      <c r="C301" s="24" t="str">
        <f>IFERROR(IFERROR(VLOOKUP($A301,classifications!$A$3:$C$336,3,FALSE),VLOOKUP($A301,classifications!$I$2:$K$28,3,FALSE)),"")</f>
        <v>Predominantly Urban</v>
      </c>
      <c r="D301">
        <f>VLOOKUP($A301,data!$A$9:$K$396,2+(D$9*2),FALSE)</f>
        <v>41617</v>
      </c>
      <c r="E301">
        <f>VLOOKUP($A301,data!$A$9:$K$396,2+(E$9*2),FALSE)</f>
        <v>41236</v>
      </c>
      <c r="F301">
        <f>VLOOKUP($A301,data!$A$9:$K$396,2+(F$9*2),FALSE)</f>
        <v>41845</v>
      </c>
      <c r="G301">
        <f>VLOOKUP($A301,data!$A$9:$K$396,2+(G$9*2),FALSE)</f>
        <v>41518</v>
      </c>
      <c r="H301">
        <f>VLOOKUP($A301,data!$A$9:$K$396,2+(H$9*2),FALSE)</f>
        <v>42118</v>
      </c>
      <c r="I301">
        <f>VLOOKUP($A301,data!$A$9:$Q$396,2+(I$9*2),FALSE)</f>
        <v>42040</v>
      </c>
      <c r="J301">
        <f>VLOOKUP($A301,data!$A$9:$Q$396,2+(J$9*2),FALSE)</f>
        <v>43283</v>
      </c>
      <c r="K301">
        <f>VLOOKUP($A301,data!$A$9:$Q$396,2+(K$9*2),FALSE)</f>
        <v>42516</v>
      </c>
      <c r="L301" t="str">
        <f t="shared" si="308"/>
        <v>Shire District</v>
      </c>
      <c r="Q301">
        <f>VLOOKUP($A301,data!$T$9:$AD$396,2+(Q$9*2),FALSE)</f>
        <v>26126</v>
      </c>
      <c r="R301">
        <f>VLOOKUP($A301,data!$T$9:$AD$396,2+(R$9*2),FALSE)</f>
        <v>25745</v>
      </c>
      <c r="S301">
        <f>VLOOKUP($A301,data!$T$9:$AD$396,2+(S$9*2),FALSE)</f>
        <v>25144</v>
      </c>
      <c r="T301">
        <f>VLOOKUP($A301,data!$T$9:$AD$396,2+(T$9*2),FALSE)</f>
        <v>24881</v>
      </c>
      <c r="U301">
        <f>VLOOKUP($A301,data!$T$9:$AD$396,2+(U$9*2),FALSE)</f>
        <v>25887</v>
      </c>
      <c r="V301">
        <f>VLOOKUP($A301,data!$T$9:$AI$396,2+(V$9*2),FALSE)</f>
        <v>26418</v>
      </c>
      <c r="W301">
        <f>VLOOKUP($A301,data!$T$9:$AI$396,2+(W$9*2),FALSE)</f>
        <v>26896</v>
      </c>
      <c r="X301">
        <f>VLOOKUP($A301,data!$T$9:$AI$396,2+(X$9*2),FALSE)</f>
        <v>26876</v>
      </c>
      <c r="Z301" s="27">
        <f t="shared" si="268"/>
        <v>62.777230458706775</v>
      </c>
      <c r="AA301" s="27">
        <f t="shared" si="269"/>
        <v>62.433310699388883</v>
      </c>
      <c r="AB301" s="27">
        <f t="shared" si="270"/>
        <v>60.088421555741427</v>
      </c>
      <c r="AC301" s="27">
        <f t="shared" si="271"/>
        <v>59.928223902885499</v>
      </c>
      <c r="AD301" s="27">
        <f t="shared" si="272"/>
        <v>61.463032432689111</v>
      </c>
      <c r="AE301" s="27">
        <f t="shared" si="309"/>
        <v>62.840152235965746</v>
      </c>
      <c r="AF301" s="27">
        <f t="shared" si="310"/>
        <v>62.139870156874522</v>
      </c>
      <c r="AG301" s="27">
        <f t="shared" si="311"/>
        <v>63.213848903942043</v>
      </c>
      <c r="AJ301">
        <f>VLOOKUP($A301,data!$AM$9:$AW$396,2+(AJ$9*2),FALSE)</f>
        <v>15491</v>
      </c>
      <c r="AK301">
        <f>VLOOKUP($A301,data!$AM$9:$AW$396,2+(AK$9*2),FALSE)</f>
        <v>15491</v>
      </c>
      <c r="AL301">
        <f>VLOOKUP($A301,data!$AM$9:$AW$396,2+(AL$9*2),FALSE)</f>
        <v>16701</v>
      </c>
      <c r="AM301">
        <f>VLOOKUP($A301,data!$AM$9:$AW$396,2+(AM$9*2),FALSE)</f>
        <v>16637</v>
      </c>
      <c r="AN301">
        <f>VLOOKUP($A301,data!$AM$9:$AW$396,2+(AN$9*2),FALSE)</f>
        <v>16231</v>
      </c>
      <c r="AO301">
        <f>VLOOKUP($A301,data!$AM$9:$BB$396,2+(AO$9*2),FALSE)</f>
        <v>15622</v>
      </c>
      <c r="AP301">
        <f>VLOOKUP($A301,data!$AM$9:$BB$396,2+(AP$9*2),FALSE)</f>
        <v>16387</v>
      </c>
      <c r="AQ301">
        <f>VLOOKUP($A301,data!$AM$9:$BB$396,2+(AQ$9*2),FALSE)</f>
        <v>15641</v>
      </c>
      <c r="AS301" s="27">
        <f t="shared" si="273"/>
        <v>37.222769541293225</v>
      </c>
      <c r="AT301" s="27">
        <f t="shared" si="274"/>
        <v>37.566689300611117</v>
      </c>
      <c r="AU301" s="27">
        <f t="shared" si="275"/>
        <v>39.911578444258573</v>
      </c>
      <c r="AV301" s="27">
        <f t="shared" si="276"/>
        <v>40.071776097114501</v>
      </c>
      <c r="AW301" s="27">
        <f t="shared" si="277"/>
        <v>38.536967567310889</v>
      </c>
      <c r="AX301" s="27">
        <f t="shared" si="312"/>
        <v>37.159847764034254</v>
      </c>
      <c r="AY301" s="27">
        <f t="shared" si="313"/>
        <v>37.860129843125478</v>
      </c>
      <c r="AZ301" s="27">
        <f t="shared" si="314"/>
        <v>36.788503151754632</v>
      </c>
      <c r="BC301">
        <f>VLOOKUP($A301,data!$BF$9:$BP$396,2+(BC$9*2),FALSE)</f>
        <v>9292</v>
      </c>
      <c r="BD301">
        <f>VLOOKUP($A301,data!$BF$9:$BP$396,2+(BD$9*2),FALSE)</f>
        <v>8986</v>
      </c>
      <c r="BE301">
        <f>VLOOKUP($A301,data!$BF$9:$BP$396,2+(BE$9*2),FALSE)</f>
        <v>9226</v>
      </c>
      <c r="BF301">
        <f>VLOOKUP($A301,data!$BF$9:$BP$396,2+(BF$9*2),FALSE)</f>
        <v>9189</v>
      </c>
      <c r="BG301">
        <f>VLOOKUP($A301,data!$BF$9:$BP$396,2+(BG$9*2),FALSE)</f>
        <v>9109</v>
      </c>
      <c r="BH301">
        <f>VLOOKUP($A301,data!$BF$9:$BU$396,2+(BH$9*2),FALSE)</f>
        <v>9122</v>
      </c>
      <c r="BI301">
        <f>VLOOKUP($A301,data!$BF$9:$BU$396,2+(BI$9*2),FALSE)</f>
        <v>9628</v>
      </c>
      <c r="BJ301">
        <f>VLOOKUP($A301,data!$BF$9:$BU$396,2+(BJ$9*2),FALSE)</f>
        <v>9887</v>
      </c>
      <c r="BL301" s="27">
        <f t="shared" si="278"/>
        <v>22.327414277819159</v>
      </c>
      <c r="BM301" s="27">
        <f t="shared" si="279"/>
        <v>21.791638374236104</v>
      </c>
      <c r="BN301" s="27">
        <f t="shared" si="280"/>
        <v>22.048034412713587</v>
      </c>
      <c r="BO301" s="27">
        <f t="shared" si="281"/>
        <v>22.132569006214172</v>
      </c>
      <c r="BP301" s="27">
        <f t="shared" si="282"/>
        <v>21.627332731848615</v>
      </c>
      <c r="BQ301" s="27">
        <f t="shared" si="315"/>
        <v>21.698382492863939</v>
      </c>
      <c r="BR301" s="27">
        <f t="shared" si="316"/>
        <v>22.244299147471292</v>
      </c>
      <c r="BS301" s="27">
        <f t="shared" si="317"/>
        <v>23.254774673064258</v>
      </c>
      <c r="BV301">
        <f>VLOOKUP($A301,data!$BY$9:$CI$396,2+(BV$9*2),FALSE)</f>
        <v>5948</v>
      </c>
      <c r="BW301">
        <f>VLOOKUP($A301,data!$BY$9:$CI$396,2+(BW$9*2),FALSE)</f>
        <v>5843</v>
      </c>
      <c r="BX301">
        <f>VLOOKUP($A301,data!$BY$9:$CI$396,2+(BX$9*2),FALSE)</f>
        <v>5968</v>
      </c>
      <c r="BY301">
        <f>VLOOKUP($A301,data!$BY$9:$CI$396,2+(BY$9*2),FALSE)</f>
        <v>5882</v>
      </c>
      <c r="BZ301">
        <f>VLOOKUP($A301,data!$BY$9:$CI$396,2+(BZ$9*2),FALSE)</f>
        <v>6066</v>
      </c>
      <c r="CA301">
        <f>VLOOKUP($A301,data!$BY$9:$CN$396,2+(CA$9*2),FALSE)</f>
        <v>6069</v>
      </c>
      <c r="CB301">
        <f>VLOOKUP($A301,data!$BY$9:$CN$396,2+(CB$9*2),FALSE)</f>
        <v>6409</v>
      </c>
      <c r="CC301">
        <f>VLOOKUP($A301,data!$BY$9:$CN$396,2+(CC$9*2),FALSE)</f>
        <v>6781</v>
      </c>
      <c r="CE301" s="27">
        <f t="shared" si="283"/>
        <v>64.012053379250972</v>
      </c>
      <c r="CF301" s="27">
        <f t="shared" si="284"/>
        <v>65.023369686178498</v>
      </c>
      <c r="CG301" s="27">
        <f t="shared" si="285"/>
        <v>64.686754823325387</v>
      </c>
      <c r="CH301" s="27">
        <f t="shared" si="286"/>
        <v>64.011317880074003</v>
      </c>
      <c r="CI301" s="27">
        <f t="shared" si="287"/>
        <v>66.593478976836096</v>
      </c>
      <c r="CJ301" s="27">
        <f t="shared" si="318"/>
        <v>66.531462398596801</v>
      </c>
      <c r="CK301" s="27">
        <f t="shared" si="319"/>
        <v>66.566265060240966</v>
      </c>
      <c r="CL301" s="27">
        <f t="shared" si="320"/>
        <v>68.585010620006074</v>
      </c>
      <c r="CO301">
        <f>VLOOKUP($A301,data!$CR$9:$DB$396,2+(CO$9*2),FALSE)</f>
        <v>3345</v>
      </c>
      <c r="CP301">
        <f>VLOOKUP($A301,data!$CR$9:$DB$396,2+(CP$9*2),FALSE)</f>
        <v>3143</v>
      </c>
      <c r="CQ301">
        <f>VLOOKUP($A301,data!$CR$9:$DB$396,2+(CQ$9*2),FALSE)</f>
        <v>3258</v>
      </c>
      <c r="CR301">
        <f>VLOOKUP($A301,data!$CR$9:$DB$396,2+(CR$9*2),FALSE)</f>
        <v>3307</v>
      </c>
      <c r="CS301">
        <f>VLOOKUP($A301,data!$CR$9:$DB$396,2+(CS$9*2),FALSE)</f>
        <v>3043</v>
      </c>
      <c r="CT301">
        <f>VLOOKUP($A301,data!$CR$9:$DG$396,2+(CT$9*2),FALSE)</f>
        <v>3052</v>
      </c>
      <c r="CU301">
        <f>VLOOKUP($A301,data!$CR$9:$DG$396,2+(CU$9*2),FALSE)</f>
        <v>3218</v>
      </c>
      <c r="CV301">
        <f>VLOOKUP($A301,data!$CR$9:$DG$396,2+(CV$9*2),FALSE)</f>
        <v>3105</v>
      </c>
      <c r="CX301" s="27">
        <f t="shared" si="288"/>
        <v>35.998708566508824</v>
      </c>
      <c r="CY301" s="27">
        <f t="shared" si="289"/>
        <v>34.976630313821502</v>
      </c>
      <c r="CZ301" s="27">
        <f t="shared" si="290"/>
        <v>35.313245176674613</v>
      </c>
      <c r="DA301" s="27">
        <f t="shared" si="291"/>
        <v>35.988682119925997</v>
      </c>
      <c r="DB301" s="27">
        <f t="shared" si="292"/>
        <v>33.406521023163904</v>
      </c>
      <c r="DC301" s="27">
        <f t="shared" si="321"/>
        <v>33.457575093181319</v>
      </c>
      <c r="DD301" s="27">
        <f t="shared" si="322"/>
        <v>33.423348566680517</v>
      </c>
      <c r="DE301" s="27">
        <f t="shared" si="323"/>
        <v>31.404875088500052</v>
      </c>
      <c r="DH301">
        <f>VLOOKUP($A301,data!$DK$9:$DU$396,2+(DH$9*2),FALSE)</f>
        <v>32325</v>
      </c>
      <c r="DI301">
        <f>VLOOKUP($A301,data!$DK$9:$DU$396,2+(DI$9*2),FALSE)</f>
        <v>32250</v>
      </c>
      <c r="DJ301">
        <f>VLOOKUP($A301,data!$DK$9:$DU$396,2+(DJ$9*2),FALSE)</f>
        <v>32619</v>
      </c>
      <c r="DK301">
        <f>VLOOKUP($A301,data!$DK$9:$DU$396,2+(DK$9*2),FALSE)</f>
        <v>32329</v>
      </c>
      <c r="DL301">
        <f>VLOOKUP($A301,data!$DK$9:$DU$396,2+(DL$9*2),FALSE)</f>
        <v>33008</v>
      </c>
      <c r="DM301">
        <f>VLOOKUP($A301,data!$DK$9:$DZ$396,2+(DM$9*2),FALSE)</f>
        <v>32919</v>
      </c>
      <c r="DN301">
        <f>VLOOKUP($A301,data!$DK$9:$DZ$396,2+(DN$9*2),FALSE)</f>
        <v>33656</v>
      </c>
      <c r="DO301">
        <f>VLOOKUP($A301,data!$DK$9:$DZ$396,2+(DO$9*2),FALSE)</f>
        <v>32630</v>
      </c>
      <c r="DQ301" s="27">
        <f t="shared" si="293"/>
        <v>77.672585722180841</v>
      </c>
      <c r="DR301" s="27">
        <f t="shared" si="294"/>
        <v>78.208361625763899</v>
      </c>
      <c r="DS301" s="27">
        <f t="shared" si="295"/>
        <v>77.951965587286409</v>
      </c>
      <c r="DT301" s="27">
        <f t="shared" si="296"/>
        <v>77.867430993785831</v>
      </c>
      <c r="DU301" s="27">
        <f t="shared" si="297"/>
        <v>78.370292986371624</v>
      </c>
      <c r="DV301" s="27">
        <f t="shared" si="324"/>
        <v>78.303996194100861</v>
      </c>
      <c r="DW301" s="27">
        <f t="shared" si="325"/>
        <v>77.758011228426867</v>
      </c>
      <c r="DX301" s="27">
        <f t="shared" si="326"/>
        <v>76.747577382632414</v>
      </c>
      <c r="EA301">
        <f>VLOOKUP($A301,data!$ED$9:$EN$396,2+(EA$9*2),FALSE)</f>
        <v>20178</v>
      </c>
      <c r="EB301">
        <f>VLOOKUP($A301,data!$ED$9:$EN$396,2+(EB$9*2),FALSE)</f>
        <v>19902</v>
      </c>
      <c r="EC301">
        <f>VLOOKUP($A301,data!$ED$9:$EN$396,2+(EC$9*2),FALSE)</f>
        <v>19177</v>
      </c>
      <c r="ED301">
        <f>VLOOKUP($A301,data!$ED$9:$EN$396,2+(ED$9*2),FALSE)</f>
        <v>18999</v>
      </c>
      <c r="EE301">
        <f>VLOOKUP($A301,data!$ED$9:$EN$396,2+(EE$9*2),FALSE)</f>
        <v>19821</v>
      </c>
      <c r="EF301">
        <f>VLOOKUP($A301,data!$ED$9:$ES$396,2+(EF$9*2),FALSE)</f>
        <v>20349</v>
      </c>
      <c r="EG301">
        <f>VLOOKUP($A301,data!$ED$9:$ES$396,2+(EG$9*2),FALSE)</f>
        <v>20487</v>
      </c>
      <c r="EH301">
        <f>VLOOKUP($A301,data!$ED$9:$ES$396,2+(EH$9*2),FALSE)</f>
        <v>20094</v>
      </c>
      <c r="EJ301" s="27">
        <f t="shared" si="298"/>
        <v>62.422273781902554</v>
      </c>
      <c r="EK301" s="27">
        <f t="shared" si="299"/>
        <v>61.711627906976744</v>
      </c>
      <c r="EL301" s="27">
        <f t="shared" si="300"/>
        <v>58.79088874582299</v>
      </c>
      <c r="EM301" s="27">
        <f t="shared" si="301"/>
        <v>58.767669893903303</v>
      </c>
      <c r="EN301" s="27">
        <f t="shared" si="302"/>
        <v>60.049079011148812</v>
      </c>
      <c r="EO301" s="27">
        <f t="shared" si="327"/>
        <v>61.815364986785745</v>
      </c>
      <c r="EP301" s="27">
        <f t="shared" si="328"/>
        <v>60.871761350130733</v>
      </c>
      <c r="EQ301" s="27">
        <f t="shared" si="329"/>
        <v>61.581366840330986</v>
      </c>
      <c r="ET301">
        <f>VLOOKUP($A301,data!$EW$9:$FG$396,2+(ET$9*2),FALSE)</f>
        <v>12146</v>
      </c>
      <c r="EU301">
        <f>VLOOKUP($A301,data!$EW$9:$FG$396,2+(EU$9*2),FALSE)</f>
        <v>12348</v>
      </c>
      <c r="EV301">
        <f>VLOOKUP($A301,data!$EW$9:$FG$396,2+(EV$9*2),FALSE)</f>
        <v>13442</v>
      </c>
      <c r="EW301">
        <f>VLOOKUP($A301,data!$EW$9:$FG$396,2+(EW$9*2),FALSE)</f>
        <v>13330</v>
      </c>
      <c r="EX301">
        <f>VLOOKUP($A301,data!$EW$9:$FG$396,2+(EX$9*2),FALSE)</f>
        <v>13188</v>
      </c>
      <c r="EY301">
        <f>VLOOKUP($A301,data!$EW$9:$FL$396,2+(EY$9*2),FALSE)</f>
        <v>12570</v>
      </c>
      <c r="EZ301">
        <f>VLOOKUP($A301,data!$EW$9:$FL$396,2+(EZ$9*2),FALSE)</f>
        <v>13169</v>
      </c>
      <c r="FA301">
        <f>VLOOKUP($A301,data!$EW$9:$FL$396,2+(FA$9*2),FALSE)</f>
        <v>12535</v>
      </c>
      <c r="FC301" s="27">
        <f t="shared" si="303"/>
        <v>37.574632637277652</v>
      </c>
      <c r="FD301" s="27">
        <f t="shared" si="304"/>
        <v>38.288372093023256</v>
      </c>
      <c r="FE301" s="27">
        <f t="shared" si="305"/>
        <v>41.20911125417701</v>
      </c>
      <c r="FF301" s="27">
        <f t="shared" si="306"/>
        <v>41.232330106096697</v>
      </c>
      <c r="FG301" s="27">
        <f t="shared" si="307"/>
        <v>39.953950557440621</v>
      </c>
      <c r="FH301" s="27">
        <f t="shared" si="330"/>
        <v>38.184635013214255</v>
      </c>
      <c r="FI301" s="27">
        <f t="shared" si="331"/>
        <v>39.128238649869267</v>
      </c>
      <c r="FJ301" s="27">
        <f t="shared" si="332"/>
        <v>38.415568495249772</v>
      </c>
    </row>
    <row r="302" spans="1:166" x14ac:dyDescent="0.3">
      <c r="A302" t="s">
        <v>369</v>
      </c>
      <c r="B302" s="24" t="str">
        <f>IFERROR(VLOOKUP($A302,class!$A$1:$B$455,2,FALSE),"")</f>
        <v>Shire District</v>
      </c>
      <c r="C302" s="24" t="str">
        <f>IFERROR(IFERROR(VLOOKUP($A302,classifications!$A$3:$C$336,3,FALSE),VLOOKUP($A302,classifications!$I$2:$K$28,3,FALSE)),"")</f>
        <v>Urban with Significant Rural</v>
      </c>
      <c r="D302">
        <f>VLOOKUP($A302,data!$A$9:$K$396,2+(D$9*2),FALSE)</f>
        <v>57671</v>
      </c>
      <c r="E302">
        <f>VLOOKUP($A302,data!$A$9:$K$396,2+(E$9*2),FALSE)</f>
        <v>58551</v>
      </c>
      <c r="F302">
        <f>VLOOKUP($A302,data!$A$9:$K$396,2+(F$9*2),FALSE)</f>
        <v>57938</v>
      </c>
      <c r="G302">
        <f>VLOOKUP($A302,data!$A$9:$K$396,2+(G$9*2),FALSE)</f>
        <v>58657</v>
      </c>
      <c r="H302">
        <f>VLOOKUP($A302,data!$A$9:$K$396,2+(H$9*2),FALSE)</f>
        <v>61283</v>
      </c>
      <c r="I302">
        <f>VLOOKUP($A302,data!$A$9:$Q$396,2+(I$9*2),FALSE)</f>
        <v>61735</v>
      </c>
      <c r="J302">
        <f>VLOOKUP($A302,data!$A$9:$Q$396,2+(J$9*2),FALSE)</f>
        <v>64740</v>
      </c>
      <c r="K302">
        <f>VLOOKUP($A302,data!$A$9:$Q$396,2+(K$9*2),FALSE)</f>
        <v>67089</v>
      </c>
      <c r="L302" t="str">
        <f t="shared" si="308"/>
        <v>Shire District</v>
      </c>
      <c r="Q302">
        <f>VLOOKUP($A302,data!$T$9:$AD$396,2+(Q$9*2),FALSE)</f>
        <v>40837</v>
      </c>
      <c r="R302">
        <f>VLOOKUP($A302,data!$T$9:$AD$396,2+(R$9*2),FALSE)</f>
        <v>40932</v>
      </c>
      <c r="S302">
        <f>VLOOKUP($A302,data!$T$9:$AD$396,2+(S$9*2),FALSE)</f>
        <v>39783</v>
      </c>
      <c r="T302">
        <f>VLOOKUP($A302,data!$T$9:$AD$396,2+(T$9*2),FALSE)</f>
        <v>40613</v>
      </c>
      <c r="U302">
        <f>VLOOKUP($A302,data!$T$9:$AD$396,2+(U$9*2),FALSE)</f>
        <v>42417</v>
      </c>
      <c r="V302">
        <f>VLOOKUP($A302,data!$T$9:$AI$396,2+(V$9*2),FALSE)</f>
        <v>42445</v>
      </c>
      <c r="W302">
        <f>VLOOKUP($A302,data!$T$9:$AI$396,2+(W$9*2),FALSE)</f>
        <v>45390</v>
      </c>
      <c r="X302">
        <f>VLOOKUP($A302,data!$T$9:$AI$396,2+(X$9*2),FALSE)</f>
        <v>46000</v>
      </c>
      <c r="Z302" s="27">
        <f t="shared" si="268"/>
        <v>70.810285932270986</v>
      </c>
      <c r="AA302" s="27">
        <f t="shared" si="269"/>
        <v>69.908285084797868</v>
      </c>
      <c r="AB302" s="27">
        <f t="shared" si="270"/>
        <v>68.664779591977634</v>
      </c>
      <c r="AC302" s="27">
        <f t="shared" si="271"/>
        <v>69.238113098180946</v>
      </c>
      <c r="AD302" s="27">
        <f t="shared" si="272"/>
        <v>69.214953576032499</v>
      </c>
      <c r="AE302" s="27">
        <f t="shared" si="309"/>
        <v>68.753543370859319</v>
      </c>
      <c r="AF302" s="27">
        <f t="shared" si="310"/>
        <v>70.111214087117702</v>
      </c>
      <c r="AG302" s="27">
        <f t="shared" si="311"/>
        <v>68.565636691558979</v>
      </c>
      <c r="AJ302">
        <f>VLOOKUP($A302,data!$AM$9:$AW$396,2+(AJ$9*2),FALSE)</f>
        <v>16834</v>
      </c>
      <c r="AK302">
        <f>VLOOKUP($A302,data!$AM$9:$AW$396,2+(AK$9*2),FALSE)</f>
        <v>17619</v>
      </c>
      <c r="AL302">
        <f>VLOOKUP($A302,data!$AM$9:$AW$396,2+(AL$9*2),FALSE)</f>
        <v>18155</v>
      </c>
      <c r="AM302">
        <f>VLOOKUP($A302,data!$AM$9:$AW$396,2+(AM$9*2),FALSE)</f>
        <v>18044</v>
      </c>
      <c r="AN302">
        <f>VLOOKUP($A302,data!$AM$9:$AW$396,2+(AN$9*2),FALSE)</f>
        <v>18866</v>
      </c>
      <c r="AO302">
        <f>VLOOKUP($A302,data!$AM$9:$BB$396,2+(AO$9*2),FALSE)</f>
        <v>19290</v>
      </c>
      <c r="AP302">
        <f>VLOOKUP($A302,data!$AM$9:$BB$396,2+(AP$9*2),FALSE)</f>
        <v>19349</v>
      </c>
      <c r="AQ302">
        <f>VLOOKUP($A302,data!$AM$9:$BB$396,2+(AQ$9*2),FALSE)</f>
        <v>21119</v>
      </c>
      <c r="AS302" s="27">
        <f t="shared" si="273"/>
        <v>29.189714067729014</v>
      </c>
      <c r="AT302" s="27">
        <f t="shared" si="274"/>
        <v>30.091714915202132</v>
      </c>
      <c r="AU302" s="27">
        <f t="shared" si="275"/>
        <v>31.335220408022369</v>
      </c>
      <c r="AV302" s="27">
        <f t="shared" si="276"/>
        <v>30.76188690181905</v>
      </c>
      <c r="AW302" s="27">
        <f t="shared" si="277"/>
        <v>30.785046423967493</v>
      </c>
      <c r="AX302" s="27">
        <f t="shared" si="312"/>
        <v>31.246456629140681</v>
      </c>
      <c r="AY302" s="27">
        <f t="shared" si="313"/>
        <v>29.887241272783442</v>
      </c>
      <c r="AZ302" s="27">
        <f t="shared" si="314"/>
        <v>31.479080028022477</v>
      </c>
      <c r="BC302">
        <f>VLOOKUP($A302,data!$BF$9:$BP$396,2+(BC$9*2),FALSE)</f>
        <v>6150</v>
      </c>
      <c r="BD302">
        <f>VLOOKUP($A302,data!$BF$9:$BP$396,2+(BD$9*2),FALSE)</f>
        <v>5951</v>
      </c>
      <c r="BE302">
        <f>VLOOKUP($A302,data!$BF$9:$BP$396,2+(BE$9*2),FALSE)</f>
        <v>5868</v>
      </c>
      <c r="BF302">
        <f>VLOOKUP($A302,data!$BF$9:$BP$396,2+(BF$9*2),FALSE)</f>
        <v>5411</v>
      </c>
      <c r="BG302">
        <f>VLOOKUP($A302,data!$BF$9:$BP$396,2+(BG$9*2),FALSE)</f>
        <v>5662</v>
      </c>
      <c r="BH302">
        <f>VLOOKUP($A302,data!$BF$9:$BU$396,2+(BH$9*2),FALSE)</f>
        <v>6289</v>
      </c>
      <c r="BI302">
        <f>VLOOKUP($A302,data!$BF$9:$BU$396,2+(BI$9*2),FALSE)</f>
        <v>6396</v>
      </c>
      <c r="BJ302">
        <f>VLOOKUP($A302,data!$BF$9:$BU$396,2+(BJ$9*2),FALSE)</f>
        <v>9150</v>
      </c>
      <c r="BL302" s="27">
        <f t="shared" si="278"/>
        <v>10.663938547970384</v>
      </c>
      <c r="BM302" s="27">
        <f t="shared" si="279"/>
        <v>10.163788833666377</v>
      </c>
      <c r="BN302" s="27">
        <f t="shared" si="280"/>
        <v>10.128067934688806</v>
      </c>
      <c r="BO302" s="27">
        <f t="shared" si="281"/>
        <v>9.2248154525461583</v>
      </c>
      <c r="BP302" s="27">
        <f t="shared" si="282"/>
        <v>9.239103829773347</v>
      </c>
      <c r="BQ302" s="27">
        <f t="shared" si="315"/>
        <v>10.187089981371994</v>
      </c>
      <c r="BR302" s="27">
        <f t="shared" si="316"/>
        <v>9.8795180722891569</v>
      </c>
      <c r="BS302" s="27">
        <f t="shared" si="317"/>
        <v>13.638599472342708</v>
      </c>
      <c r="BV302">
        <f>VLOOKUP($A302,data!$BY$9:$CI$396,2+(BV$9*2),FALSE)</f>
        <v>3882</v>
      </c>
      <c r="BW302">
        <f>VLOOKUP($A302,data!$BY$9:$CI$396,2+(BW$9*2),FALSE)</f>
        <v>3729</v>
      </c>
      <c r="BX302">
        <f>VLOOKUP($A302,data!$BY$9:$CI$396,2+(BX$9*2),FALSE)</f>
        <v>3506</v>
      </c>
      <c r="BY302">
        <f>VLOOKUP($A302,data!$BY$9:$CI$396,2+(BY$9*2),FALSE)</f>
        <v>3242</v>
      </c>
      <c r="BZ302">
        <f>VLOOKUP($A302,data!$BY$9:$CI$396,2+(BZ$9*2),FALSE)</f>
        <v>3468</v>
      </c>
      <c r="CA302">
        <f>VLOOKUP($A302,data!$BY$9:$CN$396,2+(CA$9*2),FALSE)</f>
        <v>3816</v>
      </c>
      <c r="CB302">
        <f>VLOOKUP($A302,data!$BY$9:$CN$396,2+(CB$9*2),FALSE)</f>
        <v>4152</v>
      </c>
      <c r="CC302">
        <f>VLOOKUP($A302,data!$BY$9:$CN$396,2+(CC$9*2),FALSE)</f>
        <v>4513</v>
      </c>
      <c r="CE302" s="27">
        <f t="shared" si="283"/>
        <v>63.121951219512198</v>
      </c>
      <c r="CF302" s="27">
        <f t="shared" si="284"/>
        <v>62.661737523105359</v>
      </c>
      <c r="CG302" s="27">
        <f t="shared" si="285"/>
        <v>59.747784594410362</v>
      </c>
      <c r="CH302" s="27">
        <f t="shared" si="286"/>
        <v>59.914987987433008</v>
      </c>
      <c r="CI302" s="27">
        <f t="shared" si="287"/>
        <v>61.250441540091842</v>
      </c>
      <c r="CJ302" s="27">
        <f t="shared" si="318"/>
        <v>60.677373191286371</v>
      </c>
      <c r="CK302" s="27">
        <f t="shared" si="319"/>
        <v>64.915572232645403</v>
      </c>
      <c r="CL302" s="27">
        <f t="shared" si="320"/>
        <v>49.322404371584696</v>
      </c>
      <c r="CO302">
        <f>VLOOKUP($A302,data!$CR$9:$DB$396,2+(CO$9*2),FALSE)</f>
        <v>2269</v>
      </c>
      <c r="CP302">
        <f>VLOOKUP($A302,data!$CR$9:$DB$396,2+(CP$9*2),FALSE)</f>
        <v>2222</v>
      </c>
      <c r="CQ302">
        <f>VLOOKUP($A302,data!$CR$9:$DB$396,2+(CQ$9*2),FALSE)</f>
        <v>2361</v>
      </c>
      <c r="CR302">
        <f>VLOOKUP($A302,data!$CR$9:$DB$396,2+(CR$9*2),FALSE)</f>
        <v>2169</v>
      </c>
      <c r="CS302">
        <f>VLOOKUP($A302,data!$CR$9:$DB$396,2+(CS$9*2),FALSE)</f>
        <v>2194</v>
      </c>
      <c r="CT302">
        <f>VLOOKUP($A302,data!$CR$9:$DG$396,2+(CT$9*2),FALSE)</f>
        <v>2473</v>
      </c>
      <c r="CU302">
        <f>VLOOKUP($A302,data!$CR$9:$DG$396,2+(CU$9*2),FALSE)</f>
        <v>2244</v>
      </c>
      <c r="CV302">
        <f>VLOOKUP($A302,data!$CR$9:$DG$396,2+(CV$9*2),FALSE)</f>
        <v>4637</v>
      </c>
      <c r="CX302" s="27">
        <f t="shared" si="288"/>
        <v>36.894308943089428</v>
      </c>
      <c r="CY302" s="27">
        <f t="shared" si="289"/>
        <v>37.338262476894641</v>
      </c>
      <c r="CZ302" s="27">
        <f t="shared" si="290"/>
        <v>40.235173824130882</v>
      </c>
      <c r="DA302" s="27">
        <f t="shared" si="291"/>
        <v>40.085012012566992</v>
      </c>
      <c r="DB302" s="27">
        <f t="shared" si="292"/>
        <v>38.749558459908158</v>
      </c>
      <c r="DC302" s="27">
        <f t="shared" si="321"/>
        <v>39.322626808713629</v>
      </c>
      <c r="DD302" s="27">
        <f t="shared" si="322"/>
        <v>35.084427767354597</v>
      </c>
      <c r="DE302" s="27">
        <f t="shared" si="323"/>
        <v>50.677595628415304</v>
      </c>
      <c r="DH302">
        <f>VLOOKUP($A302,data!$DK$9:$DU$396,2+(DH$9*2),FALSE)</f>
        <v>51520</v>
      </c>
      <c r="DI302">
        <f>VLOOKUP($A302,data!$DK$9:$DU$396,2+(DI$9*2),FALSE)</f>
        <v>52599</v>
      </c>
      <c r="DJ302">
        <f>VLOOKUP($A302,data!$DK$9:$DU$396,2+(DJ$9*2),FALSE)</f>
        <v>52070</v>
      </c>
      <c r="DK302">
        <f>VLOOKUP($A302,data!$DK$9:$DU$396,2+(DK$9*2),FALSE)</f>
        <v>53245</v>
      </c>
      <c r="DL302">
        <f>VLOOKUP($A302,data!$DK$9:$DU$396,2+(DL$9*2),FALSE)</f>
        <v>55621</v>
      </c>
      <c r="DM302">
        <f>VLOOKUP($A302,data!$DK$9:$DZ$396,2+(DM$9*2),FALSE)</f>
        <v>55446</v>
      </c>
      <c r="DN302">
        <f>VLOOKUP($A302,data!$DK$9:$DZ$396,2+(DN$9*2),FALSE)</f>
        <v>58344</v>
      </c>
      <c r="DO302">
        <f>VLOOKUP($A302,data!$DK$9:$DZ$396,2+(DO$9*2),FALSE)</f>
        <v>57939</v>
      </c>
      <c r="DQ302" s="27">
        <f t="shared" si="293"/>
        <v>89.334327478281978</v>
      </c>
      <c r="DR302" s="27">
        <f t="shared" si="294"/>
        <v>89.834503253573814</v>
      </c>
      <c r="DS302" s="27">
        <f t="shared" si="295"/>
        <v>89.871932065311199</v>
      </c>
      <c r="DT302" s="27">
        <f t="shared" si="296"/>
        <v>90.773479721090411</v>
      </c>
      <c r="DU302" s="27">
        <f t="shared" si="297"/>
        <v>90.760896170226658</v>
      </c>
      <c r="DV302" s="27">
        <f t="shared" si="324"/>
        <v>89.812910018628003</v>
      </c>
      <c r="DW302" s="27">
        <f t="shared" si="325"/>
        <v>90.120481927710841</v>
      </c>
      <c r="DX302" s="27">
        <f t="shared" si="326"/>
        <v>86.361400527657295</v>
      </c>
      <c r="EA302">
        <f>VLOOKUP($A302,data!$ED$9:$EN$396,2+(EA$9*2),FALSE)</f>
        <v>36955</v>
      </c>
      <c r="EB302">
        <f>VLOOKUP($A302,data!$ED$9:$EN$396,2+(EB$9*2),FALSE)</f>
        <v>37203</v>
      </c>
      <c r="EC302">
        <f>VLOOKUP($A302,data!$ED$9:$EN$396,2+(EC$9*2),FALSE)</f>
        <v>36276</v>
      </c>
      <c r="ED302">
        <f>VLOOKUP($A302,data!$ED$9:$EN$396,2+(ED$9*2),FALSE)</f>
        <v>37371</v>
      </c>
      <c r="EE302">
        <f>VLOOKUP($A302,data!$ED$9:$EN$396,2+(EE$9*2),FALSE)</f>
        <v>38949</v>
      </c>
      <c r="EF302">
        <f>VLOOKUP($A302,data!$ED$9:$ES$396,2+(EF$9*2),FALSE)</f>
        <v>38629</v>
      </c>
      <c r="EG302">
        <f>VLOOKUP($A302,data!$ED$9:$ES$396,2+(EG$9*2),FALSE)</f>
        <v>41238</v>
      </c>
      <c r="EH302">
        <f>VLOOKUP($A302,data!$ED$9:$ES$396,2+(EH$9*2),FALSE)</f>
        <v>41486</v>
      </c>
      <c r="EJ302" s="27">
        <f t="shared" si="298"/>
        <v>71.729425465838503</v>
      </c>
      <c r="EK302" s="27">
        <f t="shared" si="299"/>
        <v>70.729481549078884</v>
      </c>
      <c r="EL302" s="27">
        <f t="shared" si="300"/>
        <v>69.667754945265983</v>
      </c>
      <c r="EM302" s="27">
        <f t="shared" si="301"/>
        <v>70.186872006761192</v>
      </c>
      <c r="EN302" s="27">
        <f t="shared" si="302"/>
        <v>70.025709713956957</v>
      </c>
      <c r="EO302" s="27">
        <f t="shared" si="327"/>
        <v>69.669588428380763</v>
      </c>
      <c r="EP302" s="27">
        <f t="shared" si="328"/>
        <v>70.680789798436862</v>
      </c>
      <c r="EQ302" s="27">
        <f t="shared" si="329"/>
        <v>71.602892697492194</v>
      </c>
      <c r="ET302">
        <f>VLOOKUP($A302,data!$EW$9:$FG$396,2+(ET$9*2),FALSE)</f>
        <v>14566</v>
      </c>
      <c r="EU302">
        <f>VLOOKUP($A302,data!$EW$9:$FG$396,2+(EU$9*2),FALSE)</f>
        <v>15397</v>
      </c>
      <c r="EV302">
        <f>VLOOKUP($A302,data!$EW$9:$FG$396,2+(EV$9*2),FALSE)</f>
        <v>15794</v>
      </c>
      <c r="EW302">
        <f>VLOOKUP($A302,data!$EW$9:$FG$396,2+(EW$9*2),FALSE)</f>
        <v>15875</v>
      </c>
      <c r="EX302">
        <f>VLOOKUP($A302,data!$EW$9:$FG$396,2+(EX$9*2),FALSE)</f>
        <v>16672</v>
      </c>
      <c r="EY302">
        <f>VLOOKUP($A302,data!$EW$9:$FL$396,2+(EY$9*2),FALSE)</f>
        <v>16817</v>
      </c>
      <c r="EZ302">
        <f>VLOOKUP($A302,data!$EW$9:$FL$396,2+(EZ$9*2),FALSE)</f>
        <v>17105</v>
      </c>
      <c r="FA302">
        <f>VLOOKUP($A302,data!$EW$9:$FL$396,2+(FA$9*2),FALSE)</f>
        <v>16483</v>
      </c>
      <c r="FC302" s="27">
        <f t="shared" si="303"/>
        <v>28.272515527950311</v>
      </c>
      <c r="FD302" s="27">
        <f t="shared" si="304"/>
        <v>29.272419627749578</v>
      </c>
      <c r="FE302" s="27">
        <f t="shared" si="305"/>
        <v>30.332245054734013</v>
      </c>
      <c r="FF302" s="27">
        <f t="shared" si="306"/>
        <v>29.815006103859517</v>
      </c>
      <c r="FG302" s="27">
        <f t="shared" si="307"/>
        <v>29.97429028604304</v>
      </c>
      <c r="FH302" s="27">
        <f t="shared" si="330"/>
        <v>30.330411571619234</v>
      </c>
      <c r="FI302" s="27">
        <f t="shared" si="331"/>
        <v>29.317496229260936</v>
      </c>
      <c r="FJ302" s="27">
        <f t="shared" si="332"/>
        <v>28.44888589723675</v>
      </c>
    </row>
    <row r="303" spans="1:166" x14ac:dyDescent="0.3">
      <c r="A303" t="s">
        <v>370</v>
      </c>
      <c r="B303" s="24" t="str">
        <f>IFERROR(VLOOKUP($A303,class!$A$1:$B$455,2,FALSE),"")</f>
        <v>Shire District</v>
      </c>
      <c r="C303" s="24" t="str">
        <f>IFERROR(IFERROR(VLOOKUP($A303,classifications!$A$3:$C$336,3,FALSE),VLOOKUP($A303,classifications!$I$2:$K$28,3,FALSE)),"")</f>
        <v>Urban with Significant Rural</v>
      </c>
      <c r="D303">
        <f>VLOOKUP($A303,data!$A$9:$K$396,2+(D$9*2),FALSE)</f>
        <v>62055</v>
      </c>
      <c r="E303">
        <f>VLOOKUP($A303,data!$A$9:$K$396,2+(E$9*2),FALSE)</f>
        <v>53668</v>
      </c>
      <c r="F303">
        <f>VLOOKUP($A303,data!$A$9:$K$396,2+(F$9*2),FALSE)</f>
        <v>51672</v>
      </c>
      <c r="G303">
        <f>VLOOKUP($A303,data!$A$9:$K$396,2+(G$9*2),FALSE)</f>
        <v>50911</v>
      </c>
      <c r="H303">
        <f>VLOOKUP($A303,data!$A$9:$K$396,2+(H$9*2),FALSE)</f>
        <v>52005</v>
      </c>
      <c r="I303">
        <f>VLOOKUP($A303,data!$A$9:$Q$396,2+(I$9*2),FALSE)</f>
        <v>50264</v>
      </c>
      <c r="J303">
        <f>VLOOKUP($A303,data!$A$9:$Q$396,2+(J$9*2),FALSE)</f>
        <v>52676</v>
      </c>
      <c r="K303">
        <f>VLOOKUP($A303,data!$A$9:$Q$396,2+(K$9*2),FALSE)</f>
        <v>51686</v>
      </c>
      <c r="L303" t="str">
        <f t="shared" si="308"/>
        <v>Shire District</v>
      </c>
      <c r="Q303">
        <f>VLOOKUP($A303,data!$T$9:$AD$396,2+(Q$9*2),FALSE)</f>
        <v>44121</v>
      </c>
      <c r="R303">
        <f>VLOOKUP($A303,data!$T$9:$AD$396,2+(R$9*2),FALSE)</f>
        <v>35109</v>
      </c>
      <c r="S303">
        <f>VLOOKUP($A303,data!$T$9:$AD$396,2+(S$9*2),FALSE)</f>
        <v>33402</v>
      </c>
      <c r="T303">
        <f>VLOOKUP($A303,data!$T$9:$AD$396,2+(T$9*2),FALSE)</f>
        <v>32915</v>
      </c>
      <c r="U303">
        <f>VLOOKUP($A303,data!$T$9:$AD$396,2+(U$9*2),FALSE)</f>
        <v>34038</v>
      </c>
      <c r="V303">
        <f>VLOOKUP($A303,data!$T$9:$AI$396,2+(V$9*2),FALSE)</f>
        <v>33187</v>
      </c>
      <c r="W303">
        <f>VLOOKUP($A303,data!$T$9:$AI$396,2+(W$9*2),FALSE)</f>
        <v>34475</v>
      </c>
      <c r="X303">
        <f>VLOOKUP($A303,data!$T$9:$AI$396,2+(X$9*2),FALSE)</f>
        <v>34617</v>
      </c>
      <c r="Z303" s="27">
        <f t="shared" si="268"/>
        <v>71.099830795262264</v>
      </c>
      <c r="AA303" s="27">
        <f t="shared" si="269"/>
        <v>65.418871580830285</v>
      </c>
      <c r="AB303" s="27">
        <f t="shared" si="270"/>
        <v>64.642359498374361</v>
      </c>
      <c r="AC303" s="27">
        <f t="shared" si="271"/>
        <v>64.652039834220503</v>
      </c>
      <c r="AD303" s="27">
        <f t="shared" si="272"/>
        <v>65.451398903951542</v>
      </c>
      <c r="AE303" s="27">
        <f t="shared" si="309"/>
        <v>66.025385962120012</v>
      </c>
      <c r="AF303" s="27">
        <f t="shared" si="310"/>
        <v>65.447262510441192</v>
      </c>
      <c r="AG303" s="27">
        <f t="shared" si="311"/>
        <v>66.975583330108734</v>
      </c>
      <c r="AJ303">
        <f>VLOOKUP($A303,data!$AM$9:$AW$396,2+(AJ$9*2),FALSE)</f>
        <v>17934</v>
      </c>
      <c r="AK303">
        <f>VLOOKUP($A303,data!$AM$9:$AW$396,2+(AK$9*2),FALSE)</f>
        <v>18559</v>
      </c>
      <c r="AL303">
        <f>VLOOKUP($A303,data!$AM$9:$AW$396,2+(AL$9*2),FALSE)</f>
        <v>18269</v>
      </c>
      <c r="AM303">
        <f>VLOOKUP($A303,data!$AM$9:$AW$396,2+(AM$9*2),FALSE)</f>
        <v>17997</v>
      </c>
      <c r="AN303">
        <f>VLOOKUP($A303,data!$AM$9:$AW$396,2+(AN$9*2),FALSE)</f>
        <v>17967</v>
      </c>
      <c r="AO303">
        <f>VLOOKUP($A303,data!$AM$9:$BB$396,2+(AO$9*2),FALSE)</f>
        <v>17077</v>
      </c>
      <c r="AP303">
        <f>VLOOKUP($A303,data!$AM$9:$BB$396,2+(AP$9*2),FALSE)</f>
        <v>18201</v>
      </c>
      <c r="AQ303">
        <f>VLOOKUP($A303,data!$AM$9:$BB$396,2+(AQ$9*2),FALSE)</f>
        <v>17067</v>
      </c>
      <c r="AS303" s="27">
        <f t="shared" si="273"/>
        <v>28.900169204737733</v>
      </c>
      <c r="AT303" s="27">
        <f t="shared" si="274"/>
        <v>34.581128419169708</v>
      </c>
      <c r="AU303" s="27">
        <f t="shared" si="275"/>
        <v>35.35570521752593</v>
      </c>
      <c r="AV303" s="27">
        <f t="shared" si="276"/>
        <v>35.349924377835833</v>
      </c>
      <c r="AW303" s="27">
        <f t="shared" si="277"/>
        <v>34.548601096048458</v>
      </c>
      <c r="AX303" s="27">
        <f t="shared" si="312"/>
        <v>33.974614037879995</v>
      </c>
      <c r="AY303" s="27">
        <f t="shared" si="313"/>
        <v>34.552737489558815</v>
      </c>
      <c r="AZ303" s="27">
        <f t="shared" si="314"/>
        <v>33.020547150098672</v>
      </c>
      <c r="BC303">
        <f>VLOOKUP($A303,data!$BF$9:$BP$396,2+(BC$9*2),FALSE)</f>
        <v>7160</v>
      </c>
      <c r="BD303">
        <f>VLOOKUP($A303,data!$BF$9:$BP$396,2+(BD$9*2),FALSE)</f>
        <v>7219</v>
      </c>
      <c r="BE303">
        <f>VLOOKUP($A303,data!$BF$9:$BP$396,2+(BE$9*2),FALSE)</f>
        <v>7165</v>
      </c>
      <c r="BF303">
        <f>VLOOKUP($A303,data!$BF$9:$BP$396,2+(BF$9*2),FALSE)</f>
        <v>6680</v>
      </c>
      <c r="BG303">
        <f>VLOOKUP($A303,data!$BF$9:$BP$396,2+(BG$9*2),FALSE)</f>
        <v>6518</v>
      </c>
      <c r="BH303">
        <f>VLOOKUP($A303,data!$BF$9:$BU$396,2+(BH$9*2),FALSE)</f>
        <v>6622</v>
      </c>
      <c r="BI303">
        <f>VLOOKUP($A303,data!$BF$9:$BU$396,2+(BI$9*2),FALSE)</f>
        <v>7503</v>
      </c>
      <c r="BJ303">
        <f>VLOOKUP($A303,data!$BF$9:$BU$396,2+(BJ$9*2),FALSE)</f>
        <v>6788</v>
      </c>
      <c r="BL303" s="27">
        <f t="shared" si="278"/>
        <v>11.538151639674481</v>
      </c>
      <c r="BM303" s="27">
        <f t="shared" si="279"/>
        <v>13.451218603264515</v>
      </c>
      <c r="BN303" s="27">
        <f t="shared" si="280"/>
        <v>13.866310574392321</v>
      </c>
      <c r="BO303" s="27">
        <f t="shared" si="281"/>
        <v>13.120936536308459</v>
      </c>
      <c r="BP303" s="27">
        <f t="shared" si="282"/>
        <v>12.533410249014517</v>
      </c>
      <c r="BQ303" s="27">
        <f t="shared" si="315"/>
        <v>13.174438962279167</v>
      </c>
      <c r="BR303" s="27">
        <f t="shared" si="316"/>
        <v>14.243678335484852</v>
      </c>
      <c r="BS303" s="27">
        <f t="shared" si="317"/>
        <v>13.13315017606315</v>
      </c>
      <c r="BV303">
        <f>VLOOKUP($A303,data!$BY$9:$CI$396,2+(BV$9*2),FALSE)</f>
        <v>4447</v>
      </c>
      <c r="BW303">
        <f>VLOOKUP($A303,data!$BY$9:$CI$396,2+(BW$9*2),FALSE)</f>
        <v>4243</v>
      </c>
      <c r="BX303">
        <f>VLOOKUP($A303,data!$BY$9:$CI$396,2+(BX$9*2),FALSE)</f>
        <v>4229</v>
      </c>
      <c r="BY303">
        <f>VLOOKUP($A303,data!$BY$9:$CI$396,2+(BY$9*2),FALSE)</f>
        <v>3852</v>
      </c>
      <c r="BZ303">
        <f>VLOOKUP($A303,data!$BY$9:$CI$396,2+(BZ$9*2),FALSE)</f>
        <v>3932</v>
      </c>
      <c r="CA303">
        <f>VLOOKUP($A303,data!$BY$9:$CN$396,2+(CA$9*2),FALSE)</f>
        <v>4016</v>
      </c>
      <c r="CB303">
        <f>VLOOKUP($A303,data!$BY$9:$CN$396,2+(CB$9*2),FALSE)</f>
        <v>4537</v>
      </c>
      <c r="CC303">
        <f>VLOOKUP($A303,data!$BY$9:$CN$396,2+(CC$9*2),FALSE)</f>
        <v>4226</v>
      </c>
      <c r="CE303" s="27">
        <f t="shared" si="283"/>
        <v>62.108938547486034</v>
      </c>
      <c r="CF303" s="27">
        <f t="shared" si="284"/>
        <v>58.775453663942372</v>
      </c>
      <c r="CG303" s="27">
        <f t="shared" si="285"/>
        <v>59.023028611304952</v>
      </c>
      <c r="CH303" s="27">
        <f t="shared" si="286"/>
        <v>57.664670658682631</v>
      </c>
      <c r="CI303" s="27">
        <f t="shared" si="287"/>
        <v>60.325253145136543</v>
      </c>
      <c r="CJ303" s="27">
        <f t="shared" si="318"/>
        <v>60.646330413772276</v>
      </c>
      <c r="CK303" s="27">
        <f t="shared" si="319"/>
        <v>60.469145675063309</v>
      </c>
      <c r="CL303" s="27">
        <f t="shared" si="320"/>
        <v>62.256923983500293</v>
      </c>
      <c r="CO303">
        <f>VLOOKUP($A303,data!$CR$9:$DB$396,2+(CO$9*2),FALSE)</f>
        <v>2712</v>
      </c>
      <c r="CP303">
        <f>VLOOKUP($A303,data!$CR$9:$DB$396,2+(CP$9*2),FALSE)</f>
        <v>2976</v>
      </c>
      <c r="CQ303">
        <f>VLOOKUP($A303,data!$CR$9:$DB$396,2+(CQ$9*2),FALSE)</f>
        <v>2936</v>
      </c>
      <c r="CR303">
        <f>VLOOKUP($A303,data!$CR$9:$DB$396,2+(CR$9*2),FALSE)</f>
        <v>2828</v>
      </c>
      <c r="CS303">
        <f>VLOOKUP($A303,data!$CR$9:$DB$396,2+(CS$9*2),FALSE)</f>
        <v>2585</v>
      </c>
      <c r="CT303">
        <f>VLOOKUP($A303,data!$CR$9:$DG$396,2+(CT$9*2),FALSE)</f>
        <v>2607</v>
      </c>
      <c r="CU303">
        <f>VLOOKUP($A303,data!$CR$9:$DG$396,2+(CU$9*2),FALSE)</f>
        <v>2965</v>
      </c>
      <c r="CV303">
        <f>VLOOKUP($A303,data!$CR$9:$DG$396,2+(CV$9*2),FALSE)</f>
        <v>2562</v>
      </c>
      <c r="CX303" s="27">
        <f t="shared" si="288"/>
        <v>37.877094972067042</v>
      </c>
      <c r="CY303" s="27">
        <f t="shared" si="289"/>
        <v>41.224546336057628</v>
      </c>
      <c r="CZ303" s="27">
        <f t="shared" si="290"/>
        <v>40.976971388695048</v>
      </c>
      <c r="DA303" s="27">
        <f t="shared" si="291"/>
        <v>42.335329341317369</v>
      </c>
      <c r="DB303" s="27">
        <f t="shared" si="292"/>
        <v>39.659404725375879</v>
      </c>
      <c r="DC303" s="27">
        <f t="shared" si="321"/>
        <v>39.368770764119603</v>
      </c>
      <c r="DD303" s="27">
        <f t="shared" si="322"/>
        <v>39.517526322804208</v>
      </c>
      <c r="DE303" s="27">
        <f t="shared" si="323"/>
        <v>37.743076016499707</v>
      </c>
      <c r="DH303">
        <f>VLOOKUP($A303,data!$DK$9:$DU$396,2+(DH$9*2),FALSE)</f>
        <v>54896</v>
      </c>
      <c r="DI303">
        <f>VLOOKUP($A303,data!$DK$9:$DU$396,2+(DI$9*2),FALSE)</f>
        <v>46449</v>
      </c>
      <c r="DJ303">
        <f>VLOOKUP($A303,data!$DK$9:$DU$396,2+(DJ$9*2),FALSE)</f>
        <v>44507</v>
      </c>
      <c r="DK303">
        <f>VLOOKUP($A303,data!$DK$9:$DU$396,2+(DK$9*2),FALSE)</f>
        <v>44231</v>
      </c>
      <c r="DL303">
        <f>VLOOKUP($A303,data!$DK$9:$DU$396,2+(DL$9*2),FALSE)</f>
        <v>45488</v>
      </c>
      <c r="DM303">
        <f>VLOOKUP($A303,data!$DK$9:$DZ$396,2+(DM$9*2),FALSE)</f>
        <v>43642</v>
      </c>
      <c r="DN303">
        <f>VLOOKUP($A303,data!$DK$9:$DZ$396,2+(DN$9*2),FALSE)</f>
        <v>45174</v>
      </c>
      <c r="DO303">
        <f>VLOOKUP($A303,data!$DK$9:$DZ$396,2+(DO$9*2),FALSE)</f>
        <v>44898</v>
      </c>
      <c r="DQ303" s="27">
        <f t="shared" si="293"/>
        <v>88.463459834018209</v>
      </c>
      <c r="DR303" s="27">
        <f t="shared" si="294"/>
        <v>86.548781396735478</v>
      </c>
      <c r="DS303" s="27">
        <f t="shared" si="295"/>
        <v>86.133689425607685</v>
      </c>
      <c r="DT303" s="27">
        <f t="shared" si="296"/>
        <v>86.879063463691537</v>
      </c>
      <c r="DU303" s="27">
        <f t="shared" si="297"/>
        <v>87.468512643015089</v>
      </c>
      <c r="DV303" s="27">
        <f t="shared" si="324"/>
        <v>86.825561037720831</v>
      </c>
      <c r="DW303" s="27">
        <f t="shared" si="325"/>
        <v>85.758220062267441</v>
      </c>
      <c r="DX303" s="27">
        <f t="shared" si="326"/>
        <v>86.866849823936846</v>
      </c>
      <c r="EA303">
        <f>VLOOKUP($A303,data!$ED$9:$EN$396,2+(EA$9*2),FALSE)</f>
        <v>39674</v>
      </c>
      <c r="EB303">
        <f>VLOOKUP($A303,data!$ED$9:$EN$396,2+(EB$9*2),FALSE)</f>
        <v>30866</v>
      </c>
      <c r="EC303">
        <f>VLOOKUP($A303,data!$ED$9:$EN$396,2+(EC$9*2),FALSE)</f>
        <v>29173</v>
      </c>
      <c r="ED303">
        <f>VLOOKUP($A303,data!$ED$9:$EN$396,2+(ED$9*2),FALSE)</f>
        <v>29063</v>
      </c>
      <c r="EE303">
        <f>VLOOKUP($A303,data!$ED$9:$EN$396,2+(EE$9*2),FALSE)</f>
        <v>30106</v>
      </c>
      <c r="EF303">
        <f>VLOOKUP($A303,data!$ED$9:$ES$396,2+(EF$9*2),FALSE)</f>
        <v>29171</v>
      </c>
      <c r="EG303">
        <f>VLOOKUP($A303,data!$ED$9:$ES$396,2+(EG$9*2),FALSE)</f>
        <v>29938</v>
      </c>
      <c r="EH303">
        <f>VLOOKUP($A303,data!$ED$9:$ES$396,2+(EH$9*2),FALSE)</f>
        <v>30391</v>
      </c>
      <c r="EJ303" s="27">
        <f t="shared" si="298"/>
        <v>72.271203730690758</v>
      </c>
      <c r="EK303" s="27">
        <f t="shared" si="299"/>
        <v>66.451376778832696</v>
      </c>
      <c r="EL303" s="27">
        <f t="shared" si="300"/>
        <v>65.546992607904372</v>
      </c>
      <c r="EM303" s="27">
        <f t="shared" si="301"/>
        <v>65.707309353168597</v>
      </c>
      <c r="EN303" s="27">
        <f t="shared" si="302"/>
        <v>66.184488216672534</v>
      </c>
      <c r="EO303" s="27">
        <f t="shared" si="327"/>
        <v>66.841574629943636</v>
      </c>
      <c r="EP303" s="27">
        <f t="shared" si="328"/>
        <v>66.272634701376901</v>
      </c>
      <c r="EQ303" s="27">
        <f t="shared" si="329"/>
        <v>67.688983919105524</v>
      </c>
      <c r="ET303">
        <f>VLOOKUP($A303,data!$EW$9:$FG$396,2+(ET$9*2),FALSE)</f>
        <v>15222</v>
      </c>
      <c r="EU303">
        <f>VLOOKUP($A303,data!$EW$9:$FG$396,2+(EU$9*2),FALSE)</f>
        <v>15583</v>
      </c>
      <c r="EV303">
        <f>VLOOKUP($A303,data!$EW$9:$FG$396,2+(EV$9*2),FALSE)</f>
        <v>15333</v>
      </c>
      <c r="EW303">
        <f>VLOOKUP($A303,data!$EW$9:$FG$396,2+(EW$9*2),FALSE)</f>
        <v>15169</v>
      </c>
      <c r="EX303">
        <f>VLOOKUP($A303,data!$EW$9:$FG$396,2+(EX$9*2),FALSE)</f>
        <v>15382</v>
      </c>
      <c r="EY303">
        <f>VLOOKUP($A303,data!$EW$9:$FL$396,2+(EY$9*2),FALSE)</f>
        <v>14471</v>
      </c>
      <c r="EZ303">
        <f>VLOOKUP($A303,data!$EW$9:$FL$396,2+(EZ$9*2),FALSE)</f>
        <v>15236</v>
      </c>
      <c r="FA303">
        <f>VLOOKUP($A303,data!$EW$9:$FL$396,2+(FA$9*2),FALSE)</f>
        <v>14505</v>
      </c>
      <c r="FC303" s="27">
        <f t="shared" si="303"/>
        <v>27.728796269309239</v>
      </c>
      <c r="FD303" s="27">
        <f t="shared" si="304"/>
        <v>33.548623221167304</v>
      </c>
      <c r="FE303" s="27">
        <f t="shared" si="305"/>
        <v>34.450760554519512</v>
      </c>
      <c r="FF303" s="27">
        <f t="shared" si="306"/>
        <v>34.294951504600846</v>
      </c>
      <c r="FG303" s="27">
        <f t="shared" si="307"/>
        <v>33.815511783327473</v>
      </c>
      <c r="FH303" s="27">
        <f t="shared" si="330"/>
        <v>33.158425370056371</v>
      </c>
      <c r="FI303" s="27">
        <f t="shared" si="331"/>
        <v>33.727365298623099</v>
      </c>
      <c r="FJ303" s="27">
        <f t="shared" si="332"/>
        <v>32.306561539489508</v>
      </c>
    </row>
    <row r="304" spans="1:166" x14ac:dyDescent="0.3">
      <c r="A304" t="s">
        <v>38</v>
      </c>
      <c r="B304" s="24" t="str">
        <f>IFERROR(VLOOKUP($A304,class!$A$1:$B$455,2,FALSE),"")</f>
        <v>Shire District</v>
      </c>
      <c r="C304" s="24" t="str">
        <f>IFERROR(IFERROR(VLOOKUP($A304,classifications!$A$3:$C$336,3,FALSE),VLOOKUP($A304,classifications!$I$2:$K$28,3,FALSE)),"")</f>
        <v>Urban with Significant Rural</v>
      </c>
      <c r="D304">
        <f>VLOOKUP($A304,data!$A$9:$K$396,2+(D$9*2),FALSE)</f>
        <v>72738</v>
      </c>
      <c r="E304">
        <f>VLOOKUP($A304,data!$A$9:$K$396,2+(E$9*2),FALSE)</f>
        <v>76167</v>
      </c>
      <c r="F304">
        <f>VLOOKUP($A304,data!$A$9:$K$396,2+(F$9*2),FALSE)</f>
        <v>75554</v>
      </c>
      <c r="G304">
        <f>VLOOKUP($A304,data!$A$9:$K$396,2+(G$9*2),FALSE)</f>
        <v>77147</v>
      </c>
      <c r="H304">
        <f>VLOOKUP($A304,data!$A$9:$K$396,2+(H$9*2),FALSE)</f>
        <v>82498</v>
      </c>
      <c r="I304">
        <f>VLOOKUP($A304,data!$A$9:$Q$396,2+(I$9*2),FALSE)</f>
        <v>83982</v>
      </c>
      <c r="J304">
        <f>VLOOKUP($A304,data!$A$9:$Q$396,2+(J$9*2),FALSE)</f>
        <v>81350</v>
      </c>
      <c r="K304">
        <f>VLOOKUP($A304,data!$A$9:$Q$396,2+(K$9*2),FALSE)</f>
        <v>84302</v>
      </c>
      <c r="L304" t="str">
        <f t="shared" si="308"/>
        <v>Shire District</v>
      </c>
      <c r="Q304">
        <f>VLOOKUP($A304,data!$T$9:$AD$396,2+(Q$9*2),FALSE)</f>
        <v>49879</v>
      </c>
      <c r="R304">
        <f>VLOOKUP($A304,data!$T$9:$AD$396,2+(R$9*2),FALSE)</f>
        <v>51768</v>
      </c>
      <c r="S304">
        <f>VLOOKUP($A304,data!$T$9:$AD$396,2+(S$9*2),FALSE)</f>
        <v>51444</v>
      </c>
      <c r="T304">
        <f>VLOOKUP($A304,data!$T$9:$AD$396,2+(T$9*2),FALSE)</f>
        <v>51953</v>
      </c>
      <c r="U304">
        <f>VLOOKUP($A304,data!$T$9:$AD$396,2+(U$9*2),FALSE)</f>
        <v>55641</v>
      </c>
      <c r="V304">
        <f>VLOOKUP($A304,data!$T$9:$AI$396,2+(V$9*2),FALSE)</f>
        <v>57215</v>
      </c>
      <c r="W304">
        <f>VLOOKUP($A304,data!$T$9:$AI$396,2+(W$9*2),FALSE)</f>
        <v>55221</v>
      </c>
      <c r="X304">
        <f>VLOOKUP($A304,data!$T$9:$AI$396,2+(X$9*2),FALSE)</f>
        <v>58826</v>
      </c>
      <c r="Z304" s="27">
        <f t="shared" si="268"/>
        <v>68.57351040721494</v>
      </c>
      <c r="AA304" s="27">
        <f t="shared" si="269"/>
        <v>67.966442159990549</v>
      </c>
      <c r="AB304" s="27">
        <f t="shared" si="270"/>
        <v>68.089048892183072</v>
      </c>
      <c r="AC304" s="27">
        <f t="shared" si="271"/>
        <v>67.342864920217252</v>
      </c>
      <c r="AD304" s="27">
        <f t="shared" si="272"/>
        <v>67.445271400518806</v>
      </c>
      <c r="AE304" s="27">
        <f t="shared" si="309"/>
        <v>68.127694029673023</v>
      </c>
      <c r="AF304" s="27">
        <f t="shared" si="310"/>
        <v>67.880762138905965</v>
      </c>
      <c r="AG304" s="27">
        <f t="shared" si="311"/>
        <v>69.780076392019168</v>
      </c>
      <c r="AJ304">
        <f>VLOOKUP($A304,data!$AM$9:$AW$396,2+(AJ$9*2),FALSE)</f>
        <v>22859</v>
      </c>
      <c r="AK304">
        <f>VLOOKUP($A304,data!$AM$9:$AW$396,2+(AK$9*2),FALSE)</f>
        <v>24399</v>
      </c>
      <c r="AL304">
        <f>VLOOKUP($A304,data!$AM$9:$AW$396,2+(AL$9*2),FALSE)</f>
        <v>24110</v>
      </c>
      <c r="AM304">
        <f>VLOOKUP($A304,data!$AM$9:$AW$396,2+(AM$9*2),FALSE)</f>
        <v>25194</v>
      </c>
      <c r="AN304">
        <f>VLOOKUP($A304,data!$AM$9:$AW$396,2+(AN$9*2),FALSE)</f>
        <v>26857</v>
      </c>
      <c r="AO304">
        <f>VLOOKUP($A304,data!$AM$9:$BB$396,2+(AO$9*2),FALSE)</f>
        <v>26767</v>
      </c>
      <c r="AP304">
        <f>VLOOKUP($A304,data!$AM$9:$BB$396,2+(AP$9*2),FALSE)</f>
        <v>26128</v>
      </c>
      <c r="AQ304">
        <f>VLOOKUP($A304,data!$AM$9:$BB$396,2+(AQ$9*2),FALSE)</f>
        <v>25483</v>
      </c>
      <c r="AS304" s="27">
        <f t="shared" si="273"/>
        <v>31.426489592785064</v>
      </c>
      <c r="AT304" s="27">
        <f t="shared" si="274"/>
        <v>32.033557840009451</v>
      </c>
      <c r="AU304" s="27">
        <f t="shared" si="275"/>
        <v>31.910951107816924</v>
      </c>
      <c r="AV304" s="27">
        <f t="shared" si="276"/>
        <v>32.657135079782755</v>
      </c>
      <c r="AW304" s="27">
        <f t="shared" si="277"/>
        <v>32.554728599481201</v>
      </c>
      <c r="AX304" s="27">
        <f t="shared" si="312"/>
        <v>31.872305970326973</v>
      </c>
      <c r="AY304" s="27">
        <f t="shared" si="313"/>
        <v>32.118008604794099</v>
      </c>
      <c r="AZ304" s="27">
        <f t="shared" si="314"/>
        <v>30.228227088325308</v>
      </c>
      <c r="BC304">
        <f>VLOOKUP($A304,data!$BF$9:$BP$396,2+(BC$9*2),FALSE)</f>
        <v>9605</v>
      </c>
      <c r="BD304">
        <f>VLOOKUP($A304,data!$BF$9:$BP$396,2+(BD$9*2),FALSE)</f>
        <v>10313</v>
      </c>
      <c r="BE304">
        <f>VLOOKUP($A304,data!$BF$9:$BP$396,2+(BE$9*2),FALSE)</f>
        <v>10450</v>
      </c>
      <c r="BF304">
        <f>VLOOKUP($A304,data!$BF$9:$BP$396,2+(BF$9*2),FALSE)</f>
        <v>10098</v>
      </c>
      <c r="BG304">
        <f>VLOOKUP($A304,data!$BF$9:$BP$396,2+(BG$9*2),FALSE)</f>
        <v>9832</v>
      </c>
      <c r="BH304">
        <f>VLOOKUP($A304,data!$BF$9:$BU$396,2+(BH$9*2),FALSE)</f>
        <v>10434</v>
      </c>
      <c r="BI304">
        <f>VLOOKUP($A304,data!$BF$9:$BU$396,2+(BI$9*2),FALSE)</f>
        <v>10351</v>
      </c>
      <c r="BJ304">
        <f>VLOOKUP($A304,data!$BF$9:$BU$396,2+(BJ$9*2),FALSE)</f>
        <v>10827</v>
      </c>
      <c r="BL304" s="27">
        <f t="shared" si="278"/>
        <v>13.204927273227199</v>
      </c>
      <c r="BM304" s="27">
        <f t="shared" si="279"/>
        <v>13.539984507726443</v>
      </c>
      <c r="BN304" s="27">
        <f t="shared" si="280"/>
        <v>13.831167112264076</v>
      </c>
      <c r="BO304" s="27">
        <f t="shared" si="281"/>
        <v>13.089297056269201</v>
      </c>
      <c r="BP304" s="27">
        <f t="shared" si="282"/>
        <v>11.917864675507285</v>
      </c>
      <c r="BQ304" s="27">
        <f t="shared" si="315"/>
        <v>12.424090876616418</v>
      </c>
      <c r="BR304" s="27">
        <f t="shared" si="316"/>
        <v>12.724031960663799</v>
      </c>
      <c r="BS304" s="27">
        <f t="shared" si="317"/>
        <v>12.843111669948518</v>
      </c>
      <c r="BV304">
        <f>VLOOKUP($A304,data!$BY$9:$CI$396,2+(BV$9*2),FALSE)</f>
        <v>5725</v>
      </c>
      <c r="BW304">
        <f>VLOOKUP($A304,data!$BY$9:$CI$396,2+(BW$9*2),FALSE)</f>
        <v>6645</v>
      </c>
      <c r="BX304">
        <f>VLOOKUP($A304,data!$BY$9:$CI$396,2+(BX$9*2),FALSE)</f>
        <v>6636</v>
      </c>
      <c r="BY304">
        <f>VLOOKUP($A304,data!$BY$9:$CI$396,2+(BY$9*2),FALSE)</f>
        <v>6366</v>
      </c>
      <c r="BZ304">
        <f>VLOOKUP($A304,data!$BY$9:$CI$396,2+(BZ$9*2),FALSE)</f>
        <v>6282</v>
      </c>
      <c r="CA304">
        <f>VLOOKUP($A304,data!$BY$9:$CN$396,2+(CA$9*2),FALSE)</f>
        <v>6597</v>
      </c>
      <c r="CB304">
        <f>VLOOKUP($A304,data!$BY$9:$CN$396,2+(CB$9*2),FALSE)</f>
        <v>6840</v>
      </c>
      <c r="CC304">
        <f>VLOOKUP($A304,data!$BY$9:$CN$396,2+(CC$9*2),FALSE)</f>
        <v>7134</v>
      </c>
      <c r="CE304" s="27">
        <f t="shared" si="283"/>
        <v>59.60437272254034</v>
      </c>
      <c r="CF304" s="27">
        <f t="shared" si="284"/>
        <v>64.433239600504223</v>
      </c>
      <c r="CG304" s="27">
        <f t="shared" si="285"/>
        <v>63.502392344497608</v>
      </c>
      <c r="CH304" s="27">
        <f t="shared" si="286"/>
        <v>63.042186571598336</v>
      </c>
      <c r="CI304" s="27">
        <f t="shared" si="287"/>
        <v>63.89340927583401</v>
      </c>
      <c r="CJ304" s="27">
        <f t="shared" si="318"/>
        <v>63.225991949396203</v>
      </c>
      <c r="CK304" s="27">
        <f t="shared" si="319"/>
        <v>66.080571925417829</v>
      </c>
      <c r="CL304" s="27">
        <f t="shared" si="320"/>
        <v>65.890828484344695</v>
      </c>
      <c r="CO304">
        <f>VLOOKUP($A304,data!$CR$9:$DB$396,2+(CO$9*2),FALSE)</f>
        <v>3880</v>
      </c>
      <c r="CP304">
        <f>VLOOKUP($A304,data!$CR$9:$DB$396,2+(CP$9*2),FALSE)</f>
        <v>3668</v>
      </c>
      <c r="CQ304">
        <f>VLOOKUP($A304,data!$CR$9:$DB$396,2+(CQ$9*2),FALSE)</f>
        <v>3814</v>
      </c>
      <c r="CR304">
        <f>VLOOKUP($A304,data!$CR$9:$DB$396,2+(CR$9*2),FALSE)</f>
        <v>3731</v>
      </c>
      <c r="CS304">
        <f>VLOOKUP($A304,data!$CR$9:$DB$396,2+(CS$9*2),FALSE)</f>
        <v>3549</v>
      </c>
      <c r="CT304">
        <f>VLOOKUP($A304,data!$CR$9:$DG$396,2+(CT$9*2),FALSE)</f>
        <v>3837</v>
      </c>
      <c r="CU304">
        <f>VLOOKUP($A304,data!$CR$9:$DG$396,2+(CU$9*2),FALSE)</f>
        <v>3511</v>
      </c>
      <c r="CV304">
        <f>VLOOKUP($A304,data!$CR$9:$DG$396,2+(CV$9*2),FALSE)</f>
        <v>3693</v>
      </c>
      <c r="CX304" s="27">
        <f t="shared" si="288"/>
        <v>40.39562727745966</v>
      </c>
      <c r="CY304" s="27">
        <f t="shared" si="289"/>
        <v>35.566760399495784</v>
      </c>
      <c r="CZ304" s="27">
        <f t="shared" si="290"/>
        <v>36.497607655502392</v>
      </c>
      <c r="DA304" s="27">
        <f t="shared" si="291"/>
        <v>36.947910477322239</v>
      </c>
      <c r="DB304" s="27">
        <f t="shared" si="292"/>
        <v>36.096419853539466</v>
      </c>
      <c r="DC304" s="27">
        <f t="shared" si="321"/>
        <v>36.774008050603797</v>
      </c>
      <c r="DD304" s="27">
        <f t="shared" si="322"/>
        <v>33.919428074582164</v>
      </c>
      <c r="DE304" s="27">
        <f t="shared" si="323"/>
        <v>34.109171515655305</v>
      </c>
      <c r="DH304">
        <f>VLOOKUP($A304,data!$DK$9:$DU$396,2+(DH$9*2),FALSE)</f>
        <v>63133</v>
      </c>
      <c r="DI304">
        <f>VLOOKUP($A304,data!$DK$9:$DU$396,2+(DI$9*2),FALSE)</f>
        <v>65854</v>
      </c>
      <c r="DJ304">
        <f>VLOOKUP($A304,data!$DK$9:$DU$396,2+(DJ$9*2),FALSE)</f>
        <v>65104</v>
      </c>
      <c r="DK304">
        <f>VLOOKUP($A304,data!$DK$9:$DU$396,2+(DK$9*2),FALSE)</f>
        <v>67049</v>
      </c>
      <c r="DL304">
        <f>VLOOKUP($A304,data!$DK$9:$DU$396,2+(DL$9*2),FALSE)</f>
        <v>72667</v>
      </c>
      <c r="DM304">
        <f>VLOOKUP($A304,data!$DK$9:$DZ$396,2+(DM$9*2),FALSE)</f>
        <v>73547</v>
      </c>
      <c r="DN304">
        <f>VLOOKUP($A304,data!$DK$9:$DZ$396,2+(DN$9*2),FALSE)</f>
        <v>70999</v>
      </c>
      <c r="DO304">
        <f>VLOOKUP($A304,data!$DK$9:$DZ$396,2+(DO$9*2),FALSE)</f>
        <v>73475</v>
      </c>
      <c r="DQ304" s="27">
        <f t="shared" si="293"/>
        <v>86.795072726772801</v>
      </c>
      <c r="DR304" s="27">
        <f t="shared" si="294"/>
        <v>86.460015492273556</v>
      </c>
      <c r="DS304" s="27">
        <f t="shared" si="295"/>
        <v>86.168832887735931</v>
      </c>
      <c r="DT304" s="27">
        <f t="shared" si="296"/>
        <v>86.910702943730797</v>
      </c>
      <c r="DU304" s="27">
        <f t="shared" si="297"/>
        <v>88.083347475090306</v>
      </c>
      <c r="DV304" s="27">
        <f t="shared" si="324"/>
        <v>87.574718392036388</v>
      </c>
      <c r="DW304" s="27">
        <f t="shared" si="325"/>
        <v>87.275968039336206</v>
      </c>
      <c r="DX304" s="27">
        <f t="shared" si="326"/>
        <v>87.156888330051487</v>
      </c>
      <c r="EA304">
        <f>VLOOKUP($A304,data!$ED$9:$EN$396,2+(EA$9*2),FALSE)</f>
        <v>44154</v>
      </c>
      <c r="EB304">
        <f>VLOOKUP($A304,data!$ED$9:$EN$396,2+(EB$9*2),FALSE)</f>
        <v>45124</v>
      </c>
      <c r="EC304">
        <f>VLOOKUP($A304,data!$ED$9:$EN$396,2+(EC$9*2),FALSE)</f>
        <v>44808</v>
      </c>
      <c r="ED304">
        <f>VLOOKUP($A304,data!$ED$9:$EN$396,2+(ED$9*2),FALSE)</f>
        <v>45587</v>
      </c>
      <c r="EE304">
        <f>VLOOKUP($A304,data!$ED$9:$EN$396,2+(EE$9*2),FALSE)</f>
        <v>49359</v>
      </c>
      <c r="EF304">
        <f>VLOOKUP($A304,data!$ED$9:$ES$396,2+(EF$9*2),FALSE)</f>
        <v>50618</v>
      </c>
      <c r="EG304">
        <f>VLOOKUP($A304,data!$ED$9:$ES$396,2+(EG$9*2),FALSE)</f>
        <v>48381</v>
      </c>
      <c r="EH304">
        <f>VLOOKUP($A304,data!$ED$9:$ES$396,2+(EH$9*2),FALSE)</f>
        <v>51692</v>
      </c>
      <c r="EJ304" s="27">
        <f t="shared" si="298"/>
        <v>69.938067254842949</v>
      </c>
      <c r="EK304" s="27">
        <f t="shared" si="299"/>
        <v>68.521274334133082</v>
      </c>
      <c r="EL304" s="27">
        <f t="shared" si="300"/>
        <v>68.825264192676329</v>
      </c>
      <c r="EM304" s="27">
        <f t="shared" si="301"/>
        <v>67.990574057778645</v>
      </c>
      <c r="EN304" s="27">
        <f t="shared" si="302"/>
        <v>67.924917775606531</v>
      </c>
      <c r="EO304" s="27">
        <f t="shared" si="327"/>
        <v>68.824017295063015</v>
      </c>
      <c r="EP304" s="27">
        <f t="shared" si="328"/>
        <v>68.143213284694156</v>
      </c>
      <c r="EQ304" s="27">
        <f t="shared" si="329"/>
        <v>70.353181354202107</v>
      </c>
      <c r="ET304">
        <f>VLOOKUP($A304,data!$EW$9:$FG$396,2+(ET$9*2),FALSE)</f>
        <v>18980</v>
      </c>
      <c r="EU304">
        <f>VLOOKUP($A304,data!$EW$9:$FG$396,2+(EU$9*2),FALSE)</f>
        <v>20731</v>
      </c>
      <c r="EV304">
        <f>VLOOKUP($A304,data!$EW$9:$FG$396,2+(EV$9*2),FALSE)</f>
        <v>20296</v>
      </c>
      <c r="EW304">
        <f>VLOOKUP($A304,data!$EW$9:$FG$396,2+(EW$9*2),FALSE)</f>
        <v>21462</v>
      </c>
      <c r="EX304">
        <f>VLOOKUP($A304,data!$EW$9:$FG$396,2+(EX$9*2),FALSE)</f>
        <v>23308</v>
      </c>
      <c r="EY304">
        <f>VLOOKUP($A304,data!$EW$9:$FL$396,2+(EY$9*2),FALSE)</f>
        <v>22929</v>
      </c>
      <c r="EZ304">
        <f>VLOOKUP($A304,data!$EW$9:$FL$396,2+(EZ$9*2),FALSE)</f>
        <v>22618</v>
      </c>
      <c r="FA304">
        <f>VLOOKUP($A304,data!$EW$9:$FL$396,2+(FA$9*2),FALSE)</f>
        <v>21791</v>
      </c>
      <c r="FC304" s="27">
        <f t="shared" si="303"/>
        <v>30.063516702833699</v>
      </c>
      <c r="FD304" s="27">
        <f t="shared" si="304"/>
        <v>31.480244176511679</v>
      </c>
      <c r="FE304" s="27">
        <f t="shared" si="305"/>
        <v>31.174735807323668</v>
      </c>
      <c r="FF304" s="27">
        <f t="shared" si="306"/>
        <v>32.009425942221363</v>
      </c>
      <c r="FG304" s="27">
        <f t="shared" si="307"/>
        <v>32.075082224393469</v>
      </c>
      <c r="FH304" s="27">
        <f t="shared" si="330"/>
        <v>31.175982704936978</v>
      </c>
      <c r="FI304" s="27">
        <f t="shared" si="331"/>
        <v>31.856786715305848</v>
      </c>
      <c r="FJ304" s="27">
        <f t="shared" si="332"/>
        <v>29.657706702960191</v>
      </c>
    </row>
    <row r="305" spans="1:166" x14ac:dyDescent="0.3">
      <c r="A305" t="s">
        <v>46</v>
      </c>
      <c r="B305" s="24" t="str">
        <f>IFERROR(VLOOKUP($A305,class!$A$1:$B$455,2,FALSE),"")</f>
        <v>Shire District</v>
      </c>
      <c r="C305" s="24" t="str">
        <f>IFERROR(IFERROR(VLOOKUP($A305,classifications!$A$3:$C$336,3,FALSE),VLOOKUP($A305,classifications!$I$2:$K$28,3,FALSE)),"")</f>
        <v>Predominantly Urban</v>
      </c>
      <c r="D305">
        <f>VLOOKUP($A305,data!$A$9:$K$396,2+(D$9*2),FALSE)</f>
        <v>120301</v>
      </c>
      <c r="E305">
        <f>VLOOKUP($A305,data!$A$9:$K$396,2+(E$9*2),FALSE)</f>
        <v>121295</v>
      </c>
      <c r="F305">
        <f>VLOOKUP($A305,data!$A$9:$K$396,2+(F$9*2),FALSE)</f>
        <v>118416</v>
      </c>
      <c r="G305">
        <f>VLOOKUP($A305,data!$A$9:$K$396,2+(G$9*2),FALSE)</f>
        <v>120597</v>
      </c>
      <c r="H305">
        <f>VLOOKUP($A305,data!$A$9:$K$396,2+(H$9*2),FALSE)</f>
        <v>121408</v>
      </c>
      <c r="I305">
        <f>VLOOKUP($A305,data!$A$9:$Q$396,2+(I$9*2),FALSE)</f>
        <v>120486</v>
      </c>
      <c r="J305">
        <f>VLOOKUP($A305,data!$A$9:$Q$396,2+(J$9*2),FALSE)</f>
        <v>116286</v>
      </c>
      <c r="K305">
        <f>VLOOKUP($A305,data!$A$9:$Q$396,2+(K$9*2),FALSE)</f>
        <v>121664</v>
      </c>
      <c r="L305" t="str">
        <f t="shared" si="308"/>
        <v>Shire District</v>
      </c>
      <c r="Q305">
        <f>VLOOKUP($A305,data!$T$9:$AD$396,2+(Q$9*2),FALSE)</f>
        <v>81913</v>
      </c>
      <c r="R305">
        <f>VLOOKUP($A305,data!$T$9:$AD$396,2+(R$9*2),FALSE)</f>
        <v>82127</v>
      </c>
      <c r="S305">
        <f>VLOOKUP($A305,data!$T$9:$AD$396,2+(S$9*2),FALSE)</f>
        <v>78734</v>
      </c>
      <c r="T305">
        <f>VLOOKUP($A305,data!$T$9:$AD$396,2+(T$9*2),FALSE)</f>
        <v>81090</v>
      </c>
      <c r="U305">
        <f>VLOOKUP($A305,data!$T$9:$AD$396,2+(U$9*2),FALSE)</f>
        <v>81453</v>
      </c>
      <c r="V305">
        <f>VLOOKUP($A305,data!$T$9:$AI$396,2+(V$9*2),FALSE)</f>
        <v>82091</v>
      </c>
      <c r="W305">
        <f>VLOOKUP($A305,data!$T$9:$AI$396,2+(W$9*2),FALSE)</f>
        <v>78866</v>
      </c>
      <c r="X305">
        <f>VLOOKUP($A305,data!$T$9:$AI$396,2+(X$9*2),FALSE)</f>
        <v>82483</v>
      </c>
      <c r="Z305" s="27">
        <f t="shared" si="268"/>
        <v>68.090040814290816</v>
      </c>
      <c r="AA305" s="27">
        <f t="shared" si="269"/>
        <v>67.70847932725998</v>
      </c>
      <c r="AB305" s="27">
        <f t="shared" si="270"/>
        <v>66.489325766788269</v>
      </c>
      <c r="AC305" s="27">
        <f t="shared" si="271"/>
        <v>67.240478618871123</v>
      </c>
      <c r="AD305" s="27">
        <f t="shared" si="272"/>
        <v>67.09030706378492</v>
      </c>
      <c r="AE305" s="27">
        <f t="shared" si="309"/>
        <v>68.133227096924131</v>
      </c>
      <c r="AF305" s="27">
        <f t="shared" si="310"/>
        <v>67.820717885214037</v>
      </c>
      <c r="AG305" s="27">
        <f t="shared" si="311"/>
        <v>67.795732509205678</v>
      </c>
      <c r="AJ305">
        <f>VLOOKUP($A305,data!$AM$9:$AW$396,2+(AJ$9*2),FALSE)</f>
        <v>38388</v>
      </c>
      <c r="AK305">
        <f>VLOOKUP($A305,data!$AM$9:$AW$396,2+(AK$9*2),FALSE)</f>
        <v>39169</v>
      </c>
      <c r="AL305">
        <f>VLOOKUP($A305,data!$AM$9:$AW$396,2+(AL$9*2),FALSE)</f>
        <v>39682</v>
      </c>
      <c r="AM305">
        <f>VLOOKUP($A305,data!$AM$9:$AW$396,2+(AM$9*2),FALSE)</f>
        <v>39507</v>
      </c>
      <c r="AN305">
        <f>VLOOKUP($A305,data!$AM$9:$AW$396,2+(AN$9*2),FALSE)</f>
        <v>39955</v>
      </c>
      <c r="AO305">
        <f>VLOOKUP($A305,data!$AM$9:$BB$396,2+(AO$9*2),FALSE)</f>
        <v>38394</v>
      </c>
      <c r="AP305">
        <f>VLOOKUP($A305,data!$AM$9:$BB$396,2+(AP$9*2),FALSE)</f>
        <v>37419</v>
      </c>
      <c r="AQ305">
        <f>VLOOKUP($A305,data!$AM$9:$BB$396,2+(AQ$9*2),FALSE)</f>
        <v>39180</v>
      </c>
      <c r="AS305" s="27">
        <f t="shared" si="273"/>
        <v>31.90995918570918</v>
      </c>
      <c r="AT305" s="27">
        <f t="shared" si="274"/>
        <v>32.2923451090317</v>
      </c>
      <c r="AU305" s="27">
        <f t="shared" si="275"/>
        <v>33.510674233211731</v>
      </c>
      <c r="AV305" s="27">
        <f t="shared" si="276"/>
        <v>32.759521381128884</v>
      </c>
      <c r="AW305" s="27">
        <f t="shared" si="277"/>
        <v>32.909692936215073</v>
      </c>
      <c r="AX305" s="27">
        <f t="shared" si="312"/>
        <v>31.865942931128927</v>
      </c>
      <c r="AY305" s="27">
        <f t="shared" si="313"/>
        <v>32.178422166038906</v>
      </c>
      <c r="AZ305" s="27">
        <f t="shared" si="314"/>
        <v>32.203445554971069</v>
      </c>
      <c r="BC305">
        <f>VLOOKUP($A305,data!$BF$9:$BP$396,2+(BC$9*2),FALSE)</f>
        <v>23314</v>
      </c>
      <c r="BD305">
        <f>VLOOKUP($A305,data!$BF$9:$BP$396,2+(BD$9*2),FALSE)</f>
        <v>22758</v>
      </c>
      <c r="BE305">
        <f>VLOOKUP($A305,data!$BF$9:$BP$396,2+(BE$9*2),FALSE)</f>
        <v>22925</v>
      </c>
      <c r="BF305">
        <f>VLOOKUP($A305,data!$BF$9:$BP$396,2+(BF$9*2),FALSE)</f>
        <v>22604</v>
      </c>
      <c r="BG305">
        <f>VLOOKUP($A305,data!$BF$9:$BP$396,2+(BG$9*2),FALSE)</f>
        <v>22940</v>
      </c>
      <c r="BH305">
        <f>VLOOKUP($A305,data!$BF$9:$BU$396,2+(BH$9*2),FALSE)</f>
        <v>23618</v>
      </c>
      <c r="BI305">
        <f>VLOOKUP($A305,data!$BF$9:$BU$396,2+(BI$9*2),FALSE)</f>
        <v>24737</v>
      </c>
      <c r="BJ305">
        <f>VLOOKUP($A305,data!$BF$9:$BU$396,2+(BJ$9*2),FALSE)</f>
        <v>25493</v>
      </c>
      <c r="BL305" s="27">
        <f t="shared" si="278"/>
        <v>19.379722529322283</v>
      </c>
      <c r="BM305" s="27">
        <f t="shared" si="279"/>
        <v>18.762521126179973</v>
      </c>
      <c r="BN305" s="27">
        <f t="shared" si="280"/>
        <v>19.359714903391435</v>
      </c>
      <c r="BO305" s="27">
        <f t="shared" si="281"/>
        <v>18.743418161314128</v>
      </c>
      <c r="BP305" s="27">
        <f t="shared" si="282"/>
        <v>18.894965735371638</v>
      </c>
      <c r="BQ305" s="27">
        <f t="shared" si="315"/>
        <v>19.602277443022427</v>
      </c>
      <c r="BR305" s="27">
        <f t="shared" si="316"/>
        <v>21.27255215589151</v>
      </c>
      <c r="BS305" s="27">
        <f t="shared" si="317"/>
        <v>20.953609942135717</v>
      </c>
      <c r="BV305">
        <f>VLOOKUP($A305,data!$BY$9:$CI$396,2+(BV$9*2),FALSE)</f>
        <v>15819</v>
      </c>
      <c r="BW305">
        <f>VLOOKUP($A305,data!$BY$9:$CI$396,2+(BW$9*2),FALSE)</f>
        <v>15842</v>
      </c>
      <c r="BX305">
        <f>VLOOKUP($A305,data!$BY$9:$CI$396,2+(BX$9*2),FALSE)</f>
        <v>15212</v>
      </c>
      <c r="BY305">
        <f>VLOOKUP($A305,data!$BY$9:$CI$396,2+(BY$9*2),FALSE)</f>
        <v>15058</v>
      </c>
      <c r="BZ305">
        <f>VLOOKUP($A305,data!$BY$9:$CI$396,2+(BZ$9*2),FALSE)</f>
        <v>15342</v>
      </c>
      <c r="CA305">
        <f>VLOOKUP($A305,data!$BY$9:$CN$396,2+(CA$9*2),FALSE)</f>
        <v>16298</v>
      </c>
      <c r="CB305">
        <f>VLOOKUP($A305,data!$BY$9:$CN$396,2+(CB$9*2),FALSE)</f>
        <v>17496</v>
      </c>
      <c r="CC305">
        <f>VLOOKUP($A305,data!$BY$9:$CN$396,2+(CC$9*2),FALSE)</f>
        <v>17812</v>
      </c>
      <c r="CE305" s="27">
        <f t="shared" si="283"/>
        <v>67.851934459981123</v>
      </c>
      <c r="CF305" s="27">
        <f t="shared" si="284"/>
        <v>69.610686352052028</v>
      </c>
      <c r="CG305" s="27">
        <f t="shared" si="285"/>
        <v>66.355507088331521</v>
      </c>
      <c r="CH305" s="27">
        <f t="shared" si="286"/>
        <v>66.616528048133077</v>
      </c>
      <c r="CI305" s="27">
        <f t="shared" si="287"/>
        <v>66.878814298169132</v>
      </c>
      <c r="CJ305" s="27">
        <f t="shared" si="318"/>
        <v>69.006689812854603</v>
      </c>
      <c r="CK305" s="27">
        <f t="shared" si="319"/>
        <v>70.728059182600958</v>
      </c>
      <c r="CL305" s="27">
        <f t="shared" si="320"/>
        <v>69.870160436198177</v>
      </c>
      <c r="CO305">
        <f>VLOOKUP($A305,data!$CR$9:$DB$396,2+(CO$9*2),FALSE)</f>
        <v>7495</v>
      </c>
      <c r="CP305">
        <f>VLOOKUP($A305,data!$CR$9:$DB$396,2+(CP$9*2),FALSE)</f>
        <v>6916</v>
      </c>
      <c r="CQ305">
        <f>VLOOKUP($A305,data!$CR$9:$DB$396,2+(CQ$9*2),FALSE)</f>
        <v>7713</v>
      </c>
      <c r="CR305">
        <f>VLOOKUP($A305,data!$CR$9:$DB$396,2+(CR$9*2),FALSE)</f>
        <v>7547</v>
      </c>
      <c r="CS305">
        <f>VLOOKUP($A305,data!$CR$9:$DB$396,2+(CS$9*2),FALSE)</f>
        <v>7598</v>
      </c>
      <c r="CT305">
        <f>VLOOKUP($A305,data!$CR$9:$DG$396,2+(CT$9*2),FALSE)</f>
        <v>7320</v>
      </c>
      <c r="CU305">
        <f>VLOOKUP($A305,data!$CR$9:$DG$396,2+(CU$9*2),FALSE)</f>
        <v>7240</v>
      </c>
      <c r="CV305">
        <f>VLOOKUP($A305,data!$CR$9:$DG$396,2+(CV$9*2),FALSE)</f>
        <v>7681</v>
      </c>
      <c r="CX305" s="27">
        <f t="shared" si="288"/>
        <v>32.14806554001887</v>
      </c>
      <c r="CY305" s="27">
        <f t="shared" si="289"/>
        <v>30.389313647947976</v>
      </c>
      <c r="CZ305" s="27">
        <f t="shared" si="290"/>
        <v>33.644492911668486</v>
      </c>
      <c r="DA305" s="27">
        <f t="shared" si="291"/>
        <v>33.387895947619889</v>
      </c>
      <c r="DB305" s="27">
        <f t="shared" si="292"/>
        <v>33.121185701830861</v>
      </c>
      <c r="DC305" s="27">
        <f t="shared" si="321"/>
        <v>30.993310187145397</v>
      </c>
      <c r="DD305" s="27">
        <f t="shared" si="322"/>
        <v>29.267898290010915</v>
      </c>
      <c r="DE305" s="27">
        <f t="shared" si="323"/>
        <v>30.129839563801827</v>
      </c>
      <c r="DH305">
        <f>VLOOKUP($A305,data!$DK$9:$DU$396,2+(DH$9*2),FALSE)</f>
        <v>96987</v>
      </c>
      <c r="DI305">
        <f>VLOOKUP($A305,data!$DK$9:$DU$396,2+(DI$9*2),FALSE)</f>
        <v>98537</v>
      </c>
      <c r="DJ305">
        <f>VLOOKUP($A305,data!$DK$9:$DU$396,2+(DJ$9*2),FALSE)</f>
        <v>95492</v>
      </c>
      <c r="DK305">
        <f>VLOOKUP($A305,data!$DK$9:$DU$396,2+(DK$9*2),FALSE)</f>
        <v>97993</v>
      </c>
      <c r="DL305">
        <f>VLOOKUP($A305,data!$DK$9:$DU$396,2+(DL$9*2),FALSE)</f>
        <v>98468</v>
      </c>
      <c r="DM305">
        <f>VLOOKUP($A305,data!$DK$9:$DZ$396,2+(DM$9*2),FALSE)</f>
        <v>96867</v>
      </c>
      <c r="DN305">
        <f>VLOOKUP($A305,data!$DK$9:$DZ$396,2+(DN$9*2),FALSE)</f>
        <v>91549</v>
      </c>
      <c r="DO305">
        <f>VLOOKUP($A305,data!$DK$9:$DZ$396,2+(DO$9*2),FALSE)</f>
        <v>96171</v>
      </c>
      <c r="DQ305" s="27">
        <f t="shared" si="293"/>
        <v>80.620277470677721</v>
      </c>
      <c r="DR305" s="27">
        <f t="shared" si="294"/>
        <v>81.237478873820024</v>
      </c>
      <c r="DS305" s="27">
        <f t="shared" si="295"/>
        <v>80.641129577084172</v>
      </c>
      <c r="DT305" s="27">
        <f t="shared" si="296"/>
        <v>81.256581838685875</v>
      </c>
      <c r="DU305" s="27">
        <f t="shared" si="297"/>
        <v>81.105034264628358</v>
      </c>
      <c r="DV305" s="27">
        <f t="shared" si="324"/>
        <v>80.396892585030628</v>
      </c>
      <c r="DW305" s="27">
        <f t="shared" si="325"/>
        <v>78.727447844108497</v>
      </c>
      <c r="DX305" s="27">
        <f t="shared" si="326"/>
        <v>79.046390057864286</v>
      </c>
      <c r="EA305">
        <f>VLOOKUP($A305,data!$ED$9:$EN$396,2+(EA$9*2),FALSE)</f>
        <v>66094</v>
      </c>
      <c r="EB305">
        <f>VLOOKUP($A305,data!$ED$9:$EN$396,2+(EB$9*2),FALSE)</f>
        <v>66285</v>
      </c>
      <c r="EC305">
        <f>VLOOKUP($A305,data!$ED$9:$EN$396,2+(EC$9*2),FALSE)</f>
        <v>63522</v>
      </c>
      <c r="ED305">
        <f>VLOOKUP($A305,data!$ED$9:$EN$396,2+(ED$9*2),FALSE)</f>
        <v>66032</v>
      </c>
      <c r="EE305">
        <f>VLOOKUP($A305,data!$ED$9:$EN$396,2+(EE$9*2),FALSE)</f>
        <v>66111</v>
      </c>
      <c r="EF305">
        <f>VLOOKUP($A305,data!$ED$9:$ES$396,2+(EF$9*2),FALSE)</f>
        <v>65793</v>
      </c>
      <c r="EG305">
        <f>VLOOKUP($A305,data!$ED$9:$ES$396,2+(EG$9*2),FALSE)</f>
        <v>61370</v>
      </c>
      <c r="EH305">
        <f>VLOOKUP($A305,data!$ED$9:$ES$396,2+(EH$9*2),FALSE)</f>
        <v>64672</v>
      </c>
      <c r="EJ305" s="27">
        <f t="shared" si="298"/>
        <v>68.147277470176419</v>
      </c>
      <c r="EK305" s="27">
        <f t="shared" si="299"/>
        <v>67.269147629824332</v>
      </c>
      <c r="EL305" s="27">
        <f t="shared" si="300"/>
        <v>66.520755665396052</v>
      </c>
      <c r="EM305" s="27">
        <f t="shared" si="301"/>
        <v>67.384405008521014</v>
      </c>
      <c r="EN305" s="27">
        <f t="shared" si="302"/>
        <v>67.139578340171425</v>
      </c>
      <c r="EO305" s="27">
        <f t="shared" si="327"/>
        <v>67.920963795719899</v>
      </c>
      <c r="EP305" s="27">
        <f t="shared" si="328"/>
        <v>67.035139651989638</v>
      </c>
      <c r="EQ305" s="27">
        <f t="shared" si="329"/>
        <v>67.246883156044959</v>
      </c>
      <c r="ET305">
        <f>VLOOKUP($A305,data!$EW$9:$FG$396,2+(ET$9*2),FALSE)</f>
        <v>30893</v>
      </c>
      <c r="EU305">
        <f>VLOOKUP($A305,data!$EW$9:$FG$396,2+(EU$9*2),FALSE)</f>
        <v>32252</v>
      </c>
      <c r="EV305">
        <f>VLOOKUP($A305,data!$EW$9:$FG$396,2+(EV$9*2),FALSE)</f>
        <v>31969</v>
      </c>
      <c r="EW305">
        <f>VLOOKUP($A305,data!$EW$9:$FG$396,2+(EW$9*2),FALSE)</f>
        <v>31960</v>
      </c>
      <c r="EX305">
        <f>VLOOKUP($A305,data!$EW$9:$FG$396,2+(EX$9*2),FALSE)</f>
        <v>32357</v>
      </c>
      <c r="EY305">
        <f>VLOOKUP($A305,data!$EW$9:$FL$396,2+(EY$9*2),FALSE)</f>
        <v>31074</v>
      </c>
      <c r="EZ305">
        <f>VLOOKUP($A305,data!$EW$9:$FL$396,2+(EZ$9*2),FALSE)</f>
        <v>30179</v>
      </c>
      <c r="FA305">
        <f>VLOOKUP($A305,data!$EW$9:$FL$396,2+(FA$9*2),FALSE)</f>
        <v>31499</v>
      </c>
      <c r="FC305" s="27">
        <f t="shared" si="303"/>
        <v>31.852722529823584</v>
      </c>
      <c r="FD305" s="27">
        <f t="shared" si="304"/>
        <v>32.730852370175668</v>
      </c>
      <c r="FE305" s="27">
        <f t="shared" si="305"/>
        <v>33.478197126460856</v>
      </c>
      <c r="FF305" s="27">
        <f t="shared" si="306"/>
        <v>32.614574510424212</v>
      </c>
      <c r="FG305" s="27">
        <f t="shared" si="307"/>
        <v>32.860421659828575</v>
      </c>
      <c r="FH305" s="27">
        <f t="shared" si="330"/>
        <v>32.079036204280094</v>
      </c>
      <c r="FI305" s="27">
        <f t="shared" si="331"/>
        <v>32.964860348010355</v>
      </c>
      <c r="FJ305" s="27">
        <f t="shared" si="332"/>
        <v>32.753116843955041</v>
      </c>
    </row>
    <row r="306" spans="1:166" x14ac:dyDescent="0.3">
      <c r="A306" t="s">
        <v>58</v>
      </c>
      <c r="B306" s="24" t="str">
        <f>IFERROR(VLOOKUP($A306,class!$A$1:$B$455,2,FALSE),"")</f>
        <v>Shire District</v>
      </c>
      <c r="C306" s="24" t="str">
        <f>IFERROR(IFERROR(VLOOKUP($A306,classifications!$A$3:$C$336,3,FALSE),VLOOKUP($A306,classifications!$I$2:$K$28,3,FALSE)),"")</f>
        <v>Predominantly Rural</v>
      </c>
      <c r="D306">
        <f>VLOOKUP($A306,data!$A$9:$K$396,2+(D$9*2),FALSE)</f>
        <v>59560</v>
      </c>
      <c r="E306">
        <f>VLOOKUP($A306,data!$A$9:$K$396,2+(E$9*2),FALSE)</f>
        <v>60002</v>
      </c>
      <c r="F306">
        <f>VLOOKUP($A306,data!$A$9:$K$396,2+(F$9*2),FALSE)</f>
        <v>58807</v>
      </c>
      <c r="G306">
        <f>VLOOKUP($A306,data!$A$9:$K$396,2+(G$9*2),FALSE)</f>
        <v>59142</v>
      </c>
      <c r="H306">
        <f>VLOOKUP($A306,data!$A$9:$K$396,2+(H$9*2),FALSE)</f>
        <v>60571</v>
      </c>
      <c r="I306">
        <f>VLOOKUP($A306,data!$A$9:$Q$396,2+(I$9*2),FALSE)</f>
        <v>58176</v>
      </c>
      <c r="J306">
        <f>VLOOKUP($A306,data!$A$9:$Q$396,2+(J$9*2),FALSE)</f>
        <v>58291</v>
      </c>
      <c r="K306">
        <f>VLOOKUP($A306,data!$A$9:$Q$396,2+(K$9*2),FALSE)</f>
        <v>61982</v>
      </c>
      <c r="L306" t="str">
        <f t="shared" si="308"/>
        <v>Shire District</v>
      </c>
      <c r="Q306">
        <f>VLOOKUP($A306,data!$T$9:$AD$396,2+(Q$9*2),FALSE)</f>
        <v>38721</v>
      </c>
      <c r="R306">
        <f>VLOOKUP($A306,data!$T$9:$AD$396,2+(R$9*2),FALSE)</f>
        <v>39564</v>
      </c>
      <c r="S306">
        <f>VLOOKUP($A306,data!$T$9:$AD$396,2+(S$9*2),FALSE)</f>
        <v>38174</v>
      </c>
      <c r="T306">
        <f>VLOOKUP($A306,data!$T$9:$AD$396,2+(T$9*2),FALSE)</f>
        <v>38426</v>
      </c>
      <c r="U306">
        <f>VLOOKUP($A306,data!$T$9:$AD$396,2+(U$9*2),FALSE)</f>
        <v>39742</v>
      </c>
      <c r="V306">
        <f>VLOOKUP($A306,data!$T$9:$AI$396,2+(V$9*2),FALSE)</f>
        <v>38974</v>
      </c>
      <c r="W306">
        <f>VLOOKUP($A306,data!$T$9:$AI$396,2+(W$9*2),FALSE)</f>
        <v>38258</v>
      </c>
      <c r="X306">
        <f>VLOOKUP($A306,data!$T$9:$AI$396,2+(X$9*2),FALSE)</f>
        <v>42071</v>
      </c>
      <c r="Z306" s="27">
        <f t="shared" si="268"/>
        <v>65.011752854264614</v>
      </c>
      <c r="AA306" s="27">
        <f t="shared" si="269"/>
        <v>65.937802073264223</v>
      </c>
      <c r="AB306" s="27">
        <f t="shared" si="270"/>
        <v>64.914040845477572</v>
      </c>
      <c r="AC306" s="27">
        <f t="shared" si="271"/>
        <v>64.972439214094891</v>
      </c>
      <c r="AD306" s="27">
        <f t="shared" si="272"/>
        <v>65.612256690495457</v>
      </c>
      <c r="AE306" s="27">
        <f t="shared" si="309"/>
        <v>66.993261826182618</v>
      </c>
      <c r="AF306" s="27">
        <f t="shared" si="310"/>
        <v>65.632773498481754</v>
      </c>
      <c r="AG306" s="27">
        <f t="shared" si="311"/>
        <v>67.876157594140238</v>
      </c>
      <c r="AJ306">
        <f>VLOOKUP($A306,data!$AM$9:$AW$396,2+(AJ$9*2),FALSE)</f>
        <v>20839</v>
      </c>
      <c r="AK306">
        <f>VLOOKUP($A306,data!$AM$9:$AW$396,2+(AK$9*2),FALSE)</f>
        <v>20437</v>
      </c>
      <c r="AL306">
        <f>VLOOKUP($A306,data!$AM$9:$AW$396,2+(AL$9*2),FALSE)</f>
        <v>20633</v>
      </c>
      <c r="AM306">
        <f>VLOOKUP($A306,data!$AM$9:$AW$396,2+(AM$9*2),FALSE)</f>
        <v>20716</v>
      </c>
      <c r="AN306">
        <f>VLOOKUP($A306,data!$AM$9:$AW$396,2+(AN$9*2),FALSE)</f>
        <v>20829</v>
      </c>
      <c r="AO306">
        <f>VLOOKUP($A306,data!$AM$9:$BB$396,2+(AO$9*2),FALSE)</f>
        <v>19202</v>
      </c>
      <c r="AP306">
        <f>VLOOKUP($A306,data!$AM$9:$BB$396,2+(AP$9*2),FALSE)</f>
        <v>20032</v>
      </c>
      <c r="AQ306">
        <f>VLOOKUP($A306,data!$AM$9:$BB$396,2+(AQ$9*2),FALSE)</f>
        <v>19903</v>
      </c>
      <c r="AS306" s="27">
        <f t="shared" si="273"/>
        <v>34.988247145735393</v>
      </c>
      <c r="AT306" s="27">
        <f t="shared" si="274"/>
        <v>34.060531315622811</v>
      </c>
      <c r="AU306" s="27">
        <f t="shared" si="275"/>
        <v>35.085959154522421</v>
      </c>
      <c r="AV306" s="27">
        <f t="shared" si="276"/>
        <v>35.027560785905109</v>
      </c>
      <c r="AW306" s="27">
        <f t="shared" si="277"/>
        <v>34.38774330950455</v>
      </c>
      <c r="AX306" s="27">
        <f t="shared" si="312"/>
        <v>33.006738173817382</v>
      </c>
      <c r="AY306" s="27">
        <f t="shared" si="313"/>
        <v>34.365510970818825</v>
      </c>
      <c r="AZ306" s="27">
        <f t="shared" si="314"/>
        <v>32.110935432867606</v>
      </c>
      <c r="BC306">
        <f>VLOOKUP($A306,data!$BF$9:$BP$396,2+(BC$9*2),FALSE)</f>
        <v>7333</v>
      </c>
      <c r="BD306">
        <f>VLOOKUP($A306,data!$BF$9:$BP$396,2+(BD$9*2),FALSE)</f>
        <v>6753</v>
      </c>
      <c r="BE306">
        <f>VLOOKUP($A306,data!$BF$9:$BP$396,2+(BE$9*2),FALSE)</f>
        <v>7254</v>
      </c>
      <c r="BF306">
        <f>VLOOKUP($A306,data!$BF$9:$BP$396,2+(BF$9*2),FALSE)</f>
        <v>7538</v>
      </c>
      <c r="BG306">
        <f>VLOOKUP($A306,data!$BF$9:$BP$396,2+(BG$9*2),FALSE)</f>
        <v>7347</v>
      </c>
      <c r="BH306">
        <f>VLOOKUP($A306,data!$BF$9:$BU$396,2+(BH$9*2),FALSE)</f>
        <v>7258</v>
      </c>
      <c r="BI306">
        <f>VLOOKUP($A306,data!$BF$9:$BU$396,2+(BI$9*2),FALSE)</f>
        <v>7229</v>
      </c>
      <c r="BJ306">
        <f>VLOOKUP($A306,data!$BF$9:$BU$396,2+(BJ$9*2),FALSE)</f>
        <v>8072</v>
      </c>
      <c r="BL306" s="27">
        <f t="shared" si="278"/>
        <v>12.311954331766286</v>
      </c>
      <c r="BM306" s="27">
        <f t="shared" si="279"/>
        <v>11.254624845838473</v>
      </c>
      <c r="BN306" s="27">
        <f t="shared" si="280"/>
        <v>12.335266209804955</v>
      </c>
      <c r="BO306" s="27">
        <f t="shared" si="281"/>
        <v>12.745595346792465</v>
      </c>
      <c r="BP306" s="27">
        <f t="shared" si="282"/>
        <v>12.129566954483169</v>
      </c>
      <c r="BQ306" s="27">
        <f t="shared" si="315"/>
        <v>12.475935093509351</v>
      </c>
      <c r="BR306" s="27">
        <f t="shared" si="316"/>
        <v>12.40157142612067</v>
      </c>
      <c r="BS306" s="27">
        <f t="shared" si="317"/>
        <v>13.023135749088445</v>
      </c>
      <c r="BV306">
        <f>VLOOKUP($A306,data!$BY$9:$CI$396,2+(BV$9*2),FALSE)</f>
        <v>4234</v>
      </c>
      <c r="BW306">
        <f>VLOOKUP($A306,data!$BY$9:$CI$396,2+(BW$9*2),FALSE)</f>
        <v>3811</v>
      </c>
      <c r="BX306">
        <f>VLOOKUP($A306,data!$BY$9:$CI$396,2+(BX$9*2),FALSE)</f>
        <v>4261</v>
      </c>
      <c r="BY306">
        <f>VLOOKUP($A306,data!$BY$9:$CI$396,2+(BY$9*2),FALSE)</f>
        <v>4442</v>
      </c>
      <c r="BZ306">
        <f>VLOOKUP($A306,data!$BY$9:$CI$396,2+(BZ$9*2),FALSE)</f>
        <v>4528</v>
      </c>
      <c r="CA306">
        <f>VLOOKUP($A306,data!$BY$9:$CN$396,2+(CA$9*2),FALSE)</f>
        <v>4501</v>
      </c>
      <c r="CB306">
        <f>VLOOKUP($A306,data!$BY$9:$CN$396,2+(CB$9*2),FALSE)</f>
        <v>4397</v>
      </c>
      <c r="CC306">
        <f>VLOOKUP($A306,data!$BY$9:$CN$396,2+(CC$9*2),FALSE)</f>
        <v>5219</v>
      </c>
      <c r="CE306" s="27">
        <f t="shared" si="283"/>
        <v>57.738988135824357</v>
      </c>
      <c r="CF306" s="27">
        <f t="shared" si="284"/>
        <v>56.434177402635868</v>
      </c>
      <c r="CG306" s="27">
        <f t="shared" si="285"/>
        <v>58.740005514199062</v>
      </c>
      <c r="CH306" s="27">
        <f t="shared" si="286"/>
        <v>58.928097638630938</v>
      </c>
      <c r="CI306" s="27">
        <f t="shared" si="287"/>
        <v>61.630597522798418</v>
      </c>
      <c r="CJ306" s="27">
        <f t="shared" si="318"/>
        <v>62.014329016257925</v>
      </c>
      <c r="CK306" s="27">
        <f t="shared" si="319"/>
        <v>60.824457048001108</v>
      </c>
      <c r="CL306" s="27">
        <f t="shared" si="320"/>
        <v>64.655599603567893</v>
      </c>
      <c r="CO306">
        <f>VLOOKUP($A306,data!$CR$9:$DB$396,2+(CO$9*2),FALSE)</f>
        <v>3099</v>
      </c>
      <c r="CP306">
        <f>VLOOKUP($A306,data!$CR$9:$DB$396,2+(CP$9*2),FALSE)</f>
        <v>2942</v>
      </c>
      <c r="CQ306">
        <f>VLOOKUP($A306,data!$CR$9:$DB$396,2+(CQ$9*2),FALSE)</f>
        <v>2994</v>
      </c>
      <c r="CR306">
        <f>VLOOKUP($A306,data!$CR$9:$DB$396,2+(CR$9*2),FALSE)</f>
        <v>3096</v>
      </c>
      <c r="CS306">
        <f>VLOOKUP($A306,data!$CR$9:$DB$396,2+(CS$9*2),FALSE)</f>
        <v>2819</v>
      </c>
      <c r="CT306">
        <f>VLOOKUP($A306,data!$CR$9:$DG$396,2+(CT$9*2),FALSE)</f>
        <v>2757</v>
      </c>
      <c r="CU306">
        <f>VLOOKUP($A306,data!$CR$9:$DG$396,2+(CU$9*2),FALSE)</f>
        <v>2832</v>
      </c>
      <c r="CV306">
        <f>VLOOKUP($A306,data!$CR$9:$DG$396,2+(CV$9*2),FALSE)</f>
        <v>2853</v>
      </c>
      <c r="CX306" s="27">
        <f t="shared" si="288"/>
        <v>42.261011864175643</v>
      </c>
      <c r="CY306" s="27">
        <f t="shared" si="289"/>
        <v>43.565822597364132</v>
      </c>
      <c r="CZ306" s="27">
        <f t="shared" si="290"/>
        <v>41.273779983457402</v>
      </c>
      <c r="DA306" s="27">
        <f t="shared" si="291"/>
        <v>41.071902361369062</v>
      </c>
      <c r="DB306" s="27">
        <f t="shared" si="292"/>
        <v>38.369402477201582</v>
      </c>
      <c r="DC306" s="27">
        <f t="shared" si="321"/>
        <v>37.985670983742075</v>
      </c>
      <c r="DD306" s="27">
        <f t="shared" si="322"/>
        <v>39.175542951998892</v>
      </c>
      <c r="DE306" s="27">
        <f t="shared" si="323"/>
        <v>35.344400396432114</v>
      </c>
      <c r="DH306">
        <f>VLOOKUP($A306,data!$DK$9:$DU$396,2+(DH$9*2),FALSE)</f>
        <v>52226</v>
      </c>
      <c r="DI306">
        <f>VLOOKUP($A306,data!$DK$9:$DU$396,2+(DI$9*2),FALSE)</f>
        <v>53249</v>
      </c>
      <c r="DJ306">
        <f>VLOOKUP($A306,data!$DK$9:$DU$396,2+(DJ$9*2),FALSE)</f>
        <v>51553</v>
      </c>
      <c r="DK306">
        <f>VLOOKUP($A306,data!$DK$9:$DU$396,2+(DK$9*2),FALSE)</f>
        <v>51604</v>
      </c>
      <c r="DL306">
        <f>VLOOKUP($A306,data!$DK$9:$DU$396,2+(DL$9*2),FALSE)</f>
        <v>53224</v>
      </c>
      <c r="DM306">
        <f>VLOOKUP($A306,data!$DK$9:$DZ$396,2+(DM$9*2),FALSE)</f>
        <v>50918</v>
      </c>
      <c r="DN306">
        <f>VLOOKUP($A306,data!$DK$9:$DZ$396,2+(DN$9*2),FALSE)</f>
        <v>51061</v>
      </c>
      <c r="DO306">
        <f>VLOOKUP($A306,data!$DK$9:$DZ$396,2+(DO$9*2),FALSE)</f>
        <v>53910</v>
      </c>
      <c r="DQ306" s="27">
        <f t="shared" si="293"/>
        <v>87.68636668905306</v>
      </c>
      <c r="DR306" s="27">
        <f t="shared" si="294"/>
        <v>88.745375154161522</v>
      </c>
      <c r="DS306" s="27">
        <f t="shared" si="295"/>
        <v>87.664733790195044</v>
      </c>
      <c r="DT306" s="27">
        <f t="shared" si="296"/>
        <v>87.25440465320753</v>
      </c>
      <c r="DU306" s="27">
        <f t="shared" si="297"/>
        <v>87.870433045516833</v>
      </c>
      <c r="DV306" s="27">
        <f t="shared" si="324"/>
        <v>87.524064906490651</v>
      </c>
      <c r="DW306" s="27">
        <f t="shared" si="325"/>
        <v>87.596713043179903</v>
      </c>
      <c r="DX306" s="27">
        <f t="shared" si="326"/>
        <v>86.976864250911561</v>
      </c>
      <c r="EA306">
        <f>VLOOKUP($A306,data!$ED$9:$EN$396,2+(EA$9*2),FALSE)</f>
        <v>34486</v>
      </c>
      <c r="EB306">
        <f>VLOOKUP($A306,data!$ED$9:$EN$396,2+(EB$9*2),FALSE)</f>
        <v>35753</v>
      </c>
      <c r="EC306">
        <f>VLOOKUP($A306,data!$ED$9:$EN$396,2+(EC$9*2),FALSE)</f>
        <v>33913</v>
      </c>
      <c r="ED306">
        <f>VLOOKUP($A306,data!$ED$9:$EN$396,2+(ED$9*2),FALSE)</f>
        <v>33984</v>
      </c>
      <c r="EE306">
        <f>VLOOKUP($A306,data!$ED$9:$EN$396,2+(EE$9*2),FALSE)</f>
        <v>35214</v>
      </c>
      <c r="EF306">
        <f>VLOOKUP($A306,data!$ED$9:$ES$396,2+(EF$9*2),FALSE)</f>
        <v>34473</v>
      </c>
      <c r="EG306">
        <f>VLOOKUP($A306,data!$ED$9:$ES$396,2+(EG$9*2),FALSE)</f>
        <v>33861</v>
      </c>
      <c r="EH306">
        <f>VLOOKUP($A306,data!$ED$9:$ES$396,2+(EH$9*2),FALSE)</f>
        <v>36852</v>
      </c>
      <c r="EJ306" s="27">
        <f t="shared" si="298"/>
        <v>66.032244475931535</v>
      </c>
      <c r="EK306" s="27">
        <f t="shared" si="299"/>
        <v>67.143044939811077</v>
      </c>
      <c r="EL306" s="27">
        <f t="shared" si="300"/>
        <v>65.782786646751887</v>
      </c>
      <c r="EM306" s="27">
        <f t="shared" si="301"/>
        <v>65.855360049608564</v>
      </c>
      <c r="EN306" s="27">
        <f t="shared" si="302"/>
        <v>66.16188185780851</v>
      </c>
      <c r="EO306" s="27">
        <f t="shared" si="327"/>
        <v>67.702973408224992</v>
      </c>
      <c r="EP306" s="27">
        <f t="shared" si="328"/>
        <v>66.314799945163628</v>
      </c>
      <c r="EQ306" s="27">
        <f t="shared" si="329"/>
        <v>68.358375069560381</v>
      </c>
      <c r="ET306">
        <f>VLOOKUP($A306,data!$EW$9:$FG$396,2+(ET$9*2),FALSE)</f>
        <v>17740</v>
      </c>
      <c r="EU306">
        <f>VLOOKUP($A306,data!$EW$9:$FG$396,2+(EU$9*2),FALSE)</f>
        <v>17496</v>
      </c>
      <c r="EV306">
        <f>VLOOKUP($A306,data!$EW$9:$FG$396,2+(EV$9*2),FALSE)</f>
        <v>17639</v>
      </c>
      <c r="EW306">
        <f>VLOOKUP($A306,data!$EW$9:$FG$396,2+(EW$9*2),FALSE)</f>
        <v>17620</v>
      </c>
      <c r="EX306">
        <f>VLOOKUP($A306,data!$EW$9:$FG$396,2+(EX$9*2),FALSE)</f>
        <v>18010</v>
      </c>
      <c r="EY306">
        <f>VLOOKUP($A306,data!$EW$9:$FL$396,2+(EY$9*2),FALSE)</f>
        <v>16445</v>
      </c>
      <c r="EZ306">
        <f>VLOOKUP($A306,data!$EW$9:$FL$396,2+(EZ$9*2),FALSE)</f>
        <v>17200</v>
      </c>
      <c r="FA306">
        <f>VLOOKUP($A306,data!$EW$9:$FL$396,2+(FA$9*2),FALSE)</f>
        <v>17049</v>
      </c>
      <c r="FC306" s="27">
        <f t="shared" si="303"/>
        <v>33.967755524068473</v>
      </c>
      <c r="FD306" s="27">
        <f t="shared" si="304"/>
        <v>32.856955060188923</v>
      </c>
      <c r="FE306" s="27">
        <f t="shared" si="305"/>
        <v>34.215273601924231</v>
      </c>
      <c r="FF306" s="27">
        <f t="shared" si="306"/>
        <v>34.144639950391444</v>
      </c>
      <c r="FG306" s="27">
        <f t="shared" si="307"/>
        <v>33.83811814219149</v>
      </c>
      <c r="FH306" s="27">
        <f t="shared" si="330"/>
        <v>32.297026591775008</v>
      </c>
      <c r="FI306" s="27">
        <f t="shared" si="331"/>
        <v>33.685200054836372</v>
      </c>
      <c r="FJ306" s="27">
        <f t="shared" si="332"/>
        <v>31.62493043962159</v>
      </c>
    </row>
    <row r="307" spans="1:166" x14ac:dyDescent="0.3">
      <c r="A307" t="s">
        <v>72</v>
      </c>
      <c r="B307" s="24" t="str">
        <f>IFERROR(VLOOKUP($A307,class!$A$1:$B$455,2,FALSE),"")</f>
        <v>Shire District</v>
      </c>
      <c r="C307" s="24" t="str">
        <f>IFERROR(IFERROR(VLOOKUP($A307,classifications!$A$3:$C$336,3,FALSE),VLOOKUP($A307,classifications!$I$2:$K$28,3,FALSE)),"")</f>
        <v>Predominantly Rural</v>
      </c>
      <c r="D307">
        <f>VLOOKUP($A307,data!$A$9:$K$396,2+(D$9*2),FALSE)</f>
        <v>62538</v>
      </c>
      <c r="E307">
        <f>VLOOKUP($A307,data!$A$9:$K$396,2+(E$9*2),FALSE)</f>
        <v>63363</v>
      </c>
      <c r="F307">
        <f>VLOOKUP($A307,data!$A$9:$K$396,2+(F$9*2),FALSE)</f>
        <v>62998</v>
      </c>
      <c r="G307">
        <f>VLOOKUP($A307,data!$A$9:$K$396,2+(G$9*2),FALSE)</f>
        <v>63305</v>
      </c>
      <c r="H307">
        <f>VLOOKUP($A307,data!$A$9:$K$396,2+(H$9*2),FALSE)</f>
        <v>65936</v>
      </c>
      <c r="I307">
        <f>VLOOKUP($A307,data!$A$9:$Q$396,2+(I$9*2),FALSE)</f>
        <v>64772</v>
      </c>
      <c r="J307">
        <f>VLOOKUP($A307,data!$A$9:$Q$396,2+(J$9*2),FALSE)</f>
        <v>66912</v>
      </c>
      <c r="K307">
        <f>VLOOKUP($A307,data!$A$9:$Q$396,2+(K$9*2),FALSE)</f>
        <v>71451</v>
      </c>
      <c r="L307" t="str">
        <f t="shared" si="308"/>
        <v>Shire District</v>
      </c>
      <c r="Q307">
        <f>VLOOKUP($A307,data!$T$9:$AD$396,2+(Q$9*2),FALSE)</f>
        <v>44598</v>
      </c>
      <c r="R307">
        <f>VLOOKUP($A307,data!$T$9:$AD$396,2+(R$9*2),FALSE)</f>
        <v>44860</v>
      </c>
      <c r="S307">
        <f>VLOOKUP($A307,data!$T$9:$AD$396,2+(S$9*2),FALSE)</f>
        <v>44389</v>
      </c>
      <c r="T307">
        <f>VLOOKUP($A307,data!$T$9:$AD$396,2+(T$9*2),FALSE)</f>
        <v>44472</v>
      </c>
      <c r="U307">
        <f>VLOOKUP($A307,data!$T$9:$AD$396,2+(U$9*2),FALSE)</f>
        <v>47587</v>
      </c>
      <c r="V307">
        <f>VLOOKUP($A307,data!$T$9:$AI$396,2+(V$9*2),FALSE)</f>
        <v>46552</v>
      </c>
      <c r="W307">
        <f>VLOOKUP($A307,data!$T$9:$AI$396,2+(W$9*2),FALSE)</f>
        <v>48348</v>
      </c>
      <c r="X307">
        <f>VLOOKUP($A307,data!$T$9:$AI$396,2+(X$9*2),FALSE)</f>
        <v>52740</v>
      </c>
      <c r="Z307" s="27">
        <f t="shared" si="268"/>
        <v>71.313441427612005</v>
      </c>
      <c r="AA307" s="27">
        <f t="shared" si="269"/>
        <v>70.798415479065071</v>
      </c>
      <c r="AB307" s="27">
        <f t="shared" si="270"/>
        <v>70.460967014825869</v>
      </c>
      <c r="AC307" s="27">
        <f t="shared" si="271"/>
        <v>70.250375167838243</v>
      </c>
      <c r="AD307" s="27">
        <f t="shared" si="272"/>
        <v>72.17149963601068</v>
      </c>
      <c r="AE307" s="27">
        <f t="shared" si="309"/>
        <v>71.870561353671334</v>
      </c>
      <c r="AF307" s="27">
        <f t="shared" si="310"/>
        <v>72.256097560975604</v>
      </c>
      <c r="AG307" s="27">
        <f t="shared" si="311"/>
        <v>73.812822773649074</v>
      </c>
      <c r="AJ307">
        <f>VLOOKUP($A307,data!$AM$9:$AW$396,2+(AJ$9*2),FALSE)</f>
        <v>17940</v>
      </c>
      <c r="AK307">
        <f>VLOOKUP($A307,data!$AM$9:$AW$396,2+(AK$9*2),FALSE)</f>
        <v>18504</v>
      </c>
      <c r="AL307">
        <f>VLOOKUP($A307,data!$AM$9:$AW$396,2+(AL$9*2),FALSE)</f>
        <v>18608</v>
      </c>
      <c r="AM307">
        <f>VLOOKUP($A307,data!$AM$9:$AW$396,2+(AM$9*2),FALSE)</f>
        <v>18833</v>
      </c>
      <c r="AN307">
        <f>VLOOKUP($A307,data!$AM$9:$AW$396,2+(AN$9*2),FALSE)</f>
        <v>18350</v>
      </c>
      <c r="AO307">
        <f>VLOOKUP($A307,data!$AM$9:$BB$396,2+(AO$9*2),FALSE)</f>
        <v>18220</v>
      </c>
      <c r="AP307">
        <f>VLOOKUP($A307,data!$AM$9:$BB$396,2+(AP$9*2),FALSE)</f>
        <v>18566</v>
      </c>
      <c r="AQ307">
        <f>VLOOKUP($A307,data!$AM$9:$BB$396,2+(AQ$9*2),FALSE)</f>
        <v>18708</v>
      </c>
      <c r="AS307" s="27">
        <f t="shared" si="273"/>
        <v>28.686558572387987</v>
      </c>
      <c r="AT307" s="27">
        <f t="shared" si="274"/>
        <v>29.203162729037452</v>
      </c>
      <c r="AU307" s="27">
        <f t="shared" si="275"/>
        <v>29.537445633194704</v>
      </c>
      <c r="AV307" s="27">
        <f t="shared" si="276"/>
        <v>29.749624832161757</v>
      </c>
      <c r="AW307" s="27">
        <f t="shared" si="277"/>
        <v>27.830016986168406</v>
      </c>
      <c r="AX307" s="27">
        <f t="shared" si="312"/>
        <v>28.129438646328662</v>
      </c>
      <c r="AY307" s="27">
        <f t="shared" si="313"/>
        <v>27.74689143950263</v>
      </c>
      <c r="AZ307" s="27">
        <f t="shared" si="314"/>
        <v>26.182978544736951</v>
      </c>
      <c r="BC307">
        <f>VLOOKUP($A307,data!$BF$9:$BP$396,2+(BC$9*2),FALSE)</f>
        <v>8673</v>
      </c>
      <c r="BD307">
        <f>VLOOKUP($A307,data!$BF$9:$BP$396,2+(BD$9*2),FALSE)</f>
        <v>8586</v>
      </c>
      <c r="BE307">
        <f>VLOOKUP($A307,data!$BF$9:$BP$396,2+(BE$9*2),FALSE)</f>
        <v>8930</v>
      </c>
      <c r="BF307">
        <f>VLOOKUP($A307,data!$BF$9:$BP$396,2+(BF$9*2),FALSE)</f>
        <v>9016</v>
      </c>
      <c r="BG307">
        <f>VLOOKUP($A307,data!$BF$9:$BP$396,2+(BG$9*2),FALSE)</f>
        <v>9888</v>
      </c>
      <c r="BH307">
        <f>VLOOKUP($A307,data!$BF$9:$BU$396,2+(BH$9*2),FALSE)</f>
        <v>10181</v>
      </c>
      <c r="BI307">
        <f>VLOOKUP($A307,data!$BF$9:$BU$396,2+(BI$9*2),FALSE)</f>
        <v>10759</v>
      </c>
      <c r="BJ307">
        <f>VLOOKUP($A307,data!$BF$9:$BU$396,2+(BJ$9*2),FALSE)</f>
        <v>11103</v>
      </c>
      <c r="BL307" s="27">
        <f t="shared" si="278"/>
        <v>13.8683680322364</v>
      </c>
      <c r="BM307" s="27">
        <f t="shared" si="279"/>
        <v>13.55049476824014</v>
      </c>
      <c r="BN307" s="27">
        <f t="shared" si="280"/>
        <v>14.175053176291311</v>
      </c>
      <c r="BO307" s="27">
        <f t="shared" si="281"/>
        <v>14.242160966748282</v>
      </c>
      <c r="BP307" s="27">
        <f t="shared" si="282"/>
        <v>14.996360106770201</v>
      </c>
      <c r="BQ307" s="27">
        <f t="shared" si="315"/>
        <v>15.718211572901872</v>
      </c>
      <c r="BR307" s="27">
        <f t="shared" si="316"/>
        <v>16.079328072692491</v>
      </c>
      <c r="BS307" s="27">
        <f t="shared" si="317"/>
        <v>15.53932065331486</v>
      </c>
      <c r="BV307">
        <f>VLOOKUP($A307,data!$BY$9:$CI$396,2+(BV$9*2),FALSE)</f>
        <v>5676</v>
      </c>
      <c r="BW307">
        <f>VLOOKUP($A307,data!$BY$9:$CI$396,2+(BW$9*2),FALSE)</f>
        <v>5963</v>
      </c>
      <c r="BX307">
        <f>VLOOKUP($A307,data!$BY$9:$CI$396,2+(BX$9*2),FALSE)</f>
        <v>5705</v>
      </c>
      <c r="BY307">
        <f>VLOOKUP($A307,data!$BY$9:$CI$396,2+(BY$9*2),FALSE)</f>
        <v>5981</v>
      </c>
      <c r="BZ307">
        <f>VLOOKUP($A307,data!$BY$9:$CI$396,2+(BZ$9*2),FALSE)</f>
        <v>6763</v>
      </c>
      <c r="CA307">
        <f>VLOOKUP($A307,data!$BY$9:$CN$396,2+(CA$9*2),FALSE)</f>
        <v>7139</v>
      </c>
      <c r="CB307">
        <f>VLOOKUP($A307,data!$BY$9:$CN$396,2+(CB$9*2),FALSE)</f>
        <v>7807</v>
      </c>
      <c r="CC307">
        <f>VLOOKUP($A307,data!$BY$9:$CN$396,2+(CC$9*2),FALSE)</f>
        <v>7716</v>
      </c>
      <c r="CE307" s="27">
        <f t="shared" si="283"/>
        <v>65.444482877896917</v>
      </c>
      <c r="CF307" s="27">
        <f t="shared" si="284"/>
        <v>69.450267877940831</v>
      </c>
      <c r="CG307" s="27">
        <f t="shared" si="285"/>
        <v>63.885778275475921</v>
      </c>
      <c r="CH307" s="27">
        <f t="shared" si="286"/>
        <v>66.337622005323865</v>
      </c>
      <c r="CI307" s="27">
        <f t="shared" si="287"/>
        <v>68.396035598705495</v>
      </c>
      <c r="CJ307" s="27">
        <f t="shared" si="318"/>
        <v>70.12081327963854</v>
      </c>
      <c r="CK307" s="27">
        <f t="shared" si="319"/>
        <v>72.562505809090069</v>
      </c>
      <c r="CL307" s="27">
        <f t="shared" si="320"/>
        <v>69.494731153742237</v>
      </c>
      <c r="CO307">
        <f>VLOOKUP($A307,data!$CR$9:$DB$396,2+(CO$9*2),FALSE)</f>
        <v>2997</v>
      </c>
      <c r="CP307">
        <f>VLOOKUP($A307,data!$CR$9:$DB$396,2+(CP$9*2),FALSE)</f>
        <v>2623</v>
      </c>
      <c r="CQ307">
        <f>VLOOKUP($A307,data!$CR$9:$DB$396,2+(CQ$9*2),FALSE)</f>
        <v>3225</v>
      </c>
      <c r="CR307">
        <f>VLOOKUP($A307,data!$CR$9:$DB$396,2+(CR$9*2),FALSE)</f>
        <v>3036</v>
      </c>
      <c r="CS307">
        <f>VLOOKUP($A307,data!$CR$9:$DB$396,2+(CS$9*2),FALSE)</f>
        <v>3125</v>
      </c>
      <c r="CT307">
        <f>VLOOKUP($A307,data!$CR$9:$DG$396,2+(CT$9*2),FALSE)</f>
        <v>3042</v>
      </c>
      <c r="CU307">
        <f>VLOOKUP($A307,data!$CR$9:$DG$396,2+(CU$9*2),FALSE)</f>
        <v>2952</v>
      </c>
      <c r="CV307">
        <f>VLOOKUP($A307,data!$CR$9:$DG$396,2+(CV$9*2),FALSE)</f>
        <v>3386</v>
      </c>
      <c r="CX307" s="27">
        <f t="shared" si="288"/>
        <v>34.555517122103076</v>
      </c>
      <c r="CY307" s="27">
        <f t="shared" si="289"/>
        <v>30.549732122059165</v>
      </c>
      <c r="CZ307" s="27">
        <f t="shared" si="290"/>
        <v>36.114221724524079</v>
      </c>
      <c r="DA307" s="27">
        <f t="shared" si="291"/>
        <v>33.673469387755105</v>
      </c>
      <c r="DB307" s="27">
        <f t="shared" si="292"/>
        <v>31.603964401294498</v>
      </c>
      <c r="DC307" s="27">
        <f t="shared" si="321"/>
        <v>29.879186720361457</v>
      </c>
      <c r="DD307" s="27">
        <f t="shared" si="322"/>
        <v>27.437494190909934</v>
      </c>
      <c r="DE307" s="27">
        <f t="shared" si="323"/>
        <v>30.496262271458164</v>
      </c>
      <c r="DH307">
        <f>VLOOKUP($A307,data!$DK$9:$DU$396,2+(DH$9*2),FALSE)</f>
        <v>53865</v>
      </c>
      <c r="DI307">
        <f>VLOOKUP($A307,data!$DK$9:$DU$396,2+(DI$9*2),FALSE)</f>
        <v>54777</v>
      </c>
      <c r="DJ307">
        <f>VLOOKUP($A307,data!$DK$9:$DU$396,2+(DJ$9*2),FALSE)</f>
        <v>54068</v>
      </c>
      <c r="DK307">
        <f>VLOOKUP($A307,data!$DK$9:$DU$396,2+(DK$9*2),FALSE)</f>
        <v>54289</v>
      </c>
      <c r="DL307">
        <f>VLOOKUP($A307,data!$DK$9:$DU$396,2+(DL$9*2),FALSE)</f>
        <v>56048</v>
      </c>
      <c r="DM307">
        <f>VLOOKUP($A307,data!$DK$9:$DZ$396,2+(DM$9*2),FALSE)</f>
        <v>54590</v>
      </c>
      <c r="DN307">
        <f>VLOOKUP($A307,data!$DK$9:$DZ$396,2+(DN$9*2),FALSE)</f>
        <v>56153</v>
      </c>
      <c r="DO307">
        <f>VLOOKUP($A307,data!$DK$9:$DZ$396,2+(DO$9*2),FALSE)</f>
        <v>60349</v>
      </c>
      <c r="DQ307" s="27">
        <f t="shared" si="293"/>
        <v>86.131631967763596</v>
      </c>
      <c r="DR307" s="27">
        <f t="shared" si="294"/>
        <v>86.449505231759858</v>
      </c>
      <c r="DS307" s="27">
        <f t="shared" si="295"/>
        <v>85.824946823708686</v>
      </c>
      <c r="DT307" s="27">
        <f t="shared" si="296"/>
        <v>85.757839033251713</v>
      </c>
      <c r="DU307" s="27">
        <f t="shared" si="297"/>
        <v>85.003639893229803</v>
      </c>
      <c r="DV307" s="27">
        <f t="shared" si="324"/>
        <v>84.280244550114247</v>
      </c>
      <c r="DW307" s="27">
        <f t="shared" si="325"/>
        <v>83.920671927307509</v>
      </c>
      <c r="DX307" s="27">
        <f t="shared" si="326"/>
        <v>84.46207890722313</v>
      </c>
      <c r="EA307">
        <f>VLOOKUP($A307,data!$ED$9:$EN$396,2+(EA$9*2),FALSE)</f>
        <v>38922</v>
      </c>
      <c r="EB307">
        <f>VLOOKUP($A307,data!$ED$9:$EN$396,2+(EB$9*2),FALSE)</f>
        <v>38897</v>
      </c>
      <c r="EC307">
        <f>VLOOKUP($A307,data!$ED$9:$EN$396,2+(EC$9*2),FALSE)</f>
        <v>38684</v>
      </c>
      <c r="ED307">
        <f>VLOOKUP($A307,data!$ED$9:$EN$396,2+(ED$9*2),FALSE)</f>
        <v>38492</v>
      </c>
      <c r="EE307">
        <f>VLOOKUP($A307,data!$ED$9:$EN$396,2+(EE$9*2),FALSE)</f>
        <v>40824</v>
      </c>
      <c r="EF307">
        <f>VLOOKUP($A307,data!$ED$9:$ES$396,2+(EF$9*2),FALSE)</f>
        <v>39413</v>
      </c>
      <c r="EG307">
        <f>VLOOKUP($A307,data!$ED$9:$ES$396,2+(EG$9*2),FALSE)</f>
        <v>40541</v>
      </c>
      <c r="EH307">
        <f>VLOOKUP($A307,data!$ED$9:$ES$396,2+(EH$9*2),FALSE)</f>
        <v>45024</v>
      </c>
      <c r="EJ307" s="27">
        <f t="shared" si="298"/>
        <v>72.258423837371211</v>
      </c>
      <c r="EK307" s="27">
        <f t="shared" si="299"/>
        <v>71.009730361283019</v>
      </c>
      <c r="EL307" s="27">
        <f t="shared" si="300"/>
        <v>71.546940889250578</v>
      </c>
      <c r="EM307" s="27">
        <f t="shared" si="301"/>
        <v>70.902024351157692</v>
      </c>
      <c r="EN307" s="27">
        <f t="shared" si="302"/>
        <v>72.837567799029401</v>
      </c>
      <c r="EO307" s="27">
        <f t="shared" si="327"/>
        <v>72.198204799413816</v>
      </c>
      <c r="EP307" s="27">
        <f t="shared" si="328"/>
        <v>72.19738927572881</v>
      </c>
      <c r="EQ307" s="27">
        <f t="shared" si="329"/>
        <v>74.60604152512883</v>
      </c>
      <c r="ET307">
        <f>VLOOKUP($A307,data!$EW$9:$FG$396,2+(ET$9*2),FALSE)</f>
        <v>14943</v>
      </c>
      <c r="EU307">
        <f>VLOOKUP($A307,data!$EW$9:$FG$396,2+(EU$9*2),FALSE)</f>
        <v>15880</v>
      </c>
      <c r="EV307">
        <f>VLOOKUP($A307,data!$EW$9:$FG$396,2+(EV$9*2),FALSE)</f>
        <v>15384</v>
      </c>
      <c r="EW307">
        <f>VLOOKUP($A307,data!$EW$9:$FG$396,2+(EW$9*2),FALSE)</f>
        <v>15797</v>
      </c>
      <c r="EX307">
        <f>VLOOKUP($A307,data!$EW$9:$FG$396,2+(EX$9*2),FALSE)</f>
        <v>15224</v>
      </c>
      <c r="EY307">
        <f>VLOOKUP($A307,data!$EW$9:$FL$396,2+(EY$9*2),FALSE)</f>
        <v>15178</v>
      </c>
      <c r="EZ307">
        <f>VLOOKUP($A307,data!$EW$9:$FL$396,2+(EZ$9*2),FALSE)</f>
        <v>15614</v>
      </c>
      <c r="FA307">
        <f>VLOOKUP($A307,data!$EW$9:$FL$396,2+(FA$9*2),FALSE)</f>
        <v>15321</v>
      </c>
      <c r="FC307" s="27">
        <f t="shared" si="303"/>
        <v>27.741576162628792</v>
      </c>
      <c r="FD307" s="27">
        <f t="shared" si="304"/>
        <v>28.990269638716981</v>
      </c>
      <c r="FE307" s="27">
        <f t="shared" si="305"/>
        <v>28.453059110749425</v>
      </c>
      <c r="FF307" s="27">
        <f t="shared" si="306"/>
        <v>29.097975648842308</v>
      </c>
      <c r="FG307" s="27">
        <f t="shared" si="307"/>
        <v>27.162432200970596</v>
      </c>
      <c r="FH307" s="27">
        <f t="shared" si="330"/>
        <v>27.803627037919032</v>
      </c>
      <c r="FI307" s="27">
        <f t="shared" si="331"/>
        <v>27.806172421776218</v>
      </c>
      <c r="FJ307" s="27">
        <f t="shared" si="332"/>
        <v>25.387330361729276</v>
      </c>
    </row>
    <row r="308" spans="1:166" x14ac:dyDescent="0.3">
      <c r="A308" t="s">
        <v>85</v>
      </c>
      <c r="B308" s="24" t="str">
        <f>IFERROR(VLOOKUP($A308,class!$A$1:$B$455,2,FALSE),"")</f>
        <v>Shire District</v>
      </c>
      <c r="C308" s="24" t="str">
        <f>IFERROR(IFERROR(VLOOKUP($A308,classifications!$A$3:$C$336,3,FALSE),VLOOKUP($A308,classifications!$I$2:$K$28,3,FALSE)),"")</f>
        <v>Predominantly Rural</v>
      </c>
      <c r="D308">
        <f>VLOOKUP($A308,data!$A$9:$K$396,2+(D$9*2),FALSE)</f>
        <v>42906</v>
      </c>
      <c r="E308">
        <f>VLOOKUP($A308,data!$A$9:$K$396,2+(E$9*2),FALSE)</f>
        <v>43526</v>
      </c>
      <c r="F308">
        <f>VLOOKUP($A308,data!$A$9:$K$396,2+(F$9*2),FALSE)</f>
        <v>44881</v>
      </c>
      <c r="G308">
        <f>VLOOKUP($A308,data!$A$9:$K$396,2+(G$9*2),FALSE)</f>
        <v>44926</v>
      </c>
      <c r="H308">
        <f>VLOOKUP($A308,data!$A$9:$K$396,2+(H$9*2),FALSE)</f>
        <v>46340</v>
      </c>
      <c r="I308">
        <f>VLOOKUP($A308,data!$A$9:$Q$396,2+(I$9*2),FALSE)</f>
        <v>44841</v>
      </c>
      <c r="J308">
        <f>VLOOKUP($A308,data!$A$9:$Q$396,2+(J$9*2),FALSE)</f>
        <v>45585</v>
      </c>
      <c r="K308">
        <f>VLOOKUP($A308,data!$A$9:$Q$396,2+(K$9*2),FALSE)</f>
        <v>47258</v>
      </c>
      <c r="L308" t="str">
        <f t="shared" si="308"/>
        <v>Shire District</v>
      </c>
      <c r="Q308">
        <f>VLOOKUP($A308,data!$T$9:$AD$396,2+(Q$9*2),FALSE)</f>
        <v>29252</v>
      </c>
      <c r="R308">
        <f>VLOOKUP($A308,data!$T$9:$AD$396,2+(R$9*2),FALSE)</f>
        <v>29352</v>
      </c>
      <c r="S308">
        <f>VLOOKUP($A308,data!$T$9:$AD$396,2+(S$9*2),FALSE)</f>
        <v>29480</v>
      </c>
      <c r="T308">
        <f>VLOOKUP($A308,data!$T$9:$AD$396,2+(T$9*2),FALSE)</f>
        <v>29525</v>
      </c>
      <c r="U308">
        <f>VLOOKUP($A308,data!$T$9:$AD$396,2+(U$9*2),FALSE)</f>
        <v>30368</v>
      </c>
      <c r="V308">
        <f>VLOOKUP($A308,data!$T$9:$AI$396,2+(V$9*2),FALSE)</f>
        <v>29808</v>
      </c>
      <c r="W308">
        <f>VLOOKUP($A308,data!$T$9:$AI$396,2+(W$9*2),FALSE)</f>
        <v>30802</v>
      </c>
      <c r="X308">
        <f>VLOOKUP($A308,data!$T$9:$AI$396,2+(X$9*2),FALSE)</f>
        <v>32680</v>
      </c>
      <c r="Z308" s="27">
        <f t="shared" si="268"/>
        <v>68.176944949424325</v>
      </c>
      <c r="AA308" s="27">
        <f t="shared" si="269"/>
        <v>67.435555759775767</v>
      </c>
      <c r="AB308" s="27">
        <f t="shared" si="270"/>
        <v>65.68481094449767</v>
      </c>
      <c r="AC308" s="27">
        <f t="shared" si="271"/>
        <v>65.719182655923078</v>
      </c>
      <c r="AD308" s="27">
        <f t="shared" si="272"/>
        <v>65.533016832110491</v>
      </c>
      <c r="AE308" s="27">
        <f t="shared" si="309"/>
        <v>66.474877901920124</v>
      </c>
      <c r="AF308" s="27">
        <f t="shared" si="310"/>
        <v>67.570472743226944</v>
      </c>
      <c r="AG308" s="27">
        <f t="shared" si="311"/>
        <v>69.152312835921961</v>
      </c>
      <c r="AJ308">
        <f>VLOOKUP($A308,data!$AM$9:$AW$396,2+(AJ$9*2),FALSE)</f>
        <v>13654</v>
      </c>
      <c r="AK308">
        <f>VLOOKUP($A308,data!$AM$9:$AW$396,2+(AK$9*2),FALSE)</f>
        <v>14174</v>
      </c>
      <c r="AL308">
        <f>VLOOKUP($A308,data!$AM$9:$AW$396,2+(AL$9*2),FALSE)</f>
        <v>15402</v>
      </c>
      <c r="AM308">
        <f>VLOOKUP($A308,data!$AM$9:$AW$396,2+(AM$9*2),FALSE)</f>
        <v>15400</v>
      </c>
      <c r="AN308">
        <f>VLOOKUP($A308,data!$AM$9:$AW$396,2+(AN$9*2),FALSE)</f>
        <v>15972</v>
      </c>
      <c r="AO308">
        <f>VLOOKUP($A308,data!$AM$9:$BB$396,2+(AO$9*2),FALSE)</f>
        <v>15033</v>
      </c>
      <c r="AP308">
        <f>VLOOKUP($A308,data!$AM$9:$BB$396,2+(AP$9*2),FALSE)</f>
        <v>14782</v>
      </c>
      <c r="AQ308">
        <f>VLOOKUP($A308,data!$AM$9:$BB$396,2+(AQ$9*2),FALSE)</f>
        <v>14573</v>
      </c>
      <c r="AS308" s="27">
        <f t="shared" si="273"/>
        <v>31.823055050575675</v>
      </c>
      <c r="AT308" s="27">
        <f t="shared" si="274"/>
        <v>32.564444240224233</v>
      </c>
      <c r="AU308" s="27">
        <f t="shared" si="275"/>
        <v>34.317417169849158</v>
      </c>
      <c r="AV308" s="27">
        <f t="shared" si="276"/>
        <v>34.278591461514488</v>
      </c>
      <c r="AW308" s="27">
        <f t="shared" si="277"/>
        <v>34.466983167889509</v>
      </c>
      <c r="AX308" s="27">
        <f t="shared" si="312"/>
        <v>33.525122098079883</v>
      </c>
      <c r="AY308" s="27">
        <f t="shared" si="313"/>
        <v>32.427333552703743</v>
      </c>
      <c r="AZ308" s="27">
        <f t="shared" si="314"/>
        <v>30.837106944855897</v>
      </c>
      <c r="BC308">
        <f>VLOOKUP($A308,data!$BF$9:$BP$396,2+(BC$9*2),FALSE)</f>
        <v>4512</v>
      </c>
      <c r="BD308">
        <f>VLOOKUP($A308,data!$BF$9:$BP$396,2+(BD$9*2),FALSE)</f>
        <v>4311</v>
      </c>
      <c r="BE308">
        <f>VLOOKUP($A308,data!$BF$9:$BP$396,2+(BE$9*2),FALSE)</f>
        <v>4609</v>
      </c>
      <c r="BF308">
        <f>VLOOKUP($A308,data!$BF$9:$BP$396,2+(BF$9*2),FALSE)</f>
        <v>4217</v>
      </c>
      <c r="BG308">
        <f>VLOOKUP($A308,data!$BF$9:$BP$396,2+(BG$9*2),FALSE)</f>
        <v>4535</v>
      </c>
      <c r="BH308">
        <f>VLOOKUP($A308,data!$BF$9:$BU$396,2+(BH$9*2),FALSE)</f>
        <v>4337</v>
      </c>
      <c r="BI308">
        <f>VLOOKUP($A308,data!$BF$9:$BU$396,2+(BI$9*2),FALSE)</f>
        <v>4300</v>
      </c>
      <c r="BJ308">
        <f>VLOOKUP($A308,data!$BF$9:$BU$396,2+(BJ$9*2),FALSE)</f>
        <v>4428</v>
      </c>
      <c r="BL308" s="27">
        <f t="shared" si="278"/>
        <v>10.516011746608866</v>
      </c>
      <c r="BM308" s="27">
        <f t="shared" si="279"/>
        <v>9.9044249414143266</v>
      </c>
      <c r="BN308" s="27">
        <f t="shared" si="280"/>
        <v>10.269379024531538</v>
      </c>
      <c r="BO308" s="27">
        <f t="shared" si="281"/>
        <v>9.3865467657926374</v>
      </c>
      <c r="BP308" s="27">
        <f t="shared" si="282"/>
        <v>9.7863616745791973</v>
      </c>
      <c r="BQ308" s="27">
        <f t="shared" si="315"/>
        <v>9.6719520082067749</v>
      </c>
      <c r="BR308" s="27">
        <f t="shared" si="316"/>
        <v>9.4329274980805096</v>
      </c>
      <c r="BS308" s="27">
        <f t="shared" si="317"/>
        <v>9.3698421431292065</v>
      </c>
      <c r="BV308">
        <f>VLOOKUP($A308,data!$BY$9:$CI$396,2+(BV$9*2),FALSE)</f>
        <v>2073</v>
      </c>
      <c r="BW308">
        <f>VLOOKUP($A308,data!$BY$9:$CI$396,2+(BW$9*2),FALSE)</f>
        <v>2035</v>
      </c>
      <c r="BX308">
        <f>VLOOKUP($A308,data!$BY$9:$CI$396,2+(BX$9*2),FALSE)</f>
        <v>2101</v>
      </c>
      <c r="BY308">
        <f>VLOOKUP($A308,data!$BY$9:$CI$396,2+(BY$9*2),FALSE)</f>
        <v>1909</v>
      </c>
      <c r="BZ308">
        <f>VLOOKUP($A308,data!$BY$9:$CI$396,2+(BZ$9*2),FALSE)</f>
        <v>2074</v>
      </c>
      <c r="CA308">
        <f>VLOOKUP($A308,data!$BY$9:$CN$396,2+(CA$9*2),FALSE)</f>
        <v>2155</v>
      </c>
      <c r="CB308">
        <f>VLOOKUP($A308,data!$BY$9:$CN$396,2+(CB$9*2),FALSE)</f>
        <v>2086</v>
      </c>
      <c r="CC308">
        <f>VLOOKUP($A308,data!$BY$9:$CN$396,2+(CC$9*2),FALSE)</f>
        <v>2174</v>
      </c>
      <c r="CE308" s="27">
        <f t="shared" si="283"/>
        <v>45.944148936170215</v>
      </c>
      <c r="CF308" s="27">
        <f t="shared" si="284"/>
        <v>47.204824866620271</v>
      </c>
      <c r="CG308" s="27">
        <f t="shared" si="285"/>
        <v>45.584725536992842</v>
      </c>
      <c r="CH308" s="27">
        <f t="shared" si="286"/>
        <v>45.269148683898507</v>
      </c>
      <c r="CI308" s="27">
        <f t="shared" si="287"/>
        <v>45.733186328555675</v>
      </c>
      <c r="CJ308" s="27">
        <f t="shared" si="318"/>
        <v>49.688724925063411</v>
      </c>
      <c r="CK308" s="27">
        <f t="shared" si="319"/>
        <v>48.511627906976742</v>
      </c>
      <c r="CL308" s="27">
        <f t="shared" si="320"/>
        <v>49.096657633242998</v>
      </c>
      <c r="CO308">
        <f>VLOOKUP($A308,data!$CR$9:$DB$396,2+(CO$9*2),FALSE)</f>
        <v>2439</v>
      </c>
      <c r="CP308">
        <f>VLOOKUP($A308,data!$CR$9:$DB$396,2+(CP$9*2),FALSE)</f>
        <v>2276</v>
      </c>
      <c r="CQ308">
        <f>VLOOKUP($A308,data!$CR$9:$DB$396,2+(CQ$9*2),FALSE)</f>
        <v>2508</v>
      </c>
      <c r="CR308">
        <f>VLOOKUP($A308,data!$CR$9:$DB$396,2+(CR$9*2),FALSE)</f>
        <v>2308</v>
      </c>
      <c r="CS308">
        <f>VLOOKUP($A308,data!$CR$9:$DB$396,2+(CS$9*2),FALSE)</f>
        <v>2461</v>
      </c>
      <c r="CT308">
        <f>VLOOKUP($A308,data!$CR$9:$DG$396,2+(CT$9*2),FALSE)</f>
        <v>2182</v>
      </c>
      <c r="CU308">
        <f>VLOOKUP($A308,data!$CR$9:$DG$396,2+(CU$9*2),FALSE)</f>
        <v>2214</v>
      </c>
      <c r="CV308">
        <f>VLOOKUP($A308,data!$CR$9:$DG$396,2+(CV$9*2),FALSE)</f>
        <v>2254</v>
      </c>
      <c r="CX308" s="27">
        <f t="shared" si="288"/>
        <v>54.055851063829785</v>
      </c>
      <c r="CY308" s="27">
        <f t="shared" si="289"/>
        <v>52.795175133379729</v>
      </c>
      <c r="CZ308" s="27">
        <f t="shared" si="290"/>
        <v>54.415274463007158</v>
      </c>
      <c r="DA308" s="27">
        <f t="shared" si="291"/>
        <v>54.730851316101493</v>
      </c>
      <c r="DB308" s="27">
        <f t="shared" si="292"/>
        <v>54.266813671444325</v>
      </c>
      <c r="DC308" s="27">
        <f t="shared" si="321"/>
        <v>50.311275074936589</v>
      </c>
      <c r="DD308" s="27">
        <f t="shared" si="322"/>
        <v>51.488372093023258</v>
      </c>
      <c r="DE308" s="27">
        <f t="shared" si="323"/>
        <v>50.903342366757002</v>
      </c>
      <c r="DH308">
        <f>VLOOKUP($A308,data!$DK$9:$DU$396,2+(DH$9*2),FALSE)</f>
        <v>38394</v>
      </c>
      <c r="DI308">
        <f>VLOOKUP($A308,data!$DK$9:$DU$396,2+(DI$9*2),FALSE)</f>
        <v>39215</v>
      </c>
      <c r="DJ308">
        <f>VLOOKUP($A308,data!$DK$9:$DU$396,2+(DJ$9*2),FALSE)</f>
        <v>40272</v>
      </c>
      <c r="DK308">
        <f>VLOOKUP($A308,data!$DK$9:$DU$396,2+(DK$9*2),FALSE)</f>
        <v>40709</v>
      </c>
      <c r="DL308">
        <f>VLOOKUP($A308,data!$DK$9:$DU$396,2+(DL$9*2),FALSE)</f>
        <v>41805</v>
      </c>
      <c r="DM308">
        <f>VLOOKUP($A308,data!$DK$9:$DZ$396,2+(DM$9*2),FALSE)</f>
        <v>40505</v>
      </c>
      <c r="DN308">
        <f>VLOOKUP($A308,data!$DK$9:$DZ$396,2+(DN$9*2),FALSE)</f>
        <v>41285</v>
      </c>
      <c r="DO308">
        <f>VLOOKUP($A308,data!$DK$9:$DZ$396,2+(DO$9*2),FALSE)</f>
        <v>42830</v>
      </c>
      <c r="DQ308" s="27">
        <f t="shared" si="293"/>
        <v>89.483988253391132</v>
      </c>
      <c r="DR308" s="27">
        <f t="shared" si="294"/>
        <v>90.095575058585666</v>
      </c>
      <c r="DS308" s="27">
        <f t="shared" si="295"/>
        <v>89.730620975468455</v>
      </c>
      <c r="DT308" s="27">
        <f t="shared" si="296"/>
        <v>90.61345323420737</v>
      </c>
      <c r="DU308" s="27">
        <f t="shared" si="297"/>
        <v>90.213638325420803</v>
      </c>
      <c r="DV308" s="27">
        <f t="shared" si="324"/>
        <v>90.330278093708884</v>
      </c>
      <c r="DW308" s="27">
        <f t="shared" si="325"/>
        <v>90.567072501919498</v>
      </c>
      <c r="DX308" s="27">
        <f t="shared" si="326"/>
        <v>90.630157856870795</v>
      </c>
      <c r="EA308">
        <f>VLOOKUP($A308,data!$ED$9:$EN$396,2+(EA$9*2),FALSE)</f>
        <v>27179</v>
      </c>
      <c r="EB308">
        <f>VLOOKUP($A308,data!$ED$9:$EN$396,2+(EB$9*2),FALSE)</f>
        <v>27317</v>
      </c>
      <c r="EC308">
        <f>VLOOKUP($A308,data!$ED$9:$EN$396,2+(EC$9*2),FALSE)</f>
        <v>27379</v>
      </c>
      <c r="ED308">
        <f>VLOOKUP($A308,data!$ED$9:$EN$396,2+(ED$9*2),FALSE)</f>
        <v>27617</v>
      </c>
      <c r="EE308">
        <f>VLOOKUP($A308,data!$ED$9:$EN$396,2+(EE$9*2),FALSE)</f>
        <v>28294</v>
      </c>
      <c r="EF308">
        <f>VLOOKUP($A308,data!$ED$9:$ES$396,2+(EF$9*2),FALSE)</f>
        <v>27653</v>
      </c>
      <c r="EG308">
        <f>VLOOKUP($A308,data!$ED$9:$ES$396,2+(EG$9*2),FALSE)</f>
        <v>28716</v>
      </c>
      <c r="EH308">
        <f>VLOOKUP($A308,data!$ED$9:$ES$396,2+(EH$9*2),FALSE)</f>
        <v>30506</v>
      </c>
      <c r="EJ308" s="27">
        <f t="shared" si="298"/>
        <v>70.789706725009111</v>
      </c>
      <c r="EK308" s="27">
        <f t="shared" si="299"/>
        <v>69.659569042458244</v>
      </c>
      <c r="EL308" s="27">
        <f t="shared" si="300"/>
        <v>67.985200635677387</v>
      </c>
      <c r="EM308" s="27">
        <f t="shared" si="301"/>
        <v>67.840035373013336</v>
      </c>
      <c r="EN308" s="27">
        <f t="shared" si="302"/>
        <v>67.680899413945696</v>
      </c>
      <c r="EO308" s="27">
        <f t="shared" si="327"/>
        <v>68.270583878533515</v>
      </c>
      <c r="EP308" s="27">
        <f t="shared" si="328"/>
        <v>69.555528642364052</v>
      </c>
      <c r="EQ308" s="27">
        <f t="shared" si="329"/>
        <v>71.225776325005839</v>
      </c>
      <c r="ET308">
        <f>VLOOKUP($A308,data!$EW$9:$FG$396,2+(ET$9*2),FALSE)</f>
        <v>11215</v>
      </c>
      <c r="EU308">
        <f>VLOOKUP($A308,data!$EW$9:$FG$396,2+(EU$9*2),FALSE)</f>
        <v>11898</v>
      </c>
      <c r="EV308">
        <f>VLOOKUP($A308,data!$EW$9:$FG$396,2+(EV$9*2),FALSE)</f>
        <v>12893</v>
      </c>
      <c r="EW308">
        <f>VLOOKUP($A308,data!$EW$9:$FG$396,2+(EW$9*2),FALSE)</f>
        <v>13092</v>
      </c>
      <c r="EX308">
        <f>VLOOKUP($A308,data!$EW$9:$FG$396,2+(EX$9*2),FALSE)</f>
        <v>13511</v>
      </c>
      <c r="EY308">
        <f>VLOOKUP($A308,data!$EW$9:$FL$396,2+(EY$9*2),FALSE)</f>
        <v>12851</v>
      </c>
      <c r="EZ308">
        <f>VLOOKUP($A308,data!$EW$9:$FL$396,2+(EZ$9*2),FALSE)</f>
        <v>12569</v>
      </c>
      <c r="FA308">
        <f>VLOOKUP($A308,data!$EW$9:$FL$396,2+(FA$9*2),FALSE)</f>
        <v>12319</v>
      </c>
      <c r="FC308" s="27">
        <f t="shared" si="303"/>
        <v>29.210293274990885</v>
      </c>
      <c r="FD308" s="27">
        <f t="shared" si="304"/>
        <v>30.340430957541756</v>
      </c>
      <c r="FE308" s="27">
        <f t="shared" si="305"/>
        <v>32.014799364322606</v>
      </c>
      <c r="FF308" s="27">
        <f t="shared" si="306"/>
        <v>32.159964626986664</v>
      </c>
      <c r="FG308" s="27">
        <f t="shared" si="307"/>
        <v>32.319100586054297</v>
      </c>
      <c r="FH308" s="27">
        <f t="shared" si="330"/>
        <v>31.726947290457968</v>
      </c>
      <c r="FI308" s="27">
        <f t="shared" si="331"/>
        <v>30.444471357635944</v>
      </c>
      <c r="FJ308" s="27">
        <f t="shared" si="332"/>
        <v>28.762549614756011</v>
      </c>
    </row>
    <row r="309" spans="1:166" x14ac:dyDescent="0.3">
      <c r="A309" t="s">
        <v>259</v>
      </c>
      <c r="B309" s="24" t="str">
        <f>IFERROR(VLOOKUP($A309,class!$A$1:$B$455,2,FALSE),"")</f>
        <v>Shire District</v>
      </c>
      <c r="C309" s="24" t="str">
        <f>IFERROR(IFERROR(VLOOKUP($A309,classifications!$A$3:$C$336,3,FALSE),VLOOKUP($A309,classifications!$I$2:$K$28,3,FALSE)),"")</f>
        <v>Predominantly Urban</v>
      </c>
      <c r="D309">
        <f>VLOOKUP($A309,data!$A$9:$K$396,2+(D$9*2),FALSE)</f>
        <v>61152</v>
      </c>
      <c r="E309">
        <f>VLOOKUP($A309,data!$A$9:$K$396,2+(E$9*2),FALSE)</f>
        <v>62477</v>
      </c>
      <c r="F309">
        <f>VLOOKUP($A309,data!$A$9:$K$396,2+(F$9*2),FALSE)</f>
        <v>60578</v>
      </c>
      <c r="G309">
        <f>VLOOKUP($A309,data!$A$9:$K$396,2+(G$9*2),FALSE)</f>
        <v>59282</v>
      </c>
      <c r="H309">
        <f>VLOOKUP($A309,data!$A$9:$K$396,2+(H$9*2),FALSE)</f>
        <v>58645</v>
      </c>
      <c r="I309">
        <f>VLOOKUP($A309,data!$A$9:$Q$396,2+(I$9*2),FALSE)</f>
        <v>59720</v>
      </c>
      <c r="J309">
        <f>VLOOKUP($A309,data!$A$9:$Q$396,2+(J$9*2),FALSE)</f>
        <v>62117</v>
      </c>
      <c r="K309">
        <f>VLOOKUP($A309,data!$A$9:$Q$396,2+(K$9*2),FALSE)</f>
        <v>64052</v>
      </c>
      <c r="L309" t="str">
        <f t="shared" si="308"/>
        <v>Shire District</v>
      </c>
      <c r="Q309">
        <f>VLOOKUP($A309,data!$T$9:$AD$396,2+(Q$9*2),FALSE)</f>
        <v>42051</v>
      </c>
      <c r="R309">
        <f>VLOOKUP($A309,data!$T$9:$AD$396,2+(R$9*2),FALSE)</f>
        <v>42540</v>
      </c>
      <c r="S309">
        <f>VLOOKUP($A309,data!$T$9:$AD$396,2+(S$9*2),FALSE)</f>
        <v>40659</v>
      </c>
      <c r="T309">
        <f>VLOOKUP($A309,data!$T$9:$AD$396,2+(T$9*2),FALSE)</f>
        <v>39401</v>
      </c>
      <c r="U309">
        <f>VLOOKUP($A309,data!$T$9:$AD$396,2+(U$9*2),FALSE)</f>
        <v>39039</v>
      </c>
      <c r="V309">
        <f>VLOOKUP($A309,data!$T$9:$AI$396,2+(V$9*2),FALSE)</f>
        <v>39342</v>
      </c>
      <c r="W309">
        <f>VLOOKUP($A309,data!$T$9:$AI$396,2+(W$9*2),FALSE)</f>
        <v>41616</v>
      </c>
      <c r="X309">
        <f>VLOOKUP($A309,data!$T$9:$AI$396,2+(X$9*2),FALSE)</f>
        <v>42068</v>
      </c>
      <c r="Z309" s="27">
        <f t="shared" si="268"/>
        <v>68.764717425431712</v>
      </c>
      <c r="AA309" s="27">
        <f t="shared" si="269"/>
        <v>68.08905677289242</v>
      </c>
      <c r="AB309" s="27">
        <f t="shared" si="270"/>
        <v>67.118425831159826</v>
      </c>
      <c r="AC309" s="27">
        <f t="shared" si="271"/>
        <v>66.463682062008701</v>
      </c>
      <c r="AD309" s="27">
        <f t="shared" si="272"/>
        <v>66.568334896410605</v>
      </c>
      <c r="AE309" s="27">
        <f t="shared" si="309"/>
        <v>65.877427997320837</v>
      </c>
      <c r="AF309" s="27">
        <f t="shared" si="310"/>
        <v>66.996152422042272</v>
      </c>
      <c r="AG309" s="27">
        <f t="shared" si="311"/>
        <v>65.677886717042398</v>
      </c>
      <c r="AJ309">
        <f>VLOOKUP($A309,data!$AM$9:$AW$396,2+(AJ$9*2),FALSE)</f>
        <v>19101</v>
      </c>
      <c r="AK309">
        <f>VLOOKUP($A309,data!$AM$9:$AW$396,2+(AK$9*2),FALSE)</f>
        <v>19937</v>
      </c>
      <c r="AL309">
        <f>VLOOKUP($A309,data!$AM$9:$AW$396,2+(AL$9*2),FALSE)</f>
        <v>19919</v>
      </c>
      <c r="AM309">
        <f>VLOOKUP($A309,data!$AM$9:$AW$396,2+(AM$9*2),FALSE)</f>
        <v>19881</v>
      </c>
      <c r="AN309">
        <f>VLOOKUP($A309,data!$AM$9:$AW$396,2+(AN$9*2),FALSE)</f>
        <v>19606</v>
      </c>
      <c r="AO309">
        <f>VLOOKUP($A309,data!$AM$9:$BB$396,2+(AO$9*2),FALSE)</f>
        <v>20377</v>
      </c>
      <c r="AP309">
        <f>VLOOKUP($A309,data!$AM$9:$BB$396,2+(AP$9*2),FALSE)</f>
        <v>20501</v>
      </c>
      <c r="AQ309">
        <f>VLOOKUP($A309,data!$AM$9:$BB$396,2+(AQ$9*2),FALSE)</f>
        <v>21988</v>
      </c>
      <c r="AS309" s="27">
        <f t="shared" si="273"/>
        <v>31.235282574568288</v>
      </c>
      <c r="AT309" s="27">
        <f t="shared" si="274"/>
        <v>31.910943227107577</v>
      </c>
      <c r="AU309" s="27">
        <f t="shared" si="275"/>
        <v>32.881574168840174</v>
      </c>
      <c r="AV309" s="27">
        <f t="shared" si="276"/>
        <v>33.536317937991299</v>
      </c>
      <c r="AW309" s="27">
        <f t="shared" si="277"/>
        <v>33.431665103589395</v>
      </c>
      <c r="AX309" s="27">
        <f t="shared" si="312"/>
        <v>34.120897521768249</v>
      </c>
      <c r="AY309" s="27">
        <f t="shared" si="313"/>
        <v>33.003847577957728</v>
      </c>
      <c r="AZ309" s="27">
        <f t="shared" si="314"/>
        <v>34.328358208955223</v>
      </c>
      <c r="BC309">
        <f>VLOOKUP($A309,data!$BF$9:$BP$396,2+(BC$9*2),FALSE)</f>
        <v>3681</v>
      </c>
      <c r="BD309">
        <f>VLOOKUP($A309,data!$BF$9:$BP$396,2+(BD$9*2),FALSE)</f>
        <v>3416</v>
      </c>
      <c r="BE309">
        <f>VLOOKUP($A309,data!$BF$9:$BP$396,2+(BE$9*2),FALSE)</f>
        <v>3588</v>
      </c>
      <c r="BF309">
        <f>VLOOKUP($A309,data!$BF$9:$BP$396,2+(BF$9*2),FALSE)</f>
        <v>3674</v>
      </c>
      <c r="BG309">
        <f>VLOOKUP($A309,data!$BF$9:$BP$396,2+(BG$9*2),FALSE)</f>
        <v>3891</v>
      </c>
      <c r="BH309">
        <f>VLOOKUP($A309,data!$BF$9:$BU$396,2+(BH$9*2),FALSE)</f>
        <v>4029</v>
      </c>
      <c r="BI309">
        <f>VLOOKUP($A309,data!$BF$9:$BU$396,2+(BI$9*2),FALSE)</f>
        <v>4179</v>
      </c>
      <c r="BJ309">
        <f>VLOOKUP($A309,data!$BF$9:$BU$396,2+(BJ$9*2),FALSE)</f>
        <v>3851</v>
      </c>
      <c r="BL309" s="27">
        <f t="shared" si="278"/>
        <v>6.0194270015698583</v>
      </c>
      <c r="BM309" s="27">
        <f t="shared" si="279"/>
        <v>5.4676120812458988</v>
      </c>
      <c r="BN309" s="27">
        <f t="shared" si="280"/>
        <v>5.9229423222952224</v>
      </c>
      <c r="BO309" s="27">
        <f t="shared" si="281"/>
        <v>6.1974967106372931</v>
      </c>
      <c r="BP309" s="27">
        <f t="shared" si="282"/>
        <v>6.6348367294739532</v>
      </c>
      <c r="BQ309" s="27">
        <f t="shared" si="315"/>
        <v>6.746483590087073</v>
      </c>
      <c r="BR309" s="27">
        <f t="shared" si="316"/>
        <v>6.7276268976286682</v>
      </c>
      <c r="BS309" s="27">
        <f t="shared" si="317"/>
        <v>6.0123025042153246</v>
      </c>
      <c r="BV309">
        <f>VLOOKUP($A309,data!$BY$9:$CI$396,2+(BV$9*2),FALSE)</f>
        <v>1671</v>
      </c>
      <c r="BW309">
        <f>VLOOKUP($A309,data!$BY$9:$CI$396,2+(BW$9*2),FALSE)</f>
        <v>1673</v>
      </c>
      <c r="BX309">
        <f>VLOOKUP($A309,data!$BY$9:$CI$396,2+(BX$9*2),FALSE)</f>
        <v>1848</v>
      </c>
      <c r="BY309">
        <f>VLOOKUP($A309,data!$BY$9:$CI$396,2+(BY$9*2),FALSE)</f>
        <v>1824</v>
      </c>
      <c r="BZ309">
        <f>VLOOKUP($A309,data!$BY$9:$CI$396,2+(BZ$9*2),FALSE)</f>
        <v>1960</v>
      </c>
      <c r="CA309">
        <f>VLOOKUP($A309,data!$BY$9:$CN$396,2+(CA$9*2),FALSE)</f>
        <v>1831</v>
      </c>
      <c r="CB309">
        <f>VLOOKUP($A309,data!$BY$9:$CN$396,2+(CB$9*2),FALSE)</f>
        <v>2167</v>
      </c>
      <c r="CC309">
        <f>VLOOKUP($A309,data!$BY$9:$CN$396,2+(CC$9*2),FALSE)</f>
        <v>1868</v>
      </c>
      <c r="CE309" s="27">
        <f t="shared" si="283"/>
        <v>45.395273023634878</v>
      </c>
      <c r="CF309" s="27">
        <f t="shared" si="284"/>
        <v>48.975409836065573</v>
      </c>
      <c r="CG309" s="27">
        <f t="shared" si="285"/>
        <v>51.50501672240803</v>
      </c>
      <c r="CH309" s="27">
        <f t="shared" si="286"/>
        <v>49.646162221012517</v>
      </c>
      <c r="CI309" s="27">
        <f t="shared" si="287"/>
        <v>50.372654844512979</v>
      </c>
      <c r="CJ309" s="27">
        <f t="shared" si="318"/>
        <v>45.445519980143956</v>
      </c>
      <c r="CK309" s="27">
        <f t="shared" si="319"/>
        <v>51.854510648480499</v>
      </c>
      <c r="CL309" s="27">
        <f t="shared" si="320"/>
        <v>48.506881329524802</v>
      </c>
      <c r="CO309">
        <f>VLOOKUP($A309,data!$CR$9:$DB$396,2+(CO$9*2),FALSE)</f>
        <v>2009</v>
      </c>
      <c r="CP309">
        <f>VLOOKUP($A309,data!$CR$9:$DB$396,2+(CP$9*2),FALSE)</f>
        <v>1742</v>
      </c>
      <c r="CQ309">
        <f>VLOOKUP($A309,data!$CR$9:$DB$396,2+(CQ$9*2),FALSE)</f>
        <v>1739</v>
      </c>
      <c r="CR309">
        <f>VLOOKUP($A309,data!$CR$9:$DB$396,2+(CR$9*2),FALSE)</f>
        <v>1850</v>
      </c>
      <c r="CS309">
        <f>VLOOKUP($A309,data!$CR$9:$DB$396,2+(CS$9*2),FALSE)</f>
        <v>1931</v>
      </c>
      <c r="CT309">
        <f>VLOOKUP($A309,data!$CR$9:$DG$396,2+(CT$9*2),FALSE)</f>
        <v>2198</v>
      </c>
      <c r="CU309">
        <f>VLOOKUP($A309,data!$CR$9:$DG$396,2+(CU$9*2),FALSE)</f>
        <v>2012</v>
      </c>
      <c r="CV309">
        <f>VLOOKUP($A309,data!$CR$9:$DG$396,2+(CV$9*2),FALSE)</f>
        <v>1984</v>
      </c>
      <c r="CX309" s="27">
        <f t="shared" si="288"/>
        <v>54.577560445531105</v>
      </c>
      <c r="CY309" s="27">
        <f t="shared" si="289"/>
        <v>50.995316159250585</v>
      </c>
      <c r="CZ309" s="27">
        <f t="shared" si="290"/>
        <v>48.467112597547377</v>
      </c>
      <c r="DA309" s="27">
        <f t="shared" si="291"/>
        <v>50.353837778987483</v>
      </c>
      <c r="DB309" s="27">
        <f t="shared" si="292"/>
        <v>49.627345155487021</v>
      </c>
      <c r="DC309" s="27">
        <f t="shared" si="321"/>
        <v>54.554480019856044</v>
      </c>
      <c r="DD309" s="27">
        <f t="shared" si="322"/>
        <v>48.145489351519501</v>
      </c>
      <c r="DE309" s="27">
        <f t="shared" si="323"/>
        <v>51.519085951700859</v>
      </c>
      <c r="DH309">
        <f>VLOOKUP($A309,data!$DK$9:$DU$396,2+(DH$9*2),FALSE)</f>
        <v>57471</v>
      </c>
      <c r="DI309">
        <f>VLOOKUP($A309,data!$DK$9:$DU$396,2+(DI$9*2),FALSE)</f>
        <v>59062</v>
      </c>
      <c r="DJ309">
        <f>VLOOKUP($A309,data!$DK$9:$DU$396,2+(DJ$9*2),FALSE)</f>
        <v>56991</v>
      </c>
      <c r="DK309">
        <f>VLOOKUP($A309,data!$DK$9:$DU$396,2+(DK$9*2),FALSE)</f>
        <v>55608</v>
      </c>
      <c r="DL309">
        <f>VLOOKUP($A309,data!$DK$9:$DU$396,2+(DL$9*2),FALSE)</f>
        <v>54754</v>
      </c>
      <c r="DM309">
        <f>VLOOKUP($A309,data!$DK$9:$DZ$396,2+(DM$9*2),FALSE)</f>
        <v>55691</v>
      </c>
      <c r="DN309">
        <f>VLOOKUP($A309,data!$DK$9:$DZ$396,2+(DN$9*2),FALSE)</f>
        <v>57938</v>
      </c>
      <c r="DO309">
        <f>VLOOKUP($A309,data!$DK$9:$DZ$396,2+(DO$9*2),FALSE)</f>
        <v>60201</v>
      </c>
      <c r="DQ309" s="27">
        <f t="shared" si="293"/>
        <v>93.980572998430148</v>
      </c>
      <c r="DR309" s="27">
        <f t="shared" si="294"/>
        <v>94.533988507770857</v>
      </c>
      <c r="DS309" s="27">
        <f t="shared" si="295"/>
        <v>94.078708442008647</v>
      </c>
      <c r="DT309" s="27">
        <f t="shared" si="296"/>
        <v>93.802503289362704</v>
      </c>
      <c r="DU309" s="27">
        <f t="shared" si="297"/>
        <v>93.36516327052604</v>
      </c>
      <c r="DV309" s="27">
        <f t="shared" si="324"/>
        <v>93.253516409912933</v>
      </c>
      <c r="DW309" s="27">
        <f t="shared" si="325"/>
        <v>93.272373102371333</v>
      </c>
      <c r="DX309" s="27">
        <f t="shared" si="326"/>
        <v>93.987697495784673</v>
      </c>
      <c r="EA309">
        <f>VLOOKUP($A309,data!$ED$9:$EN$396,2+(EA$9*2),FALSE)</f>
        <v>40380</v>
      </c>
      <c r="EB309">
        <f>VLOOKUP($A309,data!$ED$9:$EN$396,2+(EB$9*2),FALSE)</f>
        <v>40867</v>
      </c>
      <c r="EC309">
        <f>VLOOKUP($A309,data!$ED$9:$EN$396,2+(EC$9*2),FALSE)</f>
        <v>38811</v>
      </c>
      <c r="ED309">
        <f>VLOOKUP($A309,data!$ED$9:$EN$396,2+(ED$9*2),FALSE)</f>
        <v>37577</v>
      </c>
      <c r="EE309">
        <f>VLOOKUP($A309,data!$ED$9:$EN$396,2+(EE$9*2),FALSE)</f>
        <v>37079</v>
      </c>
      <c r="EF309">
        <f>VLOOKUP($A309,data!$ED$9:$ES$396,2+(EF$9*2),FALSE)</f>
        <v>37511</v>
      </c>
      <c r="EG309">
        <f>VLOOKUP($A309,data!$ED$9:$ES$396,2+(EG$9*2),FALSE)</f>
        <v>39450</v>
      </c>
      <c r="EH309">
        <f>VLOOKUP($A309,data!$ED$9:$ES$396,2+(EH$9*2),FALSE)</f>
        <v>40200</v>
      </c>
      <c r="EJ309" s="27">
        <f t="shared" si="298"/>
        <v>70.261523203006732</v>
      </c>
      <c r="EK309" s="27">
        <f t="shared" si="299"/>
        <v>69.193389996952362</v>
      </c>
      <c r="EL309" s="27">
        <f t="shared" si="300"/>
        <v>68.100226351529187</v>
      </c>
      <c r="EM309" s="27">
        <f t="shared" si="301"/>
        <v>67.574809379945336</v>
      </c>
      <c r="EN309" s="27">
        <f t="shared" si="302"/>
        <v>67.719253387880343</v>
      </c>
      <c r="EO309" s="27">
        <f t="shared" si="327"/>
        <v>67.355587078702129</v>
      </c>
      <c r="EP309" s="27">
        <f t="shared" si="328"/>
        <v>68.09002727053057</v>
      </c>
      <c r="EQ309" s="27">
        <f t="shared" si="329"/>
        <v>66.776299397019983</v>
      </c>
      <c r="ET309">
        <f>VLOOKUP($A309,data!$EW$9:$FG$396,2+(ET$9*2),FALSE)</f>
        <v>17091</v>
      </c>
      <c r="EU309">
        <f>VLOOKUP($A309,data!$EW$9:$FG$396,2+(EU$9*2),FALSE)</f>
        <v>18195</v>
      </c>
      <c r="EV309">
        <f>VLOOKUP($A309,data!$EW$9:$FG$396,2+(EV$9*2),FALSE)</f>
        <v>18180</v>
      </c>
      <c r="EW309">
        <f>VLOOKUP($A309,data!$EW$9:$FG$396,2+(EW$9*2),FALSE)</f>
        <v>18030</v>
      </c>
      <c r="EX309">
        <f>VLOOKUP($A309,data!$EW$9:$FG$396,2+(EX$9*2),FALSE)</f>
        <v>17674</v>
      </c>
      <c r="EY309">
        <f>VLOOKUP($A309,data!$EW$9:$FL$396,2+(EY$9*2),FALSE)</f>
        <v>18179</v>
      </c>
      <c r="EZ309">
        <f>VLOOKUP($A309,data!$EW$9:$FL$396,2+(EZ$9*2),FALSE)</f>
        <v>18489</v>
      </c>
      <c r="FA309">
        <f>VLOOKUP($A309,data!$EW$9:$FL$396,2+(FA$9*2),FALSE)</f>
        <v>20004</v>
      </c>
      <c r="FC309" s="27">
        <f t="shared" si="303"/>
        <v>29.738476796993265</v>
      </c>
      <c r="FD309" s="27">
        <f t="shared" si="304"/>
        <v>30.806610003047645</v>
      </c>
      <c r="FE309" s="27">
        <f t="shared" si="305"/>
        <v>31.899773648470813</v>
      </c>
      <c r="FF309" s="27">
        <f t="shared" si="306"/>
        <v>32.423392317652137</v>
      </c>
      <c r="FG309" s="27">
        <f t="shared" si="307"/>
        <v>32.278920261533401</v>
      </c>
      <c r="FH309" s="27">
        <f t="shared" si="330"/>
        <v>32.642617299024977</v>
      </c>
      <c r="FI309" s="27">
        <f t="shared" si="331"/>
        <v>31.911698712416722</v>
      </c>
      <c r="FJ309" s="27">
        <f t="shared" si="332"/>
        <v>33.228683908905168</v>
      </c>
    </row>
    <row r="310" spans="1:166" x14ac:dyDescent="0.3">
      <c r="A310" t="s">
        <v>265</v>
      </c>
      <c r="B310" s="24" t="str">
        <f>IFERROR(VLOOKUP($A310,class!$A$1:$B$455,2,FALSE),"")</f>
        <v>Shire District</v>
      </c>
      <c r="C310" s="24" t="str">
        <f>IFERROR(IFERROR(VLOOKUP($A310,classifications!$A$3:$C$336,3,FALSE),VLOOKUP($A310,classifications!$I$2:$K$28,3,FALSE)),"")</f>
        <v>Predominantly Urban</v>
      </c>
      <c r="D310">
        <f>VLOOKUP($A310,data!$A$9:$K$396,2+(D$9*2),FALSE)</f>
        <v>31966</v>
      </c>
      <c r="E310">
        <f>VLOOKUP($A310,data!$A$9:$K$396,2+(E$9*2),FALSE)</f>
        <v>31089</v>
      </c>
      <c r="F310">
        <f>VLOOKUP($A310,data!$A$9:$K$396,2+(F$9*2),FALSE)</f>
        <v>29703</v>
      </c>
      <c r="G310">
        <f>VLOOKUP($A310,data!$A$9:$K$396,2+(G$9*2),FALSE)</f>
        <v>29867</v>
      </c>
      <c r="H310">
        <f>VLOOKUP($A310,data!$A$9:$K$396,2+(H$9*2),FALSE)</f>
        <v>30099</v>
      </c>
      <c r="I310">
        <f>VLOOKUP($A310,data!$A$9:$Q$396,2+(I$9*2),FALSE)</f>
        <v>30006</v>
      </c>
      <c r="J310">
        <f>VLOOKUP($A310,data!$A$9:$Q$396,2+(J$9*2),FALSE)</f>
        <v>30167</v>
      </c>
      <c r="K310">
        <f>VLOOKUP($A310,data!$A$9:$Q$396,2+(K$9*2),FALSE)</f>
        <v>30688</v>
      </c>
      <c r="L310" t="str">
        <f t="shared" si="308"/>
        <v>Shire District</v>
      </c>
      <c r="Q310">
        <f>VLOOKUP($A310,data!$T$9:$AD$396,2+(Q$9*2),FALSE)</f>
        <v>20632</v>
      </c>
      <c r="R310">
        <f>VLOOKUP($A310,data!$T$9:$AD$396,2+(R$9*2),FALSE)</f>
        <v>20572</v>
      </c>
      <c r="S310">
        <f>VLOOKUP($A310,data!$T$9:$AD$396,2+(S$9*2),FALSE)</f>
        <v>18886</v>
      </c>
      <c r="T310">
        <f>VLOOKUP($A310,data!$T$9:$AD$396,2+(T$9*2),FALSE)</f>
        <v>18843</v>
      </c>
      <c r="U310">
        <f>VLOOKUP($A310,data!$T$9:$AD$396,2+(U$9*2),FALSE)</f>
        <v>19569</v>
      </c>
      <c r="V310">
        <f>VLOOKUP($A310,data!$T$9:$AI$396,2+(V$9*2),FALSE)</f>
        <v>18335</v>
      </c>
      <c r="W310">
        <f>VLOOKUP($A310,data!$T$9:$AI$396,2+(W$9*2),FALSE)</f>
        <v>18835</v>
      </c>
      <c r="X310">
        <f>VLOOKUP($A310,data!$T$9:$AI$396,2+(X$9*2),FALSE)</f>
        <v>18614</v>
      </c>
      <c r="Z310" s="27">
        <f t="shared" si="268"/>
        <v>64.54357755114809</v>
      </c>
      <c r="AA310" s="27">
        <f t="shared" si="269"/>
        <v>66.171314612885581</v>
      </c>
      <c r="AB310" s="27">
        <f t="shared" si="270"/>
        <v>63.582803083863581</v>
      </c>
      <c r="AC310" s="27">
        <f t="shared" si="271"/>
        <v>63.089697659624335</v>
      </c>
      <c r="AD310" s="27">
        <f t="shared" si="272"/>
        <v>65.015449018239806</v>
      </c>
      <c r="AE310" s="27">
        <f t="shared" si="309"/>
        <v>61.104445777511167</v>
      </c>
      <c r="AF310" s="27">
        <f t="shared" si="310"/>
        <v>62.435774190340439</v>
      </c>
      <c r="AG310" s="27">
        <f t="shared" si="311"/>
        <v>60.655630865484881</v>
      </c>
      <c r="AJ310">
        <f>VLOOKUP($A310,data!$AM$9:$AW$396,2+(AJ$9*2),FALSE)</f>
        <v>11333</v>
      </c>
      <c r="AK310">
        <f>VLOOKUP($A310,data!$AM$9:$AW$396,2+(AK$9*2),FALSE)</f>
        <v>10517</v>
      </c>
      <c r="AL310">
        <f>VLOOKUP($A310,data!$AM$9:$AW$396,2+(AL$9*2),FALSE)</f>
        <v>10817</v>
      </c>
      <c r="AM310">
        <f>VLOOKUP($A310,data!$AM$9:$AW$396,2+(AM$9*2),FALSE)</f>
        <v>11025</v>
      </c>
      <c r="AN310">
        <f>VLOOKUP($A310,data!$AM$9:$AW$396,2+(AN$9*2),FALSE)</f>
        <v>10530</v>
      </c>
      <c r="AO310">
        <f>VLOOKUP($A310,data!$AM$9:$BB$396,2+(AO$9*2),FALSE)</f>
        <v>11671</v>
      </c>
      <c r="AP310">
        <f>VLOOKUP($A310,data!$AM$9:$BB$396,2+(AP$9*2),FALSE)</f>
        <v>11332</v>
      </c>
      <c r="AQ310">
        <f>VLOOKUP($A310,data!$AM$9:$BB$396,2+(AQ$9*2),FALSE)</f>
        <v>12075</v>
      </c>
      <c r="AS310" s="27">
        <f t="shared" si="273"/>
        <v>35.453294125007822</v>
      </c>
      <c r="AT310" s="27">
        <f t="shared" si="274"/>
        <v>33.828685387114412</v>
      </c>
      <c r="AU310" s="27">
        <f t="shared" si="275"/>
        <v>36.417196916136419</v>
      </c>
      <c r="AV310" s="27">
        <f t="shared" si="276"/>
        <v>36.913650517293334</v>
      </c>
      <c r="AW310" s="27">
        <f t="shared" si="277"/>
        <v>34.984550981760194</v>
      </c>
      <c r="AX310" s="27">
        <f t="shared" si="312"/>
        <v>38.895554222488833</v>
      </c>
      <c r="AY310" s="27">
        <f t="shared" si="313"/>
        <v>37.564225809659561</v>
      </c>
      <c r="AZ310" s="27">
        <f t="shared" si="314"/>
        <v>39.347627737226276</v>
      </c>
      <c r="BC310">
        <f>VLOOKUP($A310,data!$BF$9:$BP$396,2+(BC$9*2),FALSE)</f>
        <v>5696</v>
      </c>
      <c r="BD310">
        <f>VLOOKUP($A310,data!$BF$9:$BP$396,2+(BD$9*2),FALSE)</f>
        <v>5272</v>
      </c>
      <c r="BE310">
        <f>VLOOKUP($A310,data!$BF$9:$BP$396,2+(BE$9*2),FALSE)</f>
        <v>5353</v>
      </c>
      <c r="BF310">
        <f>VLOOKUP($A310,data!$BF$9:$BP$396,2+(BF$9*2),FALSE)</f>
        <v>5225</v>
      </c>
      <c r="BG310">
        <f>VLOOKUP($A310,data!$BF$9:$BP$396,2+(BG$9*2),FALSE)</f>
        <v>5242</v>
      </c>
      <c r="BH310">
        <f>VLOOKUP($A310,data!$BF$9:$BU$396,2+(BH$9*2),FALSE)</f>
        <v>5275</v>
      </c>
      <c r="BI310">
        <f>VLOOKUP($A310,data!$BF$9:$BU$396,2+(BI$9*2),FALSE)</f>
        <v>5274</v>
      </c>
      <c r="BJ310">
        <f>VLOOKUP($A310,data!$BF$9:$BU$396,2+(BJ$9*2),FALSE)</f>
        <v>5845</v>
      </c>
      <c r="BL310" s="27">
        <f t="shared" si="278"/>
        <v>17.818932615904398</v>
      </c>
      <c r="BM310" s="27">
        <f t="shared" si="279"/>
        <v>16.957766412557497</v>
      </c>
      <c r="BN310" s="27">
        <f t="shared" si="280"/>
        <v>18.02174864491802</v>
      </c>
      <c r="BO310" s="27">
        <f t="shared" si="281"/>
        <v>17.494224394817021</v>
      </c>
      <c r="BP310" s="27">
        <f t="shared" si="282"/>
        <v>17.415860992059535</v>
      </c>
      <c r="BQ310" s="27">
        <f t="shared" si="315"/>
        <v>17.579817369859363</v>
      </c>
      <c r="BR310" s="27">
        <f t="shared" si="316"/>
        <v>17.482679749395036</v>
      </c>
      <c r="BS310" s="27">
        <f t="shared" si="317"/>
        <v>19.04653284671533</v>
      </c>
      <c r="BV310">
        <f>VLOOKUP($A310,data!$BY$9:$CI$396,2+(BV$9*2),FALSE)</f>
        <v>3215</v>
      </c>
      <c r="BW310">
        <f>VLOOKUP($A310,data!$BY$9:$CI$396,2+(BW$9*2),FALSE)</f>
        <v>3181</v>
      </c>
      <c r="BX310">
        <f>VLOOKUP($A310,data!$BY$9:$CI$396,2+(BX$9*2),FALSE)</f>
        <v>3206</v>
      </c>
      <c r="BY310">
        <f>VLOOKUP($A310,data!$BY$9:$CI$396,2+(BY$9*2),FALSE)</f>
        <v>3014</v>
      </c>
      <c r="BZ310">
        <f>VLOOKUP($A310,data!$BY$9:$CI$396,2+(BZ$9*2),FALSE)</f>
        <v>3310</v>
      </c>
      <c r="CA310">
        <f>VLOOKUP($A310,data!$BY$9:$CN$396,2+(CA$9*2),FALSE)</f>
        <v>3317</v>
      </c>
      <c r="CB310">
        <f>VLOOKUP($A310,data!$BY$9:$CN$396,2+(CB$9*2),FALSE)</f>
        <v>3319</v>
      </c>
      <c r="CC310">
        <f>VLOOKUP($A310,data!$BY$9:$CN$396,2+(CC$9*2),FALSE)</f>
        <v>3888</v>
      </c>
      <c r="CE310" s="27">
        <f t="shared" si="283"/>
        <v>56.44311797752809</v>
      </c>
      <c r="CF310" s="27">
        <f t="shared" si="284"/>
        <v>60.337632776934747</v>
      </c>
      <c r="CG310" s="27">
        <f t="shared" si="285"/>
        <v>59.89164954231272</v>
      </c>
      <c r="CH310" s="27">
        <f t="shared" si="286"/>
        <v>57.684210526315788</v>
      </c>
      <c r="CI310" s="27">
        <f t="shared" si="287"/>
        <v>63.143838229683325</v>
      </c>
      <c r="CJ310" s="27">
        <f t="shared" si="318"/>
        <v>62.881516587677723</v>
      </c>
      <c r="CK310" s="27">
        <f t="shared" si="319"/>
        <v>62.931361395525215</v>
      </c>
      <c r="CL310" s="27">
        <f t="shared" si="320"/>
        <v>66.518391787852863</v>
      </c>
      <c r="CO310">
        <f>VLOOKUP($A310,data!$CR$9:$DB$396,2+(CO$9*2),FALSE)</f>
        <v>2482</v>
      </c>
      <c r="CP310">
        <f>VLOOKUP($A310,data!$CR$9:$DB$396,2+(CP$9*2),FALSE)</f>
        <v>2091</v>
      </c>
      <c r="CQ310">
        <f>VLOOKUP($A310,data!$CR$9:$DB$396,2+(CQ$9*2),FALSE)</f>
        <v>2147</v>
      </c>
      <c r="CR310">
        <f>VLOOKUP($A310,data!$CR$9:$DB$396,2+(CR$9*2),FALSE)</f>
        <v>2210</v>
      </c>
      <c r="CS310">
        <f>VLOOKUP($A310,data!$CR$9:$DB$396,2+(CS$9*2),FALSE)</f>
        <v>1932</v>
      </c>
      <c r="CT310">
        <f>VLOOKUP($A310,data!$CR$9:$DG$396,2+(CT$9*2),FALSE)</f>
        <v>1958</v>
      </c>
      <c r="CU310">
        <f>VLOOKUP($A310,data!$CR$9:$DG$396,2+(CU$9*2),FALSE)</f>
        <v>1956</v>
      </c>
      <c r="CV310">
        <f>VLOOKUP($A310,data!$CR$9:$DG$396,2+(CV$9*2),FALSE)</f>
        <v>1957</v>
      </c>
      <c r="CX310" s="27">
        <f t="shared" si="288"/>
        <v>43.574438202247194</v>
      </c>
      <c r="CY310" s="27">
        <f t="shared" si="289"/>
        <v>39.662367223065253</v>
      </c>
      <c r="CZ310" s="27">
        <f t="shared" si="290"/>
        <v>40.10835045768728</v>
      </c>
      <c r="DA310" s="27">
        <f t="shared" si="291"/>
        <v>42.296650717703351</v>
      </c>
      <c r="DB310" s="27">
        <f t="shared" si="292"/>
        <v>36.856161770316675</v>
      </c>
      <c r="DC310" s="27">
        <f t="shared" si="321"/>
        <v>37.118483412322277</v>
      </c>
      <c r="DD310" s="27">
        <f t="shared" si="322"/>
        <v>37.087599544937426</v>
      </c>
      <c r="DE310" s="27">
        <f t="shared" si="323"/>
        <v>33.481608212147137</v>
      </c>
      <c r="DH310">
        <f>VLOOKUP($A310,data!$DK$9:$DU$396,2+(DH$9*2),FALSE)</f>
        <v>26270</v>
      </c>
      <c r="DI310">
        <f>VLOOKUP($A310,data!$DK$9:$DU$396,2+(DI$9*2),FALSE)</f>
        <v>25817</v>
      </c>
      <c r="DJ310">
        <f>VLOOKUP($A310,data!$DK$9:$DU$396,2+(DJ$9*2),FALSE)</f>
        <v>24350</v>
      </c>
      <c r="DK310">
        <f>VLOOKUP($A310,data!$DK$9:$DU$396,2+(DK$9*2),FALSE)</f>
        <v>24643</v>
      </c>
      <c r="DL310">
        <f>VLOOKUP($A310,data!$DK$9:$DU$396,2+(DL$9*2),FALSE)</f>
        <v>24857</v>
      </c>
      <c r="DM310">
        <f>VLOOKUP($A310,data!$DK$9:$DZ$396,2+(DM$9*2),FALSE)</f>
        <v>24731</v>
      </c>
      <c r="DN310">
        <f>VLOOKUP($A310,data!$DK$9:$DZ$396,2+(DN$9*2),FALSE)</f>
        <v>24892</v>
      </c>
      <c r="DO310">
        <f>VLOOKUP($A310,data!$DK$9:$DZ$396,2+(DO$9*2),FALSE)</f>
        <v>24843</v>
      </c>
      <c r="DQ310" s="27">
        <f t="shared" si="293"/>
        <v>82.181067384095599</v>
      </c>
      <c r="DR310" s="27">
        <f t="shared" si="294"/>
        <v>83.04223358744251</v>
      </c>
      <c r="DS310" s="27">
        <f t="shared" si="295"/>
        <v>81.97825135508198</v>
      </c>
      <c r="DT310" s="27">
        <f t="shared" si="296"/>
        <v>82.509123782100644</v>
      </c>
      <c r="DU310" s="27">
        <f t="shared" si="297"/>
        <v>82.584139007940465</v>
      </c>
      <c r="DV310" s="27">
        <f t="shared" si="324"/>
        <v>82.420182630140644</v>
      </c>
      <c r="DW310" s="27">
        <f t="shared" si="325"/>
        <v>82.514005370106403</v>
      </c>
      <c r="DX310" s="27">
        <f t="shared" si="326"/>
        <v>80.953467153284677</v>
      </c>
      <c r="EA310">
        <f>VLOOKUP($A310,data!$ED$9:$EN$396,2+(EA$9*2),FALSE)</f>
        <v>17418</v>
      </c>
      <c r="EB310">
        <f>VLOOKUP($A310,data!$ED$9:$EN$396,2+(EB$9*2),FALSE)</f>
        <v>17391</v>
      </c>
      <c r="EC310">
        <f>VLOOKUP($A310,data!$ED$9:$EN$396,2+(EC$9*2),FALSE)</f>
        <v>15681</v>
      </c>
      <c r="ED310">
        <f>VLOOKUP($A310,data!$ED$9:$EN$396,2+(ED$9*2),FALSE)</f>
        <v>15828</v>
      </c>
      <c r="EE310">
        <f>VLOOKUP($A310,data!$ED$9:$EN$396,2+(EE$9*2),FALSE)</f>
        <v>16259</v>
      </c>
      <c r="EF310">
        <f>VLOOKUP($A310,data!$ED$9:$ES$396,2+(EF$9*2),FALSE)</f>
        <v>15019</v>
      </c>
      <c r="EG310">
        <f>VLOOKUP($A310,data!$ED$9:$ES$396,2+(EG$9*2),FALSE)</f>
        <v>15516</v>
      </c>
      <c r="EH310">
        <f>VLOOKUP($A310,data!$ED$9:$ES$396,2+(EH$9*2),FALSE)</f>
        <v>14726</v>
      </c>
      <c r="EJ310" s="27">
        <f t="shared" si="298"/>
        <v>66.303768557289686</v>
      </c>
      <c r="EK310" s="27">
        <f t="shared" si="299"/>
        <v>67.362590541116319</v>
      </c>
      <c r="EL310" s="27">
        <f t="shared" si="300"/>
        <v>64.398357289527723</v>
      </c>
      <c r="EM310" s="27">
        <f t="shared" si="301"/>
        <v>64.229192874244205</v>
      </c>
      <c r="EN310" s="27">
        <f t="shared" si="302"/>
        <v>65.410146035322043</v>
      </c>
      <c r="EO310" s="27">
        <f t="shared" si="327"/>
        <v>60.729448869839473</v>
      </c>
      <c r="EP310" s="27">
        <f t="shared" si="328"/>
        <v>62.333279768600356</v>
      </c>
      <c r="EQ310" s="27">
        <f t="shared" si="329"/>
        <v>59.276254880650484</v>
      </c>
      <c r="ET310">
        <f>VLOOKUP($A310,data!$EW$9:$FG$396,2+(ET$9*2),FALSE)</f>
        <v>8852</v>
      </c>
      <c r="EU310">
        <f>VLOOKUP($A310,data!$EW$9:$FG$396,2+(EU$9*2),FALSE)</f>
        <v>8426</v>
      </c>
      <c r="EV310">
        <f>VLOOKUP($A310,data!$EW$9:$FG$396,2+(EV$9*2),FALSE)</f>
        <v>8669</v>
      </c>
      <c r="EW310">
        <f>VLOOKUP($A310,data!$EW$9:$FG$396,2+(EW$9*2),FALSE)</f>
        <v>8814</v>
      </c>
      <c r="EX310">
        <f>VLOOKUP($A310,data!$EW$9:$FG$396,2+(EX$9*2),FALSE)</f>
        <v>8598</v>
      </c>
      <c r="EY310">
        <f>VLOOKUP($A310,data!$EW$9:$FL$396,2+(EY$9*2),FALSE)</f>
        <v>9713</v>
      </c>
      <c r="EZ310">
        <f>VLOOKUP($A310,data!$EW$9:$FL$396,2+(EZ$9*2),FALSE)</f>
        <v>9376</v>
      </c>
      <c r="FA310">
        <f>VLOOKUP($A310,data!$EW$9:$FL$396,2+(FA$9*2),FALSE)</f>
        <v>10118</v>
      </c>
      <c r="FC310" s="27">
        <f t="shared" si="303"/>
        <v>33.696231442710314</v>
      </c>
      <c r="FD310" s="27">
        <f t="shared" si="304"/>
        <v>32.637409458883681</v>
      </c>
      <c r="FE310" s="27">
        <f t="shared" si="305"/>
        <v>35.601642710472277</v>
      </c>
      <c r="FF310" s="27">
        <f t="shared" si="306"/>
        <v>35.766749178265634</v>
      </c>
      <c r="FG310" s="27">
        <f t="shared" si="307"/>
        <v>34.589853964677957</v>
      </c>
      <c r="FH310" s="27">
        <f t="shared" si="330"/>
        <v>39.274594638308194</v>
      </c>
      <c r="FI310" s="27">
        <f t="shared" si="331"/>
        <v>37.666720231399644</v>
      </c>
      <c r="FJ310" s="27">
        <f t="shared" si="332"/>
        <v>40.72777039810007</v>
      </c>
    </row>
    <row r="311" spans="1:166" x14ac:dyDescent="0.3">
      <c r="A311" t="s">
        <v>273</v>
      </c>
      <c r="B311" s="24" t="str">
        <f>IFERROR(VLOOKUP($A311,class!$A$1:$B$455,2,FALSE),"")</f>
        <v>Shire District</v>
      </c>
      <c r="C311" s="24" t="str">
        <f>IFERROR(IFERROR(VLOOKUP($A311,classifications!$A$3:$C$336,3,FALSE),VLOOKUP($A311,classifications!$I$2:$K$28,3,FALSE)),"")</f>
        <v>Predominantly Urban</v>
      </c>
      <c r="D311">
        <f>VLOOKUP($A311,data!$A$9:$K$396,2+(D$9*2),FALSE)</f>
        <v>76954</v>
      </c>
      <c r="E311">
        <f>VLOOKUP($A311,data!$A$9:$K$396,2+(E$9*2),FALSE)</f>
        <v>80655</v>
      </c>
      <c r="F311">
        <f>VLOOKUP($A311,data!$A$9:$K$396,2+(F$9*2),FALSE)</f>
        <v>77857</v>
      </c>
      <c r="G311">
        <f>VLOOKUP($A311,data!$A$9:$K$396,2+(G$9*2),FALSE)</f>
        <v>81549</v>
      </c>
      <c r="H311">
        <f>VLOOKUP($A311,data!$A$9:$K$396,2+(H$9*2),FALSE)</f>
        <v>80882</v>
      </c>
      <c r="I311">
        <f>VLOOKUP($A311,data!$A$9:$Q$396,2+(I$9*2),FALSE)</f>
        <v>78287</v>
      </c>
      <c r="J311">
        <f>VLOOKUP($A311,data!$A$9:$Q$396,2+(J$9*2),FALSE)</f>
        <v>79887</v>
      </c>
      <c r="K311">
        <f>VLOOKUP($A311,data!$A$9:$Q$396,2+(K$9*2),FALSE)</f>
        <v>83027</v>
      </c>
      <c r="L311" t="str">
        <f t="shared" si="308"/>
        <v>Shire District</v>
      </c>
      <c r="Q311">
        <f>VLOOKUP($A311,data!$T$9:$AD$396,2+(Q$9*2),FALSE)</f>
        <v>53983</v>
      </c>
      <c r="R311">
        <f>VLOOKUP($A311,data!$T$9:$AD$396,2+(R$9*2),FALSE)</f>
        <v>56382</v>
      </c>
      <c r="S311">
        <f>VLOOKUP($A311,data!$T$9:$AD$396,2+(S$9*2),FALSE)</f>
        <v>53991</v>
      </c>
      <c r="T311">
        <f>VLOOKUP($A311,data!$T$9:$AD$396,2+(T$9*2),FALSE)</f>
        <v>55809</v>
      </c>
      <c r="U311">
        <f>VLOOKUP($A311,data!$T$9:$AD$396,2+(U$9*2),FALSE)</f>
        <v>55489</v>
      </c>
      <c r="V311">
        <f>VLOOKUP($A311,data!$T$9:$AI$396,2+(V$9*2),FALSE)</f>
        <v>54181</v>
      </c>
      <c r="W311">
        <f>VLOOKUP($A311,data!$T$9:$AI$396,2+(W$9*2),FALSE)</f>
        <v>54933</v>
      </c>
      <c r="X311">
        <f>VLOOKUP($A311,data!$T$9:$AI$396,2+(X$9*2),FALSE)</f>
        <v>57203</v>
      </c>
      <c r="Z311" s="27">
        <f t="shared" si="268"/>
        <v>70.149699820672083</v>
      </c>
      <c r="AA311" s="27">
        <f t="shared" si="269"/>
        <v>69.90515157150827</v>
      </c>
      <c r="AB311" s="27">
        <f t="shared" si="270"/>
        <v>69.346365773148207</v>
      </c>
      <c r="AC311" s="27">
        <f t="shared" si="271"/>
        <v>68.436154949784793</v>
      </c>
      <c r="AD311" s="27">
        <f t="shared" si="272"/>
        <v>68.604881184936076</v>
      </c>
      <c r="AE311" s="27">
        <f t="shared" si="309"/>
        <v>69.208169938814876</v>
      </c>
      <c r="AF311" s="27">
        <f t="shared" si="310"/>
        <v>68.763378271808932</v>
      </c>
      <c r="AG311" s="27">
        <f t="shared" si="311"/>
        <v>68.896864875281537</v>
      </c>
      <c r="AJ311">
        <f>VLOOKUP($A311,data!$AM$9:$AW$396,2+(AJ$9*2),FALSE)</f>
        <v>22970</v>
      </c>
      <c r="AK311">
        <f>VLOOKUP($A311,data!$AM$9:$AW$396,2+(AK$9*2),FALSE)</f>
        <v>24273</v>
      </c>
      <c r="AL311">
        <f>VLOOKUP($A311,data!$AM$9:$AW$396,2+(AL$9*2),FALSE)</f>
        <v>23865</v>
      </c>
      <c r="AM311">
        <f>VLOOKUP($A311,data!$AM$9:$AW$396,2+(AM$9*2),FALSE)</f>
        <v>25740</v>
      </c>
      <c r="AN311">
        <f>VLOOKUP($A311,data!$AM$9:$AW$396,2+(AN$9*2),FALSE)</f>
        <v>25393</v>
      </c>
      <c r="AO311">
        <f>VLOOKUP($A311,data!$AM$9:$BB$396,2+(AO$9*2),FALSE)</f>
        <v>24107</v>
      </c>
      <c r="AP311">
        <f>VLOOKUP($A311,data!$AM$9:$BB$396,2+(AP$9*2),FALSE)</f>
        <v>24954</v>
      </c>
      <c r="AQ311">
        <f>VLOOKUP($A311,data!$AM$9:$BB$396,2+(AQ$9*2),FALSE)</f>
        <v>25819</v>
      </c>
      <c r="AS311" s="27">
        <f t="shared" si="273"/>
        <v>29.849000701717909</v>
      </c>
      <c r="AT311" s="27">
        <f t="shared" si="274"/>
        <v>30.094848428491723</v>
      </c>
      <c r="AU311" s="27">
        <f t="shared" si="275"/>
        <v>30.652349820825361</v>
      </c>
      <c r="AV311" s="27">
        <f t="shared" si="276"/>
        <v>31.563845050215207</v>
      </c>
      <c r="AW311" s="27">
        <f t="shared" si="277"/>
        <v>31.39511881506392</v>
      </c>
      <c r="AX311" s="27">
        <f t="shared" si="312"/>
        <v>30.793107412469503</v>
      </c>
      <c r="AY311" s="27">
        <f t="shared" si="313"/>
        <v>31.236621728191071</v>
      </c>
      <c r="AZ311" s="27">
        <f t="shared" si="314"/>
        <v>31.097112987341468</v>
      </c>
      <c r="BC311">
        <f>VLOOKUP($A311,data!$BF$9:$BP$396,2+(BC$9*2),FALSE)</f>
        <v>12448</v>
      </c>
      <c r="BD311">
        <f>VLOOKUP($A311,data!$BF$9:$BP$396,2+(BD$9*2),FALSE)</f>
        <v>12482</v>
      </c>
      <c r="BE311">
        <f>VLOOKUP($A311,data!$BF$9:$BP$396,2+(BE$9*2),FALSE)</f>
        <v>12662</v>
      </c>
      <c r="BF311">
        <f>VLOOKUP($A311,data!$BF$9:$BP$396,2+(BF$9*2),FALSE)</f>
        <v>13695</v>
      </c>
      <c r="BG311">
        <f>VLOOKUP($A311,data!$BF$9:$BP$396,2+(BG$9*2),FALSE)</f>
        <v>13786</v>
      </c>
      <c r="BH311">
        <f>VLOOKUP($A311,data!$BF$9:$BU$396,2+(BH$9*2),FALSE)</f>
        <v>14286</v>
      </c>
      <c r="BI311">
        <f>VLOOKUP($A311,data!$BF$9:$BU$396,2+(BI$9*2),FALSE)</f>
        <v>15324</v>
      </c>
      <c r="BJ311">
        <f>VLOOKUP($A311,data!$BF$9:$BU$396,2+(BJ$9*2),FALSE)</f>
        <v>15461</v>
      </c>
      <c r="BL311" s="27">
        <f t="shared" si="278"/>
        <v>16.175897289289704</v>
      </c>
      <c r="BM311" s="27">
        <f t="shared" si="279"/>
        <v>15.475791953381687</v>
      </c>
      <c r="BN311" s="27">
        <f t="shared" si="280"/>
        <v>16.263149106695607</v>
      </c>
      <c r="BO311" s="27">
        <f t="shared" si="281"/>
        <v>16.793584225435016</v>
      </c>
      <c r="BP311" s="27">
        <f t="shared" si="282"/>
        <v>17.044583467273313</v>
      </c>
      <c r="BQ311" s="27">
        <f t="shared" si="315"/>
        <v>18.24824044860577</v>
      </c>
      <c r="BR311" s="27">
        <f t="shared" si="316"/>
        <v>19.182094708776145</v>
      </c>
      <c r="BS311" s="27">
        <f t="shared" si="317"/>
        <v>18.621653197152732</v>
      </c>
      <c r="BV311">
        <f>VLOOKUP($A311,data!$BY$9:$CI$396,2+(BV$9*2),FALSE)</f>
        <v>8499</v>
      </c>
      <c r="BW311">
        <f>VLOOKUP($A311,data!$BY$9:$CI$396,2+(BW$9*2),FALSE)</f>
        <v>8569</v>
      </c>
      <c r="BX311">
        <f>VLOOKUP($A311,data!$BY$9:$CI$396,2+(BX$9*2),FALSE)</f>
        <v>8828</v>
      </c>
      <c r="BY311">
        <f>VLOOKUP($A311,data!$BY$9:$CI$396,2+(BY$9*2),FALSE)</f>
        <v>8883</v>
      </c>
      <c r="BZ311">
        <f>VLOOKUP($A311,data!$BY$9:$CI$396,2+(BZ$9*2),FALSE)</f>
        <v>8987</v>
      </c>
      <c r="CA311">
        <f>VLOOKUP($A311,data!$BY$9:$CN$396,2+(CA$9*2),FALSE)</f>
        <v>9389</v>
      </c>
      <c r="CB311">
        <f>VLOOKUP($A311,data!$BY$9:$CN$396,2+(CB$9*2),FALSE)</f>
        <v>9845</v>
      </c>
      <c r="CC311">
        <f>VLOOKUP($A311,data!$BY$9:$CN$396,2+(CC$9*2),FALSE)</f>
        <v>10059</v>
      </c>
      <c r="CE311" s="27">
        <f t="shared" si="283"/>
        <v>68.276028277634964</v>
      </c>
      <c r="CF311" s="27">
        <f t="shared" si="284"/>
        <v>68.650857234417558</v>
      </c>
      <c r="CG311" s="27">
        <f t="shared" si="285"/>
        <v>69.720423313852478</v>
      </c>
      <c r="CH311" s="27">
        <f t="shared" si="286"/>
        <v>64.863088718510411</v>
      </c>
      <c r="CI311" s="27">
        <f t="shared" si="287"/>
        <v>65.189322501088057</v>
      </c>
      <c r="CJ311" s="27">
        <f t="shared" si="318"/>
        <v>65.72168556628867</v>
      </c>
      <c r="CK311" s="27">
        <f t="shared" si="319"/>
        <v>64.245627773427302</v>
      </c>
      <c r="CL311" s="27">
        <f t="shared" si="320"/>
        <v>65.060474742901491</v>
      </c>
      <c r="CO311">
        <f>VLOOKUP($A311,data!$CR$9:$DB$396,2+(CO$9*2),FALSE)</f>
        <v>3949</v>
      </c>
      <c r="CP311">
        <f>VLOOKUP($A311,data!$CR$9:$DB$396,2+(CP$9*2),FALSE)</f>
        <v>3912</v>
      </c>
      <c r="CQ311">
        <f>VLOOKUP($A311,data!$CR$9:$DB$396,2+(CQ$9*2),FALSE)</f>
        <v>3835</v>
      </c>
      <c r="CR311">
        <f>VLOOKUP($A311,data!$CR$9:$DB$396,2+(CR$9*2),FALSE)</f>
        <v>4812</v>
      </c>
      <c r="CS311">
        <f>VLOOKUP($A311,data!$CR$9:$DB$396,2+(CS$9*2),FALSE)</f>
        <v>4799</v>
      </c>
      <c r="CT311">
        <f>VLOOKUP($A311,data!$CR$9:$DG$396,2+(CT$9*2),FALSE)</f>
        <v>4897</v>
      </c>
      <c r="CU311">
        <f>VLOOKUP($A311,data!$CR$9:$DG$396,2+(CU$9*2),FALSE)</f>
        <v>5478</v>
      </c>
      <c r="CV311">
        <f>VLOOKUP($A311,data!$CR$9:$DG$396,2+(CV$9*2),FALSE)</f>
        <v>5402</v>
      </c>
      <c r="CX311" s="27">
        <f t="shared" si="288"/>
        <v>31.723971722365039</v>
      </c>
      <c r="CY311" s="27">
        <f t="shared" si="289"/>
        <v>31.341131228969715</v>
      </c>
      <c r="CZ311" s="27">
        <f t="shared" si="290"/>
        <v>30.28747433264887</v>
      </c>
      <c r="DA311" s="27">
        <f t="shared" si="291"/>
        <v>35.136911281489596</v>
      </c>
      <c r="DB311" s="27">
        <f t="shared" si="292"/>
        <v>34.810677498911943</v>
      </c>
      <c r="DC311" s="27">
        <f t="shared" si="321"/>
        <v>34.278314433711323</v>
      </c>
      <c r="DD311" s="27">
        <f t="shared" si="322"/>
        <v>35.747846515270162</v>
      </c>
      <c r="DE311" s="27">
        <f t="shared" si="323"/>
        <v>34.939525257098509</v>
      </c>
      <c r="DH311">
        <f>VLOOKUP($A311,data!$DK$9:$DU$396,2+(DH$9*2),FALSE)</f>
        <v>64506</v>
      </c>
      <c r="DI311">
        <f>VLOOKUP($A311,data!$DK$9:$DU$396,2+(DI$9*2),FALSE)</f>
        <v>68173</v>
      </c>
      <c r="DJ311">
        <f>VLOOKUP($A311,data!$DK$9:$DU$396,2+(DJ$9*2),FALSE)</f>
        <v>65194</v>
      </c>
      <c r="DK311">
        <f>VLOOKUP($A311,data!$DK$9:$DU$396,2+(DK$9*2),FALSE)</f>
        <v>67854</v>
      </c>
      <c r="DL311">
        <f>VLOOKUP($A311,data!$DK$9:$DU$396,2+(DL$9*2),FALSE)</f>
        <v>67096</v>
      </c>
      <c r="DM311">
        <f>VLOOKUP($A311,data!$DK$9:$DZ$396,2+(DM$9*2),FALSE)</f>
        <v>64001</v>
      </c>
      <c r="DN311">
        <f>VLOOKUP($A311,data!$DK$9:$DZ$396,2+(DN$9*2),FALSE)</f>
        <v>64563</v>
      </c>
      <c r="DO311">
        <f>VLOOKUP($A311,data!$DK$9:$DZ$396,2+(DO$9*2),FALSE)</f>
        <v>67566</v>
      </c>
      <c r="DQ311" s="27">
        <f t="shared" si="293"/>
        <v>83.824102710710292</v>
      </c>
      <c r="DR311" s="27">
        <f t="shared" si="294"/>
        <v>84.524208046618313</v>
      </c>
      <c r="DS311" s="27">
        <f t="shared" si="295"/>
        <v>83.735566487277964</v>
      </c>
      <c r="DT311" s="27">
        <f t="shared" si="296"/>
        <v>83.206415774564988</v>
      </c>
      <c r="DU311" s="27">
        <f t="shared" si="297"/>
        <v>82.955416532726687</v>
      </c>
      <c r="DV311" s="27">
        <f t="shared" si="324"/>
        <v>81.75175955139423</v>
      </c>
      <c r="DW311" s="27">
        <f t="shared" si="325"/>
        <v>80.817905291223852</v>
      </c>
      <c r="DX311" s="27">
        <f t="shared" si="326"/>
        <v>81.378346802847261</v>
      </c>
      <c r="EA311">
        <f>VLOOKUP($A311,data!$ED$9:$EN$396,2+(EA$9*2),FALSE)</f>
        <v>45484</v>
      </c>
      <c r="EB311">
        <f>VLOOKUP($A311,data!$ED$9:$EN$396,2+(EB$9*2),FALSE)</f>
        <v>47813</v>
      </c>
      <c r="EC311">
        <f>VLOOKUP($A311,data!$ED$9:$EN$396,2+(EC$9*2),FALSE)</f>
        <v>45164</v>
      </c>
      <c r="ED311">
        <f>VLOOKUP($A311,data!$ED$9:$EN$396,2+(ED$9*2),FALSE)</f>
        <v>46926</v>
      </c>
      <c r="EE311">
        <f>VLOOKUP($A311,data!$ED$9:$EN$396,2+(EE$9*2),FALSE)</f>
        <v>46502</v>
      </c>
      <c r="EF311">
        <f>VLOOKUP($A311,data!$ED$9:$ES$396,2+(EF$9*2),FALSE)</f>
        <v>44791</v>
      </c>
      <c r="EG311">
        <f>VLOOKUP($A311,data!$ED$9:$ES$396,2+(EG$9*2),FALSE)</f>
        <v>45087</v>
      </c>
      <c r="EH311">
        <f>VLOOKUP($A311,data!$ED$9:$ES$396,2+(EH$9*2),FALSE)</f>
        <v>47144</v>
      </c>
      <c r="EJ311" s="27">
        <f t="shared" si="298"/>
        <v>70.511270269432302</v>
      </c>
      <c r="EK311" s="27">
        <f t="shared" si="299"/>
        <v>70.134804101330445</v>
      </c>
      <c r="EL311" s="27">
        <f t="shared" si="300"/>
        <v>69.276313771205935</v>
      </c>
      <c r="EM311" s="27">
        <f t="shared" si="301"/>
        <v>69.157308338491461</v>
      </c>
      <c r="EN311" s="27">
        <f t="shared" si="302"/>
        <v>69.306665076904736</v>
      </c>
      <c r="EO311" s="27">
        <f t="shared" si="327"/>
        <v>69.984843986812706</v>
      </c>
      <c r="EP311" s="27">
        <f t="shared" si="328"/>
        <v>69.834115515078295</v>
      </c>
      <c r="EQ311" s="27">
        <f t="shared" si="329"/>
        <v>69.774738773939561</v>
      </c>
      <c r="ET311">
        <f>VLOOKUP($A311,data!$EW$9:$FG$396,2+(ET$9*2),FALSE)</f>
        <v>19022</v>
      </c>
      <c r="EU311">
        <f>VLOOKUP($A311,data!$EW$9:$FG$396,2+(EU$9*2),FALSE)</f>
        <v>20360</v>
      </c>
      <c r="EV311">
        <f>VLOOKUP($A311,data!$EW$9:$FG$396,2+(EV$9*2),FALSE)</f>
        <v>20030</v>
      </c>
      <c r="EW311">
        <f>VLOOKUP($A311,data!$EW$9:$FG$396,2+(EW$9*2),FALSE)</f>
        <v>20928</v>
      </c>
      <c r="EX311">
        <f>VLOOKUP($A311,data!$EW$9:$FG$396,2+(EX$9*2),FALSE)</f>
        <v>20594</v>
      </c>
      <c r="EY311">
        <f>VLOOKUP($A311,data!$EW$9:$FL$396,2+(EY$9*2),FALSE)</f>
        <v>19210</v>
      </c>
      <c r="EZ311">
        <f>VLOOKUP($A311,data!$EW$9:$FL$396,2+(EZ$9*2),FALSE)</f>
        <v>19476</v>
      </c>
      <c r="FA311">
        <f>VLOOKUP($A311,data!$EW$9:$FL$396,2+(FA$9*2),FALSE)</f>
        <v>20417</v>
      </c>
      <c r="FC311" s="27">
        <f t="shared" si="303"/>
        <v>29.488729730567698</v>
      </c>
      <c r="FD311" s="27">
        <f t="shared" si="304"/>
        <v>29.865195898669562</v>
      </c>
      <c r="FE311" s="27">
        <f t="shared" si="305"/>
        <v>30.723686228794062</v>
      </c>
      <c r="FF311" s="27">
        <f t="shared" si="306"/>
        <v>30.842691661508532</v>
      </c>
      <c r="FG311" s="27">
        <f t="shared" si="307"/>
        <v>30.693334923095268</v>
      </c>
      <c r="FH311" s="27">
        <f t="shared" si="330"/>
        <v>30.015156013187294</v>
      </c>
      <c r="FI311" s="27">
        <f t="shared" si="331"/>
        <v>30.165884484921705</v>
      </c>
      <c r="FJ311" s="27">
        <f t="shared" si="332"/>
        <v>30.21786105437646</v>
      </c>
    </row>
    <row r="312" spans="1:166" x14ac:dyDescent="0.3">
      <c r="A312" t="s">
        <v>277</v>
      </c>
      <c r="B312" s="24" t="str">
        <f>IFERROR(VLOOKUP($A312,class!$A$1:$B$455,2,FALSE),"")</f>
        <v>Shire District</v>
      </c>
      <c r="C312" s="24" t="str">
        <f>IFERROR(IFERROR(VLOOKUP($A312,classifications!$A$3:$C$336,3,FALSE),VLOOKUP($A312,classifications!$I$2:$K$28,3,FALSE)),"")</f>
        <v>Urban with Significant Rural</v>
      </c>
      <c r="D312">
        <f>VLOOKUP($A312,data!$A$9:$K$396,2+(D$9*2),FALSE)</f>
        <v>44714</v>
      </c>
      <c r="E312">
        <f>VLOOKUP($A312,data!$A$9:$K$396,2+(E$9*2),FALSE)</f>
        <v>45354</v>
      </c>
      <c r="F312">
        <f>VLOOKUP($A312,data!$A$9:$K$396,2+(F$9*2),FALSE)</f>
        <v>45213</v>
      </c>
      <c r="G312">
        <f>VLOOKUP($A312,data!$A$9:$K$396,2+(G$9*2),FALSE)</f>
        <v>45074</v>
      </c>
      <c r="H312">
        <f>VLOOKUP($A312,data!$A$9:$K$396,2+(H$9*2),FALSE)</f>
        <v>46699</v>
      </c>
      <c r="I312">
        <f>VLOOKUP($A312,data!$A$9:$Q$396,2+(I$9*2),FALSE)</f>
        <v>44532</v>
      </c>
      <c r="J312">
        <f>VLOOKUP($A312,data!$A$9:$Q$396,2+(J$9*2),FALSE)</f>
        <v>45685</v>
      </c>
      <c r="K312">
        <f>VLOOKUP($A312,data!$A$9:$Q$396,2+(K$9*2),FALSE)</f>
        <v>46242</v>
      </c>
      <c r="L312" t="str">
        <f t="shared" si="308"/>
        <v>Shire District</v>
      </c>
      <c r="Q312">
        <f>VLOOKUP($A312,data!$T$9:$AD$396,2+(Q$9*2),FALSE)</f>
        <v>31437</v>
      </c>
      <c r="R312">
        <f>VLOOKUP($A312,data!$T$9:$AD$396,2+(R$9*2),FALSE)</f>
        <v>31807</v>
      </c>
      <c r="S312">
        <f>VLOOKUP($A312,data!$T$9:$AD$396,2+(S$9*2),FALSE)</f>
        <v>31559</v>
      </c>
      <c r="T312">
        <f>VLOOKUP($A312,data!$T$9:$AD$396,2+(T$9*2),FALSE)</f>
        <v>30833</v>
      </c>
      <c r="U312">
        <f>VLOOKUP($A312,data!$T$9:$AD$396,2+(U$9*2),FALSE)</f>
        <v>32208</v>
      </c>
      <c r="V312">
        <f>VLOOKUP($A312,data!$T$9:$AI$396,2+(V$9*2),FALSE)</f>
        <v>30513</v>
      </c>
      <c r="W312">
        <f>VLOOKUP($A312,data!$T$9:$AI$396,2+(W$9*2),FALSE)</f>
        <v>31202</v>
      </c>
      <c r="X312">
        <f>VLOOKUP($A312,data!$T$9:$AI$396,2+(X$9*2),FALSE)</f>
        <v>32043</v>
      </c>
      <c r="Z312" s="27">
        <f t="shared" si="268"/>
        <v>70.306839021335605</v>
      </c>
      <c r="AA312" s="27">
        <f t="shared" si="269"/>
        <v>70.130528729549766</v>
      </c>
      <c r="AB312" s="27">
        <f t="shared" si="270"/>
        <v>69.800721031561721</v>
      </c>
      <c r="AC312" s="27">
        <f t="shared" si="271"/>
        <v>68.405289080179259</v>
      </c>
      <c r="AD312" s="27">
        <f t="shared" si="272"/>
        <v>68.969356945544874</v>
      </c>
      <c r="AE312" s="27">
        <f t="shared" si="309"/>
        <v>68.519267043923477</v>
      </c>
      <c r="AF312" s="27">
        <f t="shared" si="310"/>
        <v>68.29812848856298</v>
      </c>
      <c r="AG312" s="27">
        <f t="shared" si="311"/>
        <v>69.294148176981963</v>
      </c>
      <c r="AJ312">
        <f>VLOOKUP($A312,data!$AM$9:$AW$396,2+(AJ$9*2),FALSE)</f>
        <v>13277</v>
      </c>
      <c r="AK312">
        <f>VLOOKUP($A312,data!$AM$9:$AW$396,2+(AK$9*2),FALSE)</f>
        <v>13548</v>
      </c>
      <c r="AL312">
        <f>VLOOKUP($A312,data!$AM$9:$AW$396,2+(AL$9*2),FALSE)</f>
        <v>13654</v>
      </c>
      <c r="AM312">
        <f>VLOOKUP($A312,data!$AM$9:$AW$396,2+(AM$9*2),FALSE)</f>
        <v>14241</v>
      </c>
      <c r="AN312">
        <f>VLOOKUP($A312,data!$AM$9:$AW$396,2+(AN$9*2),FALSE)</f>
        <v>14490</v>
      </c>
      <c r="AO312">
        <f>VLOOKUP($A312,data!$AM$9:$BB$396,2+(AO$9*2),FALSE)</f>
        <v>14019</v>
      </c>
      <c r="AP312">
        <f>VLOOKUP($A312,data!$AM$9:$BB$396,2+(AP$9*2),FALSE)</f>
        <v>14484</v>
      </c>
      <c r="AQ312">
        <f>VLOOKUP($A312,data!$AM$9:$BB$396,2+(AQ$9*2),FALSE)</f>
        <v>14195</v>
      </c>
      <c r="AS312" s="27">
        <f t="shared" si="273"/>
        <v>29.693160978664402</v>
      </c>
      <c r="AT312" s="27">
        <f t="shared" si="274"/>
        <v>29.871676147638578</v>
      </c>
      <c r="AU312" s="27">
        <f t="shared" si="275"/>
        <v>30.199278968438282</v>
      </c>
      <c r="AV312" s="27">
        <f t="shared" si="276"/>
        <v>31.594710919820738</v>
      </c>
      <c r="AW312" s="27">
        <f t="shared" si="277"/>
        <v>31.028501680978181</v>
      </c>
      <c r="AX312" s="27">
        <f t="shared" si="312"/>
        <v>31.48073295607653</v>
      </c>
      <c r="AY312" s="27">
        <f t="shared" si="313"/>
        <v>31.704060413702528</v>
      </c>
      <c r="AZ312" s="27">
        <f t="shared" si="314"/>
        <v>30.69720167812811</v>
      </c>
      <c r="BC312">
        <f>VLOOKUP($A312,data!$BF$9:$BP$396,2+(BC$9*2),FALSE)</f>
        <v>3692</v>
      </c>
      <c r="BD312">
        <f>VLOOKUP($A312,data!$BF$9:$BP$396,2+(BD$9*2),FALSE)</f>
        <v>3497</v>
      </c>
      <c r="BE312">
        <f>VLOOKUP($A312,data!$BF$9:$BP$396,2+(BE$9*2),FALSE)</f>
        <v>3842</v>
      </c>
      <c r="BF312">
        <f>VLOOKUP($A312,data!$BF$9:$BP$396,2+(BF$9*2),FALSE)</f>
        <v>3806</v>
      </c>
      <c r="BG312">
        <f>VLOOKUP($A312,data!$BF$9:$BP$396,2+(BG$9*2),FALSE)</f>
        <v>4012</v>
      </c>
      <c r="BH312">
        <f>VLOOKUP($A312,data!$BF$9:$BU$396,2+(BH$9*2),FALSE)</f>
        <v>4164</v>
      </c>
      <c r="BI312">
        <f>VLOOKUP($A312,data!$BF$9:$BU$396,2+(BI$9*2),FALSE)</f>
        <v>4316</v>
      </c>
      <c r="BJ312">
        <f>VLOOKUP($A312,data!$BF$9:$BU$396,2+(BJ$9*2),FALSE)</f>
        <v>4527</v>
      </c>
      <c r="BL312" s="27">
        <f t="shared" si="278"/>
        <v>8.2569217694681747</v>
      </c>
      <c r="BM312" s="27">
        <f t="shared" si="279"/>
        <v>7.7104555276271114</v>
      </c>
      <c r="BN312" s="27">
        <f t="shared" si="280"/>
        <v>8.4975560126512288</v>
      </c>
      <c r="BO312" s="27">
        <f t="shared" si="281"/>
        <v>8.4438922660513818</v>
      </c>
      <c r="BP312" s="27">
        <f t="shared" si="282"/>
        <v>8.5911903895158357</v>
      </c>
      <c r="BQ312" s="27">
        <f t="shared" si="315"/>
        <v>9.3505793586634329</v>
      </c>
      <c r="BR312" s="27">
        <f t="shared" si="316"/>
        <v>9.447302177957754</v>
      </c>
      <c r="BS312" s="27">
        <f t="shared" si="317"/>
        <v>9.7898014791747769</v>
      </c>
      <c r="BV312">
        <f>VLOOKUP($A312,data!$BY$9:$CI$396,2+(BV$9*2),FALSE)</f>
        <v>1822</v>
      </c>
      <c r="BW312">
        <f>VLOOKUP($A312,data!$BY$9:$CI$396,2+(BW$9*2),FALSE)</f>
        <v>1835</v>
      </c>
      <c r="BX312">
        <f>VLOOKUP($A312,data!$BY$9:$CI$396,2+(BX$9*2),FALSE)</f>
        <v>2038</v>
      </c>
      <c r="BY312">
        <f>VLOOKUP($A312,data!$BY$9:$CI$396,2+(BY$9*2),FALSE)</f>
        <v>1999</v>
      </c>
      <c r="BZ312">
        <f>VLOOKUP($A312,data!$BY$9:$CI$396,2+(BZ$9*2),FALSE)</f>
        <v>2264</v>
      </c>
      <c r="CA312">
        <f>VLOOKUP($A312,data!$BY$9:$CN$396,2+(CA$9*2),FALSE)</f>
        <v>1843</v>
      </c>
      <c r="CB312">
        <f>VLOOKUP($A312,data!$BY$9:$CN$396,2+(CB$9*2),FALSE)</f>
        <v>1930</v>
      </c>
      <c r="CC312">
        <f>VLOOKUP($A312,data!$BY$9:$CN$396,2+(CC$9*2),FALSE)</f>
        <v>2067</v>
      </c>
      <c r="CE312" s="27">
        <f t="shared" si="283"/>
        <v>49.349945828819067</v>
      </c>
      <c r="CF312" s="27">
        <f t="shared" si="284"/>
        <v>52.473548756076639</v>
      </c>
      <c r="CG312" s="27">
        <f t="shared" si="285"/>
        <v>53.045288912024986</v>
      </c>
      <c r="CH312" s="27">
        <f t="shared" si="286"/>
        <v>52.522333158171307</v>
      </c>
      <c r="CI312" s="27">
        <f t="shared" si="287"/>
        <v>56.430707876370889</v>
      </c>
      <c r="CJ312" s="27">
        <f t="shared" si="318"/>
        <v>44.260326609029782</v>
      </c>
      <c r="CK312" s="27">
        <f t="shared" si="319"/>
        <v>44.717330861909176</v>
      </c>
      <c r="CL312" s="27">
        <f t="shared" si="320"/>
        <v>45.659377070907887</v>
      </c>
      <c r="CO312">
        <f>VLOOKUP($A312,data!$CR$9:$DB$396,2+(CO$9*2),FALSE)</f>
        <v>1869</v>
      </c>
      <c r="CP312">
        <f>VLOOKUP($A312,data!$CR$9:$DB$396,2+(CP$9*2),FALSE)</f>
        <v>1662</v>
      </c>
      <c r="CQ312">
        <f>VLOOKUP($A312,data!$CR$9:$DB$396,2+(CQ$9*2),FALSE)</f>
        <v>1805</v>
      </c>
      <c r="CR312">
        <f>VLOOKUP($A312,data!$CR$9:$DB$396,2+(CR$9*2),FALSE)</f>
        <v>1807</v>
      </c>
      <c r="CS312">
        <f>VLOOKUP($A312,data!$CR$9:$DB$396,2+(CS$9*2),FALSE)</f>
        <v>1749</v>
      </c>
      <c r="CT312">
        <f>VLOOKUP($A312,data!$CR$9:$DG$396,2+(CT$9*2),FALSE)</f>
        <v>2321</v>
      </c>
      <c r="CU312">
        <f>VLOOKUP($A312,data!$CR$9:$DG$396,2+(CU$9*2),FALSE)</f>
        <v>2386</v>
      </c>
      <c r="CV312">
        <f>VLOOKUP($A312,data!$CR$9:$DG$396,2+(CV$9*2),FALSE)</f>
        <v>2461</v>
      </c>
      <c r="CX312" s="27">
        <f t="shared" si="288"/>
        <v>50.62296858071506</v>
      </c>
      <c r="CY312" s="27">
        <f t="shared" si="289"/>
        <v>47.526451243923361</v>
      </c>
      <c r="CZ312" s="27">
        <f t="shared" si="290"/>
        <v>46.980739198334199</v>
      </c>
      <c r="DA312" s="27">
        <f t="shared" si="291"/>
        <v>47.477666841828693</v>
      </c>
      <c r="DB312" s="27">
        <f t="shared" si="292"/>
        <v>43.594217347956132</v>
      </c>
      <c r="DC312" s="27">
        <f t="shared" si="321"/>
        <v>55.739673390970218</v>
      </c>
      <c r="DD312" s="27">
        <f t="shared" si="322"/>
        <v>55.282669138090824</v>
      </c>
      <c r="DE312" s="27">
        <f t="shared" si="323"/>
        <v>54.362712613209631</v>
      </c>
      <c r="DH312">
        <f>VLOOKUP($A312,data!$DK$9:$DU$396,2+(DH$9*2),FALSE)</f>
        <v>41022</v>
      </c>
      <c r="DI312">
        <f>VLOOKUP($A312,data!$DK$9:$DU$396,2+(DI$9*2),FALSE)</f>
        <v>41858</v>
      </c>
      <c r="DJ312">
        <f>VLOOKUP($A312,data!$DK$9:$DU$396,2+(DJ$9*2),FALSE)</f>
        <v>41370</v>
      </c>
      <c r="DK312">
        <f>VLOOKUP($A312,data!$DK$9:$DU$396,2+(DK$9*2),FALSE)</f>
        <v>41267</v>
      </c>
      <c r="DL312">
        <f>VLOOKUP($A312,data!$DK$9:$DU$396,2+(DL$9*2),FALSE)</f>
        <v>42686</v>
      </c>
      <c r="DM312">
        <f>VLOOKUP($A312,data!$DK$9:$DZ$396,2+(DM$9*2),FALSE)</f>
        <v>40368</v>
      </c>
      <c r="DN312">
        <f>VLOOKUP($A312,data!$DK$9:$DZ$396,2+(DN$9*2),FALSE)</f>
        <v>41369</v>
      </c>
      <c r="DO312">
        <f>VLOOKUP($A312,data!$DK$9:$DZ$396,2+(DO$9*2),FALSE)</f>
        <v>41715</v>
      </c>
      <c r="DQ312" s="27">
        <f t="shared" si="293"/>
        <v>91.743078230531822</v>
      </c>
      <c r="DR312" s="27">
        <f t="shared" si="294"/>
        <v>92.291749349561229</v>
      </c>
      <c r="DS312" s="27">
        <f t="shared" si="295"/>
        <v>91.500232234091968</v>
      </c>
      <c r="DT312" s="27">
        <f t="shared" si="296"/>
        <v>91.553889160047916</v>
      </c>
      <c r="DU312" s="27">
        <f t="shared" si="297"/>
        <v>91.40666823700721</v>
      </c>
      <c r="DV312" s="27">
        <f t="shared" si="324"/>
        <v>90.649420641336562</v>
      </c>
      <c r="DW312" s="27">
        <f t="shared" si="325"/>
        <v>90.552697822042248</v>
      </c>
      <c r="DX312" s="27">
        <f t="shared" si="326"/>
        <v>90.21019852082523</v>
      </c>
      <c r="EA312">
        <f>VLOOKUP($A312,data!$ED$9:$EN$396,2+(EA$9*2),FALSE)</f>
        <v>29615</v>
      </c>
      <c r="EB312">
        <f>VLOOKUP($A312,data!$ED$9:$EN$396,2+(EB$9*2),FALSE)</f>
        <v>29972</v>
      </c>
      <c r="EC312">
        <f>VLOOKUP($A312,data!$ED$9:$EN$396,2+(EC$9*2),FALSE)</f>
        <v>29521</v>
      </c>
      <c r="ED312">
        <f>VLOOKUP($A312,data!$ED$9:$EN$396,2+(ED$9*2),FALSE)</f>
        <v>28833</v>
      </c>
      <c r="EE312">
        <f>VLOOKUP($A312,data!$ED$9:$EN$396,2+(EE$9*2),FALSE)</f>
        <v>29945</v>
      </c>
      <c r="EF312">
        <f>VLOOKUP($A312,data!$ED$9:$ES$396,2+(EF$9*2),FALSE)</f>
        <v>28670</v>
      </c>
      <c r="EG312">
        <f>VLOOKUP($A312,data!$ED$9:$ES$396,2+(EG$9*2),FALSE)</f>
        <v>29272</v>
      </c>
      <c r="EH312">
        <f>VLOOKUP($A312,data!$ED$9:$ES$396,2+(EH$9*2),FALSE)</f>
        <v>29977</v>
      </c>
      <c r="EJ312" s="27">
        <f t="shared" si="298"/>
        <v>72.192969626054307</v>
      </c>
      <c r="EK312" s="27">
        <f t="shared" si="299"/>
        <v>71.603994457451378</v>
      </c>
      <c r="EL312" s="27">
        <f t="shared" si="300"/>
        <v>71.358472322939335</v>
      </c>
      <c r="EM312" s="27">
        <f t="shared" si="301"/>
        <v>69.869387161654586</v>
      </c>
      <c r="EN312" s="27">
        <f t="shared" si="302"/>
        <v>70.151806212809817</v>
      </c>
      <c r="EO312" s="27">
        <f t="shared" si="327"/>
        <v>71.021601268331352</v>
      </c>
      <c r="EP312" s="27">
        <f t="shared" si="328"/>
        <v>70.758297275737874</v>
      </c>
      <c r="EQ312" s="27">
        <f t="shared" si="329"/>
        <v>71.861440728754644</v>
      </c>
      <c r="ET312">
        <f>VLOOKUP($A312,data!$EW$9:$FG$396,2+(ET$9*2),FALSE)</f>
        <v>11407</v>
      </c>
      <c r="EU312">
        <f>VLOOKUP($A312,data!$EW$9:$FG$396,2+(EU$9*2),FALSE)</f>
        <v>11886</v>
      </c>
      <c r="EV312">
        <f>VLOOKUP($A312,data!$EW$9:$FG$396,2+(EV$9*2),FALSE)</f>
        <v>11849</v>
      </c>
      <c r="EW312">
        <f>VLOOKUP($A312,data!$EW$9:$FG$396,2+(EW$9*2),FALSE)</f>
        <v>12434</v>
      </c>
      <c r="EX312">
        <f>VLOOKUP($A312,data!$EW$9:$FG$396,2+(EX$9*2),FALSE)</f>
        <v>12742</v>
      </c>
      <c r="EY312">
        <f>VLOOKUP($A312,data!$EW$9:$FL$396,2+(EY$9*2),FALSE)</f>
        <v>11698</v>
      </c>
      <c r="EZ312">
        <f>VLOOKUP($A312,data!$EW$9:$FL$396,2+(EZ$9*2),FALSE)</f>
        <v>12097</v>
      </c>
      <c r="FA312">
        <f>VLOOKUP($A312,data!$EW$9:$FL$396,2+(FA$9*2),FALSE)</f>
        <v>11735</v>
      </c>
      <c r="FC312" s="27">
        <f t="shared" si="303"/>
        <v>27.807030373945686</v>
      </c>
      <c r="FD312" s="27">
        <f t="shared" si="304"/>
        <v>28.396005542548618</v>
      </c>
      <c r="FE312" s="27">
        <f t="shared" si="305"/>
        <v>28.641527677060672</v>
      </c>
      <c r="FF312" s="27">
        <f t="shared" si="306"/>
        <v>30.13061283834541</v>
      </c>
      <c r="FG312" s="27">
        <f t="shared" si="307"/>
        <v>29.850536475659467</v>
      </c>
      <c r="FH312" s="27">
        <f t="shared" si="330"/>
        <v>28.978398731668648</v>
      </c>
      <c r="FI312" s="27">
        <f t="shared" si="331"/>
        <v>29.241702724262129</v>
      </c>
      <c r="FJ312" s="27">
        <f t="shared" si="332"/>
        <v>28.131367613568262</v>
      </c>
    </row>
    <row r="313" spans="1:166" x14ac:dyDescent="0.3">
      <c r="A313" t="s">
        <v>281</v>
      </c>
      <c r="B313" s="24" t="str">
        <f>IFERROR(VLOOKUP($A313,class!$A$1:$B$455,2,FALSE),"")</f>
        <v>Shire District</v>
      </c>
      <c r="C313" s="24" t="str">
        <f>IFERROR(IFERROR(VLOOKUP($A313,classifications!$A$3:$C$336,3,FALSE),VLOOKUP($A313,classifications!$I$2:$K$28,3,FALSE)),"")</f>
        <v>Predominantly Urban</v>
      </c>
      <c r="D313">
        <f>VLOOKUP($A313,data!$A$9:$K$396,2+(D$9*2),FALSE)</f>
        <v>67600</v>
      </c>
      <c r="E313">
        <f>VLOOKUP($A313,data!$A$9:$K$396,2+(E$9*2),FALSE)</f>
        <v>67661</v>
      </c>
      <c r="F313">
        <f>VLOOKUP($A313,data!$A$9:$K$396,2+(F$9*2),FALSE)</f>
        <v>65376</v>
      </c>
      <c r="G313">
        <f>VLOOKUP($A313,data!$A$9:$K$396,2+(G$9*2),FALSE)</f>
        <v>68345</v>
      </c>
      <c r="H313">
        <f>VLOOKUP($A313,data!$A$9:$K$396,2+(H$9*2),FALSE)</f>
        <v>68808</v>
      </c>
      <c r="I313">
        <f>VLOOKUP($A313,data!$A$9:$Q$396,2+(I$9*2),FALSE)</f>
        <v>67021</v>
      </c>
      <c r="J313">
        <f>VLOOKUP($A313,data!$A$9:$Q$396,2+(J$9*2),FALSE)</f>
        <v>67431</v>
      </c>
      <c r="K313">
        <f>VLOOKUP($A313,data!$A$9:$Q$396,2+(K$9*2),FALSE)</f>
        <v>72450</v>
      </c>
      <c r="L313" t="str">
        <f t="shared" si="308"/>
        <v>Shire District</v>
      </c>
      <c r="Q313">
        <f>VLOOKUP($A313,data!$T$9:$AD$396,2+(Q$9*2),FALSE)</f>
        <v>48390</v>
      </c>
      <c r="R313">
        <f>VLOOKUP($A313,data!$T$9:$AD$396,2+(R$9*2),FALSE)</f>
        <v>47493</v>
      </c>
      <c r="S313">
        <f>VLOOKUP($A313,data!$T$9:$AD$396,2+(S$9*2),FALSE)</f>
        <v>45879</v>
      </c>
      <c r="T313">
        <f>VLOOKUP($A313,data!$T$9:$AD$396,2+(T$9*2),FALSE)</f>
        <v>46535</v>
      </c>
      <c r="U313">
        <f>VLOOKUP($A313,data!$T$9:$AD$396,2+(U$9*2),FALSE)</f>
        <v>48099</v>
      </c>
      <c r="V313">
        <f>VLOOKUP($A313,data!$T$9:$AI$396,2+(V$9*2),FALSE)</f>
        <v>46505</v>
      </c>
      <c r="W313">
        <f>VLOOKUP($A313,data!$T$9:$AI$396,2+(W$9*2),FALSE)</f>
        <v>46993</v>
      </c>
      <c r="X313">
        <f>VLOOKUP($A313,data!$T$9:$AI$396,2+(X$9*2),FALSE)</f>
        <v>51041</v>
      </c>
      <c r="Z313" s="27">
        <f t="shared" si="268"/>
        <v>71.582840236686394</v>
      </c>
      <c r="AA313" s="27">
        <f t="shared" si="269"/>
        <v>70.192577703551535</v>
      </c>
      <c r="AB313" s="27">
        <f t="shared" si="270"/>
        <v>70.177129221732741</v>
      </c>
      <c r="AC313" s="27">
        <f t="shared" si="271"/>
        <v>68.088375155461264</v>
      </c>
      <c r="AD313" s="27">
        <f t="shared" si="272"/>
        <v>69.903208929194278</v>
      </c>
      <c r="AE313" s="27">
        <f t="shared" si="309"/>
        <v>69.388699064472334</v>
      </c>
      <c r="AF313" s="27">
        <f t="shared" si="310"/>
        <v>69.690498435437704</v>
      </c>
      <c r="AG313" s="27">
        <f t="shared" si="311"/>
        <v>70.449965493443756</v>
      </c>
      <c r="AJ313">
        <f>VLOOKUP($A313,data!$AM$9:$AW$396,2+(AJ$9*2),FALSE)</f>
        <v>19210</v>
      </c>
      <c r="AK313">
        <f>VLOOKUP($A313,data!$AM$9:$AW$396,2+(AK$9*2),FALSE)</f>
        <v>20168</v>
      </c>
      <c r="AL313">
        <f>VLOOKUP($A313,data!$AM$9:$AW$396,2+(AL$9*2),FALSE)</f>
        <v>19496</v>
      </c>
      <c r="AM313">
        <f>VLOOKUP($A313,data!$AM$9:$AW$396,2+(AM$9*2),FALSE)</f>
        <v>21811</v>
      </c>
      <c r="AN313">
        <f>VLOOKUP($A313,data!$AM$9:$AW$396,2+(AN$9*2),FALSE)</f>
        <v>20709</v>
      </c>
      <c r="AO313">
        <f>VLOOKUP($A313,data!$AM$9:$BB$396,2+(AO$9*2),FALSE)</f>
        <v>20516</v>
      </c>
      <c r="AP313">
        <f>VLOOKUP($A313,data!$AM$9:$BB$396,2+(AP$9*2),FALSE)</f>
        <v>20438</v>
      </c>
      <c r="AQ313">
        <f>VLOOKUP($A313,data!$AM$9:$BB$396,2+(AQ$9*2),FALSE)</f>
        <v>21409</v>
      </c>
      <c r="AS313" s="27">
        <f t="shared" si="273"/>
        <v>28.417159763313609</v>
      </c>
      <c r="AT313" s="27">
        <f t="shared" si="274"/>
        <v>29.807422296448472</v>
      </c>
      <c r="AU313" s="27">
        <f t="shared" si="275"/>
        <v>29.821341164953498</v>
      </c>
      <c r="AV313" s="27">
        <f t="shared" si="276"/>
        <v>31.913088009364255</v>
      </c>
      <c r="AW313" s="27">
        <f t="shared" si="277"/>
        <v>30.096791070805722</v>
      </c>
      <c r="AX313" s="27">
        <f t="shared" si="312"/>
        <v>30.61130093552767</v>
      </c>
      <c r="AY313" s="27">
        <f t="shared" si="313"/>
        <v>30.309501564562293</v>
      </c>
      <c r="AZ313" s="27">
        <f t="shared" si="314"/>
        <v>29.550034506556244</v>
      </c>
      <c r="BC313">
        <f>VLOOKUP($A313,data!$BF$9:$BP$396,2+(BC$9*2),FALSE)</f>
        <v>10551</v>
      </c>
      <c r="BD313">
        <f>VLOOKUP($A313,data!$BF$9:$BP$396,2+(BD$9*2),FALSE)</f>
        <v>10515</v>
      </c>
      <c r="BE313">
        <f>VLOOKUP($A313,data!$BF$9:$BP$396,2+(BE$9*2),FALSE)</f>
        <v>11106</v>
      </c>
      <c r="BF313">
        <f>VLOOKUP($A313,data!$BF$9:$BP$396,2+(BF$9*2),FALSE)</f>
        <v>11107</v>
      </c>
      <c r="BG313">
        <f>VLOOKUP($A313,data!$BF$9:$BP$396,2+(BG$9*2),FALSE)</f>
        <v>12719</v>
      </c>
      <c r="BH313">
        <f>VLOOKUP($A313,data!$BF$9:$BU$396,2+(BH$9*2),FALSE)</f>
        <v>11978</v>
      </c>
      <c r="BI313">
        <f>VLOOKUP($A313,data!$BF$9:$BU$396,2+(BI$9*2),FALSE)</f>
        <v>12323</v>
      </c>
      <c r="BJ313">
        <f>VLOOKUP($A313,data!$BF$9:$BU$396,2+(BJ$9*2),FALSE)</f>
        <v>12955</v>
      </c>
      <c r="BL313" s="27">
        <f t="shared" si="278"/>
        <v>15.607988165680473</v>
      </c>
      <c r="BM313" s="27">
        <f t="shared" si="279"/>
        <v>15.540710305789155</v>
      </c>
      <c r="BN313" s="27">
        <f t="shared" si="280"/>
        <v>16.987885462555067</v>
      </c>
      <c r="BO313" s="27">
        <f t="shared" si="281"/>
        <v>16.251371717023922</v>
      </c>
      <c r="BP313" s="27">
        <f t="shared" si="282"/>
        <v>18.484769212882224</v>
      </c>
      <c r="BQ313" s="27">
        <f t="shared" si="315"/>
        <v>17.87201026543919</v>
      </c>
      <c r="BR313" s="27">
        <f t="shared" si="316"/>
        <v>18.274977384289127</v>
      </c>
      <c r="BS313" s="27">
        <f t="shared" si="317"/>
        <v>17.881297446514839</v>
      </c>
      <c r="BV313">
        <f>VLOOKUP($A313,data!$BY$9:$CI$396,2+(BV$9*2),FALSE)</f>
        <v>6703</v>
      </c>
      <c r="BW313">
        <f>VLOOKUP($A313,data!$BY$9:$CI$396,2+(BW$9*2),FALSE)</f>
        <v>6487</v>
      </c>
      <c r="BX313">
        <f>VLOOKUP($A313,data!$BY$9:$CI$396,2+(BX$9*2),FALSE)</f>
        <v>7271</v>
      </c>
      <c r="BY313">
        <f>VLOOKUP($A313,data!$BY$9:$CI$396,2+(BY$9*2),FALSE)</f>
        <v>7021</v>
      </c>
      <c r="BZ313">
        <f>VLOOKUP($A313,data!$BY$9:$CI$396,2+(BZ$9*2),FALSE)</f>
        <v>8218</v>
      </c>
      <c r="CA313">
        <f>VLOOKUP($A313,data!$BY$9:$CN$396,2+(CA$9*2),FALSE)</f>
        <v>7371</v>
      </c>
      <c r="CB313">
        <f>VLOOKUP($A313,data!$BY$9:$CN$396,2+(CB$9*2),FALSE)</f>
        <v>7750</v>
      </c>
      <c r="CC313">
        <f>VLOOKUP($A313,data!$BY$9:$CN$396,2+(CC$9*2),FALSE)</f>
        <v>8410</v>
      </c>
      <c r="CE313" s="27">
        <f t="shared" si="283"/>
        <v>63.529523267936689</v>
      </c>
      <c r="CF313" s="27">
        <f t="shared" si="284"/>
        <v>61.692819781264859</v>
      </c>
      <c r="CG313" s="27">
        <f t="shared" si="285"/>
        <v>65.469115793264905</v>
      </c>
      <c r="CH313" s="27">
        <f t="shared" si="286"/>
        <v>63.212388583775997</v>
      </c>
      <c r="CI313" s="27">
        <f t="shared" si="287"/>
        <v>64.611997798569064</v>
      </c>
      <c r="CJ313" s="27">
        <f t="shared" si="318"/>
        <v>61.537819335448319</v>
      </c>
      <c r="CK313" s="27">
        <f t="shared" si="319"/>
        <v>62.890529903432608</v>
      </c>
      <c r="CL313" s="27">
        <f t="shared" si="320"/>
        <v>64.917020455422616</v>
      </c>
      <c r="CO313">
        <f>VLOOKUP($A313,data!$CR$9:$DB$396,2+(CO$9*2),FALSE)</f>
        <v>3848</v>
      </c>
      <c r="CP313">
        <f>VLOOKUP($A313,data!$CR$9:$DB$396,2+(CP$9*2),FALSE)</f>
        <v>4028</v>
      </c>
      <c r="CQ313">
        <f>VLOOKUP($A313,data!$CR$9:$DB$396,2+(CQ$9*2),FALSE)</f>
        <v>3835</v>
      </c>
      <c r="CR313">
        <f>VLOOKUP($A313,data!$CR$9:$DB$396,2+(CR$9*2),FALSE)</f>
        <v>4087</v>
      </c>
      <c r="CS313">
        <f>VLOOKUP($A313,data!$CR$9:$DB$396,2+(CS$9*2),FALSE)</f>
        <v>4502</v>
      </c>
      <c r="CT313">
        <f>VLOOKUP($A313,data!$CR$9:$DG$396,2+(CT$9*2),FALSE)</f>
        <v>4608</v>
      </c>
      <c r="CU313">
        <f>VLOOKUP($A313,data!$CR$9:$DG$396,2+(CU$9*2),FALSE)</f>
        <v>4572</v>
      </c>
      <c r="CV313">
        <f>VLOOKUP($A313,data!$CR$9:$DG$396,2+(CV$9*2),FALSE)</f>
        <v>4545</v>
      </c>
      <c r="CX313" s="27">
        <f t="shared" si="288"/>
        <v>36.470476732063311</v>
      </c>
      <c r="CY313" s="27">
        <f t="shared" si="289"/>
        <v>38.307180218735141</v>
      </c>
      <c r="CZ313" s="27">
        <f t="shared" si="290"/>
        <v>34.530884206735095</v>
      </c>
      <c r="DA313" s="27">
        <f t="shared" si="291"/>
        <v>36.796614747456559</v>
      </c>
      <c r="DB313" s="27">
        <f t="shared" si="292"/>
        <v>35.395864454752733</v>
      </c>
      <c r="DC313" s="27">
        <f t="shared" si="321"/>
        <v>38.470529303723495</v>
      </c>
      <c r="DD313" s="27">
        <f t="shared" si="322"/>
        <v>37.10135518948308</v>
      </c>
      <c r="DE313" s="27">
        <f t="shared" si="323"/>
        <v>35.082979544577384</v>
      </c>
      <c r="DH313">
        <f>VLOOKUP($A313,data!$DK$9:$DU$396,2+(DH$9*2),FALSE)</f>
        <v>57049</v>
      </c>
      <c r="DI313">
        <f>VLOOKUP($A313,data!$DK$9:$DU$396,2+(DI$9*2),FALSE)</f>
        <v>57146</v>
      </c>
      <c r="DJ313">
        <f>VLOOKUP($A313,data!$DK$9:$DU$396,2+(DJ$9*2),FALSE)</f>
        <v>54269</v>
      </c>
      <c r="DK313">
        <f>VLOOKUP($A313,data!$DK$9:$DU$396,2+(DK$9*2),FALSE)</f>
        <v>57238</v>
      </c>
      <c r="DL313">
        <f>VLOOKUP($A313,data!$DK$9:$DU$396,2+(DL$9*2),FALSE)</f>
        <v>56089</v>
      </c>
      <c r="DM313">
        <f>VLOOKUP($A313,data!$DK$9:$DZ$396,2+(DM$9*2),FALSE)</f>
        <v>55042</v>
      </c>
      <c r="DN313">
        <f>VLOOKUP($A313,data!$DK$9:$DZ$396,2+(DN$9*2),FALSE)</f>
        <v>55108</v>
      </c>
      <c r="DO313">
        <f>VLOOKUP($A313,data!$DK$9:$DZ$396,2+(DO$9*2),FALSE)</f>
        <v>59495</v>
      </c>
      <c r="DQ313" s="27">
        <f t="shared" si="293"/>
        <v>84.392011834319533</v>
      </c>
      <c r="DR313" s="27">
        <f t="shared" si="294"/>
        <v>84.459289694210838</v>
      </c>
      <c r="DS313" s="27">
        <f t="shared" si="295"/>
        <v>83.01058492413118</v>
      </c>
      <c r="DT313" s="27">
        <f t="shared" si="296"/>
        <v>83.748628282976071</v>
      </c>
      <c r="DU313" s="27">
        <f t="shared" si="297"/>
        <v>81.515230787117773</v>
      </c>
      <c r="DV313" s="27">
        <f t="shared" si="324"/>
        <v>82.126497664911</v>
      </c>
      <c r="DW313" s="27">
        <f t="shared" si="325"/>
        <v>81.72502261571087</v>
      </c>
      <c r="DX313" s="27">
        <f t="shared" si="326"/>
        <v>82.118702553485164</v>
      </c>
      <c r="EA313">
        <f>VLOOKUP($A313,data!$ED$9:$EN$396,2+(EA$9*2),FALSE)</f>
        <v>41687</v>
      </c>
      <c r="EB313">
        <f>VLOOKUP($A313,data!$ED$9:$EN$396,2+(EB$9*2),FALSE)</f>
        <v>41005</v>
      </c>
      <c r="EC313">
        <f>VLOOKUP($A313,data!$ED$9:$EN$396,2+(EC$9*2),FALSE)</f>
        <v>38608</v>
      </c>
      <c r="ED313">
        <f>VLOOKUP($A313,data!$ED$9:$EN$396,2+(ED$9*2),FALSE)</f>
        <v>39514</v>
      </c>
      <c r="EE313">
        <f>VLOOKUP($A313,data!$ED$9:$EN$396,2+(EE$9*2),FALSE)</f>
        <v>39881</v>
      </c>
      <c r="EF313">
        <f>VLOOKUP($A313,data!$ED$9:$ES$396,2+(EF$9*2),FALSE)</f>
        <v>39134</v>
      </c>
      <c r="EG313">
        <f>VLOOKUP($A313,data!$ED$9:$ES$396,2+(EG$9*2),FALSE)</f>
        <v>39243</v>
      </c>
      <c r="EH313">
        <f>VLOOKUP($A313,data!$ED$9:$ES$396,2+(EH$9*2),FALSE)</f>
        <v>42631</v>
      </c>
      <c r="EJ313" s="27">
        <f t="shared" si="298"/>
        <v>73.072271205454953</v>
      </c>
      <c r="EK313" s="27">
        <f t="shared" si="299"/>
        <v>71.754803485808281</v>
      </c>
      <c r="EL313" s="27">
        <f t="shared" si="300"/>
        <v>71.14190421787761</v>
      </c>
      <c r="EM313" s="27">
        <f t="shared" si="301"/>
        <v>69.034557461826054</v>
      </c>
      <c r="EN313" s="27">
        <f t="shared" si="302"/>
        <v>71.103068337820247</v>
      </c>
      <c r="EO313" s="27">
        <f t="shared" si="327"/>
        <v>71.098433923185937</v>
      </c>
      <c r="EP313" s="27">
        <f t="shared" si="328"/>
        <v>71.211076431734043</v>
      </c>
      <c r="EQ313" s="27">
        <f t="shared" si="329"/>
        <v>71.654760904277666</v>
      </c>
      <c r="ET313">
        <f>VLOOKUP($A313,data!$EW$9:$FG$396,2+(ET$9*2),FALSE)</f>
        <v>15362</v>
      </c>
      <c r="EU313">
        <f>VLOOKUP($A313,data!$EW$9:$FG$396,2+(EU$9*2),FALSE)</f>
        <v>16140</v>
      </c>
      <c r="EV313">
        <f>VLOOKUP($A313,data!$EW$9:$FG$396,2+(EV$9*2),FALSE)</f>
        <v>15662</v>
      </c>
      <c r="EW313">
        <f>VLOOKUP($A313,data!$EW$9:$FG$396,2+(EW$9*2),FALSE)</f>
        <v>17724</v>
      </c>
      <c r="EX313">
        <f>VLOOKUP($A313,data!$EW$9:$FG$396,2+(EX$9*2),FALSE)</f>
        <v>16207</v>
      </c>
      <c r="EY313">
        <f>VLOOKUP($A313,data!$EW$9:$FL$396,2+(EY$9*2),FALSE)</f>
        <v>15908</v>
      </c>
      <c r="EZ313">
        <f>VLOOKUP($A313,data!$EW$9:$FL$396,2+(EZ$9*2),FALSE)</f>
        <v>15865</v>
      </c>
      <c r="FA313">
        <f>VLOOKUP($A313,data!$EW$9:$FL$396,2+(FA$9*2),FALSE)</f>
        <v>16864</v>
      </c>
      <c r="FC313" s="27">
        <f t="shared" si="303"/>
        <v>26.92772879454504</v>
      </c>
      <c r="FD313" s="27">
        <f t="shared" si="304"/>
        <v>28.243446610436425</v>
      </c>
      <c r="FE313" s="27">
        <f t="shared" si="305"/>
        <v>28.859938454734746</v>
      </c>
      <c r="FF313" s="27">
        <f t="shared" si="306"/>
        <v>30.965442538173939</v>
      </c>
      <c r="FG313" s="27">
        <f t="shared" si="307"/>
        <v>28.895148781400987</v>
      </c>
      <c r="FH313" s="27">
        <f t="shared" si="330"/>
        <v>28.901566076814071</v>
      </c>
      <c r="FI313" s="27">
        <f t="shared" si="331"/>
        <v>28.78892356826595</v>
      </c>
      <c r="FJ313" s="27">
        <f t="shared" si="332"/>
        <v>28.345239095722331</v>
      </c>
    </row>
    <row r="314" spans="1:166" x14ac:dyDescent="0.3">
      <c r="A314" t="s">
        <v>284</v>
      </c>
      <c r="B314" s="24" t="str">
        <f>IFERROR(VLOOKUP($A314,class!$A$1:$B$455,2,FALSE),"")</f>
        <v>Shire District</v>
      </c>
      <c r="C314" s="24" t="str">
        <f>IFERROR(IFERROR(VLOOKUP($A314,classifications!$A$3:$C$336,3,FALSE),VLOOKUP($A314,classifications!$I$2:$K$28,3,FALSE)),"")</f>
        <v>Predominantly Urban</v>
      </c>
      <c r="D314">
        <f>VLOOKUP($A314,data!$A$9:$K$396,2+(D$9*2),FALSE)</f>
        <v>56641</v>
      </c>
      <c r="E314">
        <f>VLOOKUP($A314,data!$A$9:$K$396,2+(E$9*2),FALSE)</f>
        <v>61531</v>
      </c>
      <c r="F314">
        <f>VLOOKUP($A314,data!$A$9:$K$396,2+(F$9*2),FALSE)</f>
        <v>60378</v>
      </c>
      <c r="G314">
        <f>VLOOKUP($A314,data!$A$9:$K$396,2+(G$9*2),FALSE)</f>
        <v>58195</v>
      </c>
      <c r="H314">
        <f>VLOOKUP($A314,data!$A$9:$K$396,2+(H$9*2),FALSE)</f>
        <v>56904</v>
      </c>
      <c r="I314">
        <f>VLOOKUP($A314,data!$A$9:$Q$396,2+(I$9*2),FALSE)</f>
        <v>57630</v>
      </c>
      <c r="J314">
        <f>VLOOKUP($A314,data!$A$9:$Q$396,2+(J$9*2),FALSE)</f>
        <v>57557</v>
      </c>
      <c r="K314">
        <f>VLOOKUP($A314,data!$A$9:$Q$396,2+(K$9*2),FALSE)</f>
        <v>59850</v>
      </c>
      <c r="L314" t="str">
        <f t="shared" si="308"/>
        <v>Shire District</v>
      </c>
      <c r="Q314">
        <f>VLOOKUP($A314,data!$T$9:$AD$396,2+(Q$9*2),FALSE)</f>
        <v>43170</v>
      </c>
      <c r="R314">
        <f>VLOOKUP($A314,data!$T$9:$AD$396,2+(R$9*2),FALSE)</f>
        <v>45374</v>
      </c>
      <c r="S314">
        <f>VLOOKUP($A314,data!$T$9:$AD$396,2+(S$9*2),FALSE)</f>
        <v>42581</v>
      </c>
      <c r="T314">
        <f>VLOOKUP($A314,data!$T$9:$AD$396,2+(T$9*2),FALSE)</f>
        <v>39184</v>
      </c>
      <c r="U314">
        <f>VLOOKUP($A314,data!$T$9:$AD$396,2+(U$9*2),FALSE)</f>
        <v>39536</v>
      </c>
      <c r="V314">
        <f>VLOOKUP($A314,data!$T$9:$AI$396,2+(V$9*2),FALSE)</f>
        <v>40784</v>
      </c>
      <c r="W314">
        <f>VLOOKUP($A314,data!$T$9:$AI$396,2+(W$9*2),FALSE)</f>
        <v>40493</v>
      </c>
      <c r="X314">
        <f>VLOOKUP($A314,data!$T$9:$AI$396,2+(X$9*2),FALSE)</f>
        <v>41628</v>
      </c>
      <c r="Z314" s="27">
        <f t="shared" si="268"/>
        <v>76.216874702070939</v>
      </c>
      <c r="AA314" s="27">
        <f t="shared" si="269"/>
        <v>73.741691180055582</v>
      </c>
      <c r="AB314" s="27">
        <f t="shared" si="270"/>
        <v>70.524031932160725</v>
      </c>
      <c r="AC314" s="27">
        <f t="shared" si="271"/>
        <v>67.332245038233523</v>
      </c>
      <c r="AD314" s="27">
        <f t="shared" si="272"/>
        <v>69.478419794742024</v>
      </c>
      <c r="AE314" s="27">
        <f t="shared" si="309"/>
        <v>70.768696859274684</v>
      </c>
      <c r="AF314" s="27">
        <f t="shared" si="310"/>
        <v>70.35286759212606</v>
      </c>
      <c r="AG314" s="27">
        <f t="shared" si="311"/>
        <v>69.553884711779446</v>
      </c>
      <c r="AJ314">
        <f>VLOOKUP($A314,data!$AM$9:$AW$396,2+(AJ$9*2),FALSE)</f>
        <v>13471</v>
      </c>
      <c r="AK314">
        <f>VLOOKUP($A314,data!$AM$9:$AW$396,2+(AK$9*2),FALSE)</f>
        <v>16157</v>
      </c>
      <c r="AL314">
        <f>VLOOKUP($A314,data!$AM$9:$AW$396,2+(AL$9*2),FALSE)</f>
        <v>17796</v>
      </c>
      <c r="AM314">
        <f>VLOOKUP($A314,data!$AM$9:$AW$396,2+(AM$9*2),FALSE)</f>
        <v>19011</v>
      </c>
      <c r="AN314">
        <f>VLOOKUP($A314,data!$AM$9:$AW$396,2+(AN$9*2),FALSE)</f>
        <v>17369</v>
      </c>
      <c r="AO314">
        <f>VLOOKUP($A314,data!$AM$9:$BB$396,2+(AO$9*2),FALSE)</f>
        <v>16846</v>
      </c>
      <c r="AP314">
        <f>VLOOKUP($A314,data!$AM$9:$BB$396,2+(AP$9*2),FALSE)</f>
        <v>17065</v>
      </c>
      <c r="AQ314">
        <f>VLOOKUP($A314,data!$AM$9:$BB$396,2+(AQ$9*2),FALSE)</f>
        <v>18221</v>
      </c>
      <c r="AS314" s="27">
        <f t="shared" si="273"/>
        <v>23.783125297929061</v>
      </c>
      <c r="AT314" s="27">
        <f t="shared" si="274"/>
        <v>26.258308819944418</v>
      </c>
      <c r="AU314" s="27">
        <f t="shared" si="275"/>
        <v>29.474311835436747</v>
      </c>
      <c r="AV314" s="27">
        <f t="shared" si="276"/>
        <v>32.667754961766477</v>
      </c>
      <c r="AW314" s="27">
        <f t="shared" si="277"/>
        <v>30.523337550963024</v>
      </c>
      <c r="AX314" s="27">
        <f t="shared" si="312"/>
        <v>29.231303140725316</v>
      </c>
      <c r="AY314" s="27">
        <f t="shared" si="313"/>
        <v>29.648869816008478</v>
      </c>
      <c r="AZ314" s="27">
        <f t="shared" si="314"/>
        <v>30.444444444444443</v>
      </c>
      <c r="BC314">
        <f>VLOOKUP($A314,data!$BF$9:$BP$396,2+(BC$9*2),FALSE)</f>
        <v>7391</v>
      </c>
      <c r="BD314">
        <f>VLOOKUP($A314,data!$BF$9:$BP$396,2+(BD$9*2),FALSE)</f>
        <v>7836</v>
      </c>
      <c r="BE314">
        <f>VLOOKUP($A314,data!$BF$9:$BP$396,2+(BE$9*2),FALSE)</f>
        <v>7222</v>
      </c>
      <c r="BF314">
        <f>VLOOKUP($A314,data!$BF$9:$BP$396,2+(BF$9*2),FALSE)</f>
        <v>7876</v>
      </c>
      <c r="BG314">
        <f>VLOOKUP($A314,data!$BF$9:$BP$396,2+(BG$9*2),FALSE)</f>
        <v>8142</v>
      </c>
      <c r="BH314">
        <f>VLOOKUP($A314,data!$BF$9:$BU$396,2+(BH$9*2),FALSE)</f>
        <v>9235</v>
      </c>
      <c r="BI314">
        <f>VLOOKUP($A314,data!$BF$9:$BU$396,2+(BI$9*2),FALSE)</f>
        <v>9803</v>
      </c>
      <c r="BJ314">
        <f>VLOOKUP($A314,data!$BF$9:$BU$396,2+(BJ$9*2),FALSE)</f>
        <v>10582</v>
      </c>
      <c r="BL314" s="27">
        <f t="shared" si="278"/>
        <v>13.04885153863809</v>
      </c>
      <c r="BM314" s="27">
        <f t="shared" si="279"/>
        <v>12.735044124100048</v>
      </c>
      <c r="BN314" s="27">
        <f t="shared" si="280"/>
        <v>11.961310411076882</v>
      </c>
      <c r="BO314" s="27">
        <f t="shared" si="281"/>
        <v>13.533808746455881</v>
      </c>
      <c r="BP314" s="27">
        <f t="shared" si="282"/>
        <v>14.308308730493463</v>
      </c>
      <c r="BQ314" s="27">
        <f t="shared" si="315"/>
        <v>16.024639944473364</v>
      </c>
      <c r="BR314" s="27">
        <f t="shared" si="316"/>
        <v>17.031811942943516</v>
      </c>
      <c r="BS314" s="27">
        <f t="shared" si="317"/>
        <v>17.680868838763576</v>
      </c>
      <c r="BV314">
        <f>VLOOKUP($A314,data!$BY$9:$CI$396,2+(BV$9*2),FALSE)</f>
        <v>4836</v>
      </c>
      <c r="BW314">
        <f>VLOOKUP($A314,data!$BY$9:$CI$396,2+(BW$9*2),FALSE)</f>
        <v>4799</v>
      </c>
      <c r="BX314">
        <f>VLOOKUP($A314,data!$BY$9:$CI$396,2+(BX$9*2),FALSE)</f>
        <v>5098</v>
      </c>
      <c r="BY314">
        <f>VLOOKUP($A314,data!$BY$9:$CI$396,2+(BY$9*2),FALSE)</f>
        <v>4696</v>
      </c>
      <c r="BZ314">
        <f>VLOOKUP($A314,data!$BY$9:$CI$396,2+(BZ$9*2),FALSE)</f>
        <v>4875</v>
      </c>
      <c r="CA314">
        <f>VLOOKUP($A314,data!$BY$9:$CN$396,2+(CA$9*2),FALSE)</f>
        <v>5491</v>
      </c>
      <c r="CB314">
        <f>VLOOKUP($A314,data!$BY$9:$CN$396,2+(CB$9*2),FALSE)</f>
        <v>5783</v>
      </c>
      <c r="CC314">
        <f>VLOOKUP($A314,data!$BY$9:$CN$396,2+(CC$9*2),FALSE)</f>
        <v>5934</v>
      </c>
      <c r="CE314" s="27">
        <f t="shared" si="283"/>
        <v>65.430929508862135</v>
      </c>
      <c r="CF314" s="27">
        <f t="shared" si="284"/>
        <v>61.242981112812657</v>
      </c>
      <c r="CG314" s="27">
        <f t="shared" si="285"/>
        <v>70.589864303517032</v>
      </c>
      <c r="CH314" s="27">
        <f t="shared" si="286"/>
        <v>59.624174707973587</v>
      </c>
      <c r="CI314" s="27">
        <f t="shared" si="287"/>
        <v>59.874723655121592</v>
      </c>
      <c r="CJ314" s="27">
        <f t="shared" si="318"/>
        <v>59.458581483486732</v>
      </c>
      <c r="CK314" s="27">
        <f t="shared" si="319"/>
        <v>58.992145261654592</v>
      </c>
      <c r="CL314" s="27">
        <f t="shared" si="320"/>
        <v>56.076356076356078</v>
      </c>
      <c r="CO314">
        <f>VLOOKUP($A314,data!$CR$9:$DB$396,2+(CO$9*2),FALSE)</f>
        <v>2556</v>
      </c>
      <c r="CP314">
        <f>VLOOKUP($A314,data!$CR$9:$DB$396,2+(CP$9*2),FALSE)</f>
        <v>3037</v>
      </c>
      <c r="CQ314">
        <f>VLOOKUP($A314,data!$CR$9:$DB$396,2+(CQ$9*2),FALSE)</f>
        <v>2124</v>
      </c>
      <c r="CR314">
        <f>VLOOKUP($A314,data!$CR$9:$DB$396,2+(CR$9*2),FALSE)</f>
        <v>3180</v>
      </c>
      <c r="CS314">
        <f>VLOOKUP($A314,data!$CR$9:$DB$396,2+(CS$9*2),FALSE)</f>
        <v>3267</v>
      </c>
      <c r="CT314">
        <f>VLOOKUP($A314,data!$CR$9:$DG$396,2+(CT$9*2),FALSE)</f>
        <v>3744</v>
      </c>
      <c r="CU314">
        <f>VLOOKUP($A314,data!$CR$9:$DG$396,2+(CU$9*2),FALSE)</f>
        <v>4020</v>
      </c>
      <c r="CV314">
        <f>VLOOKUP($A314,data!$CR$9:$DG$396,2+(CV$9*2),FALSE)</f>
        <v>4648</v>
      </c>
      <c r="CX314" s="27">
        <f t="shared" si="288"/>
        <v>34.582600460018945</v>
      </c>
      <c r="CY314" s="27">
        <f t="shared" si="289"/>
        <v>38.757018887187343</v>
      </c>
      <c r="CZ314" s="27">
        <f t="shared" si="290"/>
        <v>29.410135696482968</v>
      </c>
      <c r="DA314" s="27">
        <f t="shared" si="291"/>
        <v>40.375825292026413</v>
      </c>
      <c r="DB314" s="27">
        <f t="shared" si="292"/>
        <v>40.125276344878408</v>
      </c>
      <c r="DC314" s="27">
        <f t="shared" si="321"/>
        <v>40.541418516513268</v>
      </c>
      <c r="DD314" s="27">
        <f t="shared" si="322"/>
        <v>41.007854738345408</v>
      </c>
      <c r="DE314" s="27">
        <f t="shared" si="323"/>
        <v>43.923643923643922</v>
      </c>
      <c r="DH314">
        <f>VLOOKUP($A314,data!$DK$9:$DU$396,2+(DH$9*2),FALSE)</f>
        <v>49250</v>
      </c>
      <c r="DI314">
        <f>VLOOKUP($A314,data!$DK$9:$DU$396,2+(DI$9*2),FALSE)</f>
        <v>53694</v>
      </c>
      <c r="DJ314">
        <f>VLOOKUP($A314,data!$DK$9:$DU$396,2+(DJ$9*2),FALSE)</f>
        <v>53156</v>
      </c>
      <c r="DK314">
        <f>VLOOKUP($A314,data!$DK$9:$DU$396,2+(DK$9*2),FALSE)</f>
        <v>50318</v>
      </c>
      <c r="DL314">
        <f>VLOOKUP($A314,data!$DK$9:$DU$396,2+(DL$9*2),FALSE)</f>
        <v>48762</v>
      </c>
      <c r="DM314">
        <f>VLOOKUP($A314,data!$DK$9:$DZ$396,2+(DM$9*2),FALSE)</f>
        <v>48395</v>
      </c>
      <c r="DN314">
        <f>VLOOKUP($A314,data!$DK$9:$DZ$396,2+(DN$9*2),FALSE)</f>
        <v>47754</v>
      </c>
      <c r="DO314">
        <f>VLOOKUP($A314,data!$DK$9:$DZ$396,2+(DO$9*2),FALSE)</f>
        <v>49268</v>
      </c>
      <c r="DQ314" s="27">
        <f t="shared" si="293"/>
        <v>86.95114846136191</v>
      </c>
      <c r="DR314" s="27">
        <f t="shared" si="294"/>
        <v>87.26333067884481</v>
      </c>
      <c r="DS314" s="27">
        <f t="shared" si="295"/>
        <v>88.03868958892312</v>
      </c>
      <c r="DT314" s="27">
        <f t="shared" si="296"/>
        <v>86.464472892860215</v>
      </c>
      <c r="DU314" s="27">
        <f t="shared" si="297"/>
        <v>85.691691269506535</v>
      </c>
      <c r="DV314" s="27">
        <f t="shared" si="324"/>
        <v>83.975360055526636</v>
      </c>
      <c r="DW314" s="27">
        <f t="shared" si="325"/>
        <v>82.96818805705648</v>
      </c>
      <c r="DX314" s="27">
        <f t="shared" si="326"/>
        <v>82.319131161236427</v>
      </c>
      <c r="EA314">
        <f>VLOOKUP($A314,data!$ED$9:$EN$396,2+(EA$9*2),FALSE)</f>
        <v>38335</v>
      </c>
      <c r="EB314">
        <f>VLOOKUP($A314,data!$ED$9:$EN$396,2+(EB$9*2),FALSE)</f>
        <v>40575</v>
      </c>
      <c r="EC314">
        <f>VLOOKUP($A314,data!$ED$9:$EN$396,2+(EC$9*2),FALSE)</f>
        <v>37483</v>
      </c>
      <c r="ED314">
        <f>VLOOKUP($A314,data!$ED$9:$EN$396,2+(ED$9*2),FALSE)</f>
        <v>34488</v>
      </c>
      <c r="EE314">
        <f>VLOOKUP($A314,data!$ED$9:$EN$396,2+(EE$9*2),FALSE)</f>
        <v>34660</v>
      </c>
      <c r="EF314">
        <f>VLOOKUP($A314,data!$ED$9:$ES$396,2+(EF$9*2),FALSE)</f>
        <v>35293</v>
      </c>
      <c r="EG314">
        <f>VLOOKUP($A314,data!$ED$9:$ES$396,2+(EG$9*2),FALSE)</f>
        <v>34709</v>
      </c>
      <c r="EH314">
        <f>VLOOKUP($A314,data!$ED$9:$ES$396,2+(EH$9*2),FALSE)</f>
        <v>35694</v>
      </c>
      <c r="EJ314" s="27">
        <f t="shared" si="298"/>
        <v>77.837563451776646</v>
      </c>
      <c r="EK314" s="27">
        <f t="shared" si="299"/>
        <v>75.567102469549667</v>
      </c>
      <c r="EL314" s="27">
        <f t="shared" si="300"/>
        <v>70.515087666491084</v>
      </c>
      <c r="EM314" s="27">
        <f t="shared" si="301"/>
        <v>68.540085059024605</v>
      </c>
      <c r="EN314" s="27">
        <f t="shared" si="302"/>
        <v>71.079939296993558</v>
      </c>
      <c r="EO314" s="27">
        <f t="shared" si="327"/>
        <v>72.926955263973554</v>
      </c>
      <c r="EP314" s="27">
        <f t="shared" si="328"/>
        <v>72.682916614315033</v>
      </c>
      <c r="EQ314" s="27">
        <f t="shared" si="329"/>
        <v>72.448648209791344</v>
      </c>
      <c r="ET314">
        <f>VLOOKUP($A314,data!$EW$9:$FG$396,2+(ET$9*2),FALSE)</f>
        <v>10915</v>
      </c>
      <c r="EU314">
        <f>VLOOKUP($A314,data!$EW$9:$FG$396,2+(EU$9*2),FALSE)</f>
        <v>13119</v>
      </c>
      <c r="EV314">
        <f>VLOOKUP($A314,data!$EW$9:$FG$396,2+(EV$9*2),FALSE)</f>
        <v>15672</v>
      </c>
      <c r="EW314">
        <f>VLOOKUP($A314,data!$EW$9:$FG$396,2+(EW$9*2),FALSE)</f>
        <v>15831</v>
      </c>
      <c r="EX314">
        <f>VLOOKUP($A314,data!$EW$9:$FG$396,2+(EX$9*2),FALSE)</f>
        <v>14102</v>
      </c>
      <c r="EY314">
        <f>VLOOKUP($A314,data!$EW$9:$FL$396,2+(EY$9*2),FALSE)</f>
        <v>13102</v>
      </c>
      <c r="EZ314">
        <f>VLOOKUP($A314,data!$EW$9:$FL$396,2+(EZ$9*2),FALSE)</f>
        <v>13045</v>
      </c>
      <c r="FA314">
        <f>VLOOKUP($A314,data!$EW$9:$FL$396,2+(FA$9*2),FALSE)</f>
        <v>13573</v>
      </c>
      <c r="FC314" s="27">
        <f t="shared" si="303"/>
        <v>22.162436548223351</v>
      </c>
      <c r="FD314" s="27">
        <f t="shared" si="304"/>
        <v>24.43289753045033</v>
      </c>
      <c r="FE314" s="27">
        <f t="shared" si="305"/>
        <v>29.483031078335465</v>
      </c>
      <c r="FF314" s="27">
        <f t="shared" si="306"/>
        <v>31.461902301363331</v>
      </c>
      <c r="FG314" s="27">
        <f t="shared" si="307"/>
        <v>28.920060703006438</v>
      </c>
      <c r="FH314" s="27">
        <f t="shared" si="330"/>
        <v>27.07304473602645</v>
      </c>
      <c r="FI314" s="27">
        <f t="shared" si="331"/>
        <v>27.31708338568497</v>
      </c>
      <c r="FJ314" s="27">
        <f t="shared" si="332"/>
        <v>27.549322075180644</v>
      </c>
    </row>
    <row r="315" spans="1:166" x14ac:dyDescent="0.3">
      <c r="A315" t="s">
        <v>288</v>
      </c>
      <c r="B315" s="24" t="str">
        <f>IFERROR(VLOOKUP($A315,class!$A$1:$B$455,2,FALSE),"")</f>
        <v>Shire District</v>
      </c>
      <c r="C315" s="24" t="str">
        <f>IFERROR(IFERROR(VLOOKUP($A315,classifications!$A$3:$C$336,3,FALSE),VLOOKUP($A315,classifications!$I$2:$K$28,3,FALSE)),"")</f>
        <v>Predominantly Urban</v>
      </c>
      <c r="D315">
        <f>VLOOKUP($A315,data!$A$9:$K$396,2+(D$9*2),FALSE)</f>
        <v>38152</v>
      </c>
      <c r="E315">
        <f>VLOOKUP($A315,data!$A$9:$K$396,2+(E$9*2),FALSE)</f>
        <v>39071</v>
      </c>
      <c r="F315">
        <f>VLOOKUP($A315,data!$A$9:$K$396,2+(F$9*2),FALSE)</f>
        <v>35788</v>
      </c>
      <c r="G315">
        <f>VLOOKUP($A315,data!$A$9:$K$396,2+(G$9*2),FALSE)</f>
        <v>37375</v>
      </c>
      <c r="H315">
        <f>VLOOKUP($A315,data!$A$9:$K$396,2+(H$9*2),FALSE)</f>
        <v>37966</v>
      </c>
      <c r="I315">
        <f>VLOOKUP($A315,data!$A$9:$Q$396,2+(I$9*2),FALSE)</f>
        <v>36936</v>
      </c>
      <c r="J315">
        <f>VLOOKUP($A315,data!$A$9:$Q$396,2+(J$9*2),FALSE)</f>
        <v>37348</v>
      </c>
      <c r="K315">
        <f>VLOOKUP($A315,data!$A$9:$Q$396,2+(K$9*2),FALSE)</f>
        <v>39561</v>
      </c>
      <c r="L315" t="str">
        <f t="shared" si="308"/>
        <v>Shire District</v>
      </c>
      <c r="Q315">
        <f>VLOOKUP($A315,data!$T$9:$AD$396,2+(Q$9*2),FALSE)</f>
        <v>26576</v>
      </c>
      <c r="R315">
        <f>VLOOKUP($A315,data!$T$9:$AD$396,2+(R$9*2),FALSE)</f>
        <v>27086</v>
      </c>
      <c r="S315">
        <f>VLOOKUP($A315,data!$T$9:$AD$396,2+(S$9*2),FALSE)</f>
        <v>24616</v>
      </c>
      <c r="T315">
        <f>VLOOKUP($A315,data!$T$9:$AD$396,2+(T$9*2),FALSE)</f>
        <v>25660</v>
      </c>
      <c r="U315">
        <f>VLOOKUP($A315,data!$T$9:$AD$396,2+(U$9*2),FALSE)</f>
        <v>26314</v>
      </c>
      <c r="V315">
        <f>VLOOKUP($A315,data!$T$9:$AI$396,2+(V$9*2),FALSE)</f>
        <v>25339</v>
      </c>
      <c r="W315">
        <f>VLOOKUP($A315,data!$T$9:$AI$396,2+(W$9*2),FALSE)</f>
        <v>25987</v>
      </c>
      <c r="X315">
        <f>VLOOKUP($A315,data!$T$9:$AI$396,2+(X$9*2),FALSE)</f>
        <v>27739</v>
      </c>
      <c r="Z315" s="27">
        <f t="shared" si="268"/>
        <v>69.65820926819039</v>
      </c>
      <c r="AA315" s="27">
        <f t="shared" si="269"/>
        <v>69.325074863709659</v>
      </c>
      <c r="AB315" s="27">
        <f t="shared" si="270"/>
        <v>68.782832234268469</v>
      </c>
      <c r="AC315" s="27">
        <f t="shared" si="271"/>
        <v>68.655518394648823</v>
      </c>
      <c r="AD315" s="27">
        <f t="shared" si="272"/>
        <v>69.309382078702001</v>
      </c>
      <c r="AE315" s="27">
        <f t="shared" si="309"/>
        <v>68.602447476716478</v>
      </c>
      <c r="AF315" s="27">
        <f t="shared" si="310"/>
        <v>69.580700439113201</v>
      </c>
      <c r="AG315" s="27">
        <f t="shared" si="311"/>
        <v>70.117034453123026</v>
      </c>
      <c r="AJ315">
        <f>VLOOKUP($A315,data!$AM$9:$AW$396,2+(AJ$9*2),FALSE)</f>
        <v>11576</v>
      </c>
      <c r="AK315">
        <f>VLOOKUP($A315,data!$AM$9:$AW$396,2+(AK$9*2),FALSE)</f>
        <v>11986</v>
      </c>
      <c r="AL315">
        <f>VLOOKUP($A315,data!$AM$9:$AW$396,2+(AL$9*2),FALSE)</f>
        <v>11171</v>
      </c>
      <c r="AM315">
        <f>VLOOKUP($A315,data!$AM$9:$AW$396,2+(AM$9*2),FALSE)</f>
        <v>11715</v>
      </c>
      <c r="AN315">
        <f>VLOOKUP($A315,data!$AM$9:$AW$396,2+(AN$9*2),FALSE)</f>
        <v>11652</v>
      </c>
      <c r="AO315">
        <f>VLOOKUP($A315,data!$AM$9:$BB$396,2+(AO$9*2),FALSE)</f>
        <v>11596</v>
      </c>
      <c r="AP315">
        <f>VLOOKUP($A315,data!$AM$9:$BB$396,2+(AP$9*2),FALSE)</f>
        <v>11361</v>
      </c>
      <c r="AQ315">
        <f>VLOOKUP($A315,data!$AM$9:$BB$396,2+(AQ$9*2),FALSE)</f>
        <v>11820</v>
      </c>
      <c r="AS315" s="27">
        <f t="shared" si="273"/>
        <v>30.341790731809603</v>
      </c>
      <c r="AT315" s="27">
        <f t="shared" si="274"/>
        <v>30.677484579355532</v>
      </c>
      <c r="AU315" s="27">
        <f t="shared" si="275"/>
        <v>31.214373533027832</v>
      </c>
      <c r="AV315" s="27">
        <f t="shared" si="276"/>
        <v>31.34448160535117</v>
      </c>
      <c r="AW315" s="27">
        <f t="shared" si="277"/>
        <v>30.690617921298003</v>
      </c>
      <c r="AX315" s="27">
        <f t="shared" si="312"/>
        <v>31.394845137535196</v>
      </c>
      <c r="AY315" s="27">
        <f t="shared" si="313"/>
        <v>30.419299560886795</v>
      </c>
      <c r="AZ315" s="27">
        <f t="shared" si="314"/>
        <v>29.877910062940774</v>
      </c>
      <c r="BC315">
        <f>VLOOKUP($A315,data!$BF$9:$BP$396,2+(BC$9*2),FALSE)</f>
        <v>4629</v>
      </c>
      <c r="BD315">
        <f>VLOOKUP($A315,data!$BF$9:$BP$396,2+(BD$9*2),FALSE)</f>
        <v>4353</v>
      </c>
      <c r="BE315">
        <f>VLOOKUP($A315,data!$BF$9:$BP$396,2+(BE$9*2),FALSE)</f>
        <v>4245</v>
      </c>
      <c r="BF315">
        <f>VLOOKUP($A315,data!$BF$9:$BP$396,2+(BF$9*2),FALSE)</f>
        <v>3946</v>
      </c>
      <c r="BG315">
        <f>VLOOKUP($A315,data!$BF$9:$BP$396,2+(BG$9*2),FALSE)</f>
        <v>3873</v>
      </c>
      <c r="BH315">
        <f>VLOOKUP($A315,data!$BF$9:$BU$396,2+(BH$9*2),FALSE)</f>
        <v>3939</v>
      </c>
      <c r="BI315">
        <f>VLOOKUP($A315,data!$BF$9:$BU$396,2+(BI$9*2),FALSE)</f>
        <v>4102</v>
      </c>
      <c r="BJ315">
        <f>VLOOKUP($A315,data!$BF$9:$BU$396,2+(BJ$9*2),FALSE)</f>
        <v>4230</v>
      </c>
      <c r="BL315" s="27">
        <f t="shared" si="278"/>
        <v>12.133046760327113</v>
      </c>
      <c r="BM315" s="27">
        <f t="shared" si="279"/>
        <v>11.141255662767781</v>
      </c>
      <c r="BN315" s="27">
        <f t="shared" si="280"/>
        <v>11.861517827204649</v>
      </c>
      <c r="BO315" s="27">
        <f t="shared" si="281"/>
        <v>10.557859531772575</v>
      </c>
      <c r="BP315" s="27">
        <f t="shared" si="282"/>
        <v>10.201232681873256</v>
      </c>
      <c r="BQ315" s="27">
        <f t="shared" si="315"/>
        <v>10.664392462638077</v>
      </c>
      <c r="BR315" s="27">
        <f t="shared" si="316"/>
        <v>10.983185177251794</v>
      </c>
      <c r="BS315" s="27">
        <f t="shared" si="317"/>
        <v>10.692348525062561</v>
      </c>
      <c r="BV315">
        <f>VLOOKUP($A315,data!$BY$9:$CI$396,2+(BV$9*2),FALSE)</f>
        <v>2724</v>
      </c>
      <c r="BW315">
        <f>VLOOKUP($A315,data!$BY$9:$CI$396,2+(BW$9*2),FALSE)</f>
        <v>2613</v>
      </c>
      <c r="BX315">
        <f>VLOOKUP($A315,data!$BY$9:$CI$396,2+(BX$9*2),FALSE)</f>
        <v>2642</v>
      </c>
      <c r="BY315">
        <f>VLOOKUP($A315,data!$BY$9:$CI$396,2+(BY$9*2),FALSE)</f>
        <v>2345</v>
      </c>
      <c r="BZ315">
        <f>VLOOKUP($A315,data!$BY$9:$CI$396,2+(BZ$9*2),FALSE)</f>
        <v>2303</v>
      </c>
      <c r="CA315">
        <f>VLOOKUP($A315,data!$BY$9:$CN$396,2+(CA$9*2),FALSE)</f>
        <v>2294</v>
      </c>
      <c r="CB315">
        <f>VLOOKUP($A315,data!$BY$9:$CN$396,2+(CB$9*2),FALSE)</f>
        <v>2474</v>
      </c>
      <c r="CC315">
        <f>VLOOKUP($A315,data!$BY$9:$CN$396,2+(CC$9*2),FALSE)</f>
        <v>2711</v>
      </c>
      <c r="CE315" s="27">
        <f t="shared" si="283"/>
        <v>58.846403110823069</v>
      </c>
      <c r="CF315" s="27">
        <f t="shared" si="284"/>
        <v>60.027567195037904</v>
      </c>
      <c r="CG315" s="27">
        <f t="shared" si="285"/>
        <v>62.237926972909307</v>
      </c>
      <c r="CH315" s="27">
        <f t="shared" si="286"/>
        <v>59.427268119614801</v>
      </c>
      <c r="CI315" s="27">
        <f t="shared" si="287"/>
        <v>59.462948618641882</v>
      </c>
      <c r="CJ315" s="27">
        <f t="shared" si="318"/>
        <v>58.238131505458242</v>
      </c>
      <c r="CK315" s="27">
        <f t="shared" si="319"/>
        <v>60.31204290589956</v>
      </c>
      <c r="CL315" s="27">
        <f t="shared" si="320"/>
        <v>64.089834515366434</v>
      </c>
      <c r="CO315">
        <f>VLOOKUP($A315,data!$CR$9:$DB$396,2+(CO$9*2),FALSE)</f>
        <v>1905</v>
      </c>
      <c r="CP315">
        <f>VLOOKUP($A315,data!$CR$9:$DB$396,2+(CP$9*2),FALSE)</f>
        <v>1740</v>
      </c>
      <c r="CQ315">
        <f>VLOOKUP($A315,data!$CR$9:$DB$396,2+(CQ$9*2),FALSE)</f>
        <v>1603</v>
      </c>
      <c r="CR315">
        <f>VLOOKUP($A315,data!$CR$9:$DB$396,2+(CR$9*2),FALSE)</f>
        <v>1600</v>
      </c>
      <c r="CS315">
        <f>VLOOKUP($A315,data!$CR$9:$DB$396,2+(CS$9*2),FALSE)</f>
        <v>1569</v>
      </c>
      <c r="CT315">
        <f>VLOOKUP($A315,data!$CR$9:$DG$396,2+(CT$9*2),FALSE)</f>
        <v>1645</v>
      </c>
      <c r="CU315">
        <f>VLOOKUP($A315,data!$CR$9:$DG$396,2+(CU$9*2),FALSE)</f>
        <v>1627</v>
      </c>
      <c r="CV315">
        <f>VLOOKUP($A315,data!$CR$9:$DG$396,2+(CV$9*2),FALSE)</f>
        <v>1519</v>
      </c>
      <c r="CX315" s="27">
        <f t="shared" si="288"/>
        <v>41.153596889176931</v>
      </c>
      <c r="CY315" s="27">
        <f t="shared" si="289"/>
        <v>39.972432804962096</v>
      </c>
      <c r="CZ315" s="27">
        <f t="shared" si="290"/>
        <v>37.762073027090693</v>
      </c>
      <c r="DA315" s="27">
        <f t="shared" si="291"/>
        <v>40.547389761784082</v>
      </c>
      <c r="DB315" s="27">
        <f t="shared" si="292"/>
        <v>40.511231603408213</v>
      </c>
      <c r="DC315" s="27">
        <f t="shared" si="321"/>
        <v>41.761868494541758</v>
      </c>
      <c r="DD315" s="27">
        <f t="shared" si="322"/>
        <v>39.663578742077036</v>
      </c>
      <c r="DE315" s="27">
        <f t="shared" si="323"/>
        <v>35.910165484633566</v>
      </c>
      <c r="DH315">
        <f>VLOOKUP($A315,data!$DK$9:$DU$396,2+(DH$9*2),FALSE)</f>
        <v>33523</v>
      </c>
      <c r="DI315">
        <f>VLOOKUP($A315,data!$DK$9:$DU$396,2+(DI$9*2),FALSE)</f>
        <v>34719</v>
      </c>
      <c r="DJ315">
        <f>VLOOKUP($A315,data!$DK$9:$DU$396,2+(DJ$9*2),FALSE)</f>
        <v>31543</v>
      </c>
      <c r="DK315">
        <f>VLOOKUP($A315,data!$DK$9:$DU$396,2+(DK$9*2),FALSE)</f>
        <v>33429</v>
      </c>
      <c r="DL315">
        <f>VLOOKUP($A315,data!$DK$9:$DU$396,2+(DL$9*2),FALSE)</f>
        <v>34093</v>
      </c>
      <c r="DM315">
        <f>VLOOKUP($A315,data!$DK$9:$DZ$396,2+(DM$9*2),FALSE)</f>
        <v>32997</v>
      </c>
      <c r="DN315">
        <f>VLOOKUP($A315,data!$DK$9:$DZ$396,2+(DN$9*2),FALSE)</f>
        <v>33246</v>
      </c>
      <c r="DO315">
        <f>VLOOKUP($A315,data!$DK$9:$DZ$396,2+(DO$9*2),FALSE)</f>
        <v>35331</v>
      </c>
      <c r="DQ315" s="27">
        <f t="shared" si="293"/>
        <v>87.866953239672881</v>
      </c>
      <c r="DR315" s="27">
        <f t="shared" si="294"/>
        <v>88.861303780297405</v>
      </c>
      <c r="DS315" s="27">
        <f t="shared" si="295"/>
        <v>88.138482172795349</v>
      </c>
      <c r="DT315" s="27">
        <f t="shared" si="296"/>
        <v>89.442140468227421</v>
      </c>
      <c r="DU315" s="27">
        <f t="shared" si="297"/>
        <v>89.79876731812675</v>
      </c>
      <c r="DV315" s="27">
        <f t="shared" si="324"/>
        <v>89.335607537361923</v>
      </c>
      <c r="DW315" s="27">
        <f t="shared" si="325"/>
        <v>89.016814822748202</v>
      </c>
      <c r="DX315" s="27">
        <f t="shared" si="326"/>
        <v>89.307651474937444</v>
      </c>
      <c r="EA315">
        <f>VLOOKUP($A315,data!$ED$9:$EN$396,2+(EA$9*2),FALSE)</f>
        <v>23852</v>
      </c>
      <c r="EB315">
        <f>VLOOKUP($A315,data!$ED$9:$EN$396,2+(EB$9*2),FALSE)</f>
        <v>24473</v>
      </c>
      <c r="EC315">
        <f>VLOOKUP($A315,data!$ED$9:$EN$396,2+(EC$9*2),FALSE)</f>
        <v>21974</v>
      </c>
      <c r="ED315">
        <f>VLOOKUP($A315,data!$ED$9:$EN$396,2+(ED$9*2),FALSE)</f>
        <v>23315</v>
      </c>
      <c r="EE315">
        <f>VLOOKUP($A315,data!$ED$9:$EN$396,2+(EE$9*2),FALSE)</f>
        <v>24011</v>
      </c>
      <c r="EF315">
        <f>VLOOKUP($A315,data!$ED$9:$ES$396,2+(EF$9*2),FALSE)</f>
        <v>23045</v>
      </c>
      <c r="EG315">
        <f>VLOOKUP($A315,data!$ED$9:$ES$396,2+(EG$9*2),FALSE)</f>
        <v>23513</v>
      </c>
      <c r="EH315">
        <f>VLOOKUP($A315,data!$ED$9:$ES$396,2+(EH$9*2),FALSE)</f>
        <v>25028</v>
      </c>
      <c r="EJ315" s="27">
        <f t="shared" si="298"/>
        <v>71.15114995674611</v>
      </c>
      <c r="EK315" s="27">
        <f t="shared" si="299"/>
        <v>70.488781358910103</v>
      </c>
      <c r="EL315" s="27">
        <f t="shared" si="300"/>
        <v>69.663633769774592</v>
      </c>
      <c r="EM315" s="27">
        <f t="shared" si="301"/>
        <v>69.744832331209423</v>
      </c>
      <c r="EN315" s="27">
        <f t="shared" si="302"/>
        <v>70.427947085912066</v>
      </c>
      <c r="EO315" s="27">
        <f t="shared" si="327"/>
        <v>69.83968239536928</v>
      </c>
      <c r="EP315" s="27">
        <f t="shared" si="328"/>
        <v>70.724297659868853</v>
      </c>
      <c r="EQ315" s="27">
        <f t="shared" si="329"/>
        <v>70.838640287566164</v>
      </c>
      <c r="ET315">
        <f>VLOOKUP($A315,data!$EW$9:$FG$396,2+(ET$9*2),FALSE)</f>
        <v>9671</v>
      </c>
      <c r="EU315">
        <f>VLOOKUP($A315,data!$EW$9:$FG$396,2+(EU$9*2),FALSE)</f>
        <v>10246</v>
      </c>
      <c r="EV315">
        <f>VLOOKUP($A315,data!$EW$9:$FG$396,2+(EV$9*2),FALSE)</f>
        <v>9568</v>
      </c>
      <c r="EW315">
        <f>VLOOKUP($A315,data!$EW$9:$FG$396,2+(EW$9*2),FALSE)</f>
        <v>10114</v>
      </c>
      <c r="EX315">
        <f>VLOOKUP($A315,data!$EW$9:$FG$396,2+(EX$9*2),FALSE)</f>
        <v>10083</v>
      </c>
      <c r="EY315">
        <f>VLOOKUP($A315,data!$EW$9:$FL$396,2+(EY$9*2),FALSE)</f>
        <v>9952</v>
      </c>
      <c r="EZ315">
        <f>VLOOKUP($A315,data!$EW$9:$FL$396,2+(EZ$9*2),FALSE)</f>
        <v>9734</v>
      </c>
      <c r="FA315">
        <f>VLOOKUP($A315,data!$EW$9:$FL$396,2+(FA$9*2),FALSE)</f>
        <v>10301</v>
      </c>
      <c r="FC315" s="27">
        <f t="shared" si="303"/>
        <v>28.848850043253886</v>
      </c>
      <c r="FD315" s="27">
        <f t="shared" si="304"/>
        <v>29.511218641089894</v>
      </c>
      <c r="FE315" s="27">
        <f t="shared" si="305"/>
        <v>30.333195954728467</v>
      </c>
      <c r="FF315" s="27">
        <f t="shared" si="306"/>
        <v>30.25516766879057</v>
      </c>
      <c r="FG315" s="27">
        <f t="shared" si="307"/>
        <v>29.574986067521191</v>
      </c>
      <c r="FH315" s="27">
        <f t="shared" si="330"/>
        <v>30.160317604630723</v>
      </c>
      <c r="FI315" s="27">
        <f t="shared" si="331"/>
        <v>29.278710220778439</v>
      </c>
      <c r="FJ315" s="27">
        <f t="shared" si="332"/>
        <v>29.15569896125216</v>
      </c>
    </row>
    <row r="316" spans="1:166" x14ac:dyDescent="0.3">
      <c r="A316" t="s">
        <v>295</v>
      </c>
      <c r="B316" s="24" t="str">
        <f>IFERROR(VLOOKUP($A316,class!$A$1:$B$455,2,FALSE),"")</f>
        <v>Shire District</v>
      </c>
      <c r="C316" s="24" t="str">
        <f>IFERROR(IFERROR(VLOOKUP($A316,classifications!$A$3:$C$336,3,FALSE),VLOOKUP($A316,classifications!$I$2:$K$28,3,FALSE)),"")</f>
        <v>Predominantly Urban</v>
      </c>
      <c r="D316">
        <f>VLOOKUP($A316,data!$A$9:$K$396,2+(D$9*2),FALSE)</f>
        <v>54098</v>
      </c>
      <c r="E316">
        <f>VLOOKUP($A316,data!$A$9:$K$396,2+(E$9*2),FALSE)</f>
        <v>50581</v>
      </c>
      <c r="F316">
        <f>VLOOKUP($A316,data!$A$9:$K$396,2+(F$9*2),FALSE)</f>
        <v>55101</v>
      </c>
      <c r="G316">
        <f>VLOOKUP($A316,data!$A$9:$K$396,2+(G$9*2),FALSE)</f>
        <v>56442</v>
      </c>
      <c r="H316">
        <f>VLOOKUP($A316,data!$A$9:$K$396,2+(H$9*2),FALSE)</f>
        <v>54753</v>
      </c>
      <c r="I316">
        <f>VLOOKUP($A316,data!$A$9:$Q$396,2+(I$9*2),FALSE)</f>
        <v>50562</v>
      </c>
      <c r="J316">
        <f>VLOOKUP($A316,data!$A$9:$Q$396,2+(J$9*2),FALSE)</f>
        <v>54261</v>
      </c>
      <c r="K316">
        <f>VLOOKUP($A316,data!$A$9:$Q$396,2+(K$9*2),FALSE)</f>
        <v>46644</v>
      </c>
      <c r="L316" t="str">
        <f t="shared" si="308"/>
        <v>Shire District</v>
      </c>
      <c r="Q316">
        <f>VLOOKUP($A316,data!$T$9:$AD$396,2+(Q$9*2),FALSE)</f>
        <v>37114</v>
      </c>
      <c r="R316">
        <f>VLOOKUP($A316,data!$T$9:$AD$396,2+(R$9*2),FALSE)</f>
        <v>34758</v>
      </c>
      <c r="S316">
        <f>VLOOKUP($A316,data!$T$9:$AD$396,2+(S$9*2),FALSE)</f>
        <v>35782</v>
      </c>
      <c r="T316">
        <f>VLOOKUP($A316,data!$T$9:$AD$396,2+(T$9*2),FALSE)</f>
        <v>37990</v>
      </c>
      <c r="U316">
        <f>VLOOKUP($A316,data!$T$9:$AD$396,2+(U$9*2),FALSE)</f>
        <v>35961</v>
      </c>
      <c r="V316">
        <f>VLOOKUP($A316,data!$T$9:$AI$396,2+(V$9*2),FALSE)</f>
        <v>34168</v>
      </c>
      <c r="W316">
        <f>VLOOKUP($A316,data!$T$9:$AI$396,2+(W$9*2),FALSE)</f>
        <v>36412</v>
      </c>
      <c r="X316">
        <f>VLOOKUP($A316,data!$T$9:$AI$396,2+(X$9*2),FALSE)</f>
        <v>31508</v>
      </c>
      <c r="Z316" s="27">
        <f t="shared" si="268"/>
        <v>68.605124034160227</v>
      </c>
      <c r="AA316" s="27">
        <f t="shared" si="269"/>
        <v>68.717502619560705</v>
      </c>
      <c r="AB316" s="27">
        <f t="shared" si="270"/>
        <v>64.938930327943226</v>
      </c>
      <c r="AC316" s="27">
        <f t="shared" si="271"/>
        <v>67.308033025052268</v>
      </c>
      <c r="AD316" s="27">
        <f t="shared" si="272"/>
        <v>65.67859295381075</v>
      </c>
      <c r="AE316" s="27">
        <f t="shared" si="309"/>
        <v>67.576440805347886</v>
      </c>
      <c r="AF316" s="27">
        <f t="shared" si="310"/>
        <v>67.105287407161683</v>
      </c>
      <c r="AG316" s="27">
        <f t="shared" si="311"/>
        <v>67.549952834233764</v>
      </c>
      <c r="AJ316">
        <f>VLOOKUP($A316,data!$AM$9:$AW$396,2+(AJ$9*2),FALSE)</f>
        <v>16984</v>
      </c>
      <c r="AK316">
        <f>VLOOKUP($A316,data!$AM$9:$AW$396,2+(AK$9*2),FALSE)</f>
        <v>15824</v>
      </c>
      <c r="AL316">
        <f>VLOOKUP($A316,data!$AM$9:$AW$396,2+(AL$9*2),FALSE)</f>
        <v>19319</v>
      </c>
      <c r="AM316">
        <f>VLOOKUP($A316,data!$AM$9:$AW$396,2+(AM$9*2),FALSE)</f>
        <v>18452</v>
      </c>
      <c r="AN316">
        <f>VLOOKUP($A316,data!$AM$9:$AW$396,2+(AN$9*2),FALSE)</f>
        <v>18792</v>
      </c>
      <c r="AO316">
        <f>VLOOKUP($A316,data!$AM$9:$BB$396,2+(AO$9*2),FALSE)</f>
        <v>16394</v>
      </c>
      <c r="AP316">
        <f>VLOOKUP($A316,data!$AM$9:$BB$396,2+(AP$9*2),FALSE)</f>
        <v>17850</v>
      </c>
      <c r="AQ316">
        <f>VLOOKUP($A316,data!$AM$9:$BB$396,2+(AQ$9*2),FALSE)</f>
        <v>15135</v>
      </c>
      <c r="AS316" s="27">
        <f t="shared" si="273"/>
        <v>31.394875965839773</v>
      </c>
      <c r="AT316" s="27">
        <f t="shared" si="274"/>
        <v>31.284474407386174</v>
      </c>
      <c r="AU316" s="27">
        <f t="shared" si="275"/>
        <v>35.061069672056767</v>
      </c>
      <c r="AV316" s="27">
        <f t="shared" si="276"/>
        <v>32.691966974947732</v>
      </c>
      <c r="AW316" s="27">
        <f t="shared" si="277"/>
        <v>34.32140704618925</v>
      </c>
      <c r="AX316" s="27">
        <f t="shared" si="312"/>
        <v>32.423559194652107</v>
      </c>
      <c r="AY316" s="27">
        <f t="shared" si="313"/>
        <v>32.896555537126112</v>
      </c>
      <c r="AZ316" s="27">
        <f t="shared" si="314"/>
        <v>32.447903267301264</v>
      </c>
      <c r="BC316">
        <f>VLOOKUP($A316,data!$BF$9:$BP$396,2+(BC$9*2),FALSE)</f>
        <v>9143</v>
      </c>
      <c r="BD316">
        <f>VLOOKUP($A316,data!$BF$9:$BP$396,2+(BD$9*2),FALSE)</f>
        <v>8032</v>
      </c>
      <c r="BE316">
        <f>VLOOKUP($A316,data!$BF$9:$BP$396,2+(BE$9*2),FALSE)</f>
        <v>9572</v>
      </c>
      <c r="BF316">
        <f>VLOOKUP($A316,data!$BF$9:$BP$396,2+(BF$9*2),FALSE)</f>
        <v>9960</v>
      </c>
      <c r="BG316">
        <f>VLOOKUP($A316,data!$BF$9:$BP$396,2+(BG$9*2),FALSE)</f>
        <v>10314</v>
      </c>
      <c r="BH316">
        <f>VLOOKUP($A316,data!$BF$9:$BU$396,2+(BH$9*2),FALSE)</f>
        <v>10160</v>
      </c>
      <c r="BI316">
        <f>VLOOKUP($A316,data!$BF$9:$BU$396,2+(BI$9*2),FALSE)</f>
        <v>10264</v>
      </c>
      <c r="BJ316">
        <f>VLOOKUP($A316,data!$BF$9:$BU$396,2+(BJ$9*2),FALSE)</f>
        <v>3736</v>
      </c>
      <c r="BL316" s="27">
        <f t="shared" si="278"/>
        <v>16.900809641761249</v>
      </c>
      <c r="BM316" s="27">
        <f t="shared" si="279"/>
        <v>15.87948043731836</v>
      </c>
      <c r="BN316" s="27">
        <f t="shared" si="280"/>
        <v>17.371735540189832</v>
      </c>
      <c r="BO316" s="27">
        <f t="shared" si="281"/>
        <v>17.6464335069629</v>
      </c>
      <c r="BP316" s="27">
        <f t="shared" si="282"/>
        <v>18.837323982247547</v>
      </c>
      <c r="BQ316" s="27">
        <f t="shared" si="315"/>
        <v>20.094141845654839</v>
      </c>
      <c r="BR316" s="27">
        <f t="shared" si="316"/>
        <v>18.915980169919465</v>
      </c>
      <c r="BS316" s="27">
        <f t="shared" si="317"/>
        <v>8.0096046651230601</v>
      </c>
      <c r="BV316">
        <f>VLOOKUP($A316,data!$BY$9:$CI$396,2+(BV$9*2),FALSE)</f>
        <v>4855</v>
      </c>
      <c r="BW316">
        <f>VLOOKUP($A316,data!$BY$9:$CI$396,2+(BW$9*2),FALSE)</f>
        <v>4649</v>
      </c>
      <c r="BX316">
        <f>VLOOKUP($A316,data!$BY$9:$CI$396,2+(BX$9*2),FALSE)</f>
        <v>4855</v>
      </c>
      <c r="BY316">
        <f>VLOOKUP($A316,data!$BY$9:$CI$396,2+(BY$9*2),FALSE)</f>
        <v>4876</v>
      </c>
      <c r="BZ316">
        <f>VLOOKUP($A316,data!$BY$9:$CI$396,2+(BZ$9*2),FALSE)</f>
        <v>5134</v>
      </c>
      <c r="CA316">
        <f>VLOOKUP($A316,data!$BY$9:$CN$396,2+(CA$9*2),FALSE)</f>
        <v>5532</v>
      </c>
      <c r="CB316">
        <f>VLOOKUP($A316,data!$BY$9:$CN$396,2+(CB$9*2),FALSE)</f>
        <v>5341</v>
      </c>
      <c r="CC316">
        <f>VLOOKUP($A316,data!$BY$9:$CN$396,2+(CC$9*2),FALSE)</f>
        <v>2003</v>
      </c>
      <c r="CE316" s="27">
        <f t="shared" si="283"/>
        <v>53.100732801049986</v>
      </c>
      <c r="CF316" s="27">
        <f t="shared" si="284"/>
        <v>57.880976095617527</v>
      </c>
      <c r="CG316" s="27">
        <f t="shared" si="285"/>
        <v>50.720852486418721</v>
      </c>
      <c r="CH316" s="27">
        <f t="shared" si="286"/>
        <v>48.955823293172692</v>
      </c>
      <c r="CI316" s="27">
        <f t="shared" si="287"/>
        <v>49.777002133023075</v>
      </c>
      <c r="CJ316" s="27">
        <f t="shared" si="318"/>
        <v>54.448818897637793</v>
      </c>
      <c r="CK316" s="27">
        <f t="shared" si="319"/>
        <v>52.036243180046768</v>
      </c>
      <c r="CL316" s="27">
        <f t="shared" si="320"/>
        <v>53.613490364025694</v>
      </c>
      <c r="CO316">
        <f>VLOOKUP($A316,data!$CR$9:$DB$396,2+(CO$9*2),FALSE)</f>
        <v>4288</v>
      </c>
      <c r="CP316">
        <f>VLOOKUP($A316,data!$CR$9:$DB$396,2+(CP$9*2),FALSE)</f>
        <v>3383</v>
      </c>
      <c r="CQ316">
        <f>VLOOKUP($A316,data!$CR$9:$DB$396,2+(CQ$9*2),FALSE)</f>
        <v>4716</v>
      </c>
      <c r="CR316">
        <f>VLOOKUP($A316,data!$CR$9:$DB$396,2+(CR$9*2),FALSE)</f>
        <v>5084</v>
      </c>
      <c r="CS316">
        <f>VLOOKUP($A316,data!$CR$9:$DB$396,2+(CS$9*2),FALSE)</f>
        <v>5180</v>
      </c>
      <c r="CT316">
        <f>VLOOKUP($A316,data!$CR$9:$DG$396,2+(CT$9*2),FALSE)</f>
        <v>4628</v>
      </c>
      <c r="CU316">
        <f>VLOOKUP($A316,data!$CR$9:$DG$396,2+(CU$9*2),FALSE)</f>
        <v>4923</v>
      </c>
      <c r="CV316">
        <f>VLOOKUP($A316,data!$CR$9:$DG$396,2+(CV$9*2),FALSE)</f>
        <v>1733</v>
      </c>
      <c r="CX316" s="27">
        <f t="shared" si="288"/>
        <v>46.899267198950014</v>
      </c>
      <c r="CY316" s="27">
        <f t="shared" si="289"/>
        <v>42.119023904382473</v>
      </c>
      <c r="CZ316" s="27">
        <f t="shared" si="290"/>
        <v>49.268700376096952</v>
      </c>
      <c r="DA316" s="27">
        <f t="shared" si="291"/>
        <v>51.044176706827308</v>
      </c>
      <c r="DB316" s="27">
        <f t="shared" si="292"/>
        <v>50.222997866976925</v>
      </c>
      <c r="DC316" s="27">
        <f t="shared" si="321"/>
        <v>45.551181102362207</v>
      </c>
      <c r="DD316" s="27">
        <f t="shared" si="322"/>
        <v>47.963756819953232</v>
      </c>
      <c r="DE316" s="27">
        <f t="shared" si="323"/>
        <v>46.386509635974306</v>
      </c>
      <c r="DH316">
        <f>VLOOKUP($A316,data!$DK$9:$DU$396,2+(DH$9*2),FALSE)</f>
        <v>44956</v>
      </c>
      <c r="DI316">
        <f>VLOOKUP($A316,data!$DK$9:$DU$396,2+(DI$9*2),FALSE)</f>
        <v>42549</v>
      </c>
      <c r="DJ316">
        <f>VLOOKUP($A316,data!$DK$9:$DU$396,2+(DJ$9*2),FALSE)</f>
        <v>45530</v>
      </c>
      <c r="DK316">
        <f>VLOOKUP($A316,data!$DK$9:$DU$396,2+(DK$9*2),FALSE)</f>
        <v>46482</v>
      </c>
      <c r="DL316">
        <f>VLOOKUP($A316,data!$DK$9:$DU$396,2+(DL$9*2),FALSE)</f>
        <v>44439</v>
      </c>
      <c r="DM316">
        <f>VLOOKUP($A316,data!$DK$9:$DZ$396,2+(DM$9*2),FALSE)</f>
        <v>40402</v>
      </c>
      <c r="DN316">
        <f>VLOOKUP($A316,data!$DK$9:$DZ$396,2+(DN$9*2),FALSE)</f>
        <v>43998</v>
      </c>
      <c r="DO316">
        <f>VLOOKUP($A316,data!$DK$9:$DZ$396,2+(DO$9*2),FALSE)</f>
        <v>42909</v>
      </c>
      <c r="DQ316" s="27">
        <f t="shared" si="293"/>
        <v>83.10103885541055</v>
      </c>
      <c r="DR316" s="27">
        <f t="shared" si="294"/>
        <v>84.120519562681636</v>
      </c>
      <c r="DS316" s="27">
        <f t="shared" si="295"/>
        <v>82.630079308905465</v>
      </c>
      <c r="DT316" s="27">
        <f t="shared" si="296"/>
        <v>82.353566493037107</v>
      </c>
      <c r="DU316" s="27">
        <f t="shared" si="297"/>
        <v>81.162676017752446</v>
      </c>
      <c r="DV316" s="27">
        <f t="shared" si="324"/>
        <v>79.905858154345154</v>
      </c>
      <c r="DW316" s="27">
        <f t="shared" si="325"/>
        <v>81.085862774368337</v>
      </c>
      <c r="DX316" s="27">
        <f t="shared" si="326"/>
        <v>91.992539233341915</v>
      </c>
      <c r="EA316">
        <f>VLOOKUP($A316,data!$ED$9:$EN$396,2+(EA$9*2),FALSE)</f>
        <v>32260</v>
      </c>
      <c r="EB316">
        <f>VLOOKUP($A316,data!$ED$9:$EN$396,2+(EB$9*2),FALSE)</f>
        <v>30109</v>
      </c>
      <c r="EC316">
        <f>VLOOKUP($A316,data!$ED$9:$EN$396,2+(EC$9*2),FALSE)</f>
        <v>30927</v>
      </c>
      <c r="ED316">
        <f>VLOOKUP($A316,data!$ED$9:$EN$396,2+(ED$9*2),FALSE)</f>
        <v>33114</v>
      </c>
      <c r="EE316">
        <f>VLOOKUP($A316,data!$ED$9:$EN$396,2+(EE$9*2),FALSE)</f>
        <v>30827</v>
      </c>
      <c r="EF316">
        <f>VLOOKUP($A316,data!$ED$9:$ES$396,2+(EF$9*2),FALSE)</f>
        <v>28636</v>
      </c>
      <c r="EG316">
        <f>VLOOKUP($A316,data!$ED$9:$ES$396,2+(EG$9*2),FALSE)</f>
        <v>31071</v>
      </c>
      <c r="EH316">
        <f>VLOOKUP($A316,data!$ED$9:$ES$396,2+(EH$9*2),FALSE)</f>
        <v>29505</v>
      </c>
      <c r="EJ316" s="27">
        <f t="shared" si="298"/>
        <v>71.75905329655663</v>
      </c>
      <c r="EK316" s="27">
        <f t="shared" si="299"/>
        <v>70.763120167336481</v>
      </c>
      <c r="EL316" s="27">
        <f t="shared" si="300"/>
        <v>67.926641774654072</v>
      </c>
      <c r="EM316" s="27">
        <f t="shared" si="301"/>
        <v>71.240480185878411</v>
      </c>
      <c r="EN316" s="27">
        <f t="shared" si="302"/>
        <v>69.369247732847271</v>
      </c>
      <c r="EO316" s="27">
        <f t="shared" si="327"/>
        <v>70.877679322805804</v>
      </c>
      <c r="EP316" s="27">
        <f t="shared" si="328"/>
        <v>70.619119050865947</v>
      </c>
      <c r="EQ316" s="27">
        <f t="shared" si="329"/>
        <v>68.761798224148777</v>
      </c>
      <c r="ET316">
        <f>VLOOKUP($A316,data!$EW$9:$FG$396,2+(ET$9*2),FALSE)</f>
        <v>12696</v>
      </c>
      <c r="EU316">
        <f>VLOOKUP($A316,data!$EW$9:$FG$396,2+(EU$9*2),FALSE)</f>
        <v>12441</v>
      </c>
      <c r="EV316">
        <f>VLOOKUP($A316,data!$EW$9:$FG$396,2+(EV$9*2),FALSE)</f>
        <v>14603</v>
      </c>
      <c r="EW316">
        <f>VLOOKUP($A316,data!$EW$9:$FG$396,2+(EW$9*2),FALSE)</f>
        <v>13369</v>
      </c>
      <c r="EX316">
        <f>VLOOKUP($A316,data!$EW$9:$FG$396,2+(EX$9*2),FALSE)</f>
        <v>13612</v>
      </c>
      <c r="EY316">
        <f>VLOOKUP($A316,data!$EW$9:$FL$396,2+(EY$9*2),FALSE)</f>
        <v>11766</v>
      </c>
      <c r="EZ316">
        <f>VLOOKUP($A316,data!$EW$9:$FL$396,2+(EZ$9*2),FALSE)</f>
        <v>12927</v>
      </c>
      <c r="FA316">
        <f>VLOOKUP($A316,data!$EW$9:$FL$396,2+(FA$9*2),FALSE)</f>
        <v>13402</v>
      </c>
      <c r="FC316" s="27">
        <f t="shared" si="303"/>
        <v>28.240946703443367</v>
      </c>
      <c r="FD316" s="27">
        <f t="shared" si="304"/>
        <v>29.239230064161319</v>
      </c>
      <c r="FE316" s="27">
        <f t="shared" si="305"/>
        <v>32.073358225345928</v>
      </c>
      <c r="FF316" s="27">
        <f t="shared" si="306"/>
        <v>28.761671184544554</v>
      </c>
      <c r="FG316" s="27">
        <f t="shared" si="307"/>
        <v>30.630752267152726</v>
      </c>
      <c r="FH316" s="27">
        <f t="shared" si="330"/>
        <v>29.1223206771942</v>
      </c>
      <c r="FI316" s="27">
        <f t="shared" si="331"/>
        <v>29.380880949134053</v>
      </c>
      <c r="FJ316" s="27">
        <f t="shared" si="332"/>
        <v>31.233540749027011</v>
      </c>
    </row>
    <row r="317" spans="1:166" x14ac:dyDescent="0.3">
      <c r="A317" t="s">
        <v>299</v>
      </c>
      <c r="B317" s="24" t="str">
        <f>IFERROR(VLOOKUP($A317,class!$A$1:$B$455,2,FALSE),"")</f>
        <v>Shire District</v>
      </c>
      <c r="C317" s="24" t="str">
        <f>IFERROR(IFERROR(VLOOKUP($A317,classifications!$A$3:$C$336,3,FALSE),VLOOKUP($A317,classifications!$I$2:$K$28,3,FALSE)),"")</f>
        <v>Urban with Significant Rural</v>
      </c>
      <c r="D317">
        <f>VLOOKUP($A317,data!$A$9:$K$396,2+(D$9*2),FALSE)</f>
        <v>32247</v>
      </c>
      <c r="E317">
        <f>VLOOKUP($A317,data!$A$9:$K$396,2+(E$9*2),FALSE)</f>
        <v>32360</v>
      </c>
      <c r="F317">
        <f>VLOOKUP($A317,data!$A$9:$K$396,2+(F$9*2),FALSE)</f>
        <v>30794</v>
      </c>
      <c r="G317">
        <f>VLOOKUP($A317,data!$A$9:$K$396,2+(G$9*2),FALSE)</f>
        <v>30831</v>
      </c>
      <c r="H317">
        <f>VLOOKUP($A317,data!$A$9:$K$396,2+(H$9*2),FALSE)</f>
        <v>32004</v>
      </c>
      <c r="I317">
        <f>VLOOKUP($A317,data!$A$9:$Q$396,2+(I$9*2),FALSE)</f>
        <v>30077</v>
      </c>
      <c r="J317">
        <f>VLOOKUP($A317,data!$A$9:$Q$396,2+(J$9*2),FALSE)</f>
        <v>31173</v>
      </c>
      <c r="K317">
        <f>VLOOKUP($A317,data!$A$9:$Q$396,2+(K$9*2),FALSE)</f>
        <v>32522</v>
      </c>
      <c r="L317" t="str">
        <f t="shared" si="308"/>
        <v>Shire District</v>
      </c>
      <c r="Q317">
        <f>VLOOKUP($A317,data!$T$9:$AD$396,2+(Q$9*2),FALSE)</f>
        <v>20382</v>
      </c>
      <c r="R317">
        <f>VLOOKUP($A317,data!$T$9:$AD$396,2+(R$9*2),FALSE)</f>
        <v>20627</v>
      </c>
      <c r="S317">
        <f>VLOOKUP($A317,data!$T$9:$AD$396,2+(S$9*2),FALSE)</f>
        <v>19247</v>
      </c>
      <c r="T317">
        <f>VLOOKUP($A317,data!$T$9:$AD$396,2+(T$9*2),FALSE)</f>
        <v>19044</v>
      </c>
      <c r="U317">
        <f>VLOOKUP($A317,data!$T$9:$AD$396,2+(U$9*2),FALSE)</f>
        <v>20224</v>
      </c>
      <c r="V317">
        <f>VLOOKUP($A317,data!$T$9:$AI$396,2+(V$9*2),FALSE)</f>
        <v>19136</v>
      </c>
      <c r="W317">
        <f>VLOOKUP($A317,data!$T$9:$AI$396,2+(W$9*2),FALSE)</f>
        <v>19591</v>
      </c>
      <c r="X317">
        <f>VLOOKUP($A317,data!$T$9:$AI$396,2+(X$9*2),FALSE)</f>
        <v>20448</v>
      </c>
      <c r="Z317" s="27">
        <f t="shared" si="268"/>
        <v>63.205879616708529</v>
      </c>
      <c r="AA317" s="27">
        <f t="shared" si="269"/>
        <v>63.74227441285538</v>
      </c>
      <c r="AB317" s="27">
        <f t="shared" si="270"/>
        <v>62.502435539390788</v>
      </c>
      <c r="AC317" s="27">
        <f t="shared" si="271"/>
        <v>61.768998735039411</v>
      </c>
      <c r="AD317" s="27">
        <f t="shared" si="272"/>
        <v>63.192100987376577</v>
      </c>
      <c r="AE317" s="27">
        <f t="shared" si="309"/>
        <v>63.6233666921568</v>
      </c>
      <c r="AF317" s="27">
        <f t="shared" si="310"/>
        <v>62.846052673788215</v>
      </c>
      <c r="AG317" s="27">
        <f t="shared" si="311"/>
        <v>62.874361970358528</v>
      </c>
      <c r="AJ317">
        <f>VLOOKUP($A317,data!$AM$9:$AW$396,2+(AJ$9*2),FALSE)</f>
        <v>11865</v>
      </c>
      <c r="AK317">
        <f>VLOOKUP($A317,data!$AM$9:$AW$396,2+(AK$9*2),FALSE)</f>
        <v>11733</v>
      </c>
      <c r="AL317">
        <f>VLOOKUP($A317,data!$AM$9:$AW$396,2+(AL$9*2),FALSE)</f>
        <v>11547</v>
      </c>
      <c r="AM317">
        <f>VLOOKUP($A317,data!$AM$9:$AW$396,2+(AM$9*2),FALSE)</f>
        <v>11787</v>
      </c>
      <c r="AN317">
        <f>VLOOKUP($A317,data!$AM$9:$AW$396,2+(AN$9*2),FALSE)</f>
        <v>11780</v>
      </c>
      <c r="AO317">
        <f>VLOOKUP($A317,data!$AM$9:$BB$396,2+(AO$9*2),FALSE)</f>
        <v>10941</v>
      </c>
      <c r="AP317">
        <f>VLOOKUP($A317,data!$AM$9:$BB$396,2+(AP$9*2),FALSE)</f>
        <v>11582</v>
      </c>
      <c r="AQ317">
        <f>VLOOKUP($A317,data!$AM$9:$BB$396,2+(AQ$9*2),FALSE)</f>
        <v>12070</v>
      </c>
      <c r="AS317" s="27">
        <f t="shared" si="273"/>
        <v>36.794120383291471</v>
      </c>
      <c r="AT317" s="27">
        <f t="shared" si="274"/>
        <v>36.25772558714462</v>
      </c>
      <c r="AU317" s="27">
        <f t="shared" si="275"/>
        <v>37.497564460609212</v>
      </c>
      <c r="AV317" s="27">
        <f t="shared" si="276"/>
        <v>38.231001264960589</v>
      </c>
      <c r="AW317" s="27">
        <f t="shared" si="277"/>
        <v>36.807899012623423</v>
      </c>
      <c r="AX317" s="27">
        <f t="shared" si="312"/>
        <v>36.3766333078432</v>
      </c>
      <c r="AY317" s="27">
        <f t="shared" si="313"/>
        <v>37.153947326211785</v>
      </c>
      <c r="AZ317" s="27">
        <f t="shared" si="314"/>
        <v>37.113338663058855</v>
      </c>
      <c r="BC317">
        <f>VLOOKUP($A317,data!$BF$9:$BP$396,2+(BC$9*2),FALSE)</f>
        <v>3338</v>
      </c>
      <c r="BD317">
        <f>VLOOKUP($A317,data!$BF$9:$BP$396,2+(BD$9*2),FALSE)</f>
        <v>3032</v>
      </c>
      <c r="BE317">
        <f>VLOOKUP($A317,data!$BF$9:$BP$396,2+(BE$9*2),FALSE)</f>
        <v>2903</v>
      </c>
      <c r="BF317">
        <f>VLOOKUP($A317,data!$BF$9:$BP$396,2+(BF$9*2),FALSE)</f>
        <v>2812</v>
      </c>
      <c r="BG317">
        <f>VLOOKUP($A317,data!$BF$9:$BP$396,2+(BG$9*2),FALSE)</f>
        <v>2734</v>
      </c>
      <c r="BH317">
        <f>VLOOKUP($A317,data!$BF$9:$BU$396,2+(BH$9*2),FALSE)</f>
        <v>2587</v>
      </c>
      <c r="BI317">
        <f>VLOOKUP($A317,data!$BF$9:$BU$396,2+(BI$9*2),FALSE)</f>
        <v>2694</v>
      </c>
      <c r="BJ317">
        <f>VLOOKUP($A317,data!$BF$9:$BU$396,2+(BJ$9*2),FALSE)</f>
        <v>2622</v>
      </c>
      <c r="BL317" s="27">
        <f t="shared" si="278"/>
        <v>10.351350513226036</v>
      </c>
      <c r="BM317" s="27">
        <f t="shared" si="279"/>
        <v>9.3695920889987647</v>
      </c>
      <c r="BN317" s="27">
        <f t="shared" si="280"/>
        <v>9.4271611352860951</v>
      </c>
      <c r="BO317" s="27">
        <f t="shared" si="281"/>
        <v>9.1206902143946031</v>
      </c>
      <c r="BP317" s="27">
        <f t="shared" si="282"/>
        <v>8.542682164729408</v>
      </c>
      <c r="BQ317" s="27">
        <f t="shared" si="315"/>
        <v>8.6012567742793493</v>
      </c>
      <c r="BR317" s="27">
        <f t="shared" si="316"/>
        <v>8.6420941199114623</v>
      </c>
      <c r="BS317" s="27">
        <f t="shared" si="317"/>
        <v>8.0622347949080631</v>
      </c>
      <c r="BV317">
        <f>VLOOKUP($A317,data!$BY$9:$CI$396,2+(BV$9*2),FALSE)</f>
        <v>1790</v>
      </c>
      <c r="BW317">
        <f>VLOOKUP($A317,data!$BY$9:$CI$396,2+(BW$9*2),FALSE)</f>
        <v>1551</v>
      </c>
      <c r="BX317">
        <f>VLOOKUP($A317,data!$BY$9:$CI$396,2+(BX$9*2),FALSE)</f>
        <v>1507</v>
      </c>
      <c r="BY317">
        <f>VLOOKUP($A317,data!$BY$9:$CI$396,2+(BY$9*2),FALSE)</f>
        <v>1480</v>
      </c>
      <c r="BZ317">
        <f>VLOOKUP($A317,data!$BY$9:$CI$396,2+(BZ$9*2),FALSE)</f>
        <v>1399</v>
      </c>
      <c r="CA317">
        <f>VLOOKUP($A317,data!$BY$9:$CN$396,2+(CA$9*2),FALSE)</f>
        <v>1272</v>
      </c>
      <c r="CB317">
        <f>VLOOKUP($A317,data!$BY$9:$CN$396,2+(CB$9*2),FALSE)</f>
        <v>1384</v>
      </c>
      <c r="CC317">
        <f>VLOOKUP($A317,data!$BY$9:$CN$396,2+(CC$9*2),FALSE)</f>
        <v>1408</v>
      </c>
      <c r="CE317" s="27">
        <f t="shared" si="283"/>
        <v>53.624925104853205</v>
      </c>
      <c r="CF317" s="27">
        <f t="shared" si="284"/>
        <v>51.154353562005277</v>
      </c>
      <c r="CG317" s="27">
        <f t="shared" si="285"/>
        <v>51.911815363417155</v>
      </c>
      <c r="CH317" s="27">
        <f t="shared" si="286"/>
        <v>52.631578947368418</v>
      </c>
      <c r="CI317" s="27">
        <f t="shared" si="287"/>
        <v>51.17044623262619</v>
      </c>
      <c r="CJ317" s="27">
        <f t="shared" si="318"/>
        <v>49.168921530730579</v>
      </c>
      <c r="CK317" s="27">
        <f t="shared" si="319"/>
        <v>51.373422420193023</v>
      </c>
      <c r="CL317" s="27">
        <f t="shared" si="320"/>
        <v>53.699466056445459</v>
      </c>
      <c r="CO317">
        <f>VLOOKUP($A317,data!$CR$9:$DB$396,2+(CO$9*2),FALSE)</f>
        <v>1548</v>
      </c>
      <c r="CP317">
        <f>VLOOKUP($A317,data!$CR$9:$DB$396,2+(CP$9*2),FALSE)</f>
        <v>1481</v>
      </c>
      <c r="CQ317">
        <f>VLOOKUP($A317,data!$CR$9:$DB$396,2+(CQ$9*2),FALSE)</f>
        <v>1396</v>
      </c>
      <c r="CR317">
        <f>VLOOKUP($A317,data!$CR$9:$DB$396,2+(CR$9*2),FALSE)</f>
        <v>1333</v>
      </c>
      <c r="CS317">
        <f>VLOOKUP($A317,data!$CR$9:$DB$396,2+(CS$9*2),FALSE)</f>
        <v>1335</v>
      </c>
      <c r="CT317">
        <f>VLOOKUP($A317,data!$CR$9:$DG$396,2+(CT$9*2),FALSE)</f>
        <v>1315</v>
      </c>
      <c r="CU317">
        <f>VLOOKUP($A317,data!$CR$9:$DG$396,2+(CU$9*2),FALSE)</f>
        <v>1310</v>
      </c>
      <c r="CV317">
        <f>VLOOKUP($A317,data!$CR$9:$DG$396,2+(CV$9*2),FALSE)</f>
        <v>1214</v>
      </c>
      <c r="CX317" s="27">
        <f t="shared" si="288"/>
        <v>46.375074895146795</v>
      </c>
      <c r="CY317" s="27">
        <f t="shared" si="289"/>
        <v>48.845646437994723</v>
      </c>
      <c r="CZ317" s="27">
        <f t="shared" si="290"/>
        <v>48.088184636582845</v>
      </c>
      <c r="DA317" s="27">
        <f t="shared" si="291"/>
        <v>47.403982930298717</v>
      </c>
      <c r="DB317" s="27">
        <f t="shared" si="292"/>
        <v>48.82955376737381</v>
      </c>
      <c r="DC317" s="27">
        <f t="shared" si="321"/>
        <v>50.831078469269421</v>
      </c>
      <c r="DD317" s="27">
        <f t="shared" si="322"/>
        <v>48.626577579806977</v>
      </c>
      <c r="DE317" s="27">
        <f t="shared" si="323"/>
        <v>46.300533943554541</v>
      </c>
      <c r="DH317">
        <f>VLOOKUP($A317,data!$DK$9:$DU$396,2+(DH$9*2),FALSE)</f>
        <v>28909</v>
      </c>
      <c r="DI317">
        <f>VLOOKUP($A317,data!$DK$9:$DU$396,2+(DI$9*2),FALSE)</f>
        <v>29327</v>
      </c>
      <c r="DJ317">
        <f>VLOOKUP($A317,data!$DK$9:$DU$396,2+(DJ$9*2),FALSE)</f>
        <v>27892</v>
      </c>
      <c r="DK317">
        <f>VLOOKUP($A317,data!$DK$9:$DU$396,2+(DK$9*2),FALSE)</f>
        <v>28019</v>
      </c>
      <c r="DL317">
        <f>VLOOKUP($A317,data!$DK$9:$DU$396,2+(DL$9*2),FALSE)</f>
        <v>29270</v>
      </c>
      <c r="DM317">
        <f>VLOOKUP($A317,data!$DK$9:$DZ$396,2+(DM$9*2),FALSE)</f>
        <v>27490</v>
      </c>
      <c r="DN317">
        <f>VLOOKUP($A317,data!$DK$9:$DZ$396,2+(DN$9*2),FALSE)</f>
        <v>28478</v>
      </c>
      <c r="DO317">
        <f>VLOOKUP($A317,data!$DK$9:$DZ$396,2+(DO$9*2),FALSE)</f>
        <v>29900</v>
      </c>
      <c r="DQ317" s="27">
        <f t="shared" si="293"/>
        <v>89.648649486773962</v>
      </c>
      <c r="DR317" s="27">
        <f t="shared" si="294"/>
        <v>90.627317676143392</v>
      </c>
      <c r="DS317" s="27">
        <f t="shared" si="295"/>
        <v>90.576086250568295</v>
      </c>
      <c r="DT317" s="27">
        <f t="shared" si="296"/>
        <v>90.8793097856054</v>
      </c>
      <c r="DU317" s="27">
        <f t="shared" si="297"/>
        <v>91.457317835270587</v>
      </c>
      <c r="DV317" s="27">
        <f t="shared" si="324"/>
        <v>91.398743225720651</v>
      </c>
      <c r="DW317" s="27">
        <f t="shared" si="325"/>
        <v>91.3546979758124</v>
      </c>
      <c r="DX317" s="27">
        <f t="shared" si="326"/>
        <v>91.937765205091935</v>
      </c>
      <c r="EA317">
        <f>VLOOKUP($A317,data!$ED$9:$EN$396,2+(EA$9*2),FALSE)</f>
        <v>18592</v>
      </c>
      <c r="EB317">
        <f>VLOOKUP($A317,data!$ED$9:$EN$396,2+(EB$9*2),FALSE)</f>
        <v>19076</v>
      </c>
      <c r="EC317">
        <f>VLOOKUP($A317,data!$ED$9:$EN$396,2+(EC$9*2),FALSE)</f>
        <v>17740</v>
      </c>
      <c r="ED317">
        <f>VLOOKUP($A317,data!$ED$9:$EN$396,2+(ED$9*2),FALSE)</f>
        <v>17564</v>
      </c>
      <c r="EE317">
        <f>VLOOKUP($A317,data!$ED$9:$EN$396,2+(EE$9*2),FALSE)</f>
        <v>18825</v>
      </c>
      <c r="EF317">
        <f>VLOOKUP($A317,data!$ED$9:$ES$396,2+(EF$9*2),FALSE)</f>
        <v>17864</v>
      </c>
      <c r="EG317">
        <f>VLOOKUP($A317,data!$ED$9:$ES$396,2+(EG$9*2),FALSE)</f>
        <v>18207</v>
      </c>
      <c r="EH317">
        <f>VLOOKUP($A317,data!$ED$9:$ES$396,2+(EH$9*2),FALSE)</f>
        <v>19040</v>
      </c>
      <c r="EJ317" s="27">
        <f t="shared" si="298"/>
        <v>64.312151925006049</v>
      </c>
      <c r="EK317" s="27">
        <f t="shared" si="299"/>
        <v>65.045862174787743</v>
      </c>
      <c r="EL317" s="27">
        <f t="shared" si="300"/>
        <v>63.602466657105978</v>
      </c>
      <c r="EM317" s="27">
        <f t="shared" si="301"/>
        <v>62.686034476605158</v>
      </c>
      <c r="EN317" s="27">
        <f t="shared" si="302"/>
        <v>64.314998291766315</v>
      </c>
      <c r="EO317" s="27">
        <f t="shared" si="327"/>
        <v>64.98363041105857</v>
      </c>
      <c r="EP317" s="27">
        <f t="shared" si="328"/>
        <v>63.933562750193133</v>
      </c>
      <c r="EQ317" s="27">
        <f t="shared" si="329"/>
        <v>63.678929765886288</v>
      </c>
      <c r="ET317">
        <f>VLOOKUP($A317,data!$EW$9:$FG$396,2+(ET$9*2),FALSE)</f>
        <v>10317</v>
      </c>
      <c r="EU317">
        <f>VLOOKUP($A317,data!$EW$9:$FG$396,2+(EU$9*2),FALSE)</f>
        <v>10252</v>
      </c>
      <c r="EV317">
        <f>VLOOKUP($A317,data!$EW$9:$FG$396,2+(EV$9*2),FALSE)</f>
        <v>10151</v>
      </c>
      <c r="EW317">
        <f>VLOOKUP($A317,data!$EW$9:$FG$396,2+(EW$9*2),FALSE)</f>
        <v>10455</v>
      </c>
      <c r="EX317">
        <f>VLOOKUP($A317,data!$EW$9:$FG$396,2+(EX$9*2),FALSE)</f>
        <v>10445</v>
      </c>
      <c r="EY317">
        <f>VLOOKUP($A317,data!$EW$9:$FL$396,2+(EY$9*2),FALSE)</f>
        <v>9626</v>
      </c>
      <c r="EZ317">
        <f>VLOOKUP($A317,data!$EW$9:$FL$396,2+(EZ$9*2),FALSE)</f>
        <v>10272</v>
      </c>
      <c r="FA317">
        <f>VLOOKUP($A317,data!$EW$9:$FL$396,2+(FA$9*2),FALSE)</f>
        <v>10856</v>
      </c>
      <c r="FC317" s="27">
        <f t="shared" si="303"/>
        <v>35.687848074993944</v>
      </c>
      <c r="FD317" s="27">
        <f t="shared" si="304"/>
        <v>34.957547652334028</v>
      </c>
      <c r="FE317" s="27">
        <f t="shared" si="305"/>
        <v>36.393948085472537</v>
      </c>
      <c r="FF317" s="27">
        <f t="shared" si="306"/>
        <v>37.313965523394842</v>
      </c>
      <c r="FG317" s="27">
        <f t="shared" si="307"/>
        <v>35.685001708233685</v>
      </c>
      <c r="FH317" s="27">
        <f t="shared" si="330"/>
        <v>35.01636958894143</v>
      </c>
      <c r="FI317" s="27">
        <f t="shared" si="331"/>
        <v>36.069948732354803</v>
      </c>
      <c r="FJ317" s="27">
        <f t="shared" si="332"/>
        <v>36.307692307692307</v>
      </c>
    </row>
    <row r="318" spans="1:166" x14ac:dyDescent="0.3">
      <c r="A318" t="s">
        <v>304</v>
      </c>
      <c r="B318" s="24" t="str">
        <f>IFERROR(VLOOKUP($A318,class!$A$1:$B$455,2,FALSE),"")</f>
        <v>Shire District</v>
      </c>
      <c r="C318" s="24" t="str">
        <f>IFERROR(IFERROR(VLOOKUP($A318,classifications!$A$3:$C$336,3,FALSE),VLOOKUP($A318,classifications!$I$2:$K$28,3,FALSE)),"")</f>
        <v>Predominantly Rural</v>
      </c>
      <c r="D318">
        <f>VLOOKUP($A318,data!$A$9:$K$396,2+(D$9*2),FALSE)</f>
        <v>54534</v>
      </c>
      <c r="E318">
        <f>VLOOKUP($A318,data!$A$9:$K$396,2+(E$9*2),FALSE)</f>
        <v>54177</v>
      </c>
      <c r="F318">
        <f>VLOOKUP($A318,data!$A$9:$K$396,2+(F$9*2),FALSE)</f>
        <v>52851</v>
      </c>
      <c r="G318">
        <f>VLOOKUP($A318,data!$A$9:$K$396,2+(G$9*2),FALSE)</f>
        <v>50192</v>
      </c>
      <c r="H318">
        <f>VLOOKUP($A318,data!$A$9:$K$396,2+(H$9*2),FALSE)</f>
        <v>52182</v>
      </c>
      <c r="I318">
        <f>VLOOKUP($A318,data!$A$9:$Q$396,2+(I$9*2),FALSE)</f>
        <v>51931</v>
      </c>
      <c r="J318">
        <f>VLOOKUP($A318,data!$A$9:$Q$396,2+(J$9*2),FALSE)</f>
        <v>51034</v>
      </c>
      <c r="K318">
        <f>VLOOKUP($A318,data!$A$9:$Q$396,2+(K$9*2),FALSE)</f>
        <v>52614</v>
      </c>
      <c r="L318" t="str">
        <f t="shared" si="308"/>
        <v>Shire District</v>
      </c>
      <c r="Q318">
        <f>VLOOKUP($A318,data!$T$9:$AD$396,2+(Q$9*2),FALSE)</f>
        <v>36316</v>
      </c>
      <c r="R318">
        <f>VLOOKUP($A318,data!$T$9:$AD$396,2+(R$9*2),FALSE)</f>
        <v>35127</v>
      </c>
      <c r="S318">
        <f>VLOOKUP($A318,data!$T$9:$AD$396,2+(S$9*2),FALSE)</f>
        <v>33029</v>
      </c>
      <c r="T318">
        <f>VLOOKUP($A318,data!$T$9:$AD$396,2+(T$9*2),FALSE)</f>
        <v>30996</v>
      </c>
      <c r="U318">
        <f>VLOOKUP($A318,data!$T$9:$AD$396,2+(U$9*2),FALSE)</f>
        <v>32400</v>
      </c>
      <c r="V318">
        <f>VLOOKUP($A318,data!$T$9:$AI$396,2+(V$9*2),FALSE)</f>
        <v>32773</v>
      </c>
      <c r="W318">
        <f>VLOOKUP($A318,data!$T$9:$AI$396,2+(W$9*2),FALSE)</f>
        <v>32555</v>
      </c>
      <c r="X318">
        <f>VLOOKUP($A318,data!$T$9:$AI$396,2+(X$9*2),FALSE)</f>
        <v>31577</v>
      </c>
      <c r="Z318" s="27">
        <f t="shared" si="268"/>
        <v>66.59331793009865</v>
      </c>
      <c r="AA318" s="27">
        <f t="shared" si="269"/>
        <v>64.837477158203669</v>
      </c>
      <c r="AB318" s="27">
        <f t="shared" si="270"/>
        <v>62.494560178615352</v>
      </c>
      <c r="AC318" s="27">
        <f t="shared" si="271"/>
        <v>61.754861332483266</v>
      </c>
      <c r="AD318" s="27">
        <f t="shared" si="272"/>
        <v>62.090375991721281</v>
      </c>
      <c r="AE318" s="27">
        <f t="shared" si="309"/>
        <v>63.10874044405076</v>
      </c>
      <c r="AF318" s="27">
        <f t="shared" si="310"/>
        <v>63.790806129247166</v>
      </c>
      <c r="AG318" s="27">
        <f t="shared" si="311"/>
        <v>60.016345459383437</v>
      </c>
      <c r="AJ318">
        <f>VLOOKUP($A318,data!$AM$9:$AW$396,2+(AJ$9*2),FALSE)</f>
        <v>18218</v>
      </c>
      <c r="AK318">
        <f>VLOOKUP($A318,data!$AM$9:$AW$396,2+(AK$9*2),FALSE)</f>
        <v>19050</v>
      </c>
      <c r="AL318">
        <f>VLOOKUP($A318,data!$AM$9:$AW$396,2+(AL$9*2),FALSE)</f>
        <v>19822</v>
      </c>
      <c r="AM318">
        <f>VLOOKUP($A318,data!$AM$9:$AW$396,2+(AM$9*2),FALSE)</f>
        <v>19197</v>
      </c>
      <c r="AN318">
        <f>VLOOKUP($A318,data!$AM$9:$AW$396,2+(AN$9*2),FALSE)</f>
        <v>19782</v>
      </c>
      <c r="AO318">
        <f>VLOOKUP($A318,data!$AM$9:$BB$396,2+(AO$9*2),FALSE)</f>
        <v>19159</v>
      </c>
      <c r="AP318">
        <f>VLOOKUP($A318,data!$AM$9:$BB$396,2+(AP$9*2),FALSE)</f>
        <v>18478</v>
      </c>
      <c r="AQ318">
        <f>VLOOKUP($A318,data!$AM$9:$BB$396,2+(AQ$9*2),FALSE)</f>
        <v>21028</v>
      </c>
      <c r="AS318" s="27">
        <f t="shared" si="273"/>
        <v>33.406682069901343</v>
      </c>
      <c r="AT318" s="27">
        <f t="shared" si="274"/>
        <v>35.162522841796331</v>
      </c>
      <c r="AU318" s="27">
        <f t="shared" si="275"/>
        <v>37.505439821384648</v>
      </c>
      <c r="AV318" s="27">
        <f t="shared" si="276"/>
        <v>38.247131016895125</v>
      </c>
      <c r="AW318" s="27">
        <f t="shared" si="277"/>
        <v>37.909624008278719</v>
      </c>
      <c r="AX318" s="27">
        <f t="shared" si="312"/>
        <v>36.893185188037975</v>
      </c>
      <c r="AY318" s="27">
        <f t="shared" si="313"/>
        <v>36.207234392757769</v>
      </c>
      <c r="AZ318" s="27">
        <f t="shared" si="314"/>
        <v>39.966548827308323</v>
      </c>
      <c r="BC318">
        <f>VLOOKUP($A318,data!$BF$9:$BP$396,2+(BC$9*2),FALSE)</f>
        <v>3665</v>
      </c>
      <c r="BD318">
        <f>VLOOKUP($A318,data!$BF$9:$BP$396,2+(BD$9*2),FALSE)</f>
        <v>3625</v>
      </c>
      <c r="BE318">
        <f>VLOOKUP($A318,data!$BF$9:$BP$396,2+(BE$9*2),FALSE)</f>
        <v>3653</v>
      </c>
      <c r="BF318">
        <f>VLOOKUP($A318,data!$BF$9:$BP$396,2+(BF$9*2),FALSE)</f>
        <v>3571</v>
      </c>
      <c r="BG318">
        <f>VLOOKUP($A318,data!$BF$9:$BP$396,2+(BG$9*2),FALSE)</f>
        <v>4053</v>
      </c>
      <c r="BH318">
        <f>VLOOKUP($A318,data!$BF$9:$BU$396,2+(BH$9*2),FALSE)</f>
        <v>4630</v>
      </c>
      <c r="BI318">
        <f>VLOOKUP($A318,data!$BF$9:$BU$396,2+(BI$9*2),FALSE)</f>
        <v>4987</v>
      </c>
      <c r="BJ318">
        <f>VLOOKUP($A318,data!$BF$9:$BU$396,2+(BJ$9*2),FALSE)</f>
        <v>4584</v>
      </c>
      <c r="BL318" s="27">
        <f t="shared" si="278"/>
        <v>6.7205779880441563</v>
      </c>
      <c r="BM318" s="27">
        <f t="shared" si="279"/>
        <v>6.6910312494231867</v>
      </c>
      <c r="BN318" s="27">
        <f t="shared" si="280"/>
        <v>6.9118843541276416</v>
      </c>
      <c r="BO318" s="27">
        <f t="shared" si="281"/>
        <v>7.1146796302199551</v>
      </c>
      <c r="BP318" s="27">
        <f t="shared" si="282"/>
        <v>7.7670461078532824</v>
      </c>
      <c r="BQ318" s="27">
        <f t="shared" si="315"/>
        <v>8.9156765708343766</v>
      </c>
      <c r="BR318" s="27">
        <f t="shared" si="316"/>
        <v>9.7719167613747704</v>
      </c>
      <c r="BS318" s="27">
        <f t="shared" si="317"/>
        <v>8.7125099783327631</v>
      </c>
      <c r="BV318">
        <f>VLOOKUP($A318,data!$BY$9:$CI$396,2+(BV$9*2),FALSE)</f>
        <v>1645</v>
      </c>
      <c r="BW318">
        <f>VLOOKUP($A318,data!$BY$9:$CI$396,2+(BW$9*2),FALSE)</f>
        <v>1578</v>
      </c>
      <c r="BX318">
        <f>VLOOKUP($A318,data!$BY$9:$CI$396,2+(BX$9*2),FALSE)</f>
        <v>1763</v>
      </c>
      <c r="BY318">
        <f>VLOOKUP($A318,data!$BY$9:$CI$396,2+(BY$9*2),FALSE)</f>
        <v>1701</v>
      </c>
      <c r="BZ318">
        <f>VLOOKUP($A318,data!$BY$9:$CI$396,2+(BZ$9*2),FALSE)</f>
        <v>2132</v>
      </c>
      <c r="CA318">
        <f>VLOOKUP($A318,data!$BY$9:$CN$396,2+(CA$9*2),FALSE)</f>
        <v>2236</v>
      </c>
      <c r="CB318">
        <f>VLOOKUP($A318,data!$BY$9:$CN$396,2+(CB$9*2),FALSE)</f>
        <v>2448</v>
      </c>
      <c r="CC318">
        <f>VLOOKUP($A318,data!$BY$9:$CN$396,2+(CC$9*2),FALSE)</f>
        <v>2433</v>
      </c>
      <c r="CE318" s="27">
        <f t="shared" si="283"/>
        <v>44.884038199181447</v>
      </c>
      <c r="CF318" s="27">
        <f t="shared" si="284"/>
        <v>43.531034482758621</v>
      </c>
      <c r="CG318" s="27">
        <f t="shared" si="285"/>
        <v>48.261702710101289</v>
      </c>
      <c r="CH318" s="27">
        <f t="shared" si="286"/>
        <v>47.63371604592551</v>
      </c>
      <c r="CI318" s="27">
        <f t="shared" si="287"/>
        <v>52.603010115963485</v>
      </c>
      <c r="CJ318" s="27">
        <f t="shared" si="318"/>
        <v>48.293736501079913</v>
      </c>
      <c r="CK318" s="27">
        <f t="shared" si="319"/>
        <v>49.087627832364149</v>
      </c>
      <c r="CL318" s="27">
        <f t="shared" si="320"/>
        <v>53.075916230366495</v>
      </c>
      <c r="CO318">
        <f>VLOOKUP($A318,data!$CR$9:$DB$396,2+(CO$9*2),FALSE)</f>
        <v>2020</v>
      </c>
      <c r="CP318">
        <f>VLOOKUP($A318,data!$CR$9:$DB$396,2+(CP$9*2),FALSE)</f>
        <v>2048</v>
      </c>
      <c r="CQ318">
        <f>VLOOKUP($A318,data!$CR$9:$DB$396,2+(CQ$9*2),FALSE)</f>
        <v>1889</v>
      </c>
      <c r="CR318">
        <f>VLOOKUP($A318,data!$CR$9:$DB$396,2+(CR$9*2),FALSE)</f>
        <v>1870</v>
      </c>
      <c r="CS318">
        <f>VLOOKUP($A318,data!$CR$9:$DB$396,2+(CS$9*2),FALSE)</f>
        <v>1921</v>
      </c>
      <c r="CT318">
        <f>VLOOKUP($A318,data!$CR$9:$DG$396,2+(CT$9*2),FALSE)</f>
        <v>2394</v>
      </c>
      <c r="CU318">
        <f>VLOOKUP($A318,data!$CR$9:$DG$396,2+(CU$9*2),FALSE)</f>
        <v>2539</v>
      </c>
      <c r="CV318">
        <f>VLOOKUP($A318,data!$CR$9:$DG$396,2+(CV$9*2),FALSE)</f>
        <v>2150</v>
      </c>
      <c r="CX318" s="27">
        <f t="shared" si="288"/>
        <v>55.115961800818553</v>
      </c>
      <c r="CY318" s="27">
        <f t="shared" si="289"/>
        <v>56.49655172413793</v>
      </c>
      <c r="CZ318" s="27">
        <f t="shared" si="290"/>
        <v>51.710922529427869</v>
      </c>
      <c r="DA318" s="27">
        <f t="shared" si="291"/>
        <v>52.36628395407449</v>
      </c>
      <c r="DB318" s="27">
        <f t="shared" si="292"/>
        <v>47.396989884036515</v>
      </c>
      <c r="DC318" s="27">
        <f t="shared" si="321"/>
        <v>51.706263498920087</v>
      </c>
      <c r="DD318" s="27">
        <f t="shared" si="322"/>
        <v>50.912372167635851</v>
      </c>
      <c r="DE318" s="27">
        <f t="shared" si="323"/>
        <v>46.902268760907504</v>
      </c>
      <c r="DH318">
        <f>VLOOKUP($A318,data!$DK$9:$DU$396,2+(DH$9*2),FALSE)</f>
        <v>50869</v>
      </c>
      <c r="DI318">
        <f>VLOOKUP($A318,data!$DK$9:$DU$396,2+(DI$9*2),FALSE)</f>
        <v>50552</v>
      </c>
      <c r="DJ318">
        <f>VLOOKUP($A318,data!$DK$9:$DU$396,2+(DJ$9*2),FALSE)</f>
        <v>49199</v>
      </c>
      <c r="DK318">
        <f>VLOOKUP($A318,data!$DK$9:$DU$396,2+(DK$9*2),FALSE)</f>
        <v>46622</v>
      </c>
      <c r="DL318">
        <f>VLOOKUP($A318,data!$DK$9:$DU$396,2+(DL$9*2),FALSE)</f>
        <v>48129</v>
      </c>
      <c r="DM318">
        <f>VLOOKUP($A318,data!$DK$9:$DZ$396,2+(DM$9*2),FALSE)</f>
        <v>47302</v>
      </c>
      <c r="DN318">
        <f>VLOOKUP($A318,data!$DK$9:$DZ$396,2+(DN$9*2),FALSE)</f>
        <v>46047</v>
      </c>
      <c r="DO318">
        <f>VLOOKUP($A318,data!$DK$9:$DZ$396,2+(DO$9*2),FALSE)</f>
        <v>48031</v>
      </c>
      <c r="DQ318" s="27">
        <f t="shared" si="293"/>
        <v>93.279422011955845</v>
      </c>
      <c r="DR318" s="27">
        <f t="shared" si="294"/>
        <v>93.30896875057681</v>
      </c>
      <c r="DS318" s="27">
        <f t="shared" si="295"/>
        <v>93.090007757658327</v>
      </c>
      <c r="DT318" s="27">
        <f t="shared" si="296"/>
        <v>92.88731271915843</v>
      </c>
      <c r="DU318" s="27">
        <f t="shared" si="297"/>
        <v>92.23295389214671</v>
      </c>
      <c r="DV318" s="27">
        <f t="shared" si="324"/>
        <v>91.086249061254364</v>
      </c>
      <c r="DW318" s="27">
        <f t="shared" si="325"/>
        <v>90.228083238625231</v>
      </c>
      <c r="DX318" s="27">
        <f t="shared" si="326"/>
        <v>91.28939065647927</v>
      </c>
      <c r="EA318">
        <f>VLOOKUP($A318,data!$ED$9:$EN$396,2+(EA$9*2),FALSE)</f>
        <v>34671</v>
      </c>
      <c r="EB318">
        <f>VLOOKUP($A318,data!$ED$9:$EN$396,2+(EB$9*2),FALSE)</f>
        <v>33549</v>
      </c>
      <c r="EC318">
        <f>VLOOKUP($A318,data!$ED$9:$EN$396,2+(EC$9*2),FALSE)</f>
        <v>31266</v>
      </c>
      <c r="ED318">
        <f>VLOOKUP($A318,data!$ED$9:$EN$396,2+(ED$9*2),FALSE)</f>
        <v>29294</v>
      </c>
      <c r="EE318">
        <f>VLOOKUP($A318,data!$ED$9:$EN$396,2+(EE$9*2),FALSE)</f>
        <v>30268</v>
      </c>
      <c r="EF318">
        <f>VLOOKUP($A318,data!$ED$9:$ES$396,2+(EF$9*2),FALSE)</f>
        <v>30536</v>
      </c>
      <c r="EG318">
        <f>VLOOKUP($A318,data!$ED$9:$ES$396,2+(EG$9*2),FALSE)</f>
        <v>30107</v>
      </c>
      <c r="EH318">
        <f>VLOOKUP($A318,data!$ED$9:$ES$396,2+(EH$9*2),FALSE)</f>
        <v>29144</v>
      </c>
      <c r="EJ318" s="27">
        <f t="shared" si="298"/>
        <v>68.157423971377455</v>
      </c>
      <c r="EK318" s="27">
        <f t="shared" si="299"/>
        <v>66.365326792213963</v>
      </c>
      <c r="EL318" s="27">
        <f t="shared" si="300"/>
        <v>63.550072155938132</v>
      </c>
      <c r="EM318" s="27">
        <f t="shared" si="301"/>
        <v>62.832997297413236</v>
      </c>
      <c r="EN318" s="27">
        <f t="shared" si="302"/>
        <v>62.889318290427809</v>
      </c>
      <c r="EO318" s="27">
        <f t="shared" si="327"/>
        <v>64.555409919242322</v>
      </c>
      <c r="EP318" s="27">
        <f t="shared" si="328"/>
        <v>65.383195430755535</v>
      </c>
      <c r="EQ318" s="27">
        <f t="shared" si="329"/>
        <v>60.677479128063126</v>
      </c>
      <c r="ET318">
        <f>VLOOKUP($A318,data!$EW$9:$FG$396,2+(ET$9*2),FALSE)</f>
        <v>16198</v>
      </c>
      <c r="EU318">
        <f>VLOOKUP($A318,data!$EW$9:$FG$396,2+(EU$9*2),FALSE)</f>
        <v>17002</v>
      </c>
      <c r="EV318">
        <f>VLOOKUP($A318,data!$EW$9:$FG$396,2+(EV$9*2),FALSE)</f>
        <v>17933</v>
      </c>
      <c r="EW318">
        <f>VLOOKUP($A318,data!$EW$9:$FG$396,2+(EW$9*2),FALSE)</f>
        <v>17327</v>
      </c>
      <c r="EX318">
        <f>VLOOKUP($A318,data!$EW$9:$FG$396,2+(EX$9*2),FALSE)</f>
        <v>17861</v>
      </c>
      <c r="EY318">
        <f>VLOOKUP($A318,data!$EW$9:$FL$396,2+(EY$9*2),FALSE)</f>
        <v>16765</v>
      </c>
      <c r="EZ318">
        <f>VLOOKUP($A318,data!$EW$9:$FL$396,2+(EZ$9*2),FALSE)</f>
        <v>15939</v>
      </c>
      <c r="FA318">
        <f>VLOOKUP($A318,data!$EW$9:$FL$396,2+(FA$9*2),FALSE)</f>
        <v>18878</v>
      </c>
      <c r="FC318" s="27">
        <f t="shared" si="303"/>
        <v>31.842576028622542</v>
      </c>
      <c r="FD318" s="27">
        <f t="shared" si="304"/>
        <v>33.632695046684603</v>
      </c>
      <c r="FE318" s="27">
        <f t="shared" si="305"/>
        <v>36.449927844061868</v>
      </c>
      <c r="FF318" s="27">
        <f t="shared" si="306"/>
        <v>37.164857792458498</v>
      </c>
      <c r="FG318" s="27">
        <f t="shared" si="307"/>
        <v>37.110681709572191</v>
      </c>
      <c r="FH318" s="27">
        <f t="shared" si="330"/>
        <v>35.442476005242909</v>
      </c>
      <c r="FI318" s="27">
        <f t="shared" si="331"/>
        <v>34.614632875105869</v>
      </c>
      <c r="FJ318" s="27">
        <f t="shared" si="332"/>
        <v>39.303782973496283</v>
      </c>
    </row>
    <row r="319" spans="1:166" x14ac:dyDescent="0.3">
      <c r="A319" t="s">
        <v>306</v>
      </c>
      <c r="B319" s="24" t="str">
        <f>IFERROR(VLOOKUP($A319,class!$A$1:$B$455,2,FALSE),"")</f>
        <v>Shire District</v>
      </c>
      <c r="C319" s="24" t="str">
        <f>IFERROR(IFERROR(VLOOKUP($A319,classifications!$A$3:$C$336,3,FALSE),VLOOKUP($A319,classifications!$I$2:$K$28,3,FALSE)),"")</f>
        <v>Predominantly Urban</v>
      </c>
      <c r="D319">
        <f>VLOOKUP($A319,data!$A$9:$K$396,2+(D$9*2),FALSE)</f>
        <v>47898</v>
      </c>
      <c r="E319">
        <f>VLOOKUP($A319,data!$A$9:$K$396,2+(E$9*2),FALSE)</f>
        <v>48307</v>
      </c>
      <c r="F319">
        <f>VLOOKUP($A319,data!$A$9:$K$396,2+(F$9*2),FALSE)</f>
        <v>46231</v>
      </c>
      <c r="G319">
        <f>VLOOKUP($A319,data!$A$9:$K$396,2+(G$9*2),FALSE)</f>
        <v>46117</v>
      </c>
      <c r="H319">
        <f>VLOOKUP($A319,data!$A$9:$K$396,2+(H$9*2),FALSE)</f>
        <v>46512</v>
      </c>
      <c r="I319">
        <f>VLOOKUP($A319,data!$A$9:$Q$396,2+(I$9*2),FALSE)</f>
        <v>44854</v>
      </c>
      <c r="J319">
        <f>VLOOKUP($A319,data!$A$9:$Q$396,2+(J$9*2),FALSE)</f>
        <v>44723</v>
      </c>
      <c r="K319">
        <f>VLOOKUP($A319,data!$A$9:$Q$396,2+(K$9*2),FALSE)</f>
        <v>45696</v>
      </c>
      <c r="L319" t="str">
        <f t="shared" si="308"/>
        <v>Shire District</v>
      </c>
      <c r="Q319">
        <f>VLOOKUP($A319,data!$T$9:$AD$396,2+(Q$9*2),FALSE)</f>
        <v>33078</v>
      </c>
      <c r="R319">
        <f>VLOOKUP($A319,data!$T$9:$AD$396,2+(R$9*2),FALSE)</f>
        <v>33569</v>
      </c>
      <c r="S319">
        <f>VLOOKUP($A319,data!$T$9:$AD$396,2+(S$9*2),FALSE)</f>
        <v>31668</v>
      </c>
      <c r="T319">
        <f>VLOOKUP($A319,data!$T$9:$AD$396,2+(T$9*2),FALSE)</f>
        <v>31517</v>
      </c>
      <c r="U319">
        <f>VLOOKUP($A319,data!$T$9:$AD$396,2+(U$9*2),FALSE)</f>
        <v>32073</v>
      </c>
      <c r="V319">
        <f>VLOOKUP($A319,data!$T$9:$AI$396,2+(V$9*2),FALSE)</f>
        <v>30580</v>
      </c>
      <c r="W319">
        <f>VLOOKUP($A319,data!$T$9:$AI$396,2+(W$9*2),FALSE)</f>
        <v>30667</v>
      </c>
      <c r="X319">
        <f>VLOOKUP($A319,data!$T$9:$AI$396,2+(X$9*2),FALSE)</f>
        <v>31562</v>
      </c>
      <c r="Z319" s="27">
        <f t="shared" si="268"/>
        <v>69.059250908179877</v>
      </c>
      <c r="AA319" s="27">
        <f t="shared" si="269"/>
        <v>69.490964042478311</v>
      </c>
      <c r="AB319" s="27">
        <f t="shared" si="270"/>
        <v>68.499491683069806</v>
      </c>
      <c r="AC319" s="27">
        <f t="shared" si="271"/>
        <v>68.341392545048464</v>
      </c>
      <c r="AD319" s="27">
        <f t="shared" si="272"/>
        <v>68.95639834881321</v>
      </c>
      <c r="AE319" s="27">
        <f t="shared" si="309"/>
        <v>68.176751237347844</v>
      </c>
      <c r="AF319" s="27">
        <f t="shared" si="310"/>
        <v>68.570981374236965</v>
      </c>
      <c r="AG319" s="27">
        <f t="shared" si="311"/>
        <v>69.06950280112045</v>
      </c>
      <c r="AJ319">
        <f>VLOOKUP($A319,data!$AM$9:$AW$396,2+(AJ$9*2),FALSE)</f>
        <v>14820</v>
      </c>
      <c r="AK319">
        <f>VLOOKUP($A319,data!$AM$9:$AW$396,2+(AK$9*2),FALSE)</f>
        <v>14738</v>
      </c>
      <c r="AL319">
        <f>VLOOKUP($A319,data!$AM$9:$AW$396,2+(AL$9*2),FALSE)</f>
        <v>14563</v>
      </c>
      <c r="AM319">
        <f>VLOOKUP($A319,data!$AM$9:$AW$396,2+(AM$9*2),FALSE)</f>
        <v>14600</v>
      </c>
      <c r="AN319">
        <f>VLOOKUP($A319,data!$AM$9:$AW$396,2+(AN$9*2),FALSE)</f>
        <v>14439</v>
      </c>
      <c r="AO319">
        <f>VLOOKUP($A319,data!$AM$9:$BB$396,2+(AO$9*2),FALSE)</f>
        <v>14274</v>
      </c>
      <c r="AP319">
        <f>VLOOKUP($A319,data!$AM$9:$BB$396,2+(AP$9*2),FALSE)</f>
        <v>14060</v>
      </c>
      <c r="AQ319">
        <f>VLOOKUP($A319,data!$AM$9:$BB$396,2+(AQ$9*2),FALSE)</f>
        <v>14136</v>
      </c>
      <c r="AS319" s="27">
        <f t="shared" si="273"/>
        <v>30.940749091820116</v>
      </c>
      <c r="AT319" s="27">
        <f t="shared" si="274"/>
        <v>30.509035957521686</v>
      </c>
      <c r="AU319" s="27">
        <f t="shared" si="275"/>
        <v>31.500508316930198</v>
      </c>
      <c r="AV319" s="27">
        <f t="shared" si="276"/>
        <v>31.658607454951536</v>
      </c>
      <c r="AW319" s="27">
        <f t="shared" si="277"/>
        <v>31.04360165118679</v>
      </c>
      <c r="AX319" s="27">
        <f t="shared" si="312"/>
        <v>31.82324876265216</v>
      </c>
      <c r="AY319" s="27">
        <f t="shared" si="313"/>
        <v>31.437962569595062</v>
      </c>
      <c r="AZ319" s="27">
        <f t="shared" si="314"/>
        <v>30.934873949579831</v>
      </c>
      <c r="BC319">
        <f>VLOOKUP($A319,data!$BF$9:$BP$396,2+(BC$9*2),FALSE)</f>
        <v>4896</v>
      </c>
      <c r="BD319">
        <f>VLOOKUP($A319,data!$BF$9:$BP$396,2+(BD$9*2),FALSE)</f>
        <v>4561</v>
      </c>
      <c r="BE319">
        <f>VLOOKUP($A319,data!$BF$9:$BP$396,2+(BE$9*2),FALSE)</f>
        <v>4538</v>
      </c>
      <c r="BF319">
        <f>VLOOKUP($A319,data!$BF$9:$BP$396,2+(BF$9*2),FALSE)</f>
        <v>4624</v>
      </c>
      <c r="BG319">
        <f>VLOOKUP($A319,data!$BF$9:$BP$396,2+(BG$9*2),FALSE)</f>
        <v>4640</v>
      </c>
      <c r="BH319">
        <f>VLOOKUP($A319,data!$BF$9:$BU$396,2+(BH$9*2),FALSE)</f>
        <v>4682</v>
      </c>
      <c r="BI319">
        <f>VLOOKUP($A319,data!$BF$9:$BU$396,2+(BI$9*2),FALSE)</f>
        <v>4851</v>
      </c>
      <c r="BJ319">
        <f>VLOOKUP($A319,data!$BF$9:$BU$396,2+(BJ$9*2),FALSE)</f>
        <v>4513</v>
      </c>
      <c r="BL319" s="27">
        <f t="shared" si="278"/>
        <v>10.221721157459601</v>
      </c>
      <c r="BM319" s="27">
        <f t="shared" si="279"/>
        <v>9.4416958204815042</v>
      </c>
      <c r="BN319" s="27">
        <f t="shared" si="280"/>
        <v>9.8159243797451925</v>
      </c>
      <c r="BO319" s="27">
        <f t="shared" si="281"/>
        <v>10.026671292581911</v>
      </c>
      <c r="BP319" s="27">
        <f t="shared" si="282"/>
        <v>9.9759201926384584</v>
      </c>
      <c r="BQ319" s="27">
        <f t="shared" si="315"/>
        <v>10.438310964462477</v>
      </c>
      <c r="BR319" s="27">
        <f t="shared" si="316"/>
        <v>10.8467678822977</v>
      </c>
      <c r="BS319" s="27">
        <f t="shared" si="317"/>
        <v>9.876137955182072</v>
      </c>
      <c r="BV319">
        <f>VLOOKUP($A319,data!$BY$9:$CI$396,2+(BV$9*2),FALSE)</f>
        <v>2668</v>
      </c>
      <c r="BW319">
        <f>VLOOKUP($A319,data!$BY$9:$CI$396,2+(BW$9*2),FALSE)</f>
        <v>2472</v>
      </c>
      <c r="BX319">
        <f>VLOOKUP($A319,data!$BY$9:$CI$396,2+(BX$9*2),FALSE)</f>
        <v>2500</v>
      </c>
      <c r="BY319">
        <f>VLOOKUP($A319,data!$BY$9:$CI$396,2+(BY$9*2),FALSE)</f>
        <v>2594</v>
      </c>
      <c r="BZ319">
        <f>VLOOKUP($A319,data!$BY$9:$CI$396,2+(BZ$9*2),FALSE)</f>
        <v>2659</v>
      </c>
      <c r="CA319">
        <f>VLOOKUP($A319,data!$BY$9:$CN$396,2+(CA$9*2),FALSE)</f>
        <v>2749</v>
      </c>
      <c r="CB319">
        <f>VLOOKUP($A319,data!$BY$9:$CN$396,2+(CB$9*2),FALSE)</f>
        <v>2908</v>
      </c>
      <c r="CC319">
        <f>VLOOKUP($A319,data!$BY$9:$CN$396,2+(CC$9*2),FALSE)</f>
        <v>2763</v>
      </c>
      <c r="CE319" s="27">
        <f t="shared" si="283"/>
        <v>54.493464052287578</v>
      </c>
      <c r="CF319" s="27">
        <f t="shared" si="284"/>
        <v>54.198640648980486</v>
      </c>
      <c r="CG319" s="27">
        <f t="shared" si="285"/>
        <v>55.090348171000443</v>
      </c>
      <c r="CH319" s="27">
        <f t="shared" si="286"/>
        <v>56.098615916955019</v>
      </c>
      <c r="CI319" s="27">
        <f t="shared" si="287"/>
        <v>57.306034482758619</v>
      </c>
      <c r="CJ319" s="27">
        <f t="shared" si="318"/>
        <v>58.71422469030329</v>
      </c>
      <c r="CK319" s="27">
        <f t="shared" si="319"/>
        <v>59.946402803545659</v>
      </c>
      <c r="CL319" s="27">
        <f t="shared" si="320"/>
        <v>61.223133170839795</v>
      </c>
      <c r="CO319">
        <f>VLOOKUP($A319,data!$CR$9:$DB$396,2+(CO$9*2),FALSE)</f>
        <v>2227</v>
      </c>
      <c r="CP319">
        <f>VLOOKUP($A319,data!$CR$9:$DB$396,2+(CP$9*2),FALSE)</f>
        <v>2089</v>
      </c>
      <c r="CQ319">
        <f>VLOOKUP($A319,data!$CR$9:$DB$396,2+(CQ$9*2),FALSE)</f>
        <v>2039</v>
      </c>
      <c r="CR319">
        <f>VLOOKUP($A319,data!$CR$9:$DB$396,2+(CR$9*2),FALSE)</f>
        <v>2030</v>
      </c>
      <c r="CS319">
        <f>VLOOKUP($A319,data!$CR$9:$DB$396,2+(CS$9*2),FALSE)</f>
        <v>1981</v>
      </c>
      <c r="CT319">
        <f>VLOOKUP($A319,data!$CR$9:$DG$396,2+(CT$9*2),FALSE)</f>
        <v>1933</v>
      </c>
      <c r="CU319">
        <f>VLOOKUP($A319,data!$CR$9:$DG$396,2+(CU$9*2),FALSE)</f>
        <v>1943</v>
      </c>
      <c r="CV319">
        <f>VLOOKUP($A319,data!$CR$9:$DG$396,2+(CV$9*2),FALSE)</f>
        <v>1750</v>
      </c>
      <c r="CX319" s="27">
        <f t="shared" si="288"/>
        <v>45.486111111111114</v>
      </c>
      <c r="CY319" s="27">
        <f t="shared" si="289"/>
        <v>45.801359351019514</v>
      </c>
      <c r="CZ319" s="27">
        <f t="shared" si="290"/>
        <v>44.931687968267958</v>
      </c>
      <c r="DA319" s="27">
        <f t="shared" si="291"/>
        <v>43.901384083044981</v>
      </c>
      <c r="DB319" s="27">
        <f t="shared" si="292"/>
        <v>42.693965517241381</v>
      </c>
      <c r="DC319" s="27">
        <f t="shared" si="321"/>
        <v>41.28577530969671</v>
      </c>
      <c r="DD319" s="27">
        <f t="shared" si="322"/>
        <v>40.053597196454341</v>
      </c>
      <c r="DE319" s="27">
        <f t="shared" si="323"/>
        <v>38.776866829160205</v>
      </c>
      <c r="DH319">
        <f>VLOOKUP($A319,data!$DK$9:$DU$396,2+(DH$9*2),FALSE)</f>
        <v>43002</v>
      </c>
      <c r="DI319">
        <f>VLOOKUP($A319,data!$DK$9:$DU$396,2+(DI$9*2),FALSE)</f>
        <v>43746</v>
      </c>
      <c r="DJ319">
        <f>VLOOKUP($A319,data!$DK$9:$DU$396,2+(DJ$9*2),FALSE)</f>
        <v>41693</v>
      </c>
      <c r="DK319">
        <f>VLOOKUP($A319,data!$DK$9:$DU$396,2+(DK$9*2),FALSE)</f>
        <v>41493</v>
      </c>
      <c r="DL319">
        <f>VLOOKUP($A319,data!$DK$9:$DU$396,2+(DL$9*2),FALSE)</f>
        <v>41871</v>
      </c>
      <c r="DM319">
        <f>VLOOKUP($A319,data!$DK$9:$DZ$396,2+(DM$9*2),FALSE)</f>
        <v>40173</v>
      </c>
      <c r="DN319">
        <f>VLOOKUP($A319,data!$DK$9:$DZ$396,2+(DN$9*2),FALSE)</f>
        <v>39873</v>
      </c>
      <c r="DO319">
        <f>VLOOKUP($A319,data!$DK$9:$DZ$396,2+(DO$9*2),FALSE)</f>
        <v>41183</v>
      </c>
      <c r="DQ319" s="27">
        <f t="shared" si="293"/>
        <v>89.778278842540402</v>
      </c>
      <c r="DR319" s="27">
        <f t="shared" si="294"/>
        <v>90.558304179518501</v>
      </c>
      <c r="DS319" s="27">
        <f t="shared" si="295"/>
        <v>90.184075620254802</v>
      </c>
      <c r="DT319" s="27">
        <f t="shared" si="296"/>
        <v>89.973328707418091</v>
      </c>
      <c r="DU319" s="27">
        <f t="shared" si="297"/>
        <v>90.021929824561397</v>
      </c>
      <c r="DV319" s="27">
        <f t="shared" si="324"/>
        <v>89.563918491104474</v>
      </c>
      <c r="DW319" s="27">
        <f t="shared" si="325"/>
        <v>89.155468103660311</v>
      </c>
      <c r="DX319" s="27">
        <f t="shared" si="326"/>
        <v>90.123862044817926</v>
      </c>
      <c r="EA319">
        <f>VLOOKUP($A319,data!$ED$9:$EN$396,2+(EA$9*2),FALSE)</f>
        <v>30410</v>
      </c>
      <c r="EB319">
        <f>VLOOKUP($A319,data!$ED$9:$EN$396,2+(EB$9*2),FALSE)</f>
        <v>31096</v>
      </c>
      <c r="EC319">
        <f>VLOOKUP($A319,data!$ED$9:$EN$396,2+(EC$9*2),FALSE)</f>
        <v>29169</v>
      </c>
      <c r="ED319">
        <f>VLOOKUP($A319,data!$ED$9:$EN$396,2+(ED$9*2),FALSE)</f>
        <v>28923</v>
      </c>
      <c r="EE319">
        <f>VLOOKUP($A319,data!$ED$9:$EN$396,2+(EE$9*2),FALSE)</f>
        <v>29413</v>
      </c>
      <c r="EF319">
        <f>VLOOKUP($A319,data!$ED$9:$ES$396,2+(EF$9*2),FALSE)</f>
        <v>27831</v>
      </c>
      <c r="EG319">
        <f>VLOOKUP($A319,data!$ED$9:$ES$396,2+(EG$9*2),FALSE)</f>
        <v>27759</v>
      </c>
      <c r="EH319">
        <f>VLOOKUP($A319,data!$ED$9:$ES$396,2+(EH$9*2),FALSE)</f>
        <v>28799</v>
      </c>
      <c r="EJ319" s="27">
        <f t="shared" si="298"/>
        <v>70.71764103995163</v>
      </c>
      <c r="EK319" s="27">
        <f t="shared" si="299"/>
        <v>71.083070452155624</v>
      </c>
      <c r="EL319" s="27">
        <f t="shared" si="300"/>
        <v>69.961384405056009</v>
      </c>
      <c r="EM319" s="27">
        <f t="shared" si="301"/>
        <v>69.7057334972164</v>
      </c>
      <c r="EN319" s="27">
        <f t="shared" si="302"/>
        <v>70.246710133505289</v>
      </c>
      <c r="EO319" s="27">
        <f t="shared" si="327"/>
        <v>69.277873198416842</v>
      </c>
      <c r="EP319" s="27">
        <f t="shared" si="328"/>
        <v>69.618538860883305</v>
      </c>
      <c r="EQ319" s="27">
        <f t="shared" si="329"/>
        <v>69.929339776121211</v>
      </c>
      <c r="ET319">
        <f>VLOOKUP($A319,data!$EW$9:$FG$396,2+(ET$9*2),FALSE)</f>
        <v>12592</v>
      </c>
      <c r="EU319">
        <f>VLOOKUP($A319,data!$EW$9:$FG$396,2+(EU$9*2),FALSE)</f>
        <v>12649</v>
      </c>
      <c r="EV319">
        <f>VLOOKUP($A319,data!$EW$9:$FG$396,2+(EV$9*2),FALSE)</f>
        <v>12524</v>
      </c>
      <c r="EW319">
        <f>VLOOKUP($A319,data!$EW$9:$FG$396,2+(EW$9*2),FALSE)</f>
        <v>12570</v>
      </c>
      <c r="EX319">
        <f>VLOOKUP($A319,data!$EW$9:$FG$396,2+(EX$9*2),FALSE)</f>
        <v>12458</v>
      </c>
      <c r="EY319">
        <f>VLOOKUP($A319,data!$EW$9:$FL$396,2+(EY$9*2),FALSE)</f>
        <v>12341</v>
      </c>
      <c r="EZ319">
        <f>VLOOKUP($A319,data!$EW$9:$FL$396,2+(EZ$9*2),FALSE)</f>
        <v>12117</v>
      </c>
      <c r="FA319">
        <f>VLOOKUP($A319,data!$EW$9:$FL$396,2+(FA$9*2),FALSE)</f>
        <v>12386</v>
      </c>
      <c r="FC319" s="27">
        <f t="shared" si="303"/>
        <v>29.28235896004837</v>
      </c>
      <c r="FD319" s="27">
        <f t="shared" si="304"/>
        <v>28.914643624559961</v>
      </c>
      <c r="FE319" s="27">
        <f t="shared" si="305"/>
        <v>30.038615594943995</v>
      </c>
      <c r="FF319" s="27">
        <f t="shared" si="306"/>
        <v>30.294266502783604</v>
      </c>
      <c r="FG319" s="27">
        <f t="shared" si="307"/>
        <v>29.753289866494711</v>
      </c>
      <c r="FH319" s="27">
        <f t="shared" si="330"/>
        <v>30.719637567520476</v>
      </c>
      <c r="FI319" s="27">
        <f t="shared" si="331"/>
        <v>30.388985027462194</v>
      </c>
      <c r="FJ319" s="27">
        <f t="shared" si="332"/>
        <v>30.075516596653959</v>
      </c>
    </row>
    <row r="320" spans="1:166" x14ac:dyDescent="0.3">
      <c r="A320" t="s">
        <v>335</v>
      </c>
      <c r="B320" s="24" t="str">
        <f>IFERROR(VLOOKUP($A320,class!$A$1:$B$455,2,FALSE),"")</f>
        <v>Shire District</v>
      </c>
      <c r="C320" s="24" t="str">
        <f>IFERROR(IFERROR(VLOOKUP($A320,classifications!$A$3:$C$336,3,FALSE),VLOOKUP($A320,classifications!$I$2:$K$28,3,FALSE)),"")</f>
        <v>Predominantly Urban</v>
      </c>
      <c r="D320">
        <f>VLOOKUP($A320,data!$A$9:$K$396,2+(D$9*2),FALSE)</f>
        <v>20348</v>
      </c>
      <c r="E320">
        <f>VLOOKUP($A320,data!$A$9:$K$396,2+(E$9*2),FALSE)</f>
        <v>20369</v>
      </c>
      <c r="F320">
        <f>VLOOKUP($A320,data!$A$9:$K$396,2+(F$9*2),FALSE)</f>
        <v>20741</v>
      </c>
      <c r="G320">
        <f>VLOOKUP($A320,data!$A$9:$K$396,2+(G$9*2),FALSE)</f>
        <v>21260</v>
      </c>
      <c r="H320">
        <f>VLOOKUP($A320,data!$A$9:$K$396,2+(H$9*2),FALSE)</f>
        <v>21085</v>
      </c>
      <c r="I320">
        <f>VLOOKUP($A320,data!$A$9:$Q$396,2+(I$9*2),FALSE)</f>
        <v>20633</v>
      </c>
      <c r="J320">
        <f>VLOOKUP($A320,data!$A$9:$Q$396,2+(J$9*2),FALSE)</f>
        <v>20077</v>
      </c>
      <c r="K320">
        <f>VLOOKUP($A320,data!$A$9:$Q$396,2+(K$9*2),FALSE)</f>
        <v>20875</v>
      </c>
      <c r="L320" t="str">
        <f t="shared" si="308"/>
        <v>Shire District</v>
      </c>
      <c r="Q320">
        <f>VLOOKUP($A320,data!$T$9:$AD$396,2+(Q$9*2),FALSE)</f>
        <v>13497</v>
      </c>
      <c r="R320">
        <f>VLOOKUP($A320,data!$T$9:$AD$396,2+(R$9*2),FALSE)</f>
        <v>13661</v>
      </c>
      <c r="S320">
        <f>VLOOKUP($A320,data!$T$9:$AD$396,2+(S$9*2),FALSE)</f>
        <v>13472</v>
      </c>
      <c r="T320">
        <f>VLOOKUP($A320,data!$T$9:$AD$396,2+(T$9*2),FALSE)</f>
        <v>14000</v>
      </c>
      <c r="U320">
        <f>VLOOKUP($A320,data!$T$9:$AD$396,2+(U$9*2),FALSE)</f>
        <v>13768</v>
      </c>
      <c r="V320">
        <f>VLOOKUP($A320,data!$T$9:$AI$396,2+(V$9*2),FALSE)</f>
        <v>13481</v>
      </c>
      <c r="W320">
        <f>VLOOKUP($A320,data!$T$9:$AI$396,2+(W$9*2),FALSE)</f>
        <v>13181</v>
      </c>
      <c r="X320">
        <f>VLOOKUP($A320,data!$T$9:$AI$396,2+(X$9*2),FALSE)</f>
        <v>14127</v>
      </c>
      <c r="Z320" s="27">
        <f t="shared" si="268"/>
        <v>66.330843326125418</v>
      </c>
      <c r="AA320" s="27">
        <f t="shared" si="269"/>
        <v>67.067602729638182</v>
      </c>
      <c r="AB320" s="27">
        <f t="shared" si="270"/>
        <v>64.95347379586326</v>
      </c>
      <c r="AC320" s="27">
        <f t="shared" si="271"/>
        <v>65.851364063969896</v>
      </c>
      <c r="AD320" s="27">
        <f t="shared" si="272"/>
        <v>65.297604932416405</v>
      </c>
      <c r="AE320" s="27">
        <f t="shared" si="309"/>
        <v>65.33708137449716</v>
      </c>
      <c r="AF320" s="27">
        <f t="shared" si="310"/>
        <v>65.652238880310804</v>
      </c>
      <c r="AG320" s="27">
        <f t="shared" si="311"/>
        <v>67.674251497005983</v>
      </c>
      <c r="AJ320">
        <f>VLOOKUP($A320,data!$AM$9:$AW$396,2+(AJ$9*2),FALSE)</f>
        <v>6851</v>
      </c>
      <c r="AK320">
        <f>VLOOKUP($A320,data!$AM$9:$AW$396,2+(AK$9*2),FALSE)</f>
        <v>6707</v>
      </c>
      <c r="AL320">
        <f>VLOOKUP($A320,data!$AM$9:$AW$396,2+(AL$9*2),FALSE)</f>
        <v>7268</v>
      </c>
      <c r="AM320">
        <f>VLOOKUP($A320,data!$AM$9:$AW$396,2+(AM$9*2),FALSE)</f>
        <v>7260</v>
      </c>
      <c r="AN320">
        <f>VLOOKUP($A320,data!$AM$9:$AW$396,2+(AN$9*2),FALSE)</f>
        <v>7316</v>
      </c>
      <c r="AO320">
        <f>VLOOKUP($A320,data!$AM$9:$BB$396,2+(AO$9*2),FALSE)</f>
        <v>7152</v>
      </c>
      <c r="AP320">
        <f>VLOOKUP($A320,data!$AM$9:$BB$396,2+(AP$9*2),FALSE)</f>
        <v>6896</v>
      </c>
      <c r="AQ320">
        <f>VLOOKUP($A320,data!$AM$9:$BB$396,2+(AQ$9*2),FALSE)</f>
        <v>6748</v>
      </c>
      <c r="AS320" s="27">
        <f t="shared" si="273"/>
        <v>33.669156673874582</v>
      </c>
      <c r="AT320" s="27">
        <f t="shared" si="274"/>
        <v>32.927487849182583</v>
      </c>
      <c r="AU320" s="27">
        <f t="shared" si="275"/>
        <v>35.041704835832412</v>
      </c>
      <c r="AV320" s="27">
        <f t="shared" si="276"/>
        <v>34.148635936030104</v>
      </c>
      <c r="AW320" s="27">
        <f t="shared" si="277"/>
        <v>34.697652359497276</v>
      </c>
      <c r="AX320" s="27">
        <f t="shared" si="312"/>
        <v>34.662918625502833</v>
      </c>
      <c r="AY320" s="27">
        <f t="shared" si="313"/>
        <v>34.347761119689196</v>
      </c>
      <c r="AZ320" s="27">
        <f t="shared" si="314"/>
        <v>32.32574850299401</v>
      </c>
      <c r="BC320">
        <f>VLOOKUP($A320,data!$BF$9:$BP$396,2+(BC$9*2),FALSE)</f>
        <v>2479</v>
      </c>
      <c r="BD320">
        <f>VLOOKUP($A320,data!$BF$9:$BP$396,2+(BD$9*2),FALSE)</f>
        <v>2574</v>
      </c>
      <c r="BE320">
        <f>VLOOKUP($A320,data!$BF$9:$BP$396,2+(BE$9*2),FALSE)</f>
        <v>2670</v>
      </c>
      <c r="BF320">
        <f>VLOOKUP($A320,data!$BF$9:$BP$396,2+(BF$9*2),FALSE)</f>
        <v>2713</v>
      </c>
      <c r="BG320">
        <f>VLOOKUP($A320,data!$BF$9:$BP$396,2+(BG$9*2),FALSE)</f>
        <v>2518</v>
      </c>
      <c r="BH320">
        <f>VLOOKUP($A320,data!$BF$9:$BU$396,2+(BH$9*2),FALSE)</f>
        <v>2440</v>
      </c>
      <c r="BI320">
        <f>VLOOKUP($A320,data!$BF$9:$BU$396,2+(BI$9*2),FALSE)</f>
        <v>2465</v>
      </c>
      <c r="BJ320">
        <f>VLOOKUP($A320,data!$BF$9:$BU$396,2+(BJ$9*2),FALSE)</f>
        <v>2661</v>
      </c>
      <c r="BL320" s="27">
        <f t="shared" si="278"/>
        <v>12.183015529781796</v>
      </c>
      <c r="BM320" s="27">
        <f t="shared" si="279"/>
        <v>12.636850115371399</v>
      </c>
      <c r="BN320" s="27">
        <f t="shared" si="280"/>
        <v>12.87305337254713</v>
      </c>
      <c r="BO320" s="27">
        <f t="shared" si="281"/>
        <v>12.761053621825024</v>
      </c>
      <c r="BP320" s="27">
        <f t="shared" si="282"/>
        <v>11.942138961346929</v>
      </c>
      <c r="BQ320" s="27">
        <f t="shared" si="315"/>
        <v>11.82571608588184</v>
      </c>
      <c r="BR320" s="27">
        <f t="shared" si="316"/>
        <v>12.277730736663845</v>
      </c>
      <c r="BS320" s="27">
        <f t="shared" si="317"/>
        <v>12.747305389221557</v>
      </c>
      <c r="BV320">
        <f>VLOOKUP($A320,data!$BY$9:$CI$396,2+(BV$9*2),FALSE)</f>
        <v>1210</v>
      </c>
      <c r="BW320">
        <f>VLOOKUP($A320,data!$BY$9:$CI$396,2+(BW$9*2),FALSE)</f>
        <v>1366</v>
      </c>
      <c r="BX320">
        <f>VLOOKUP($A320,data!$BY$9:$CI$396,2+(BX$9*2),FALSE)</f>
        <v>1408</v>
      </c>
      <c r="BY320">
        <f>VLOOKUP($A320,data!$BY$9:$CI$396,2+(BY$9*2),FALSE)</f>
        <v>1544</v>
      </c>
      <c r="BZ320">
        <f>VLOOKUP($A320,data!$BY$9:$CI$396,2+(BZ$9*2),FALSE)</f>
        <v>1393</v>
      </c>
      <c r="CA320">
        <f>VLOOKUP($A320,data!$BY$9:$CN$396,2+(CA$9*2),FALSE)</f>
        <v>1312</v>
      </c>
      <c r="CB320">
        <f>VLOOKUP($A320,data!$BY$9:$CN$396,2+(CB$9*2),FALSE)</f>
        <v>1346</v>
      </c>
      <c r="CC320">
        <f>VLOOKUP($A320,data!$BY$9:$CN$396,2+(CC$9*2),FALSE)</f>
        <v>1485</v>
      </c>
      <c r="CE320" s="27">
        <f t="shared" si="283"/>
        <v>48.810004033884631</v>
      </c>
      <c r="CF320" s="27">
        <f t="shared" si="284"/>
        <v>53.069153069153067</v>
      </c>
      <c r="CG320" s="27">
        <f t="shared" si="285"/>
        <v>52.734082397003746</v>
      </c>
      <c r="CH320" s="27">
        <f t="shared" si="286"/>
        <v>56.911168448212308</v>
      </c>
      <c r="CI320" s="27">
        <f t="shared" si="287"/>
        <v>55.321683876092138</v>
      </c>
      <c r="CJ320" s="27">
        <f t="shared" si="318"/>
        <v>53.770491803278688</v>
      </c>
      <c r="CK320" s="27">
        <f t="shared" si="319"/>
        <v>54.604462474645032</v>
      </c>
      <c r="CL320" s="27">
        <f t="shared" si="320"/>
        <v>55.806087936865843</v>
      </c>
      <c r="CO320">
        <f>VLOOKUP($A320,data!$CR$9:$DB$396,2+(CO$9*2),FALSE)</f>
        <v>1268</v>
      </c>
      <c r="CP320">
        <f>VLOOKUP($A320,data!$CR$9:$DB$396,2+(CP$9*2),FALSE)</f>
        <v>1208</v>
      </c>
      <c r="CQ320">
        <f>VLOOKUP($A320,data!$CR$9:$DB$396,2+(CQ$9*2),FALSE)</f>
        <v>1262</v>
      </c>
      <c r="CR320">
        <f>VLOOKUP($A320,data!$CR$9:$DB$396,2+(CR$9*2),FALSE)</f>
        <v>1168</v>
      </c>
      <c r="CS320">
        <f>VLOOKUP($A320,data!$CR$9:$DB$396,2+(CS$9*2),FALSE)</f>
        <v>1126</v>
      </c>
      <c r="CT320">
        <f>VLOOKUP($A320,data!$CR$9:$DG$396,2+(CT$9*2),FALSE)</f>
        <v>1128</v>
      </c>
      <c r="CU320">
        <f>VLOOKUP($A320,data!$CR$9:$DG$396,2+(CU$9*2),FALSE)</f>
        <v>1119</v>
      </c>
      <c r="CV320">
        <f>VLOOKUP($A320,data!$CR$9:$DG$396,2+(CV$9*2),FALSE)</f>
        <v>1176</v>
      </c>
      <c r="CX320" s="27">
        <f t="shared" si="288"/>
        <v>51.149657119806371</v>
      </c>
      <c r="CY320" s="27">
        <f t="shared" si="289"/>
        <v>46.930846930846933</v>
      </c>
      <c r="CZ320" s="27">
        <f t="shared" si="290"/>
        <v>47.265917602996254</v>
      </c>
      <c r="DA320" s="27">
        <f t="shared" si="291"/>
        <v>43.051971986730557</v>
      </c>
      <c r="DB320" s="27">
        <f t="shared" si="292"/>
        <v>44.718030182684672</v>
      </c>
      <c r="DC320" s="27">
        <f t="shared" si="321"/>
        <v>46.229508196721312</v>
      </c>
      <c r="DD320" s="27">
        <f t="shared" si="322"/>
        <v>45.395537525354968</v>
      </c>
      <c r="DE320" s="27">
        <f t="shared" si="323"/>
        <v>44.193912063134157</v>
      </c>
      <c r="DH320">
        <f>VLOOKUP($A320,data!$DK$9:$DU$396,2+(DH$9*2),FALSE)</f>
        <v>17869</v>
      </c>
      <c r="DI320">
        <f>VLOOKUP($A320,data!$DK$9:$DU$396,2+(DI$9*2),FALSE)</f>
        <v>17795</v>
      </c>
      <c r="DJ320">
        <f>VLOOKUP($A320,data!$DK$9:$DU$396,2+(DJ$9*2),FALSE)</f>
        <v>18071</v>
      </c>
      <c r="DK320">
        <f>VLOOKUP($A320,data!$DK$9:$DU$396,2+(DK$9*2),FALSE)</f>
        <v>18547</v>
      </c>
      <c r="DL320">
        <f>VLOOKUP($A320,data!$DK$9:$DU$396,2+(DL$9*2),FALSE)</f>
        <v>18566</v>
      </c>
      <c r="DM320">
        <f>VLOOKUP($A320,data!$DK$9:$DZ$396,2+(DM$9*2),FALSE)</f>
        <v>18193</v>
      </c>
      <c r="DN320">
        <f>VLOOKUP($A320,data!$DK$9:$DZ$396,2+(DN$9*2),FALSE)</f>
        <v>17612</v>
      </c>
      <c r="DO320">
        <f>VLOOKUP($A320,data!$DK$9:$DZ$396,2+(DO$9*2),FALSE)</f>
        <v>18214</v>
      </c>
      <c r="DQ320" s="27">
        <f t="shared" si="293"/>
        <v>87.816984470218202</v>
      </c>
      <c r="DR320" s="27">
        <f t="shared" si="294"/>
        <v>87.363149884628598</v>
      </c>
      <c r="DS320" s="27">
        <f t="shared" si="295"/>
        <v>87.126946627452867</v>
      </c>
      <c r="DT320" s="27">
        <f t="shared" si="296"/>
        <v>87.238946378174973</v>
      </c>
      <c r="DU320" s="27">
        <f t="shared" si="297"/>
        <v>88.053118330566747</v>
      </c>
      <c r="DV320" s="27">
        <f t="shared" si="324"/>
        <v>88.174283914118163</v>
      </c>
      <c r="DW320" s="27">
        <f t="shared" si="325"/>
        <v>87.722269263336159</v>
      </c>
      <c r="DX320" s="27">
        <f t="shared" si="326"/>
        <v>87.252694610778448</v>
      </c>
      <c r="EA320">
        <f>VLOOKUP($A320,data!$ED$9:$EN$396,2+(EA$9*2),FALSE)</f>
        <v>12287</v>
      </c>
      <c r="EB320">
        <f>VLOOKUP($A320,data!$ED$9:$EN$396,2+(EB$9*2),FALSE)</f>
        <v>12295</v>
      </c>
      <c r="EC320">
        <f>VLOOKUP($A320,data!$ED$9:$EN$396,2+(EC$9*2),FALSE)</f>
        <v>12065</v>
      </c>
      <c r="ED320">
        <f>VLOOKUP($A320,data!$ED$9:$EN$396,2+(ED$9*2),FALSE)</f>
        <v>12456</v>
      </c>
      <c r="EE320">
        <f>VLOOKUP($A320,data!$ED$9:$EN$396,2+(EE$9*2),FALSE)</f>
        <v>12375</v>
      </c>
      <c r="EF320">
        <f>VLOOKUP($A320,data!$ED$9:$ES$396,2+(EF$9*2),FALSE)</f>
        <v>12168</v>
      </c>
      <c r="EG320">
        <f>VLOOKUP($A320,data!$ED$9:$ES$396,2+(EG$9*2),FALSE)</f>
        <v>11835</v>
      </c>
      <c r="EH320">
        <f>VLOOKUP($A320,data!$ED$9:$ES$396,2+(EH$9*2),FALSE)</f>
        <v>12642</v>
      </c>
      <c r="EJ320" s="27">
        <f t="shared" si="298"/>
        <v>68.761542335888976</v>
      </c>
      <c r="EK320" s="27">
        <f t="shared" si="299"/>
        <v>69.092441697105926</v>
      </c>
      <c r="EL320" s="27">
        <f t="shared" si="300"/>
        <v>66.764429195949305</v>
      </c>
      <c r="EM320" s="27">
        <f t="shared" si="301"/>
        <v>67.159109289912109</v>
      </c>
      <c r="EN320" s="27">
        <f t="shared" si="302"/>
        <v>66.654098890444899</v>
      </c>
      <c r="EO320" s="27">
        <f t="shared" si="327"/>
        <v>66.882867036772382</v>
      </c>
      <c r="EP320" s="27">
        <f t="shared" si="328"/>
        <v>67.198501022030428</v>
      </c>
      <c r="EQ320" s="27">
        <f t="shared" si="329"/>
        <v>69.408147578785545</v>
      </c>
      <c r="ET320">
        <f>VLOOKUP($A320,data!$EW$9:$FG$396,2+(ET$9*2),FALSE)</f>
        <v>5583</v>
      </c>
      <c r="EU320">
        <f>VLOOKUP($A320,data!$EW$9:$FG$396,2+(EU$9*2),FALSE)</f>
        <v>5499</v>
      </c>
      <c r="EV320">
        <f>VLOOKUP($A320,data!$EW$9:$FG$396,2+(EV$9*2),FALSE)</f>
        <v>6006</v>
      </c>
      <c r="EW320">
        <f>VLOOKUP($A320,data!$EW$9:$FG$396,2+(EW$9*2),FALSE)</f>
        <v>6092</v>
      </c>
      <c r="EX320">
        <f>VLOOKUP($A320,data!$EW$9:$FG$396,2+(EX$9*2),FALSE)</f>
        <v>6191</v>
      </c>
      <c r="EY320">
        <f>VLOOKUP($A320,data!$EW$9:$FL$396,2+(EY$9*2),FALSE)</f>
        <v>6024</v>
      </c>
      <c r="EZ320">
        <f>VLOOKUP($A320,data!$EW$9:$FL$396,2+(EZ$9*2),FALSE)</f>
        <v>5777</v>
      </c>
      <c r="FA320">
        <f>VLOOKUP($A320,data!$EW$9:$FL$396,2+(FA$9*2),FALSE)</f>
        <v>5572</v>
      </c>
      <c r="FC320" s="27">
        <f t="shared" si="303"/>
        <v>31.244053948178408</v>
      </c>
      <c r="FD320" s="27">
        <f t="shared" si="304"/>
        <v>30.901938746839001</v>
      </c>
      <c r="FE320" s="27">
        <f t="shared" si="305"/>
        <v>33.235570804050688</v>
      </c>
      <c r="FF320" s="27">
        <f t="shared" si="306"/>
        <v>32.846282417641667</v>
      </c>
      <c r="FG320" s="27">
        <f t="shared" si="307"/>
        <v>33.345901109555101</v>
      </c>
      <c r="FH320" s="27">
        <f t="shared" si="330"/>
        <v>33.111636343648655</v>
      </c>
      <c r="FI320" s="27">
        <f t="shared" si="331"/>
        <v>32.801498977969565</v>
      </c>
      <c r="FJ320" s="27">
        <f t="shared" si="332"/>
        <v>30.591852421214451</v>
      </c>
    </row>
    <row r="321" spans="1:166" x14ac:dyDescent="0.3">
      <c r="A321" t="s">
        <v>339</v>
      </c>
      <c r="B321" s="24" t="str">
        <f>IFERROR(VLOOKUP($A321,class!$A$1:$B$455,2,FALSE),"")</f>
        <v>Shire District</v>
      </c>
      <c r="C321" s="24" t="str">
        <f>IFERROR(IFERROR(VLOOKUP($A321,classifications!$A$3:$C$336,3,FALSE),VLOOKUP($A321,classifications!$I$2:$K$28,3,FALSE)),"")</f>
        <v>Predominantly Urban</v>
      </c>
      <c r="D321">
        <f>VLOOKUP($A321,data!$A$9:$K$396,2+(D$9*2),FALSE)</f>
        <v>44449</v>
      </c>
      <c r="E321">
        <f>VLOOKUP($A321,data!$A$9:$K$396,2+(E$9*2),FALSE)</f>
        <v>46155</v>
      </c>
      <c r="F321">
        <f>VLOOKUP($A321,data!$A$9:$K$396,2+(F$9*2),FALSE)</f>
        <v>46890</v>
      </c>
      <c r="G321">
        <f>VLOOKUP($A321,data!$A$9:$K$396,2+(G$9*2),FALSE)</f>
        <v>48189</v>
      </c>
      <c r="H321">
        <f>VLOOKUP($A321,data!$A$9:$K$396,2+(H$9*2),FALSE)</f>
        <v>47067</v>
      </c>
      <c r="I321">
        <f>VLOOKUP($A321,data!$A$9:$Q$396,2+(I$9*2),FALSE)</f>
        <v>46783</v>
      </c>
      <c r="J321">
        <f>VLOOKUP($A321,data!$A$9:$Q$396,2+(J$9*2),FALSE)</f>
        <v>48226</v>
      </c>
      <c r="K321">
        <f>VLOOKUP($A321,data!$A$9:$Q$396,2+(K$9*2),FALSE)</f>
        <v>49108</v>
      </c>
      <c r="L321" t="str">
        <f t="shared" si="308"/>
        <v>Shire District</v>
      </c>
      <c r="Q321">
        <f>VLOOKUP($A321,data!$T$9:$AD$396,2+(Q$9*2),FALSE)</f>
        <v>28497</v>
      </c>
      <c r="R321">
        <f>VLOOKUP($A321,data!$T$9:$AD$396,2+(R$9*2),FALSE)</f>
        <v>29117</v>
      </c>
      <c r="S321">
        <f>VLOOKUP($A321,data!$T$9:$AD$396,2+(S$9*2),FALSE)</f>
        <v>29451</v>
      </c>
      <c r="T321">
        <f>VLOOKUP($A321,data!$T$9:$AD$396,2+(T$9*2),FALSE)</f>
        <v>30018</v>
      </c>
      <c r="U321">
        <f>VLOOKUP($A321,data!$T$9:$AD$396,2+(U$9*2),FALSE)</f>
        <v>29133</v>
      </c>
      <c r="V321">
        <f>VLOOKUP($A321,data!$T$9:$AI$396,2+(V$9*2),FALSE)</f>
        <v>29451</v>
      </c>
      <c r="W321">
        <f>VLOOKUP($A321,data!$T$9:$AI$396,2+(W$9*2),FALSE)</f>
        <v>30065</v>
      </c>
      <c r="X321">
        <f>VLOOKUP($A321,data!$T$9:$AI$396,2+(X$9*2),FALSE)</f>
        <v>30557</v>
      </c>
      <c r="Z321" s="27">
        <f t="shared" si="268"/>
        <v>64.11167855294832</v>
      </c>
      <c r="AA321" s="27">
        <f t="shared" si="269"/>
        <v>63.085256201928289</v>
      </c>
      <c r="AB321" s="27">
        <f t="shared" si="270"/>
        <v>62.808701215611002</v>
      </c>
      <c r="AC321" s="27">
        <f t="shared" si="271"/>
        <v>62.292224366556681</v>
      </c>
      <c r="AD321" s="27">
        <f t="shared" si="272"/>
        <v>61.896870418764742</v>
      </c>
      <c r="AE321" s="27">
        <f t="shared" si="309"/>
        <v>62.952354487741275</v>
      </c>
      <c r="AF321" s="27">
        <f t="shared" si="310"/>
        <v>62.341890266661139</v>
      </c>
      <c r="AG321" s="27">
        <f t="shared" si="311"/>
        <v>62.224077543373788</v>
      </c>
      <c r="AJ321">
        <f>VLOOKUP($A321,data!$AM$9:$AW$396,2+(AJ$9*2),FALSE)</f>
        <v>15952</v>
      </c>
      <c r="AK321">
        <f>VLOOKUP($A321,data!$AM$9:$AW$396,2+(AK$9*2),FALSE)</f>
        <v>17038</v>
      </c>
      <c r="AL321">
        <f>VLOOKUP($A321,data!$AM$9:$AW$396,2+(AL$9*2),FALSE)</f>
        <v>17439</v>
      </c>
      <c r="AM321">
        <f>VLOOKUP($A321,data!$AM$9:$AW$396,2+(AM$9*2),FALSE)</f>
        <v>18171</v>
      </c>
      <c r="AN321">
        <f>VLOOKUP($A321,data!$AM$9:$AW$396,2+(AN$9*2),FALSE)</f>
        <v>17934</v>
      </c>
      <c r="AO321">
        <f>VLOOKUP($A321,data!$AM$9:$BB$396,2+(AO$9*2),FALSE)</f>
        <v>17332</v>
      </c>
      <c r="AP321">
        <f>VLOOKUP($A321,data!$AM$9:$BB$396,2+(AP$9*2),FALSE)</f>
        <v>18161</v>
      </c>
      <c r="AQ321">
        <f>VLOOKUP($A321,data!$AM$9:$BB$396,2+(AQ$9*2),FALSE)</f>
        <v>18547</v>
      </c>
      <c r="AS321" s="27">
        <f t="shared" si="273"/>
        <v>35.88832144705168</v>
      </c>
      <c r="AT321" s="27">
        <f t="shared" si="274"/>
        <v>36.914743798071711</v>
      </c>
      <c r="AU321" s="27">
        <f t="shared" si="275"/>
        <v>37.191298784388998</v>
      </c>
      <c r="AV321" s="27">
        <f t="shared" si="276"/>
        <v>37.707775633443319</v>
      </c>
      <c r="AW321" s="27">
        <f t="shared" si="277"/>
        <v>38.103129581235258</v>
      </c>
      <c r="AX321" s="27">
        <f t="shared" si="312"/>
        <v>37.047645512258725</v>
      </c>
      <c r="AY321" s="27">
        <f t="shared" si="313"/>
        <v>37.658109733338861</v>
      </c>
      <c r="AZ321" s="27">
        <f t="shared" si="314"/>
        <v>37.767777144253479</v>
      </c>
      <c r="BC321">
        <f>VLOOKUP($A321,data!$BF$9:$BP$396,2+(BC$9*2),FALSE)</f>
        <v>5200</v>
      </c>
      <c r="BD321">
        <f>VLOOKUP($A321,data!$BF$9:$BP$396,2+(BD$9*2),FALSE)</f>
        <v>5376</v>
      </c>
      <c r="BE321">
        <f>VLOOKUP($A321,data!$BF$9:$BP$396,2+(BE$9*2),FALSE)</f>
        <v>5156</v>
      </c>
      <c r="BF321">
        <f>VLOOKUP($A321,data!$BF$9:$BP$396,2+(BF$9*2),FALSE)</f>
        <v>5540</v>
      </c>
      <c r="BG321">
        <f>VLOOKUP($A321,data!$BF$9:$BP$396,2+(BG$9*2),FALSE)</f>
        <v>5603</v>
      </c>
      <c r="BH321">
        <f>VLOOKUP($A321,data!$BF$9:$BU$396,2+(BH$9*2),FALSE)</f>
        <v>5470</v>
      </c>
      <c r="BI321">
        <f>VLOOKUP($A321,data!$BF$9:$BU$396,2+(BI$9*2),FALSE)</f>
        <v>5932</v>
      </c>
      <c r="BJ321">
        <f>VLOOKUP($A321,data!$BF$9:$BU$396,2+(BJ$9*2),FALSE)</f>
        <v>6140</v>
      </c>
      <c r="BL321" s="27">
        <f t="shared" si="278"/>
        <v>11.698800872910526</v>
      </c>
      <c r="BM321" s="27">
        <f t="shared" si="279"/>
        <v>11.647708807279818</v>
      </c>
      <c r="BN321" s="27">
        <f t="shared" si="280"/>
        <v>10.995947963318406</v>
      </c>
      <c r="BO321" s="27">
        <f t="shared" si="281"/>
        <v>11.496399593268173</v>
      </c>
      <c r="BP321" s="27">
        <f t="shared" si="282"/>
        <v>11.904306626723606</v>
      </c>
      <c r="BQ321" s="27">
        <f t="shared" si="315"/>
        <v>11.692281384263515</v>
      </c>
      <c r="BR321" s="27">
        <f t="shared" si="316"/>
        <v>12.300418861195206</v>
      </c>
      <c r="BS321" s="27">
        <f t="shared" si="317"/>
        <v>12.503054492139773</v>
      </c>
      <c r="BV321">
        <f>VLOOKUP($A321,data!$BY$9:$CI$396,2+(BV$9*2),FALSE)</f>
        <v>2912</v>
      </c>
      <c r="BW321">
        <f>VLOOKUP($A321,data!$BY$9:$CI$396,2+(BW$9*2),FALSE)</f>
        <v>2935</v>
      </c>
      <c r="BX321">
        <f>VLOOKUP($A321,data!$BY$9:$CI$396,2+(BX$9*2),FALSE)</f>
        <v>2748</v>
      </c>
      <c r="BY321">
        <f>VLOOKUP($A321,data!$BY$9:$CI$396,2+(BY$9*2),FALSE)</f>
        <v>3067</v>
      </c>
      <c r="BZ321">
        <f>VLOOKUP($A321,data!$BY$9:$CI$396,2+(BZ$9*2),FALSE)</f>
        <v>3017</v>
      </c>
      <c r="CA321">
        <f>VLOOKUP($A321,data!$BY$9:$CN$396,2+(CA$9*2),FALSE)</f>
        <v>2909</v>
      </c>
      <c r="CB321">
        <f>VLOOKUP($A321,data!$BY$9:$CN$396,2+(CB$9*2),FALSE)</f>
        <v>3444</v>
      </c>
      <c r="CC321">
        <f>VLOOKUP($A321,data!$BY$9:$CN$396,2+(CC$9*2),FALSE)</f>
        <v>3611</v>
      </c>
      <c r="CE321" s="27">
        <f t="shared" si="283"/>
        <v>56</v>
      </c>
      <c r="CF321" s="27">
        <f t="shared" si="284"/>
        <v>54.594494047619051</v>
      </c>
      <c r="CG321" s="27">
        <f t="shared" si="285"/>
        <v>53.297129557796744</v>
      </c>
      <c r="CH321" s="27">
        <f t="shared" si="286"/>
        <v>55.361010830324908</v>
      </c>
      <c r="CI321" s="27">
        <f t="shared" si="287"/>
        <v>53.846153846153847</v>
      </c>
      <c r="CJ321" s="27">
        <f t="shared" si="318"/>
        <v>53.180987202925046</v>
      </c>
      <c r="CK321" s="27">
        <f t="shared" si="319"/>
        <v>58.057990559676334</v>
      </c>
      <c r="CL321" s="27">
        <f t="shared" si="320"/>
        <v>58.811074918566774</v>
      </c>
      <c r="CO321">
        <f>VLOOKUP($A321,data!$CR$9:$DB$396,2+(CO$9*2),FALSE)</f>
        <v>2288</v>
      </c>
      <c r="CP321">
        <f>VLOOKUP($A321,data!$CR$9:$DB$396,2+(CP$9*2),FALSE)</f>
        <v>2441</v>
      </c>
      <c r="CQ321">
        <f>VLOOKUP($A321,data!$CR$9:$DB$396,2+(CQ$9*2),FALSE)</f>
        <v>2407</v>
      </c>
      <c r="CR321">
        <f>VLOOKUP($A321,data!$CR$9:$DB$396,2+(CR$9*2),FALSE)</f>
        <v>2472</v>
      </c>
      <c r="CS321">
        <f>VLOOKUP($A321,data!$CR$9:$DB$396,2+(CS$9*2),FALSE)</f>
        <v>2586</v>
      </c>
      <c r="CT321">
        <f>VLOOKUP($A321,data!$CR$9:$DG$396,2+(CT$9*2),FALSE)</f>
        <v>2562</v>
      </c>
      <c r="CU321">
        <f>VLOOKUP($A321,data!$CR$9:$DG$396,2+(CU$9*2),FALSE)</f>
        <v>2488</v>
      </c>
      <c r="CV321">
        <f>VLOOKUP($A321,data!$CR$9:$DG$396,2+(CV$9*2),FALSE)</f>
        <v>2530</v>
      </c>
      <c r="CX321" s="27">
        <f t="shared" si="288"/>
        <v>44</v>
      </c>
      <c r="CY321" s="27">
        <f t="shared" si="289"/>
        <v>45.405505952380949</v>
      </c>
      <c r="CZ321" s="27">
        <f t="shared" si="290"/>
        <v>46.683475562451513</v>
      </c>
      <c r="DA321" s="27">
        <f t="shared" si="291"/>
        <v>44.620938628158846</v>
      </c>
      <c r="DB321" s="27">
        <f t="shared" si="292"/>
        <v>46.153846153846153</v>
      </c>
      <c r="DC321" s="27">
        <f t="shared" si="321"/>
        <v>46.83729433272395</v>
      </c>
      <c r="DD321" s="27">
        <f t="shared" si="322"/>
        <v>41.942009440323666</v>
      </c>
      <c r="DE321" s="27">
        <f t="shared" si="323"/>
        <v>41.205211726384363</v>
      </c>
      <c r="DH321">
        <f>VLOOKUP($A321,data!$DK$9:$DU$396,2+(DH$9*2),FALSE)</f>
        <v>39249</v>
      </c>
      <c r="DI321">
        <f>VLOOKUP($A321,data!$DK$9:$DU$396,2+(DI$9*2),FALSE)</f>
        <v>40779</v>
      </c>
      <c r="DJ321">
        <f>VLOOKUP($A321,data!$DK$9:$DU$396,2+(DJ$9*2),FALSE)</f>
        <v>41734</v>
      </c>
      <c r="DK321">
        <f>VLOOKUP($A321,data!$DK$9:$DU$396,2+(DK$9*2),FALSE)</f>
        <v>42649</v>
      </c>
      <c r="DL321">
        <f>VLOOKUP($A321,data!$DK$9:$DU$396,2+(DL$9*2),FALSE)</f>
        <v>41464</v>
      </c>
      <c r="DM321">
        <f>VLOOKUP($A321,data!$DK$9:$DZ$396,2+(DM$9*2),FALSE)</f>
        <v>41313</v>
      </c>
      <c r="DN321">
        <f>VLOOKUP($A321,data!$DK$9:$DZ$396,2+(DN$9*2),FALSE)</f>
        <v>42293</v>
      </c>
      <c r="DO321">
        <f>VLOOKUP($A321,data!$DK$9:$DZ$396,2+(DO$9*2),FALSE)</f>
        <v>42968</v>
      </c>
      <c r="DQ321" s="27">
        <f t="shared" si="293"/>
        <v>88.301199127089475</v>
      </c>
      <c r="DR321" s="27">
        <f t="shared" si="294"/>
        <v>88.352291192720187</v>
      </c>
      <c r="DS321" s="27">
        <f t="shared" si="295"/>
        <v>89.0040520366816</v>
      </c>
      <c r="DT321" s="27">
        <f t="shared" si="296"/>
        <v>88.50360040673182</v>
      </c>
      <c r="DU321" s="27">
        <f t="shared" si="297"/>
        <v>88.09569337327639</v>
      </c>
      <c r="DV321" s="27">
        <f t="shared" si="324"/>
        <v>88.307718615736491</v>
      </c>
      <c r="DW321" s="27">
        <f t="shared" si="325"/>
        <v>87.697507568531492</v>
      </c>
      <c r="DX321" s="27">
        <f t="shared" si="326"/>
        <v>87.496945507860232</v>
      </c>
      <c r="EA321">
        <f>VLOOKUP($A321,data!$ED$9:$EN$396,2+(EA$9*2),FALSE)</f>
        <v>25585</v>
      </c>
      <c r="EB321">
        <f>VLOOKUP($A321,data!$ED$9:$EN$396,2+(EB$9*2),FALSE)</f>
        <v>26182</v>
      </c>
      <c r="EC321">
        <f>VLOOKUP($A321,data!$ED$9:$EN$396,2+(EC$9*2),FALSE)</f>
        <v>26703</v>
      </c>
      <c r="ED321">
        <f>VLOOKUP($A321,data!$ED$9:$EN$396,2+(ED$9*2),FALSE)</f>
        <v>26951</v>
      </c>
      <c r="EE321">
        <f>VLOOKUP($A321,data!$ED$9:$EN$396,2+(EE$9*2),FALSE)</f>
        <v>26116</v>
      </c>
      <c r="EF321">
        <f>VLOOKUP($A321,data!$ED$9:$ES$396,2+(EF$9*2),FALSE)</f>
        <v>26542</v>
      </c>
      <c r="EG321">
        <f>VLOOKUP($A321,data!$ED$9:$ES$396,2+(EG$9*2),FALSE)</f>
        <v>26621</v>
      </c>
      <c r="EH321">
        <f>VLOOKUP($A321,data!$ED$9:$ES$396,2+(EH$9*2),FALSE)</f>
        <v>26946</v>
      </c>
      <c r="EJ321" s="27">
        <f t="shared" si="298"/>
        <v>65.186374175138226</v>
      </c>
      <c r="EK321" s="27">
        <f t="shared" si="299"/>
        <v>64.20461512052772</v>
      </c>
      <c r="EL321" s="27">
        <f t="shared" si="300"/>
        <v>63.983802175684097</v>
      </c>
      <c r="EM321" s="27">
        <f t="shared" si="301"/>
        <v>63.192571924312411</v>
      </c>
      <c r="EN321" s="27">
        <f t="shared" si="302"/>
        <v>62.984757862241942</v>
      </c>
      <c r="EO321" s="27">
        <f t="shared" si="327"/>
        <v>64.246121075690468</v>
      </c>
      <c r="EP321" s="27">
        <f t="shared" si="328"/>
        <v>62.944222448159273</v>
      </c>
      <c r="EQ321" s="27">
        <f t="shared" si="329"/>
        <v>62.711785514801711</v>
      </c>
      <c r="ET321">
        <f>VLOOKUP($A321,data!$EW$9:$FG$396,2+(ET$9*2),FALSE)</f>
        <v>13664</v>
      </c>
      <c r="EU321">
        <f>VLOOKUP($A321,data!$EW$9:$FG$396,2+(EU$9*2),FALSE)</f>
        <v>14597</v>
      </c>
      <c r="EV321">
        <f>VLOOKUP($A321,data!$EW$9:$FG$396,2+(EV$9*2),FALSE)</f>
        <v>15032</v>
      </c>
      <c r="EW321">
        <f>VLOOKUP($A321,data!$EW$9:$FG$396,2+(EW$9*2),FALSE)</f>
        <v>15698</v>
      </c>
      <c r="EX321">
        <f>VLOOKUP($A321,data!$EW$9:$FG$396,2+(EX$9*2),FALSE)</f>
        <v>15348</v>
      </c>
      <c r="EY321">
        <f>VLOOKUP($A321,data!$EW$9:$FL$396,2+(EY$9*2),FALSE)</f>
        <v>14771</v>
      </c>
      <c r="EZ321">
        <f>VLOOKUP($A321,data!$EW$9:$FL$396,2+(EZ$9*2),FALSE)</f>
        <v>15672</v>
      </c>
      <c r="FA321">
        <f>VLOOKUP($A321,data!$EW$9:$FL$396,2+(FA$9*2),FALSE)</f>
        <v>16018</v>
      </c>
      <c r="FC321" s="27">
        <f t="shared" si="303"/>
        <v>34.813625824861781</v>
      </c>
      <c r="FD321" s="27">
        <f t="shared" si="304"/>
        <v>35.79538487947228</v>
      </c>
      <c r="FE321" s="27">
        <f t="shared" si="305"/>
        <v>36.018593952173291</v>
      </c>
      <c r="FF321" s="27">
        <f t="shared" si="306"/>
        <v>36.807428075687589</v>
      </c>
      <c r="FG321" s="27">
        <f t="shared" si="307"/>
        <v>37.015242137758058</v>
      </c>
      <c r="FH321" s="27">
        <f t="shared" si="330"/>
        <v>35.753878924309539</v>
      </c>
      <c r="FI321" s="27">
        <f t="shared" si="331"/>
        <v>37.055777551840727</v>
      </c>
      <c r="FJ321" s="27">
        <f t="shared" si="332"/>
        <v>37.278905231800408</v>
      </c>
    </row>
    <row r="322" spans="1:166" x14ac:dyDescent="0.3">
      <c r="A322" t="s">
        <v>342</v>
      </c>
      <c r="B322" s="24" t="str">
        <f>IFERROR(VLOOKUP($A322,class!$A$1:$B$455,2,FALSE),"")</f>
        <v>Shire District</v>
      </c>
      <c r="C322" s="24" t="str">
        <f>IFERROR(IFERROR(VLOOKUP($A322,classifications!$A$3:$C$336,3,FALSE),VLOOKUP($A322,classifications!$I$2:$K$28,3,FALSE)),"")</f>
        <v>Predominantly Rural</v>
      </c>
      <c r="D322">
        <f>VLOOKUP($A322,data!$A$9:$K$396,2+(D$9*2),FALSE)</f>
        <v>60202</v>
      </c>
      <c r="E322">
        <f>VLOOKUP($A322,data!$A$9:$K$396,2+(E$9*2),FALSE)</f>
        <v>60980</v>
      </c>
      <c r="F322">
        <f>VLOOKUP($A322,data!$A$9:$K$396,2+(F$9*2),FALSE)</f>
        <v>60415</v>
      </c>
      <c r="G322">
        <f>VLOOKUP($A322,data!$A$9:$K$396,2+(G$9*2),FALSE)</f>
        <v>61635</v>
      </c>
      <c r="H322">
        <f>VLOOKUP($A322,data!$A$9:$K$396,2+(H$9*2),FALSE)</f>
        <v>62606</v>
      </c>
      <c r="I322">
        <f>VLOOKUP($A322,data!$A$9:$Q$396,2+(I$9*2),FALSE)</f>
        <v>59998</v>
      </c>
      <c r="J322">
        <f>VLOOKUP($A322,data!$A$9:$Q$396,2+(J$9*2),FALSE)</f>
        <v>59672</v>
      </c>
      <c r="K322">
        <f>VLOOKUP($A322,data!$A$9:$Q$396,2+(K$9*2),FALSE)</f>
        <v>61440</v>
      </c>
      <c r="L322" t="str">
        <f t="shared" si="308"/>
        <v>Shire District</v>
      </c>
      <c r="Q322">
        <f>VLOOKUP($A322,data!$T$9:$AD$396,2+(Q$9*2),FALSE)</f>
        <v>39236</v>
      </c>
      <c r="R322">
        <f>VLOOKUP($A322,data!$T$9:$AD$396,2+(R$9*2),FALSE)</f>
        <v>39734</v>
      </c>
      <c r="S322">
        <f>VLOOKUP($A322,data!$T$9:$AD$396,2+(S$9*2),FALSE)</f>
        <v>38364</v>
      </c>
      <c r="T322">
        <f>VLOOKUP($A322,data!$T$9:$AD$396,2+(T$9*2),FALSE)</f>
        <v>39448</v>
      </c>
      <c r="U322">
        <f>VLOOKUP($A322,data!$T$9:$AD$396,2+(U$9*2),FALSE)</f>
        <v>40415</v>
      </c>
      <c r="V322">
        <f>VLOOKUP($A322,data!$T$9:$AI$396,2+(V$9*2),FALSE)</f>
        <v>39337</v>
      </c>
      <c r="W322">
        <f>VLOOKUP($A322,data!$T$9:$AI$396,2+(W$9*2),FALSE)</f>
        <v>38838</v>
      </c>
      <c r="X322">
        <f>VLOOKUP($A322,data!$T$9:$AI$396,2+(X$9*2),FALSE)</f>
        <v>39885</v>
      </c>
      <c r="Z322" s="27">
        <f t="shared" si="268"/>
        <v>65.173914487890769</v>
      </c>
      <c r="AA322" s="27">
        <f t="shared" si="269"/>
        <v>65.159068547064606</v>
      </c>
      <c r="AB322" s="27">
        <f t="shared" si="270"/>
        <v>63.500786228585618</v>
      </c>
      <c r="AC322" s="27">
        <f t="shared" si="271"/>
        <v>64.002595927638524</v>
      </c>
      <c r="AD322" s="27">
        <f t="shared" si="272"/>
        <v>64.554515541641379</v>
      </c>
      <c r="AE322" s="27">
        <f t="shared" si="309"/>
        <v>65.563852128404278</v>
      </c>
      <c r="AF322" s="27">
        <f t="shared" si="310"/>
        <v>65.085802386378873</v>
      </c>
      <c r="AG322" s="27">
        <f t="shared" si="311"/>
        <v>64.9169921875</v>
      </c>
      <c r="AJ322">
        <f>VLOOKUP($A322,data!$AM$9:$AW$396,2+(AJ$9*2),FALSE)</f>
        <v>20967</v>
      </c>
      <c r="AK322">
        <f>VLOOKUP($A322,data!$AM$9:$AW$396,2+(AK$9*2),FALSE)</f>
        <v>21246</v>
      </c>
      <c r="AL322">
        <f>VLOOKUP($A322,data!$AM$9:$AW$396,2+(AL$9*2),FALSE)</f>
        <v>22051</v>
      </c>
      <c r="AM322">
        <f>VLOOKUP($A322,data!$AM$9:$AW$396,2+(AM$9*2),FALSE)</f>
        <v>22187</v>
      </c>
      <c r="AN322">
        <f>VLOOKUP($A322,data!$AM$9:$AW$396,2+(AN$9*2),FALSE)</f>
        <v>22192</v>
      </c>
      <c r="AO322">
        <f>VLOOKUP($A322,data!$AM$9:$BB$396,2+(AO$9*2),FALSE)</f>
        <v>20661</v>
      </c>
      <c r="AP322">
        <f>VLOOKUP($A322,data!$AM$9:$BB$396,2+(AP$9*2),FALSE)</f>
        <v>20834</v>
      </c>
      <c r="AQ322">
        <f>VLOOKUP($A322,data!$AM$9:$BB$396,2+(AQ$9*2),FALSE)</f>
        <v>21582</v>
      </c>
      <c r="AS322" s="27">
        <f t="shared" si="273"/>
        <v>34.82774658649214</v>
      </c>
      <c r="AT322" s="27">
        <f t="shared" si="274"/>
        <v>34.840931452935386</v>
      </c>
      <c r="AU322" s="27">
        <f t="shared" si="275"/>
        <v>36.499213771414382</v>
      </c>
      <c r="AV322" s="27">
        <f t="shared" si="276"/>
        <v>35.997404072361483</v>
      </c>
      <c r="AW322" s="27">
        <f t="shared" si="277"/>
        <v>35.447081749353096</v>
      </c>
      <c r="AX322" s="27">
        <f t="shared" si="312"/>
        <v>34.436147871595722</v>
      </c>
      <c r="AY322" s="27">
        <f t="shared" si="313"/>
        <v>34.914197613621127</v>
      </c>
      <c r="AZ322" s="27">
        <f t="shared" si="314"/>
        <v>35.126953125</v>
      </c>
      <c r="BC322">
        <f>VLOOKUP($A322,data!$BF$9:$BP$396,2+(BC$9*2),FALSE)</f>
        <v>10670</v>
      </c>
      <c r="BD322">
        <f>VLOOKUP($A322,data!$BF$9:$BP$396,2+(BD$9*2),FALSE)</f>
        <v>11190</v>
      </c>
      <c r="BE322">
        <f>VLOOKUP($A322,data!$BF$9:$BP$396,2+(BE$9*2),FALSE)</f>
        <v>11631</v>
      </c>
      <c r="BF322">
        <f>VLOOKUP($A322,data!$BF$9:$BP$396,2+(BF$9*2),FALSE)</f>
        <v>11338</v>
      </c>
      <c r="BG322">
        <f>VLOOKUP($A322,data!$BF$9:$BP$396,2+(BG$9*2),FALSE)</f>
        <v>11277</v>
      </c>
      <c r="BH322">
        <f>VLOOKUP($A322,data!$BF$9:$BU$396,2+(BH$9*2),FALSE)</f>
        <v>10753</v>
      </c>
      <c r="BI322">
        <f>VLOOKUP($A322,data!$BF$9:$BU$396,2+(BI$9*2),FALSE)</f>
        <v>10793</v>
      </c>
      <c r="BJ322">
        <f>VLOOKUP($A322,data!$BF$9:$BU$396,2+(BJ$9*2),FALSE)</f>
        <v>10724</v>
      </c>
      <c r="BL322" s="27">
        <f t="shared" si="278"/>
        <v>17.723663665658947</v>
      </c>
      <c r="BM322" s="27">
        <f t="shared" si="279"/>
        <v>18.350278779927844</v>
      </c>
      <c r="BN322" s="27">
        <f t="shared" si="280"/>
        <v>19.251841430108417</v>
      </c>
      <c r="BO322" s="27">
        <f t="shared" si="281"/>
        <v>18.395392228441633</v>
      </c>
      <c r="BP322" s="27">
        <f t="shared" si="282"/>
        <v>18.01265054467623</v>
      </c>
      <c r="BQ322" s="27">
        <f t="shared" si="315"/>
        <v>17.922264075469183</v>
      </c>
      <c r="BR322" s="27">
        <f t="shared" si="316"/>
        <v>18.087210081780398</v>
      </c>
      <c r="BS322" s="27">
        <f t="shared" si="317"/>
        <v>17.454427083333332</v>
      </c>
      <c r="BV322">
        <f>VLOOKUP($A322,data!$BY$9:$CI$396,2+(BV$9*2),FALSE)</f>
        <v>6756</v>
      </c>
      <c r="BW322">
        <f>VLOOKUP($A322,data!$BY$9:$CI$396,2+(BW$9*2),FALSE)</f>
        <v>6965</v>
      </c>
      <c r="BX322">
        <f>VLOOKUP($A322,data!$BY$9:$CI$396,2+(BX$9*2),FALSE)</f>
        <v>6930</v>
      </c>
      <c r="BY322">
        <f>VLOOKUP($A322,data!$BY$9:$CI$396,2+(BY$9*2),FALSE)</f>
        <v>7116</v>
      </c>
      <c r="BZ322">
        <f>VLOOKUP($A322,data!$BY$9:$CI$396,2+(BZ$9*2),FALSE)</f>
        <v>7139</v>
      </c>
      <c r="CA322">
        <f>VLOOKUP($A322,data!$BY$9:$CN$396,2+(CA$9*2),FALSE)</f>
        <v>6639</v>
      </c>
      <c r="CB322">
        <f>VLOOKUP($A322,data!$BY$9:$CN$396,2+(CB$9*2),FALSE)</f>
        <v>6694</v>
      </c>
      <c r="CC322">
        <f>VLOOKUP($A322,data!$BY$9:$CN$396,2+(CC$9*2),FALSE)</f>
        <v>6407</v>
      </c>
      <c r="CE322" s="27">
        <f t="shared" si="283"/>
        <v>63.317713214620433</v>
      </c>
      <c r="CF322" s="27">
        <f t="shared" si="284"/>
        <v>62.243074173369081</v>
      </c>
      <c r="CG322" s="27">
        <f t="shared" si="285"/>
        <v>59.58215114779469</v>
      </c>
      <c r="CH322" s="27">
        <f t="shared" si="286"/>
        <v>62.76239195625331</v>
      </c>
      <c r="CI322" s="27">
        <f t="shared" si="287"/>
        <v>63.305843752771125</v>
      </c>
      <c r="CJ322" s="27">
        <f t="shared" si="318"/>
        <v>61.740909513624104</v>
      </c>
      <c r="CK322" s="27">
        <f t="shared" si="319"/>
        <v>62.021680718984527</v>
      </c>
      <c r="CL322" s="27">
        <f t="shared" si="320"/>
        <v>59.744498321521817</v>
      </c>
      <c r="CO322">
        <f>VLOOKUP($A322,data!$CR$9:$DB$396,2+(CO$9*2),FALSE)</f>
        <v>3914</v>
      </c>
      <c r="CP322">
        <f>VLOOKUP($A322,data!$CR$9:$DB$396,2+(CP$9*2),FALSE)</f>
        <v>4225</v>
      </c>
      <c r="CQ322">
        <f>VLOOKUP($A322,data!$CR$9:$DB$396,2+(CQ$9*2),FALSE)</f>
        <v>4701</v>
      </c>
      <c r="CR322">
        <f>VLOOKUP($A322,data!$CR$9:$DB$396,2+(CR$9*2),FALSE)</f>
        <v>4222</v>
      </c>
      <c r="CS322">
        <f>VLOOKUP($A322,data!$CR$9:$DB$396,2+(CS$9*2),FALSE)</f>
        <v>4139</v>
      </c>
      <c r="CT322">
        <f>VLOOKUP($A322,data!$CR$9:$DG$396,2+(CT$9*2),FALSE)</f>
        <v>4114</v>
      </c>
      <c r="CU322">
        <f>VLOOKUP($A322,data!$CR$9:$DG$396,2+(CU$9*2),FALSE)</f>
        <v>4099</v>
      </c>
      <c r="CV322">
        <f>VLOOKUP($A322,data!$CR$9:$DG$396,2+(CV$9*2),FALSE)</f>
        <v>4317</v>
      </c>
      <c r="CX322" s="27">
        <f t="shared" si="288"/>
        <v>36.682286785379567</v>
      </c>
      <c r="CY322" s="27">
        <f t="shared" si="289"/>
        <v>37.756925826630919</v>
      </c>
      <c r="CZ322" s="27">
        <f t="shared" si="290"/>
        <v>40.41784885220531</v>
      </c>
      <c r="DA322" s="27">
        <f t="shared" si="291"/>
        <v>37.23760804374669</v>
      </c>
      <c r="DB322" s="27">
        <f t="shared" si="292"/>
        <v>36.703023853861843</v>
      </c>
      <c r="DC322" s="27">
        <f t="shared" si="321"/>
        <v>38.259090486375896</v>
      </c>
      <c r="DD322" s="27">
        <f t="shared" si="322"/>
        <v>37.978319281015473</v>
      </c>
      <c r="DE322" s="27">
        <f t="shared" si="323"/>
        <v>40.255501678478183</v>
      </c>
      <c r="DH322">
        <f>VLOOKUP($A322,data!$DK$9:$DU$396,2+(DH$9*2),FALSE)</f>
        <v>49532</v>
      </c>
      <c r="DI322">
        <f>VLOOKUP($A322,data!$DK$9:$DU$396,2+(DI$9*2),FALSE)</f>
        <v>49790</v>
      </c>
      <c r="DJ322">
        <f>VLOOKUP($A322,data!$DK$9:$DU$396,2+(DJ$9*2),FALSE)</f>
        <v>48784</v>
      </c>
      <c r="DK322">
        <f>VLOOKUP($A322,data!$DK$9:$DU$396,2+(DK$9*2),FALSE)</f>
        <v>50297</v>
      </c>
      <c r="DL322">
        <f>VLOOKUP($A322,data!$DK$9:$DU$396,2+(DL$9*2),FALSE)</f>
        <v>51329</v>
      </c>
      <c r="DM322">
        <f>VLOOKUP($A322,data!$DK$9:$DZ$396,2+(DM$9*2),FALSE)</f>
        <v>49245</v>
      </c>
      <c r="DN322">
        <f>VLOOKUP($A322,data!$DK$9:$DZ$396,2+(DN$9*2),FALSE)</f>
        <v>48879</v>
      </c>
      <c r="DO322">
        <f>VLOOKUP($A322,data!$DK$9:$DZ$396,2+(DO$9*2),FALSE)</f>
        <v>50716</v>
      </c>
      <c r="DQ322" s="27">
        <f t="shared" si="293"/>
        <v>82.276336334341053</v>
      </c>
      <c r="DR322" s="27">
        <f t="shared" si="294"/>
        <v>81.649721220072152</v>
      </c>
      <c r="DS322" s="27">
        <f t="shared" si="295"/>
        <v>80.748158569891586</v>
      </c>
      <c r="DT322" s="27">
        <f t="shared" si="296"/>
        <v>81.604607771558364</v>
      </c>
      <c r="DU322" s="27">
        <f t="shared" si="297"/>
        <v>81.987349455323766</v>
      </c>
      <c r="DV322" s="27">
        <f t="shared" si="324"/>
        <v>82.077735924530813</v>
      </c>
      <c r="DW322" s="27">
        <f t="shared" si="325"/>
        <v>81.912789918219602</v>
      </c>
      <c r="DX322" s="27">
        <f t="shared" si="326"/>
        <v>82.545572916666671</v>
      </c>
      <c r="EA322">
        <f>VLOOKUP($A322,data!$ED$9:$EN$396,2+(EA$9*2),FALSE)</f>
        <v>32480</v>
      </c>
      <c r="EB322">
        <f>VLOOKUP($A322,data!$ED$9:$EN$396,2+(EB$9*2),FALSE)</f>
        <v>32769</v>
      </c>
      <c r="EC322">
        <f>VLOOKUP($A322,data!$ED$9:$EN$396,2+(EC$9*2),FALSE)</f>
        <v>31434</v>
      </c>
      <c r="ED322">
        <f>VLOOKUP($A322,data!$ED$9:$EN$396,2+(ED$9*2),FALSE)</f>
        <v>32332</v>
      </c>
      <c r="EE322">
        <f>VLOOKUP($A322,data!$ED$9:$EN$396,2+(EE$9*2),FALSE)</f>
        <v>33276</v>
      </c>
      <c r="EF322">
        <f>VLOOKUP($A322,data!$ED$9:$ES$396,2+(EF$9*2),FALSE)</f>
        <v>32697</v>
      </c>
      <c r="EG322">
        <f>VLOOKUP($A322,data!$ED$9:$ES$396,2+(EG$9*2),FALSE)</f>
        <v>32144</v>
      </c>
      <c r="EH322">
        <f>VLOOKUP($A322,data!$ED$9:$ES$396,2+(EH$9*2),FALSE)</f>
        <v>33478</v>
      </c>
      <c r="EJ322" s="27">
        <f t="shared" si="298"/>
        <v>65.573770491803273</v>
      </c>
      <c r="EK322" s="27">
        <f t="shared" si="299"/>
        <v>65.814420566378786</v>
      </c>
      <c r="EL322" s="27">
        <f t="shared" si="300"/>
        <v>64.435060675631348</v>
      </c>
      <c r="EM322" s="27">
        <f t="shared" si="301"/>
        <v>64.282163946159812</v>
      </c>
      <c r="EN322" s="27">
        <f t="shared" si="302"/>
        <v>64.828849188567872</v>
      </c>
      <c r="EO322" s="27">
        <f t="shared" si="327"/>
        <v>66.396588486140729</v>
      </c>
      <c r="EP322" s="27">
        <f t="shared" si="328"/>
        <v>65.762392847644179</v>
      </c>
      <c r="EQ322" s="27">
        <f t="shared" si="329"/>
        <v>66.010726397980918</v>
      </c>
      <c r="ET322">
        <f>VLOOKUP($A322,data!$EW$9:$FG$396,2+(ET$9*2),FALSE)</f>
        <v>17052</v>
      </c>
      <c r="EU322">
        <f>VLOOKUP($A322,data!$EW$9:$FG$396,2+(EU$9*2),FALSE)</f>
        <v>17021</v>
      </c>
      <c r="EV322">
        <f>VLOOKUP($A322,data!$EW$9:$FG$396,2+(EV$9*2),FALSE)</f>
        <v>17350</v>
      </c>
      <c r="EW322">
        <f>VLOOKUP($A322,data!$EW$9:$FG$396,2+(EW$9*2),FALSE)</f>
        <v>17965</v>
      </c>
      <c r="EX322">
        <f>VLOOKUP($A322,data!$EW$9:$FG$396,2+(EX$9*2),FALSE)</f>
        <v>18053</v>
      </c>
      <c r="EY322">
        <f>VLOOKUP($A322,data!$EW$9:$FL$396,2+(EY$9*2),FALSE)</f>
        <v>16548</v>
      </c>
      <c r="EZ322">
        <f>VLOOKUP($A322,data!$EW$9:$FL$396,2+(EZ$9*2),FALSE)</f>
        <v>16735</v>
      </c>
      <c r="FA322">
        <f>VLOOKUP($A322,data!$EW$9:$FL$396,2+(FA$9*2),FALSE)</f>
        <v>17265</v>
      </c>
      <c r="FC322" s="27">
        <f t="shared" si="303"/>
        <v>34.42622950819672</v>
      </c>
      <c r="FD322" s="27">
        <f t="shared" si="304"/>
        <v>34.185579433621207</v>
      </c>
      <c r="FE322" s="27">
        <f t="shared" si="305"/>
        <v>35.564939324368645</v>
      </c>
      <c r="FF322" s="27">
        <f t="shared" si="306"/>
        <v>35.717836053840188</v>
      </c>
      <c r="FG322" s="27">
        <f t="shared" si="307"/>
        <v>35.171150811432135</v>
      </c>
      <c r="FH322" s="27">
        <f t="shared" si="330"/>
        <v>33.603411513859278</v>
      </c>
      <c r="FI322" s="27">
        <f t="shared" si="331"/>
        <v>34.237607152355821</v>
      </c>
      <c r="FJ322" s="27">
        <f t="shared" si="332"/>
        <v>34.042511239056708</v>
      </c>
    </row>
    <row r="323" spans="1:166" x14ac:dyDescent="0.3">
      <c r="A323" t="s">
        <v>345</v>
      </c>
      <c r="B323" s="24" t="str">
        <f>IFERROR(VLOOKUP($A323,class!$A$1:$B$455,2,FALSE),"")</f>
        <v>Shire District</v>
      </c>
      <c r="C323" s="24" t="str">
        <f>IFERROR(IFERROR(VLOOKUP($A323,classifications!$A$3:$C$336,3,FALSE),VLOOKUP($A323,classifications!$I$2:$K$28,3,FALSE)),"")</f>
        <v>Predominantly Urban</v>
      </c>
      <c r="D323">
        <f>VLOOKUP($A323,data!$A$9:$K$396,2+(D$9*2),FALSE)</f>
        <v>84742</v>
      </c>
      <c r="E323">
        <f>VLOOKUP($A323,data!$A$9:$K$396,2+(E$9*2),FALSE)</f>
        <v>92702</v>
      </c>
      <c r="F323">
        <f>VLOOKUP($A323,data!$A$9:$K$396,2+(F$9*2),FALSE)</f>
        <v>91630</v>
      </c>
      <c r="G323">
        <f>VLOOKUP($A323,data!$A$9:$K$396,2+(G$9*2),FALSE)</f>
        <v>94449</v>
      </c>
      <c r="H323">
        <f>VLOOKUP($A323,data!$A$9:$K$396,2+(H$9*2),FALSE)</f>
        <v>95576</v>
      </c>
      <c r="I323">
        <f>VLOOKUP($A323,data!$A$9:$Q$396,2+(I$9*2),FALSE)</f>
        <v>91879</v>
      </c>
      <c r="J323">
        <f>VLOOKUP($A323,data!$A$9:$Q$396,2+(J$9*2),FALSE)</f>
        <v>85782</v>
      </c>
      <c r="K323">
        <f>VLOOKUP($A323,data!$A$9:$Q$396,2+(K$9*2),FALSE)</f>
        <v>84652</v>
      </c>
      <c r="L323" t="str">
        <f t="shared" si="308"/>
        <v>Shire District</v>
      </c>
      <c r="Q323">
        <f>VLOOKUP($A323,data!$T$9:$AD$396,2+(Q$9*2),FALSE)</f>
        <v>59952</v>
      </c>
      <c r="R323">
        <f>VLOOKUP($A323,data!$T$9:$AD$396,2+(R$9*2),FALSE)</f>
        <v>64647</v>
      </c>
      <c r="S323">
        <f>VLOOKUP($A323,data!$T$9:$AD$396,2+(S$9*2),FALSE)</f>
        <v>63890</v>
      </c>
      <c r="T323">
        <f>VLOOKUP($A323,data!$T$9:$AD$396,2+(T$9*2),FALSE)</f>
        <v>66929</v>
      </c>
      <c r="U323">
        <f>VLOOKUP($A323,data!$T$9:$AD$396,2+(U$9*2),FALSE)</f>
        <v>69135</v>
      </c>
      <c r="V323">
        <f>VLOOKUP($A323,data!$T$9:$AI$396,2+(V$9*2),FALSE)</f>
        <v>66252</v>
      </c>
      <c r="W323">
        <f>VLOOKUP($A323,data!$T$9:$AI$396,2+(W$9*2),FALSE)</f>
        <v>61110</v>
      </c>
      <c r="X323">
        <f>VLOOKUP($A323,data!$T$9:$AI$396,2+(X$9*2),FALSE)</f>
        <v>61713</v>
      </c>
      <c r="Z323" s="27">
        <f t="shared" si="268"/>
        <v>70.746501144650821</v>
      </c>
      <c r="AA323" s="27">
        <f t="shared" si="269"/>
        <v>69.736359517594011</v>
      </c>
      <c r="AB323" s="27">
        <f t="shared" si="270"/>
        <v>69.726072247080651</v>
      </c>
      <c r="AC323" s="27">
        <f t="shared" si="271"/>
        <v>70.862581922519027</v>
      </c>
      <c r="AD323" s="27">
        <f t="shared" si="272"/>
        <v>72.335105047292203</v>
      </c>
      <c r="AE323" s="27">
        <f t="shared" si="309"/>
        <v>72.107881017425086</v>
      </c>
      <c r="AF323" s="27">
        <f t="shared" si="310"/>
        <v>71.238721410086029</v>
      </c>
      <c r="AG323" s="27">
        <f t="shared" si="311"/>
        <v>72.901998771440716</v>
      </c>
      <c r="AJ323">
        <f>VLOOKUP($A323,data!$AM$9:$AW$396,2+(AJ$9*2),FALSE)</f>
        <v>24790</v>
      </c>
      <c r="AK323">
        <f>VLOOKUP($A323,data!$AM$9:$AW$396,2+(AK$9*2),FALSE)</f>
        <v>28055</v>
      </c>
      <c r="AL323">
        <f>VLOOKUP($A323,data!$AM$9:$AW$396,2+(AL$9*2),FALSE)</f>
        <v>27740</v>
      </c>
      <c r="AM323">
        <f>VLOOKUP($A323,data!$AM$9:$AW$396,2+(AM$9*2),FALSE)</f>
        <v>27520</v>
      </c>
      <c r="AN323">
        <f>VLOOKUP($A323,data!$AM$9:$AW$396,2+(AN$9*2),FALSE)</f>
        <v>26441</v>
      </c>
      <c r="AO323">
        <f>VLOOKUP($A323,data!$AM$9:$BB$396,2+(AO$9*2),FALSE)</f>
        <v>25627</v>
      </c>
      <c r="AP323">
        <f>VLOOKUP($A323,data!$AM$9:$BB$396,2+(AP$9*2),FALSE)</f>
        <v>24672</v>
      </c>
      <c r="AQ323">
        <f>VLOOKUP($A323,data!$AM$9:$BB$396,2+(AQ$9*2),FALSE)</f>
        <v>22939</v>
      </c>
      <c r="AS323" s="27">
        <f t="shared" si="273"/>
        <v>29.253498855349179</v>
      </c>
      <c r="AT323" s="27">
        <f t="shared" si="274"/>
        <v>30.263640482405989</v>
      </c>
      <c r="AU323" s="27">
        <f t="shared" si="275"/>
        <v>30.273927752919349</v>
      </c>
      <c r="AV323" s="27">
        <f t="shared" si="276"/>
        <v>29.137418077480969</v>
      </c>
      <c r="AW323" s="27">
        <f t="shared" si="277"/>
        <v>27.664894952707794</v>
      </c>
      <c r="AX323" s="27">
        <f t="shared" si="312"/>
        <v>27.892118982574907</v>
      </c>
      <c r="AY323" s="27">
        <f t="shared" si="313"/>
        <v>28.761278589913967</v>
      </c>
      <c r="AZ323" s="27">
        <f t="shared" si="314"/>
        <v>27.098001228559276</v>
      </c>
      <c r="BC323">
        <f>VLOOKUP($A323,data!$BF$9:$BP$396,2+(BC$9*2),FALSE)</f>
        <v>7772</v>
      </c>
      <c r="BD323">
        <f>VLOOKUP($A323,data!$BF$9:$BP$396,2+(BD$9*2),FALSE)</f>
        <v>8206</v>
      </c>
      <c r="BE323">
        <f>VLOOKUP($A323,data!$BF$9:$BP$396,2+(BE$9*2),FALSE)</f>
        <v>8539</v>
      </c>
      <c r="BF323">
        <f>VLOOKUP($A323,data!$BF$9:$BP$396,2+(BF$9*2),FALSE)</f>
        <v>9433</v>
      </c>
      <c r="BG323">
        <f>VLOOKUP($A323,data!$BF$9:$BP$396,2+(BG$9*2),FALSE)</f>
        <v>9530</v>
      </c>
      <c r="BH323">
        <f>VLOOKUP($A323,data!$BF$9:$BU$396,2+(BH$9*2),FALSE)</f>
        <v>9828</v>
      </c>
      <c r="BI323">
        <f>VLOOKUP($A323,data!$BF$9:$BU$396,2+(BI$9*2),FALSE)</f>
        <v>10013</v>
      </c>
      <c r="BJ323">
        <f>VLOOKUP($A323,data!$BF$9:$BU$396,2+(BJ$9*2),FALSE)</f>
        <v>10190</v>
      </c>
      <c r="BL323" s="27">
        <f t="shared" si="278"/>
        <v>9.1713672087040656</v>
      </c>
      <c r="BM323" s="27">
        <f t="shared" si="279"/>
        <v>8.8520204526331678</v>
      </c>
      <c r="BN323" s="27">
        <f t="shared" si="280"/>
        <v>9.319000327403689</v>
      </c>
      <c r="BO323" s="27">
        <f t="shared" si="281"/>
        <v>9.9874006077353918</v>
      </c>
      <c r="BP323" s="27">
        <f t="shared" si="282"/>
        <v>9.9711224575207158</v>
      </c>
      <c r="BQ323" s="27">
        <f t="shared" si="315"/>
        <v>10.696677151470956</v>
      </c>
      <c r="BR323" s="27">
        <f t="shared" si="316"/>
        <v>11.67261196987713</v>
      </c>
      <c r="BS323" s="27">
        <f t="shared" si="317"/>
        <v>12.03751831025847</v>
      </c>
      <c r="BV323">
        <f>VLOOKUP($A323,data!$BY$9:$CI$396,2+(BV$9*2),FALSE)</f>
        <v>5463</v>
      </c>
      <c r="BW323">
        <f>VLOOKUP($A323,data!$BY$9:$CI$396,2+(BW$9*2),FALSE)</f>
        <v>5590</v>
      </c>
      <c r="BX323">
        <f>VLOOKUP($A323,data!$BY$9:$CI$396,2+(BX$9*2),FALSE)</f>
        <v>5919</v>
      </c>
      <c r="BY323">
        <f>VLOOKUP($A323,data!$BY$9:$CI$396,2+(BY$9*2),FALSE)</f>
        <v>6452</v>
      </c>
      <c r="BZ323">
        <f>VLOOKUP($A323,data!$BY$9:$CI$396,2+(BZ$9*2),FALSE)</f>
        <v>6654</v>
      </c>
      <c r="CA323">
        <f>VLOOKUP($A323,data!$BY$9:$CN$396,2+(CA$9*2),FALSE)</f>
        <v>6888</v>
      </c>
      <c r="CB323">
        <f>VLOOKUP($A323,data!$BY$9:$CN$396,2+(CB$9*2),FALSE)</f>
        <v>7318</v>
      </c>
      <c r="CC323">
        <f>VLOOKUP($A323,data!$BY$9:$CN$396,2+(CC$9*2),FALSE)</f>
        <v>7266</v>
      </c>
      <c r="CE323" s="27">
        <f t="shared" si="283"/>
        <v>70.290787442099841</v>
      </c>
      <c r="CF323" s="27">
        <f t="shared" si="284"/>
        <v>68.120887155739709</v>
      </c>
      <c r="CG323" s="27">
        <f t="shared" si="285"/>
        <v>69.317250263496902</v>
      </c>
      <c r="CH323" s="27">
        <f t="shared" si="286"/>
        <v>68.398176614014631</v>
      </c>
      <c r="CI323" s="27">
        <f t="shared" si="287"/>
        <v>69.821615949632744</v>
      </c>
      <c r="CJ323" s="27">
        <f t="shared" si="318"/>
        <v>70.085470085470092</v>
      </c>
      <c r="CK323" s="27">
        <f t="shared" si="319"/>
        <v>73.08498951363228</v>
      </c>
      <c r="CL323" s="27">
        <f t="shared" si="320"/>
        <v>71.305201177625122</v>
      </c>
      <c r="CO323">
        <f>VLOOKUP($A323,data!$CR$9:$DB$396,2+(CO$9*2),FALSE)</f>
        <v>2310</v>
      </c>
      <c r="CP323">
        <f>VLOOKUP($A323,data!$CR$9:$DB$396,2+(CP$9*2),FALSE)</f>
        <v>2616</v>
      </c>
      <c r="CQ323">
        <f>VLOOKUP($A323,data!$CR$9:$DB$396,2+(CQ$9*2),FALSE)</f>
        <v>2620</v>
      </c>
      <c r="CR323">
        <f>VLOOKUP($A323,data!$CR$9:$DB$396,2+(CR$9*2),FALSE)</f>
        <v>2981</v>
      </c>
      <c r="CS323">
        <f>VLOOKUP($A323,data!$CR$9:$DB$396,2+(CS$9*2),FALSE)</f>
        <v>2875</v>
      </c>
      <c r="CT323">
        <f>VLOOKUP($A323,data!$CR$9:$DG$396,2+(CT$9*2),FALSE)</f>
        <v>2940</v>
      </c>
      <c r="CU323">
        <f>VLOOKUP($A323,data!$CR$9:$DG$396,2+(CU$9*2),FALSE)</f>
        <v>2696</v>
      </c>
      <c r="CV323">
        <f>VLOOKUP($A323,data!$CR$9:$DG$396,2+(CV$9*2),FALSE)</f>
        <v>2924</v>
      </c>
      <c r="CX323" s="27">
        <f t="shared" si="288"/>
        <v>29.722079258878022</v>
      </c>
      <c r="CY323" s="27">
        <f t="shared" si="289"/>
        <v>31.879112844260298</v>
      </c>
      <c r="CZ323" s="27">
        <f t="shared" si="290"/>
        <v>30.682749736503105</v>
      </c>
      <c r="DA323" s="27">
        <f t="shared" si="291"/>
        <v>31.601823385985369</v>
      </c>
      <c r="DB323" s="27">
        <f t="shared" si="292"/>
        <v>30.167890870933892</v>
      </c>
      <c r="DC323" s="27">
        <f t="shared" si="321"/>
        <v>29.914529914529915</v>
      </c>
      <c r="DD323" s="27">
        <f t="shared" si="322"/>
        <v>26.92499750324578</v>
      </c>
      <c r="DE323" s="27">
        <f t="shared" si="323"/>
        <v>28.694798822374878</v>
      </c>
      <c r="DH323">
        <f>VLOOKUP($A323,data!$DK$9:$DU$396,2+(DH$9*2),FALSE)</f>
        <v>76970</v>
      </c>
      <c r="DI323">
        <f>VLOOKUP($A323,data!$DK$9:$DU$396,2+(DI$9*2),FALSE)</f>
        <v>84496</v>
      </c>
      <c r="DJ323">
        <f>VLOOKUP($A323,data!$DK$9:$DU$396,2+(DJ$9*2),FALSE)</f>
        <v>83091</v>
      </c>
      <c r="DK323">
        <f>VLOOKUP($A323,data!$DK$9:$DU$396,2+(DK$9*2),FALSE)</f>
        <v>85015</v>
      </c>
      <c r="DL323">
        <f>VLOOKUP($A323,data!$DK$9:$DU$396,2+(DL$9*2),FALSE)</f>
        <v>86046</v>
      </c>
      <c r="DM323">
        <f>VLOOKUP($A323,data!$DK$9:$DZ$396,2+(DM$9*2),FALSE)</f>
        <v>82051</v>
      </c>
      <c r="DN323">
        <f>VLOOKUP($A323,data!$DK$9:$DZ$396,2+(DN$9*2),FALSE)</f>
        <v>75768</v>
      </c>
      <c r="DO323">
        <f>VLOOKUP($A323,data!$DK$9:$DZ$396,2+(DO$9*2),FALSE)</f>
        <v>74462</v>
      </c>
      <c r="DQ323" s="27">
        <f t="shared" si="293"/>
        <v>90.828632791295931</v>
      </c>
      <c r="DR323" s="27">
        <f t="shared" si="294"/>
        <v>91.14797954736683</v>
      </c>
      <c r="DS323" s="27">
        <f t="shared" si="295"/>
        <v>90.680999672596315</v>
      </c>
      <c r="DT323" s="27">
        <f t="shared" si="296"/>
        <v>90.011540619805402</v>
      </c>
      <c r="DU323" s="27">
        <f t="shared" si="297"/>
        <v>90.028877542479279</v>
      </c>
      <c r="DV323" s="27">
        <f t="shared" si="324"/>
        <v>89.303322848529049</v>
      </c>
      <c r="DW323" s="27">
        <f t="shared" si="325"/>
        <v>88.326222284395328</v>
      </c>
      <c r="DX323" s="27">
        <f t="shared" si="326"/>
        <v>87.962481689741523</v>
      </c>
      <c r="EA323">
        <f>VLOOKUP($A323,data!$ED$9:$EN$396,2+(EA$9*2),FALSE)</f>
        <v>54489</v>
      </c>
      <c r="EB323">
        <f>VLOOKUP($A323,data!$ED$9:$EN$396,2+(EB$9*2),FALSE)</f>
        <v>59057</v>
      </c>
      <c r="EC323">
        <f>VLOOKUP($A323,data!$ED$9:$EN$396,2+(EC$9*2),FALSE)</f>
        <v>57972</v>
      </c>
      <c r="ED323">
        <f>VLOOKUP($A323,data!$ED$9:$EN$396,2+(ED$9*2),FALSE)</f>
        <v>60477</v>
      </c>
      <c r="EE323">
        <f>VLOOKUP($A323,data!$ED$9:$EN$396,2+(EE$9*2),FALSE)</f>
        <v>62481</v>
      </c>
      <c r="EF323">
        <f>VLOOKUP($A323,data!$ED$9:$ES$396,2+(EF$9*2),FALSE)</f>
        <v>59364</v>
      </c>
      <c r="EG323">
        <f>VLOOKUP($A323,data!$ED$9:$ES$396,2+(EG$9*2),FALSE)</f>
        <v>53792</v>
      </c>
      <c r="EH323">
        <f>VLOOKUP($A323,data!$ED$9:$ES$396,2+(EH$9*2),FALSE)</f>
        <v>54447</v>
      </c>
      <c r="EJ323" s="27">
        <f t="shared" si="298"/>
        <v>70.792516564895408</v>
      </c>
      <c r="EK323" s="27">
        <f t="shared" si="299"/>
        <v>69.893249384586255</v>
      </c>
      <c r="EL323" s="27">
        <f t="shared" si="300"/>
        <v>69.769289092681518</v>
      </c>
      <c r="EM323" s="27">
        <f t="shared" si="301"/>
        <v>71.136858201493851</v>
      </c>
      <c r="EN323" s="27">
        <f t="shared" si="302"/>
        <v>72.61348580991563</v>
      </c>
      <c r="EO323" s="27">
        <f t="shared" si="327"/>
        <v>72.350123703550224</v>
      </c>
      <c r="EP323" s="27">
        <f t="shared" si="328"/>
        <v>70.995670995670991</v>
      </c>
      <c r="EQ323" s="27">
        <f t="shared" si="329"/>
        <v>73.120517848029863</v>
      </c>
      <c r="ET323">
        <f>VLOOKUP($A323,data!$EW$9:$FG$396,2+(ET$9*2),FALSE)</f>
        <v>22481</v>
      </c>
      <c r="EU323">
        <f>VLOOKUP($A323,data!$EW$9:$FG$396,2+(EU$9*2),FALSE)</f>
        <v>25439</v>
      </c>
      <c r="EV323">
        <f>VLOOKUP($A323,data!$EW$9:$FG$396,2+(EV$9*2),FALSE)</f>
        <v>25120</v>
      </c>
      <c r="EW323">
        <f>VLOOKUP($A323,data!$EW$9:$FG$396,2+(EW$9*2),FALSE)</f>
        <v>24538</v>
      </c>
      <c r="EX323">
        <f>VLOOKUP($A323,data!$EW$9:$FG$396,2+(EX$9*2),FALSE)</f>
        <v>23565</v>
      </c>
      <c r="EY323">
        <f>VLOOKUP($A323,data!$EW$9:$FL$396,2+(EY$9*2),FALSE)</f>
        <v>22687</v>
      </c>
      <c r="EZ323">
        <f>VLOOKUP($A323,data!$EW$9:$FL$396,2+(EZ$9*2),FALSE)</f>
        <v>21976</v>
      </c>
      <c r="FA323">
        <f>VLOOKUP($A323,data!$EW$9:$FL$396,2+(FA$9*2),FALSE)</f>
        <v>20015</v>
      </c>
      <c r="FC323" s="27">
        <f t="shared" si="303"/>
        <v>29.207483435104585</v>
      </c>
      <c r="FD323" s="27">
        <f t="shared" si="304"/>
        <v>30.106750615413748</v>
      </c>
      <c r="FE323" s="27">
        <f t="shared" si="305"/>
        <v>30.231914407095836</v>
      </c>
      <c r="FF323" s="27">
        <f t="shared" si="306"/>
        <v>28.863141798506145</v>
      </c>
      <c r="FG323" s="27">
        <f t="shared" si="307"/>
        <v>27.386514190084373</v>
      </c>
      <c r="FH323" s="27">
        <f t="shared" si="330"/>
        <v>27.649876296449769</v>
      </c>
      <c r="FI323" s="27">
        <f t="shared" si="331"/>
        <v>29.004329004329005</v>
      </c>
      <c r="FJ323" s="27">
        <f t="shared" si="332"/>
        <v>26.879482151970134</v>
      </c>
    </row>
    <row r="324" spans="1:166" x14ac:dyDescent="0.3">
      <c r="A324" t="s">
        <v>348</v>
      </c>
      <c r="B324" s="24" t="str">
        <f>IFERROR(VLOOKUP($A324,class!$A$1:$B$455,2,FALSE),"")</f>
        <v>Shire District</v>
      </c>
      <c r="C324" s="24" t="str">
        <f>IFERROR(IFERROR(VLOOKUP($A324,classifications!$A$3:$C$336,3,FALSE),VLOOKUP($A324,classifications!$I$2:$K$28,3,FALSE)),"")</f>
        <v>Predominantly Rural</v>
      </c>
      <c r="D324">
        <f>VLOOKUP($A324,data!$A$9:$K$396,2+(D$9*2),FALSE)</f>
        <v>53758</v>
      </c>
      <c r="E324">
        <f>VLOOKUP($A324,data!$A$9:$K$396,2+(E$9*2),FALSE)</f>
        <v>54927</v>
      </c>
      <c r="F324">
        <f>VLOOKUP($A324,data!$A$9:$K$396,2+(F$9*2),FALSE)</f>
        <v>55295</v>
      </c>
      <c r="G324">
        <f>VLOOKUP($A324,data!$A$9:$K$396,2+(G$9*2),FALSE)</f>
        <v>54898</v>
      </c>
      <c r="H324">
        <f>VLOOKUP($A324,data!$A$9:$K$396,2+(H$9*2),FALSE)</f>
        <v>56712</v>
      </c>
      <c r="I324">
        <f>VLOOKUP($A324,data!$A$9:$Q$396,2+(I$9*2),FALSE)</f>
        <v>55474</v>
      </c>
      <c r="J324">
        <f>VLOOKUP($A324,data!$A$9:$Q$396,2+(J$9*2),FALSE)</f>
        <v>56105</v>
      </c>
      <c r="K324">
        <f>VLOOKUP($A324,data!$A$9:$Q$396,2+(K$9*2),FALSE)</f>
        <v>56986</v>
      </c>
      <c r="L324" t="str">
        <f t="shared" si="308"/>
        <v>Shire District</v>
      </c>
      <c r="Q324">
        <f>VLOOKUP($A324,data!$T$9:$AD$396,2+(Q$9*2),FALSE)</f>
        <v>36306</v>
      </c>
      <c r="R324">
        <f>VLOOKUP($A324,data!$T$9:$AD$396,2+(R$9*2),FALSE)</f>
        <v>36849</v>
      </c>
      <c r="S324">
        <f>VLOOKUP($A324,data!$T$9:$AD$396,2+(S$9*2),FALSE)</f>
        <v>35630</v>
      </c>
      <c r="T324">
        <f>VLOOKUP($A324,data!$T$9:$AD$396,2+(T$9*2),FALSE)</f>
        <v>35464</v>
      </c>
      <c r="U324">
        <f>VLOOKUP($A324,data!$T$9:$AD$396,2+(U$9*2),FALSE)</f>
        <v>36812</v>
      </c>
      <c r="V324">
        <f>VLOOKUP($A324,data!$T$9:$AI$396,2+(V$9*2),FALSE)</f>
        <v>36644</v>
      </c>
      <c r="W324">
        <f>VLOOKUP($A324,data!$T$9:$AI$396,2+(W$9*2),FALSE)</f>
        <v>36891</v>
      </c>
      <c r="X324">
        <f>VLOOKUP($A324,data!$T$9:$AI$396,2+(X$9*2),FALSE)</f>
        <v>37713</v>
      </c>
      <c r="Z324" s="27">
        <f t="shared" si="268"/>
        <v>67.53599464265784</v>
      </c>
      <c r="AA324" s="27">
        <f t="shared" si="269"/>
        <v>67.087224862089684</v>
      </c>
      <c r="AB324" s="27">
        <f t="shared" si="270"/>
        <v>64.436205805226507</v>
      </c>
      <c r="AC324" s="27">
        <f t="shared" si="271"/>
        <v>64.599803271521736</v>
      </c>
      <c r="AD324" s="27">
        <f t="shared" si="272"/>
        <v>64.910424601495279</v>
      </c>
      <c r="AE324" s="27">
        <f t="shared" si="309"/>
        <v>66.056170458232685</v>
      </c>
      <c r="AF324" s="27">
        <f t="shared" si="310"/>
        <v>65.753497905712507</v>
      </c>
      <c r="AG324" s="27">
        <f t="shared" si="311"/>
        <v>66.179412487277574</v>
      </c>
      <c r="AJ324">
        <f>VLOOKUP($A324,data!$AM$9:$AW$396,2+(AJ$9*2),FALSE)</f>
        <v>17452</v>
      </c>
      <c r="AK324">
        <f>VLOOKUP($A324,data!$AM$9:$AW$396,2+(AK$9*2),FALSE)</f>
        <v>18078</v>
      </c>
      <c r="AL324">
        <f>VLOOKUP($A324,data!$AM$9:$AW$396,2+(AL$9*2),FALSE)</f>
        <v>19664</v>
      </c>
      <c r="AM324">
        <f>VLOOKUP($A324,data!$AM$9:$AW$396,2+(AM$9*2),FALSE)</f>
        <v>19434</v>
      </c>
      <c r="AN324">
        <f>VLOOKUP($A324,data!$AM$9:$AW$396,2+(AN$9*2),FALSE)</f>
        <v>19900</v>
      </c>
      <c r="AO324">
        <f>VLOOKUP($A324,data!$AM$9:$BB$396,2+(AO$9*2),FALSE)</f>
        <v>18830</v>
      </c>
      <c r="AP324">
        <f>VLOOKUP($A324,data!$AM$9:$BB$396,2+(AP$9*2),FALSE)</f>
        <v>19215</v>
      </c>
      <c r="AQ324">
        <f>VLOOKUP($A324,data!$AM$9:$BB$396,2+(AQ$9*2),FALSE)</f>
        <v>19262</v>
      </c>
      <c r="AS324" s="27">
        <f t="shared" si="273"/>
        <v>32.46400535734216</v>
      </c>
      <c r="AT324" s="27">
        <f t="shared" si="274"/>
        <v>32.912775137910316</v>
      </c>
      <c r="AU324" s="27">
        <f t="shared" si="275"/>
        <v>35.561985712993945</v>
      </c>
      <c r="AV324" s="27">
        <f t="shared" si="276"/>
        <v>35.400196728478271</v>
      </c>
      <c r="AW324" s="27">
        <f t="shared" si="277"/>
        <v>35.089575398504728</v>
      </c>
      <c r="AX324" s="27">
        <f t="shared" si="312"/>
        <v>33.943829541767315</v>
      </c>
      <c r="AY324" s="27">
        <f t="shared" si="313"/>
        <v>34.24828446662508</v>
      </c>
      <c r="AZ324" s="27">
        <f t="shared" si="314"/>
        <v>33.801284526023935</v>
      </c>
      <c r="BC324">
        <f>VLOOKUP($A324,data!$BF$9:$BP$396,2+(BC$9*2),FALSE)</f>
        <v>4730</v>
      </c>
      <c r="BD324">
        <f>VLOOKUP($A324,data!$BF$9:$BP$396,2+(BD$9*2),FALSE)</f>
        <v>5615</v>
      </c>
      <c r="BE324">
        <f>VLOOKUP($A324,data!$BF$9:$BP$396,2+(BE$9*2),FALSE)</f>
        <v>5608</v>
      </c>
      <c r="BF324">
        <f>VLOOKUP($A324,data!$BF$9:$BP$396,2+(BF$9*2),FALSE)</f>
        <v>5756</v>
      </c>
      <c r="BG324">
        <f>VLOOKUP($A324,data!$BF$9:$BP$396,2+(BG$9*2),FALSE)</f>
        <v>6029</v>
      </c>
      <c r="BH324">
        <f>VLOOKUP($A324,data!$BF$9:$BU$396,2+(BH$9*2),FALSE)</f>
        <v>5783</v>
      </c>
      <c r="BI324">
        <f>VLOOKUP($A324,data!$BF$9:$BU$396,2+(BI$9*2),FALSE)</f>
        <v>6075</v>
      </c>
      <c r="BJ324">
        <f>VLOOKUP($A324,data!$BF$9:$BU$396,2+(BJ$9*2),FALSE)</f>
        <v>6198</v>
      </c>
      <c r="BL324" s="27">
        <f t="shared" si="278"/>
        <v>8.7986904274712607</v>
      </c>
      <c r="BM324" s="27">
        <f t="shared" si="279"/>
        <v>10.222659165801883</v>
      </c>
      <c r="BN324" s="27">
        <f t="shared" si="280"/>
        <v>10.141965819694367</v>
      </c>
      <c r="BO324" s="27">
        <f t="shared" si="281"/>
        <v>10.484899267732887</v>
      </c>
      <c r="BP324" s="27">
        <f t="shared" si="282"/>
        <v>10.630907039074623</v>
      </c>
      <c r="BQ324" s="27">
        <f t="shared" si="315"/>
        <v>10.424703464686159</v>
      </c>
      <c r="BR324" s="27">
        <f t="shared" si="316"/>
        <v>10.827911950806524</v>
      </c>
      <c r="BS324" s="27">
        <f t="shared" si="317"/>
        <v>10.876355596111326</v>
      </c>
      <c r="BV324">
        <f>VLOOKUP($A324,data!$BY$9:$CI$396,2+(BV$9*2),FALSE)</f>
        <v>2519</v>
      </c>
      <c r="BW324">
        <f>VLOOKUP($A324,data!$BY$9:$CI$396,2+(BW$9*2),FALSE)</f>
        <v>2889</v>
      </c>
      <c r="BX324">
        <f>VLOOKUP($A324,data!$BY$9:$CI$396,2+(BX$9*2),FALSE)</f>
        <v>2820</v>
      </c>
      <c r="BY324">
        <f>VLOOKUP($A324,data!$BY$9:$CI$396,2+(BY$9*2),FALSE)</f>
        <v>2944</v>
      </c>
      <c r="BZ324">
        <f>VLOOKUP($A324,data!$BY$9:$CI$396,2+(BZ$9*2),FALSE)</f>
        <v>3126</v>
      </c>
      <c r="CA324">
        <f>VLOOKUP($A324,data!$BY$9:$CN$396,2+(CA$9*2),FALSE)</f>
        <v>2872</v>
      </c>
      <c r="CB324">
        <f>VLOOKUP($A324,data!$BY$9:$CN$396,2+(CB$9*2),FALSE)</f>
        <v>3227</v>
      </c>
      <c r="CC324">
        <f>VLOOKUP($A324,data!$BY$9:$CN$396,2+(CC$9*2),FALSE)</f>
        <v>3229</v>
      </c>
      <c r="CE324" s="27">
        <f t="shared" si="283"/>
        <v>53.255813953488371</v>
      </c>
      <c r="CF324" s="27">
        <f t="shared" si="284"/>
        <v>51.451469278717724</v>
      </c>
      <c r="CG324" s="27">
        <f t="shared" si="285"/>
        <v>50.285306704707558</v>
      </c>
      <c r="CH324" s="27">
        <f t="shared" si="286"/>
        <v>51.14662960389159</v>
      </c>
      <c r="CI324" s="27">
        <f t="shared" si="287"/>
        <v>51.84939459280146</v>
      </c>
      <c r="CJ324" s="27">
        <f t="shared" si="318"/>
        <v>49.66280477260937</v>
      </c>
      <c r="CK324" s="27">
        <f t="shared" si="319"/>
        <v>53.119341563786008</v>
      </c>
      <c r="CL324" s="27">
        <f t="shared" si="320"/>
        <v>52.097450790577604</v>
      </c>
      <c r="CO324">
        <f>VLOOKUP($A324,data!$CR$9:$DB$396,2+(CO$9*2),FALSE)</f>
        <v>2211</v>
      </c>
      <c r="CP324">
        <f>VLOOKUP($A324,data!$CR$9:$DB$396,2+(CP$9*2),FALSE)</f>
        <v>2726</v>
      </c>
      <c r="CQ324">
        <f>VLOOKUP($A324,data!$CR$9:$DB$396,2+(CQ$9*2),FALSE)</f>
        <v>2789</v>
      </c>
      <c r="CR324">
        <f>VLOOKUP($A324,data!$CR$9:$DB$396,2+(CR$9*2),FALSE)</f>
        <v>2811</v>
      </c>
      <c r="CS324">
        <f>VLOOKUP($A324,data!$CR$9:$DB$396,2+(CS$9*2),FALSE)</f>
        <v>2902</v>
      </c>
      <c r="CT324">
        <f>VLOOKUP($A324,data!$CR$9:$DG$396,2+(CT$9*2),FALSE)</f>
        <v>2911</v>
      </c>
      <c r="CU324">
        <f>VLOOKUP($A324,data!$CR$9:$DG$396,2+(CU$9*2),FALSE)</f>
        <v>2848</v>
      </c>
      <c r="CV324">
        <f>VLOOKUP($A324,data!$CR$9:$DG$396,2+(CV$9*2),FALSE)</f>
        <v>2969</v>
      </c>
      <c r="CX324" s="27">
        <f t="shared" si="288"/>
        <v>46.744186046511629</v>
      </c>
      <c r="CY324" s="27">
        <f t="shared" si="289"/>
        <v>48.548530721282276</v>
      </c>
      <c r="CZ324" s="27">
        <f t="shared" si="290"/>
        <v>49.732524964336662</v>
      </c>
      <c r="DA324" s="27">
        <f t="shared" si="291"/>
        <v>48.835997220291873</v>
      </c>
      <c r="DB324" s="27">
        <f t="shared" si="292"/>
        <v>48.13401890860839</v>
      </c>
      <c r="DC324" s="27">
        <f t="shared" si="321"/>
        <v>50.33719522739063</v>
      </c>
      <c r="DD324" s="27">
        <f t="shared" si="322"/>
        <v>46.880658436213992</v>
      </c>
      <c r="DE324" s="27">
        <f t="shared" si="323"/>
        <v>47.902549209422396</v>
      </c>
      <c r="DH324">
        <f>VLOOKUP($A324,data!$DK$9:$DU$396,2+(DH$9*2),FALSE)</f>
        <v>49028</v>
      </c>
      <c r="DI324">
        <f>VLOOKUP($A324,data!$DK$9:$DU$396,2+(DI$9*2),FALSE)</f>
        <v>49312</v>
      </c>
      <c r="DJ324">
        <f>VLOOKUP($A324,data!$DK$9:$DU$396,2+(DJ$9*2),FALSE)</f>
        <v>49686</v>
      </c>
      <c r="DK324">
        <f>VLOOKUP($A324,data!$DK$9:$DU$396,2+(DK$9*2),FALSE)</f>
        <v>49142</v>
      </c>
      <c r="DL324">
        <f>VLOOKUP($A324,data!$DK$9:$DU$396,2+(DL$9*2),FALSE)</f>
        <v>50683</v>
      </c>
      <c r="DM324">
        <f>VLOOKUP($A324,data!$DK$9:$DZ$396,2+(DM$9*2),FALSE)</f>
        <v>49690</v>
      </c>
      <c r="DN324">
        <f>VLOOKUP($A324,data!$DK$9:$DZ$396,2+(DN$9*2),FALSE)</f>
        <v>50030</v>
      </c>
      <c r="DO324">
        <f>VLOOKUP($A324,data!$DK$9:$DZ$396,2+(DO$9*2),FALSE)</f>
        <v>50788</v>
      </c>
      <c r="DQ324" s="27">
        <f t="shared" si="293"/>
        <v>91.201309572528743</v>
      </c>
      <c r="DR324" s="27">
        <f t="shared" si="294"/>
        <v>89.777340834198114</v>
      </c>
      <c r="DS324" s="27">
        <f t="shared" si="295"/>
        <v>89.856225698526089</v>
      </c>
      <c r="DT324" s="27">
        <f t="shared" si="296"/>
        <v>89.515100732267115</v>
      </c>
      <c r="DU324" s="27">
        <f t="shared" si="297"/>
        <v>89.369092960925371</v>
      </c>
      <c r="DV324" s="27">
        <f t="shared" si="324"/>
        <v>89.573493889029095</v>
      </c>
      <c r="DW324" s="27">
        <f t="shared" si="325"/>
        <v>89.172088049193476</v>
      </c>
      <c r="DX324" s="27">
        <f t="shared" si="326"/>
        <v>89.123644403888676</v>
      </c>
      <c r="EA324">
        <f>VLOOKUP($A324,data!$ED$9:$EN$396,2+(EA$9*2),FALSE)</f>
        <v>33788</v>
      </c>
      <c r="EB324">
        <f>VLOOKUP($A324,data!$ED$9:$EN$396,2+(EB$9*2),FALSE)</f>
        <v>33960</v>
      </c>
      <c r="EC324">
        <f>VLOOKUP($A324,data!$ED$9:$EN$396,2+(EC$9*2),FALSE)</f>
        <v>32811</v>
      </c>
      <c r="ED324">
        <f>VLOOKUP($A324,data!$ED$9:$EN$396,2+(ED$9*2),FALSE)</f>
        <v>32519</v>
      </c>
      <c r="EE324">
        <f>VLOOKUP($A324,data!$ED$9:$EN$396,2+(EE$9*2),FALSE)</f>
        <v>33686</v>
      </c>
      <c r="EF324">
        <f>VLOOKUP($A324,data!$ED$9:$ES$396,2+(EF$9*2),FALSE)</f>
        <v>33772</v>
      </c>
      <c r="EG324">
        <f>VLOOKUP($A324,data!$ED$9:$ES$396,2+(EG$9*2),FALSE)</f>
        <v>33664</v>
      </c>
      <c r="EH324">
        <f>VLOOKUP($A324,data!$ED$9:$ES$396,2+(EH$9*2),FALSE)</f>
        <v>34485</v>
      </c>
      <c r="EJ324" s="27">
        <f t="shared" si="298"/>
        <v>68.915721628457206</v>
      </c>
      <c r="EK324" s="27">
        <f t="shared" si="299"/>
        <v>68.867618429591175</v>
      </c>
      <c r="EL324" s="27">
        <f t="shared" si="300"/>
        <v>66.036710542205043</v>
      </c>
      <c r="EM324" s="27">
        <f t="shared" si="301"/>
        <v>66.173537910544951</v>
      </c>
      <c r="EN324" s="27">
        <f t="shared" si="302"/>
        <v>66.464100388690483</v>
      </c>
      <c r="EO324" s="27">
        <f t="shared" si="327"/>
        <v>67.965385389414365</v>
      </c>
      <c r="EP324" s="27">
        <f t="shared" si="328"/>
        <v>67.287627423545871</v>
      </c>
      <c r="EQ324" s="27">
        <f t="shared" si="329"/>
        <v>67.899897613609511</v>
      </c>
      <c r="ET324">
        <f>VLOOKUP($A324,data!$EW$9:$FG$396,2+(ET$9*2),FALSE)</f>
        <v>15241</v>
      </c>
      <c r="EU324">
        <f>VLOOKUP($A324,data!$EW$9:$FG$396,2+(EU$9*2),FALSE)</f>
        <v>15352</v>
      </c>
      <c r="EV324">
        <f>VLOOKUP($A324,data!$EW$9:$FG$396,2+(EV$9*2),FALSE)</f>
        <v>16875</v>
      </c>
      <c r="EW324">
        <f>VLOOKUP($A324,data!$EW$9:$FG$396,2+(EW$9*2),FALSE)</f>
        <v>16623</v>
      </c>
      <c r="EX324">
        <f>VLOOKUP($A324,data!$EW$9:$FG$396,2+(EX$9*2),FALSE)</f>
        <v>16997</v>
      </c>
      <c r="EY324">
        <f>VLOOKUP($A324,data!$EW$9:$FL$396,2+(EY$9*2),FALSE)</f>
        <v>15918</v>
      </c>
      <c r="EZ324">
        <f>VLOOKUP($A324,data!$EW$9:$FL$396,2+(EZ$9*2),FALSE)</f>
        <v>16366</v>
      </c>
      <c r="FA324">
        <f>VLOOKUP($A324,data!$EW$9:$FL$396,2+(FA$9*2),FALSE)</f>
        <v>16292</v>
      </c>
      <c r="FC324" s="27">
        <f t="shared" si="303"/>
        <v>31.086318022354572</v>
      </c>
      <c r="FD324" s="27">
        <f t="shared" si="304"/>
        <v>31.132381570408825</v>
      </c>
      <c r="FE324" s="27">
        <f t="shared" si="305"/>
        <v>33.96328945779495</v>
      </c>
      <c r="FF324" s="27">
        <f t="shared" si="306"/>
        <v>33.826462089455049</v>
      </c>
      <c r="FG324" s="27">
        <f t="shared" si="307"/>
        <v>33.53589961130951</v>
      </c>
      <c r="FH324" s="27">
        <f t="shared" si="330"/>
        <v>32.034614610585628</v>
      </c>
      <c r="FI324" s="27">
        <f t="shared" si="331"/>
        <v>32.712372576454129</v>
      </c>
      <c r="FJ324" s="27">
        <f t="shared" si="332"/>
        <v>32.078443726864613</v>
      </c>
    </row>
    <row r="325" spans="1:166" x14ac:dyDescent="0.3">
      <c r="A325" t="s">
        <v>352</v>
      </c>
      <c r="B325" s="24" t="str">
        <f>IFERROR(VLOOKUP($A325,class!$A$1:$B$455,2,FALSE),"")</f>
        <v>Shire District</v>
      </c>
      <c r="C325" s="24" t="str">
        <f>IFERROR(IFERROR(VLOOKUP($A325,classifications!$A$3:$C$336,3,FALSE),VLOOKUP($A325,classifications!$I$2:$K$28,3,FALSE)),"")</f>
        <v>Predominantly Urban</v>
      </c>
      <c r="D325">
        <f>VLOOKUP($A325,data!$A$9:$K$396,2+(D$9*2),FALSE)</f>
        <v>57547</v>
      </c>
      <c r="E325">
        <f>VLOOKUP($A325,data!$A$9:$K$396,2+(E$9*2),FALSE)</f>
        <v>58652</v>
      </c>
      <c r="F325">
        <f>VLOOKUP($A325,data!$A$9:$K$396,2+(F$9*2),FALSE)</f>
        <v>59741</v>
      </c>
      <c r="G325">
        <f>VLOOKUP($A325,data!$A$9:$K$396,2+(G$9*2),FALSE)</f>
        <v>57425</v>
      </c>
      <c r="H325">
        <f>VLOOKUP($A325,data!$A$9:$K$396,2+(H$9*2),FALSE)</f>
        <v>60533</v>
      </c>
      <c r="I325">
        <f>VLOOKUP($A325,data!$A$9:$Q$396,2+(I$9*2),FALSE)</f>
        <v>58339</v>
      </c>
      <c r="J325">
        <f>VLOOKUP($A325,data!$A$9:$Q$396,2+(J$9*2),FALSE)</f>
        <v>58098</v>
      </c>
      <c r="K325">
        <f>VLOOKUP($A325,data!$A$9:$Q$396,2+(K$9*2),FALSE)</f>
        <v>59510</v>
      </c>
      <c r="L325" t="str">
        <f t="shared" si="308"/>
        <v>Shire District</v>
      </c>
      <c r="Q325">
        <f>VLOOKUP($A325,data!$T$9:$AD$396,2+(Q$9*2),FALSE)</f>
        <v>37925</v>
      </c>
      <c r="R325">
        <f>VLOOKUP($A325,data!$T$9:$AD$396,2+(R$9*2),FALSE)</f>
        <v>38329</v>
      </c>
      <c r="S325">
        <f>VLOOKUP($A325,data!$T$9:$AD$396,2+(S$9*2),FALSE)</f>
        <v>36624</v>
      </c>
      <c r="T325">
        <f>VLOOKUP($A325,data!$T$9:$AD$396,2+(T$9*2),FALSE)</f>
        <v>36014</v>
      </c>
      <c r="U325">
        <f>VLOOKUP($A325,data!$T$9:$AD$396,2+(U$9*2),FALSE)</f>
        <v>38524</v>
      </c>
      <c r="V325">
        <f>VLOOKUP($A325,data!$T$9:$AI$396,2+(V$9*2),FALSE)</f>
        <v>37353</v>
      </c>
      <c r="W325">
        <f>VLOOKUP($A325,data!$T$9:$AI$396,2+(W$9*2),FALSE)</f>
        <v>37635</v>
      </c>
      <c r="X325">
        <f>VLOOKUP($A325,data!$T$9:$AI$396,2+(X$9*2),FALSE)</f>
        <v>38980</v>
      </c>
      <c r="Z325" s="27">
        <f t="shared" si="268"/>
        <v>65.902653483239789</v>
      </c>
      <c r="AA325" s="27">
        <f t="shared" si="269"/>
        <v>65.349860192320804</v>
      </c>
      <c r="AB325" s="27">
        <f t="shared" si="270"/>
        <v>61.304631659998996</v>
      </c>
      <c r="AC325" s="27">
        <f t="shared" si="271"/>
        <v>62.714845450587724</v>
      </c>
      <c r="AD325" s="27">
        <f t="shared" si="272"/>
        <v>63.641319610790809</v>
      </c>
      <c r="AE325" s="27">
        <f t="shared" si="309"/>
        <v>64.027494471965582</v>
      </c>
      <c r="AF325" s="27">
        <f t="shared" si="310"/>
        <v>64.778477744500677</v>
      </c>
      <c r="AG325" s="27">
        <f t="shared" si="311"/>
        <v>65.501596370357916</v>
      </c>
      <c r="AJ325">
        <f>VLOOKUP($A325,data!$AM$9:$AW$396,2+(AJ$9*2),FALSE)</f>
        <v>19622</v>
      </c>
      <c r="AK325">
        <f>VLOOKUP($A325,data!$AM$9:$AW$396,2+(AK$9*2),FALSE)</f>
        <v>20323</v>
      </c>
      <c r="AL325">
        <f>VLOOKUP($A325,data!$AM$9:$AW$396,2+(AL$9*2),FALSE)</f>
        <v>23118</v>
      </c>
      <c r="AM325">
        <f>VLOOKUP($A325,data!$AM$9:$AW$396,2+(AM$9*2),FALSE)</f>
        <v>21411</v>
      </c>
      <c r="AN325">
        <f>VLOOKUP($A325,data!$AM$9:$AW$396,2+(AN$9*2),FALSE)</f>
        <v>22009</v>
      </c>
      <c r="AO325">
        <f>VLOOKUP($A325,data!$AM$9:$BB$396,2+(AO$9*2),FALSE)</f>
        <v>20987</v>
      </c>
      <c r="AP325">
        <f>VLOOKUP($A325,data!$AM$9:$BB$396,2+(AP$9*2),FALSE)</f>
        <v>20464</v>
      </c>
      <c r="AQ325">
        <f>VLOOKUP($A325,data!$AM$9:$BB$396,2+(AQ$9*2),FALSE)</f>
        <v>20533</v>
      </c>
      <c r="AS325" s="27">
        <f t="shared" si="273"/>
        <v>34.097346516760211</v>
      </c>
      <c r="AT325" s="27">
        <f t="shared" si="274"/>
        <v>34.650139807679196</v>
      </c>
      <c r="AU325" s="27">
        <f t="shared" si="275"/>
        <v>38.697042232302771</v>
      </c>
      <c r="AV325" s="27">
        <f t="shared" si="276"/>
        <v>37.285154549412276</v>
      </c>
      <c r="AW325" s="27">
        <f t="shared" si="277"/>
        <v>36.358680389209191</v>
      </c>
      <c r="AX325" s="27">
        <f t="shared" si="312"/>
        <v>35.974219647234271</v>
      </c>
      <c r="AY325" s="27">
        <f t="shared" si="313"/>
        <v>35.223243485145787</v>
      </c>
      <c r="AZ325" s="27">
        <f t="shared" si="314"/>
        <v>34.50344479919341</v>
      </c>
      <c r="BC325">
        <f>VLOOKUP($A325,data!$BF$9:$BP$396,2+(BC$9*2),FALSE)</f>
        <v>7740</v>
      </c>
      <c r="BD325">
        <f>VLOOKUP($A325,data!$BF$9:$BP$396,2+(BD$9*2),FALSE)</f>
        <v>8172</v>
      </c>
      <c r="BE325">
        <f>VLOOKUP($A325,data!$BF$9:$BP$396,2+(BE$9*2),FALSE)</f>
        <v>8635</v>
      </c>
      <c r="BF325">
        <f>VLOOKUP($A325,data!$BF$9:$BP$396,2+(BF$9*2),FALSE)</f>
        <v>8217</v>
      </c>
      <c r="BG325">
        <f>VLOOKUP($A325,data!$BF$9:$BP$396,2+(BG$9*2),FALSE)</f>
        <v>8349</v>
      </c>
      <c r="BH325">
        <f>VLOOKUP($A325,data!$BF$9:$BU$396,2+(BH$9*2),FALSE)</f>
        <v>8024</v>
      </c>
      <c r="BI325">
        <f>VLOOKUP($A325,data!$BF$9:$BU$396,2+(BI$9*2),FALSE)</f>
        <v>8113</v>
      </c>
      <c r="BJ325">
        <f>VLOOKUP($A325,data!$BF$9:$BU$396,2+(BJ$9*2),FALSE)</f>
        <v>8214</v>
      </c>
      <c r="BL325" s="27">
        <f t="shared" si="278"/>
        <v>13.449875753731732</v>
      </c>
      <c r="BM325" s="27">
        <f t="shared" si="279"/>
        <v>13.933028711723386</v>
      </c>
      <c r="BN325" s="27">
        <f t="shared" si="280"/>
        <v>14.454060025777942</v>
      </c>
      <c r="BO325" s="27">
        <f t="shared" si="281"/>
        <v>14.309098824553766</v>
      </c>
      <c r="BP325" s="27">
        <f t="shared" si="282"/>
        <v>13.792476830819552</v>
      </c>
      <c r="BQ325" s="27">
        <f t="shared" si="315"/>
        <v>13.754092459589639</v>
      </c>
      <c r="BR325" s="27">
        <f t="shared" si="316"/>
        <v>13.96433612172536</v>
      </c>
      <c r="BS325" s="27">
        <f t="shared" si="317"/>
        <v>13.802722231557722</v>
      </c>
      <c r="BV325">
        <f>VLOOKUP($A325,data!$BY$9:$CI$396,2+(BV$9*2),FALSE)</f>
        <v>4131</v>
      </c>
      <c r="BW325">
        <f>VLOOKUP($A325,data!$BY$9:$CI$396,2+(BW$9*2),FALSE)</f>
        <v>4356</v>
      </c>
      <c r="BX325">
        <f>VLOOKUP($A325,data!$BY$9:$CI$396,2+(BX$9*2),FALSE)</f>
        <v>4540</v>
      </c>
      <c r="BY325">
        <f>VLOOKUP($A325,data!$BY$9:$CI$396,2+(BY$9*2),FALSE)</f>
        <v>4403</v>
      </c>
      <c r="BZ325">
        <f>VLOOKUP($A325,data!$BY$9:$CI$396,2+(BZ$9*2),FALSE)</f>
        <v>4484</v>
      </c>
      <c r="CA325">
        <f>VLOOKUP($A325,data!$BY$9:$CN$396,2+(CA$9*2),FALSE)</f>
        <v>4308</v>
      </c>
      <c r="CB325">
        <f>VLOOKUP($A325,data!$BY$9:$CN$396,2+(CB$9*2),FALSE)</f>
        <v>4279</v>
      </c>
      <c r="CC325">
        <f>VLOOKUP($A325,data!$BY$9:$CN$396,2+(CC$9*2),FALSE)</f>
        <v>4483</v>
      </c>
      <c r="CE325" s="27">
        <f t="shared" si="283"/>
        <v>53.372093023255815</v>
      </c>
      <c r="CF325" s="27">
        <f t="shared" si="284"/>
        <v>53.303964757709252</v>
      </c>
      <c r="CG325" s="27">
        <f t="shared" si="285"/>
        <v>52.576722640416911</v>
      </c>
      <c r="CH325" s="27">
        <f t="shared" si="286"/>
        <v>53.584033102105394</v>
      </c>
      <c r="CI325" s="27">
        <f t="shared" si="287"/>
        <v>53.7070307821296</v>
      </c>
      <c r="CJ325" s="27">
        <f t="shared" si="318"/>
        <v>53.6889332003988</v>
      </c>
      <c r="CK325" s="27">
        <f t="shared" si="319"/>
        <v>52.742512017749291</v>
      </c>
      <c r="CL325" s="27">
        <f t="shared" si="320"/>
        <v>54.57755052349647</v>
      </c>
      <c r="CO325">
        <f>VLOOKUP($A325,data!$CR$9:$DB$396,2+(CO$9*2),FALSE)</f>
        <v>3608</v>
      </c>
      <c r="CP325">
        <f>VLOOKUP($A325,data!$CR$9:$DB$396,2+(CP$9*2),FALSE)</f>
        <v>3815</v>
      </c>
      <c r="CQ325">
        <f>VLOOKUP($A325,data!$CR$9:$DB$396,2+(CQ$9*2),FALSE)</f>
        <v>4095</v>
      </c>
      <c r="CR325">
        <f>VLOOKUP($A325,data!$CR$9:$DB$396,2+(CR$9*2),FALSE)</f>
        <v>3814</v>
      </c>
      <c r="CS325">
        <f>VLOOKUP($A325,data!$CR$9:$DB$396,2+(CS$9*2),FALSE)</f>
        <v>3866</v>
      </c>
      <c r="CT325">
        <f>VLOOKUP($A325,data!$CR$9:$DG$396,2+(CT$9*2),FALSE)</f>
        <v>3716</v>
      </c>
      <c r="CU325">
        <f>VLOOKUP($A325,data!$CR$9:$DG$396,2+(CU$9*2),FALSE)</f>
        <v>3833</v>
      </c>
      <c r="CV325">
        <f>VLOOKUP($A325,data!$CR$9:$DG$396,2+(CV$9*2),FALSE)</f>
        <v>3731</v>
      </c>
      <c r="CX325" s="27">
        <f t="shared" si="288"/>
        <v>46.614987080103361</v>
      </c>
      <c r="CY325" s="27">
        <f t="shared" si="289"/>
        <v>46.683798335780715</v>
      </c>
      <c r="CZ325" s="27">
        <f t="shared" si="290"/>
        <v>47.423277359583089</v>
      </c>
      <c r="DA325" s="27">
        <f t="shared" si="291"/>
        <v>46.415966897894606</v>
      </c>
      <c r="DB325" s="27">
        <f t="shared" si="292"/>
        <v>46.304946700203615</v>
      </c>
      <c r="DC325" s="27">
        <f t="shared" si="321"/>
        <v>46.3110667996012</v>
      </c>
      <c r="DD325" s="27">
        <f t="shared" si="322"/>
        <v>47.245162085541722</v>
      </c>
      <c r="DE325" s="27">
        <f t="shared" si="323"/>
        <v>45.42244947650353</v>
      </c>
      <c r="DH325">
        <f>VLOOKUP($A325,data!$DK$9:$DU$396,2+(DH$9*2),FALSE)</f>
        <v>49807</v>
      </c>
      <c r="DI325">
        <f>VLOOKUP($A325,data!$DK$9:$DU$396,2+(DI$9*2),FALSE)</f>
        <v>50480</v>
      </c>
      <c r="DJ325">
        <f>VLOOKUP($A325,data!$DK$9:$DU$396,2+(DJ$9*2),FALSE)</f>
        <v>51107</v>
      </c>
      <c r="DK325">
        <f>VLOOKUP($A325,data!$DK$9:$DU$396,2+(DK$9*2),FALSE)</f>
        <v>49209</v>
      </c>
      <c r="DL325">
        <f>VLOOKUP($A325,data!$DK$9:$DU$396,2+(DL$9*2),FALSE)</f>
        <v>52184</v>
      </c>
      <c r="DM325">
        <f>VLOOKUP($A325,data!$DK$9:$DZ$396,2+(DM$9*2),FALSE)</f>
        <v>50316</v>
      </c>
      <c r="DN325">
        <f>VLOOKUP($A325,data!$DK$9:$DZ$396,2+(DN$9*2),FALSE)</f>
        <v>49985</v>
      </c>
      <c r="DO325">
        <f>VLOOKUP($A325,data!$DK$9:$DZ$396,2+(DO$9*2),FALSE)</f>
        <v>51295</v>
      </c>
      <c r="DQ325" s="27">
        <f t="shared" si="293"/>
        <v>86.550124246268268</v>
      </c>
      <c r="DR325" s="27">
        <f t="shared" si="294"/>
        <v>86.066971288276619</v>
      </c>
      <c r="DS325" s="27">
        <f t="shared" si="295"/>
        <v>85.547613866523832</v>
      </c>
      <c r="DT325" s="27">
        <f t="shared" si="296"/>
        <v>85.692642577274711</v>
      </c>
      <c r="DU325" s="27">
        <f t="shared" si="297"/>
        <v>86.207523169180448</v>
      </c>
      <c r="DV325" s="27">
        <f t="shared" si="324"/>
        <v>86.247621659610203</v>
      </c>
      <c r="DW325" s="27">
        <f t="shared" si="325"/>
        <v>86.035663878274633</v>
      </c>
      <c r="DX325" s="27">
        <f t="shared" si="326"/>
        <v>86.195597378591827</v>
      </c>
      <c r="EA325">
        <f>VLOOKUP($A325,data!$ED$9:$EN$396,2+(EA$9*2),FALSE)</f>
        <v>33793</v>
      </c>
      <c r="EB325">
        <f>VLOOKUP($A325,data!$ED$9:$EN$396,2+(EB$9*2),FALSE)</f>
        <v>33973</v>
      </c>
      <c r="EC325">
        <f>VLOOKUP($A325,data!$ED$9:$EN$396,2+(EC$9*2),FALSE)</f>
        <v>32084</v>
      </c>
      <c r="ED325">
        <f>VLOOKUP($A325,data!$ED$9:$EN$396,2+(ED$9*2),FALSE)</f>
        <v>31611</v>
      </c>
      <c r="EE325">
        <f>VLOOKUP($A325,data!$ED$9:$EN$396,2+(EE$9*2),FALSE)</f>
        <v>34041</v>
      </c>
      <c r="EF325">
        <f>VLOOKUP($A325,data!$ED$9:$ES$396,2+(EF$9*2),FALSE)</f>
        <v>33045</v>
      </c>
      <c r="EG325">
        <f>VLOOKUP($A325,data!$ED$9:$ES$396,2+(EG$9*2),FALSE)</f>
        <v>33356</v>
      </c>
      <c r="EH325">
        <f>VLOOKUP($A325,data!$ED$9:$ES$396,2+(EH$9*2),FALSE)</f>
        <v>34496</v>
      </c>
      <c r="EJ325" s="27">
        <f t="shared" si="298"/>
        <v>67.847892866464548</v>
      </c>
      <c r="EK325" s="27">
        <f t="shared" si="299"/>
        <v>67.299920760697304</v>
      </c>
      <c r="EL325" s="27">
        <f t="shared" si="300"/>
        <v>62.778093020525567</v>
      </c>
      <c r="EM325" s="27">
        <f t="shared" si="301"/>
        <v>64.238249100774254</v>
      </c>
      <c r="EN325" s="27">
        <f t="shared" si="302"/>
        <v>65.232638356584388</v>
      </c>
      <c r="EO325" s="27">
        <f t="shared" si="327"/>
        <v>65.674934414500356</v>
      </c>
      <c r="EP325" s="27">
        <f t="shared" si="328"/>
        <v>66.73201960588176</v>
      </c>
      <c r="EQ325" s="27">
        <f t="shared" si="329"/>
        <v>67.250219319621792</v>
      </c>
      <c r="ET325">
        <f>VLOOKUP($A325,data!$EW$9:$FG$396,2+(ET$9*2),FALSE)</f>
        <v>16014</v>
      </c>
      <c r="EU325">
        <f>VLOOKUP($A325,data!$EW$9:$FG$396,2+(EU$9*2),FALSE)</f>
        <v>16507</v>
      </c>
      <c r="EV325">
        <f>VLOOKUP($A325,data!$EW$9:$FG$396,2+(EV$9*2),FALSE)</f>
        <v>19022</v>
      </c>
      <c r="EW325">
        <f>VLOOKUP($A325,data!$EW$9:$FG$396,2+(EW$9*2),FALSE)</f>
        <v>17598</v>
      </c>
      <c r="EX325">
        <f>VLOOKUP($A325,data!$EW$9:$FG$396,2+(EX$9*2),FALSE)</f>
        <v>18143</v>
      </c>
      <c r="EY325">
        <f>VLOOKUP($A325,data!$EW$9:$FL$396,2+(EY$9*2),FALSE)</f>
        <v>17271</v>
      </c>
      <c r="EZ325">
        <f>VLOOKUP($A325,data!$EW$9:$FL$396,2+(EZ$9*2),FALSE)</f>
        <v>16630</v>
      </c>
      <c r="FA325">
        <f>VLOOKUP($A325,data!$EW$9:$FL$396,2+(FA$9*2),FALSE)</f>
        <v>16802</v>
      </c>
      <c r="FC325" s="27">
        <f t="shared" si="303"/>
        <v>32.152107133535445</v>
      </c>
      <c r="FD325" s="27">
        <f t="shared" si="304"/>
        <v>32.700079239302696</v>
      </c>
      <c r="FE325" s="27">
        <f t="shared" si="305"/>
        <v>37.219950300350249</v>
      </c>
      <c r="FF325" s="27">
        <f t="shared" si="306"/>
        <v>35.761750899225753</v>
      </c>
      <c r="FG325" s="27">
        <f t="shared" si="307"/>
        <v>34.767361643415605</v>
      </c>
      <c r="FH325" s="27">
        <f t="shared" si="330"/>
        <v>34.325065585499644</v>
      </c>
      <c r="FI325" s="27">
        <f t="shared" si="331"/>
        <v>33.269980994298287</v>
      </c>
      <c r="FJ325" s="27">
        <f t="shared" si="332"/>
        <v>32.755629203626086</v>
      </c>
    </row>
    <row r="326" spans="1:166" x14ac:dyDescent="0.3">
      <c r="A326" t="s">
        <v>355</v>
      </c>
      <c r="B326" s="24" t="str">
        <f>IFERROR(VLOOKUP($A326,class!$A$1:$B$455,2,FALSE),"")</f>
        <v>Shire District</v>
      </c>
      <c r="C326" s="24" t="str">
        <f>IFERROR(IFERROR(VLOOKUP($A326,classifications!$A$3:$C$336,3,FALSE),VLOOKUP($A326,classifications!$I$2:$K$28,3,FALSE)),"")</f>
        <v>Predominantly Urban</v>
      </c>
      <c r="D326">
        <f>VLOOKUP($A326,data!$A$9:$K$396,2+(D$9*2),FALSE)</f>
        <v>45074</v>
      </c>
      <c r="E326">
        <f>VLOOKUP($A326,data!$A$9:$K$396,2+(E$9*2),FALSE)</f>
        <v>47406</v>
      </c>
      <c r="F326">
        <f>VLOOKUP($A326,data!$A$9:$K$396,2+(F$9*2),FALSE)</f>
        <v>47779</v>
      </c>
      <c r="G326">
        <f>VLOOKUP($A326,data!$A$9:$K$396,2+(G$9*2),FALSE)</f>
        <v>47934</v>
      </c>
      <c r="H326">
        <f>VLOOKUP($A326,data!$A$9:$K$396,2+(H$9*2),FALSE)</f>
        <v>48184</v>
      </c>
      <c r="I326">
        <f>VLOOKUP($A326,data!$A$9:$Q$396,2+(I$9*2),FALSE)</f>
        <v>47121</v>
      </c>
      <c r="J326">
        <f>VLOOKUP($A326,data!$A$9:$Q$396,2+(J$9*2),FALSE)</f>
        <v>47792</v>
      </c>
      <c r="K326">
        <f>VLOOKUP($A326,data!$A$9:$Q$396,2+(K$9*2),FALSE)</f>
        <v>47172</v>
      </c>
      <c r="L326" t="str">
        <f t="shared" si="308"/>
        <v>Shire District</v>
      </c>
      <c r="Q326">
        <f>VLOOKUP($A326,data!$T$9:$AD$396,2+(Q$9*2),FALSE)</f>
        <v>28569</v>
      </c>
      <c r="R326">
        <f>VLOOKUP($A326,data!$T$9:$AD$396,2+(R$9*2),FALSE)</f>
        <v>29987</v>
      </c>
      <c r="S326">
        <f>VLOOKUP($A326,data!$T$9:$AD$396,2+(S$9*2),FALSE)</f>
        <v>29265</v>
      </c>
      <c r="T326">
        <f>VLOOKUP($A326,data!$T$9:$AD$396,2+(T$9*2),FALSE)</f>
        <v>29091</v>
      </c>
      <c r="U326">
        <f>VLOOKUP($A326,data!$T$9:$AD$396,2+(U$9*2),FALSE)</f>
        <v>30482</v>
      </c>
      <c r="V326">
        <f>VLOOKUP($A326,data!$T$9:$AI$396,2+(V$9*2),FALSE)</f>
        <v>27525</v>
      </c>
      <c r="W326">
        <f>VLOOKUP($A326,data!$T$9:$AI$396,2+(W$9*2),FALSE)</f>
        <v>29092</v>
      </c>
      <c r="X326">
        <f>VLOOKUP($A326,data!$T$9:$AI$396,2+(X$9*2),FALSE)</f>
        <v>29610</v>
      </c>
      <c r="Z326" s="27">
        <f t="shared" si="268"/>
        <v>63.382437769002088</v>
      </c>
      <c r="AA326" s="27">
        <f t="shared" si="269"/>
        <v>63.255706028772728</v>
      </c>
      <c r="AB326" s="27">
        <f t="shared" si="270"/>
        <v>61.25075870152159</v>
      </c>
      <c r="AC326" s="27">
        <f t="shared" si="271"/>
        <v>60.689698335210913</v>
      </c>
      <c r="AD326" s="27">
        <f t="shared" si="272"/>
        <v>63.261663622779345</v>
      </c>
      <c r="AE326" s="27">
        <f t="shared" si="309"/>
        <v>58.413446234163111</v>
      </c>
      <c r="AF326" s="27">
        <f t="shared" si="310"/>
        <v>60.872112487445598</v>
      </c>
      <c r="AG326" s="27">
        <f t="shared" si="311"/>
        <v>62.770287458661919</v>
      </c>
      <c r="AJ326">
        <f>VLOOKUP($A326,data!$AM$9:$AW$396,2+(AJ$9*2),FALSE)</f>
        <v>16505</v>
      </c>
      <c r="AK326">
        <f>VLOOKUP($A326,data!$AM$9:$AW$396,2+(AK$9*2),FALSE)</f>
        <v>17419</v>
      </c>
      <c r="AL326">
        <f>VLOOKUP($A326,data!$AM$9:$AW$396,2+(AL$9*2),FALSE)</f>
        <v>18513</v>
      </c>
      <c r="AM326">
        <f>VLOOKUP($A326,data!$AM$9:$AW$396,2+(AM$9*2),FALSE)</f>
        <v>18843</v>
      </c>
      <c r="AN326">
        <f>VLOOKUP($A326,data!$AM$9:$AW$396,2+(AN$9*2),FALSE)</f>
        <v>17701</v>
      </c>
      <c r="AO326">
        <f>VLOOKUP($A326,data!$AM$9:$BB$396,2+(AO$9*2),FALSE)</f>
        <v>19595</v>
      </c>
      <c r="AP326">
        <f>VLOOKUP($A326,data!$AM$9:$BB$396,2+(AP$9*2),FALSE)</f>
        <v>18700</v>
      </c>
      <c r="AQ326">
        <f>VLOOKUP($A326,data!$AM$9:$BB$396,2+(AQ$9*2),FALSE)</f>
        <v>17562</v>
      </c>
      <c r="AS326" s="27">
        <f t="shared" si="273"/>
        <v>36.617562230997912</v>
      </c>
      <c r="AT326" s="27">
        <f t="shared" si="274"/>
        <v>36.744293971227272</v>
      </c>
      <c r="AU326" s="27">
        <f t="shared" si="275"/>
        <v>38.747148328763686</v>
      </c>
      <c r="AV326" s="27">
        <f t="shared" si="276"/>
        <v>39.310301664789087</v>
      </c>
      <c r="AW326" s="27">
        <f t="shared" si="277"/>
        <v>36.736260999501908</v>
      </c>
      <c r="AX326" s="27">
        <f t="shared" si="312"/>
        <v>41.584431569788414</v>
      </c>
      <c r="AY326" s="27">
        <f t="shared" si="313"/>
        <v>39.127887512554402</v>
      </c>
      <c r="AZ326" s="27">
        <f t="shared" si="314"/>
        <v>37.229712541338081</v>
      </c>
      <c r="BC326">
        <f>VLOOKUP($A326,data!$BF$9:$BP$396,2+(BC$9*2),FALSE)</f>
        <v>9622</v>
      </c>
      <c r="BD326">
        <f>VLOOKUP($A326,data!$BF$9:$BP$396,2+(BD$9*2),FALSE)</f>
        <v>11556</v>
      </c>
      <c r="BE326">
        <f>VLOOKUP($A326,data!$BF$9:$BP$396,2+(BE$9*2),FALSE)</f>
        <v>12926</v>
      </c>
      <c r="BF326">
        <f>VLOOKUP($A326,data!$BF$9:$BP$396,2+(BF$9*2),FALSE)</f>
        <v>13215</v>
      </c>
      <c r="BG326">
        <f>VLOOKUP($A326,data!$BF$9:$BP$396,2+(BG$9*2),FALSE)</f>
        <v>13203</v>
      </c>
      <c r="BH326">
        <f>VLOOKUP($A326,data!$BF$9:$BU$396,2+(BH$9*2),FALSE)</f>
        <v>12317</v>
      </c>
      <c r="BI326">
        <f>VLOOKUP($A326,data!$BF$9:$BU$396,2+(BI$9*2),FALSE)</f>
        <v>13597</v>
      </c>
      <c r="BJ326">
        <f>VLOOKUP($A326,data!$BF$9:$BU$396,2+(BJ$9*2),FALSE)</f>
        <v>12512</v>
      </c>
      <c r="BL326" s="27">
        <f t="shared" si="278"/>
        <v>21.347118072502994</v>
      </c>
      <c r="BM326" s="27">
        <f t="shared" si="279"/>
        <v>24.376661182128846</v>
      </c>
      <c r="BN326" s="27">
        <f t="shared" si="280"/>
        <v>27.053726532577073</v>
      </c>
      <c r="BO326" s="27">
        <f t="shared" si="281"/>
        <v>27.569157591688572</v>
      </c>
      <c r="BP326" s="27">
        <f t="shared" si="282"/>
        <v>27.401212020587746</v>
      </c>
      <c r="BQ326" s="27">
        <f t="shared" si="315"/>
        <v>26.139088729016787</v>
      </c>
      <c r="BR326" s="27">
        <f t="shared" si="316"/>
        <v>28.450368262470707</v>
      </c>
      <c r="BS326" s="27">
        <f t="shared" si="317"/>
        <v>26.524209276689561</v>
      </c>
      <c r="BV326">
        <f>VLOOKUP($A326,data!$BY$9:$CI$396,2+(BV$9*2),FALSE)</f>
        <v>5682</v>
      </c>
      <c r="BW326">
        <f>VLOOKUP($A326,data!$BY$9:$CI$396,2+(BW$9*2),FALSE)</f>
        <v>6950</v>
      </c>
      <c r="BX326">
        <f>VLOOKUP($A326,data!$BY$9:$CI$396,2+(BX$9*2),FALSE)</f>
        <v>7401</v>
      </c>
      <c r="BY326">
        <f>VLOOKUP($A326,data!$BY$9:$CI$396,2+(BY$9*2),FALSE)</f>
        <v>7671</v>
      </c>
      <c r="BZ326">
        <f>VLOOKUP($A326,data!$BY$9:$CI$396,2+(BZ$9*2),FALSE)</f>
        <v>8961</v>
      </c>
      <c r="CA326">
        <f>VLOOKUP($A326,data!$BY$9:$CN$396,2+(CA$9*2),FALSE)</f>
        <v>6898</v>
      </c>
      <c r="CB326">
        <f>VLOOKUP($A326,data!$BY$9:$CN$396,2+(CB$9*2),FALSE)</f>
        <v>7631</v>
      </c>
      <c r="CC326">
        <f>VLOOKUP($A326,data!$BY$9:$CN$396,2+(CC$9*2),FALSE)</f>
        <v>7653</v>
      </c>
      <c r="CE326" s="27">
        <f t="shared" si="283"/>
        <v>59.052172105591353</v>
      </c>
      <c r="CF326" s="27">
        <f t="shared" si="284"/>
        <v>60.14191761855313</v>
      </c>
      <c r="CG326" s="27">
        <f t="shared" si="285"/>
        <v>57.256691938728146</v>
      </c>
      <c r="CH326" s="27">
        <f t="shared" si="286"/>
        <v>58.047673098751417</v>
      </c>
      <c r="CI326" s="27">
        <f t="shared" si="287"/>
        <v>67.870938423085661</v>
      </c>
      <c r="CJ326" s="27">
        <f t="shared" si="318"/>
        <v>56.00389705285378</v>
      </c>
      <c r="CK326" s="27">
        <f t="shared" si="319"/>
        <v>56.12267411929102</v>
      </c>
      <c r="CL326" s="27">
        <f t="shared" si="320"/>
        <v>61.165281329923275</v>
      </c>
      <c r="CO326">
        <f>VLOOKUP($A326,data!$CR$9:$DB$396,2+(CO$9*2),FALSE)</f>
        <v>3939</v>
      </c>
      <c r="CP326">
        <f>VLOOKUP($A326,data!$CR$9:$DB$396,2+(CP$9*2),FALSE)</f>
        <v>4606</v>
      </c>
      <c r="CQ326">
        <f>VLOOKUP($A326,data!$CR$9:$DB$396,2+(CQ$9*2),FALSE)</f>
        <v>5525</v>
      </c>
      <c r="CR326">
        <f>VLOOKUP($A326,data!$CR$9:$DB$396,2+(CR$9*2),FALSE)</f>
        <v>5545</v>
      </c>
      <c r="CS326">
        <f>VLOOKUP($A326,data!$CR$9:$DB$396,2+(CS$9*2),FALSE)</f>
        <v>4242</v>
      </c>
      <c r="CT326">
        <f>VLOOKUP($A326,data!$CR$9:$DG$396,2+(CT$9*2),FALSE)</f>
        <v>5420</v>
      </c>
      <c r="CU326">
        <f>VLOOKUP($A326,data!$CR$9:$DG$396,2+(CU$9*2),FALSE)</f>
        <v>5966</v>
      </c>
      <c r="CV326">
        <f>VLOOKUP($A326,data!$CR$9:$DG$396,2+(CV$9*2),FALSE)</f>
        <v>4860</v>
      </c>
      <c r="CX326" s="27">
        <f t="shared" si="288"/>
        <v>40.937435044689252</v>
      </c>
      <c r="CY326" s="27">
        <f t="shared" si="289"/>
        <v>39.85808238144687</v>
      </c>
      <c r="CZ326" s="27">
        <f t="shared" si="290"/>
        <v>42.743308061271854</v>
      </c>
      <c r="DA326" s="27">
        <f t="shared" si="291"/>
        <v>41.959894059780552</v>
      </c>
      <c r="DB326" s="27">
        <f t="shared" si="292"/>
        <v>32.129061576914339</v>
      </c>
      <c r="DC326" s="27">
        <f t="shared" si="321"/>
        <v>44.004221807258261</v>
      </c>
      <c r="DD326" s="27">
        <f t="shared" si="322"/>
        <v>43.87732588070898</v>
      </c>
      <c r="DE326" s="27">
        <f t="shared" si="323"/>
        <v>38.842710997442452</v>
      </c>
      <c r="DH326">
        <f>VLOOKUP($A326,data!$DK$9:$DU$396,2+(DH$9*2),FALSE)</f>
        <v>35452</v>
      </c>
      <c r="DI326">
        <f>VLOOKUP($A326,data!$DK$9:$DU$396,2+(DI$9*2),FALSE)</f>
        <v>35850</v>
      </c>
      <c r="DJ326">
        <f>VLOOKUP($A326,data!$DK$9:$DU$396,2+(DJ$9*2),FALSE)</f>
        <v>34853</v>
      </c>
      <c r="DK326">
        <f>VLOOKUP($A326,data!$DK$9:$DU$396,2+(DK$9*2),FALSE)</f>
        <v>34719</v>
      </c>
      <c r="DL326">
        <f>VLOOKUP($A326,data!$DK$9:$DU$396,2+(DL$9*2),FALSE)</f>
        <v>34980</v>
      </c>
      <c r="DM326">
        <f>VLOOKUP($A326,data!$DK$9:$DZ$396,2+(DM$9*2),FALSE)</f>
        <v>34803</v>
      </c>
      <c r="DN326">
        <f>VLOOKUP($A326,data!$DK$9:$DZ$396,2+(DN$9*2),FALSE)</f>
        <v>34195</v>
      </c>
      <c r="DO326">
        <f>VLOOKUP($A326,data!$DK$9:$DZ$396,2+(DO$9*2),FALSE)</f>
        <v>34660</v>
      </c>
      <c r="DQ326" s="27">
        <f t="shared" si="293"/>
        <v>78.652881927497006</v>
      </c>
      <c r="DR326" s="27">
        <f t="shared" si="294"/>
        <v>75.623338817871158</v>
      </c>
      <c r="DS326" s="27">
        <f t="shared" si="295"/>
        <v>72.946273467422927</v>
      </c>
      <c r="DT326" s="27">
        <f t="shared" si="296"/>
        <v>72.430842408311435</v>
      </c>
      <c r="DU326" s="27">
        <f t="shared" si="297"/>
        <v>72.596712601693511</v>
      </c>
      <c r="DV326" s="27">
        <f t="shared" si="324"/>
        <v>73.858789074934748</v>
      </c>
      <c r="DW326" s="27">
        <f t="shared" si="325"/>
        <v>71.549631737529296</v>
      </c>
      <c r="DX326" s="27">
        <f t="shared" si="326"/>
        <v>73.475790723310439</v>
      </c>
      <c r="EA326">
        <f>VLOOKUP($A326,data!$ED$9:$EN$396,2+(EA$9*2),FALSE)</f>
        <v>22887</v>
      </c>
      <c r="EB326">
        <f>VLOOKUP($A326,data!$ED$9:$EN$396,2+(EB$9*2),FALSE)</f>
        <v>23038</v>
      </c>
      <c r="EC326">
        <f>VLOOKUP($A326,data!$ED$9:$EN$396,2+(EC$9*2),FALSE)</f>
        <v>21864</v>
      </c>
      <c r="ED326">
        <f>VLOOKUP($A326,data!$ED$9:$EN$396,2+(ED$9*2),FALSE)</f>
        <v>21421</v>
      </c>
      <c r="EE326">
        <f>VLOOKUP($A326,data!$ED$9:$EN$396,2+(EE$9*2),FALSE)</f>
        <v>21521</v>
      </c>
      <c r="EF326">
        <f>VLOOKUP($A326,data!$ED$9:$ES$396,2+(EF$9*2),FALSE)</f>
        <v>20627</v>
      </c>
      <c r="EG326">
        <f>VLOOKUP($A326,data!$ED$9:$ES$396,2+(EG$9*2),FALSE)</f>
        <v>21461</v>
      </c>
      <c r="EH326">
        <f>VLOOKUP($A326,data!$ED$9:$ES$396,2+(EH$9*2),FALSE)</f>
        <v>21957</v>
      </c>
      <c r="EJ326" s="27">
        <f t="shared" si="298"/>
        <v>64.557711835721534</v>
      </c>
      <c r="EK326" s="27">
        <f t="shared" si="299"/>
        <v>64.262203626220369</v>
      </c>
      <c r="EL326" s="27">
        <f t="shared" si="300"/>
        <v>62.732046021863255</v>
      </c>
      <c r="EM326" s="27">
        <f t="shared" si="301"/>
        <v>61.698205593479074</v>
      </c>
      <c r="EN326" s="27">
        <f t="shared" si="302"/>
        <v>61.523727844482565</v>
      </c>
      <c r="EO326" s="27">
        <f t="shared" si="327"/>
        <v>59.267879205815589</v>
      </c>
      <c r="EP326" s="27">
        <f t="shared" si="328"/>
        <v>62.760637520105277</v>
      </c>
      <c r="EQ326" s="27">
        <f t="shared" si="329"/>
        <v>63.349682631275243</v>
      </c>
      <c r="ET326">
        <f>VLOOKUP($A326,data!$EW$9:$FG$396,2+(ET$9*2),FALSE)</f>
        <v>12565</v>
      </c>
      <c r="EU326">
        <f>VLOOKUP($A326,data!$EW$9:$FG$396,2+(EU$9*2),FALSE)</f>
        <v>12813</v>
      </c>
      <c r="EV326">
        <f>VLOOKUP($A326,data!$EW$9:$FG$396,2+(EV$9*2),FALSE)</f>
        <v>12988</v>
      </c>
      <c r="EW326">
        <f>VLOOKUP($A326,data!$EW$9:$FG$396,2+(EW$9*2),FALSE)</f>
        <v>13298</v>
      </c>
      <c r="EX326">
        <f>VLOOKUP($A326,data!$EW$9:$FG$396,2+(EX$9*2),FALSE)</f>
        <v>13459</v>
      </c>
      <c r="EY326">
        <f>VLOOKUP($A326,data!$EW$9:$FL$396,2+(EY$9*2),FALSE)</f>
        <v>14176</v>
      </c>
      <c r="EZ326">
        <f>VLOOKUP($A326,data!$EW$9:$FL$396,2+(EZ$9*2),FALSE)</f>
        <v>12734</v>
      </c>
      <c r="FA326">
        <f>VLOOKUP($A326,data!$EW$9:$FL$396,2+(FA$9*2),FALSE)</f>
        <v>12703</v>
      </c>
      <c r="FC326" s="27">
        <f t="shared" si="303"/>
        <v>35.442288164278459</v>
      </c>
      <c r="FD326" s="27">
        <f t="shared" si="304"/>
        <v>35.74058577405858</v>
      </c>
      <c r="FE326" s="27">
        <f t="shared" si="305"/>
        <v>37.265084784667032</v>
      </c>
      <c r="FF326" s="27">
        <f t="shared" si="306"/>
        <v>38.301794406520926</v>
      </c>
      <c r="FG326" s="27">
        <f t="shared" si="307"/>
        <v>38.476272155517435</v>
      </c>
      <c r="FH326" s="27">
        <f t="shared" si="330"/>
        <v>40.732120794184411</v>
      </c>
      <c r="FI326" s="27">
        <f t="shared" si="331"/>
        <v>37.239362479894723</v>
      </c>
      <c r="FJ326" s="27">
        <f t="shared" si="332"/>
        <v>36.650317368724757</v>
      </c>
    </row>
    <row r="327" spans="1:166" x14ac:dyDescent="0.3">
      <c r="A327" t="s">
        <v>262</v>
      </c>
      <c r="B327" s="24" t="str">
        <f>IFERROR(VLOOKUP($A327,class!$A$1:$B$455,2,FALSE),"")</f>
        <v>Shire District</v>
      </c>
      <c r="C327" s="24" t="str">
        <f>IFERROR(IFERROR(VLOOKUP($A327,classifications!$A$3:$C$336,3,FALSE),VLOOKUP($A327,classifications!$I$2:$K$28,3,FALSE)),"")</f>
        <v>Predominantly Rural</v>
      </c>
      <c r="D327">
        <f>VLOOKUP($A327,data!$A$9:$K$396,2+(D$9*2),FALSE)</f>
        <v>45374</v>
      </c>
      <c r="E327">
        <f>VLOOKUP($A327,data!$A$9:$K$396,2+(E$9*2),FALSE)</f>
        <v>46054</v>
      </c>
      <c r="F327">
        <f>VLOOKUP($A327,data!$A$9:$K$396,2+(F$9*2),FALSE)</f>
        <v>44898</v>
      </c>
      <c r="G327">
        <f>VLOOKUP($A327,data!$A$9:$K$396,2+(G$9*2),FALSE)</f>
        <v>48711</v>
      </c>
      <c r="H327">
        <f>VLOOKUP($A327,data!$A$9:$K$396,2+(H$9*2),FALSE)</f>
        <v>49246</v>
      </c>
      <c r="I327">
        <f>VLOOKUP($A327,data!$A$9:$Q$396,2+(I$9*2),FALSE)</f>
        <v>47722</v>
      </c>
      <c r="J327">
        <f>VLOOKUP($A327,data!$A$9:$Q$396,2+(J$9*2),FALSE)</f>
        <v>50163</v>
      </c>
      <c r="K327">
        <f>VLOOKUP($A327,data!$A$9:$Q$396,2+(K$9*2),FALSE)</f>
        <v>52480</v>
      </c>
      <c r="L327" t="str">
        <f t="shared" si="308"/>
        <v>Shire District</v>
      </c>
      <c r="Q327">
        <f>VLOOKUP($A327,data!$T$9:$AD$396,2+(Q$9*2),FALSE)</f>
        <v>29002</v>
      </c>
      <c r="R327">
        <f>VLOOKUP($A327,data!$T$9:$AD$396,2+(R$9*2),FALSE)</f>
        <v>29100</v>
      </c>
      <c r="S327">
        <f>VLOOKUP($A327,data!$T$9:$AD$396,2+(S$9*2),FALSE)</f>
        <v>27595</v>
      </c>
      <c r="T327">
        <f>VLOOKUP($A327,data!$T$9:$AD$396,2+(T$9*2),FALSE)</f>
        <v>30132</v>
      </c>
      <c r="U327">
        <f>VLOOKUP($A327,data!$T$9:$AD$396,2+(U$9*2),FALSE)</f>
        <v>30388</v>
      </c>
      <c r="V327">
        <f>VLOOKUP($A327,data!$T$9:$AI$396,2+(V$9*2),FALSE)</f>
        <v>29871</v>
      </c>
      <c r="W327">
        <f>VLOOKUP($A327,data!$T$9:$AI$396,2+(W$9*2),FALSE)</f>
        <v>31591</v>
      </c>
      <c r="X327">
        <f>VLOOKUP($A327,data!$T$9:$AI$396,2+(X$9*2),FALSE)</f>
        <v>32965</v>
      </c>
      <c r="Z327" s="27">
        <f t="shared" si="268"/>
        <v>63.917662097236303</v>
      </c>
      <c r="AA327" s="27">
        <f t="shared" si="269"/>
        <v>63.186693881096105</v>
      </c>
      <c r="AB327" s="27">
        <f t="shared" si="270"/>
        <v>61.461535034968151</v>
      </c>
      <c r="AC327" s="27">
        <f t="shared" si="271"/>
        <v>61.858717743425508</v>
      </c>
      <c r="AD327" s="27">
        <f t="shared" si="272"/>
        <v>61.706534540876419</v>
      </c>
      <c r="AE327" s="27">
        <f t="shared" si="309"/>
        <v>62.593772264364446</v>
      </c>
      <c r="AF327" s="27">
        <f t="shared" si="310"/>
        <v>62.976695971134106</v>
      </c>
      <c r="AG327" s="27">
        <f t="shared" si="311"/>
        <v>62.814405487804876</v>
      </c>
      <c r="AJ327">
        <f>VLOOKUP($A327,data!$AM$9:$AW$396,2+(AJ$9*2),FALSE)</f>
        <v>16372</v>
      </c>
      <c r="AK327">
        <f>VLOOKUP($A327,data!$AM$9:$AW$396,2+(AK$9*2),FALSE)</f>
        <v>16954</v>
      </c>
      <c r="AL327">
        <f>VLOOKUP($A327,data!$AM$9:$AW$396,2+(AL$9*2),FALSE)</f>
        <v>17303</v>
      </c>
      <c r="AM327">
        <f>VLOOKUP($A327,data!$AM$9:$AW$396,2+(AM$9*2),FALSE)</f>
        <v>18579</v>
      </c>
      <c r="AN327">
        <f>VLOOKUP($A327,data!$AM$9:$AW$396,2+(AN$9*2),FALSE)</f>
        <v>18858</v>
      </c>
      <c r="AO327">
        <f>VLOOKUP($A327,data!$AM$9:$BB$396,2+(AO$9*2),FALSE)</f>
        <v>17851</v>
      </c>
      <c r="AP327">
        <f>VLOOKUP($A327,data!$AM$9:$BB$396,2+(AP$9*2),FALSE)</f>
        <v>18572</v>
      </c>
      <c r="AQ327">
        <f>VLOOKUP($A327,data!$AM$9:$BB$396,2+(AQ$9*2),FALSE)</f>
        <v>19509</v>
      </c>
      <c r="AS327" s="27">
        <f t="shared" si="273"/>
        <v>36.082337902763697</v>
      </c>
      <c r="AT327" s="27">
        <f t="shared" si="274"/>
        <v>36.813306118903895</v>
      </c>
      <c r="AU327" s="27">
        <f t="shared" si="275"/>
        <v>38.538464965031849</v>
      </c>
      <c r="AV327" s="27">
        <f t="shared" si="276"/>
        <v>38.141282256574492</v>
      </c>
      <c r="AW327" s="27">
        <f t="shared" si="277"/>
        <v>38.293465459123581</v>
      </c>
      <c r="AX327" s="27">
        <f t="shared" si="312"/>
        <v>37.406227735635554</v>
      </c>
      <c r="AY327" s="27">
        <f t="shared" si="313"/>
        <v>37.023304028865894</v>
      </c>
      <c r="AZ327" s="27">
        <f t="shared" si="314"/>
        <v>37.174161585365852</v>
      </c>
      <c r="BC327">
        <f>VLOOKUP($A327,data!$BF$9:$BP$396,2+(BC$9*2),FALSE)</f>
        <v>5329</v>
      </c>
      <c r="BD327">
        <f>VLOOKUP($A327,data!$BF$9:$BP$396,2+(BD$9*2),FALSE)</f>
        <v>5250</v>
      </c>
      <c r="BE327">
        <f>VLOOKUP($A327,data!$BF$9:$BP$396,2+(BE$9*2),FALSE)</f>
        <v>5729</v>
      </c>
      <c r="BF327">
        <f>VLOOKUP($A327,data!$BF$9:$BP$396,2+(BF$9*2),FALSE)</f>
        <v>5553</v>
      </c>
      <c r="BG327">
        <f>VLOOKUP($A327,data!$BF$9:$BP$396,2+(BG$9*2),FALSE)</f>
        <v>5359</v>
      </c>
      <c r="BH327">
        <f>VLOOKUP($A327,data!$BF$9:$BU$396,2+(BH$9*2),FALSE)</f>
        <v>5259</v>
      </c>
      <c r="BI327">
        <f>VLOOKUP($A327,data!$BF$9:$BU$396,2+(BI$9*2),FALSE)</f>
        <v>5836</v>
      </c>
      <c r="BJ327">
        <f>VLOOKUP($A327,data!$BF$9:$BU$396,2+(BJ$9*2),FALSE)</f>
        <v>5685</v>
      </c>
      <c r="BL327" s="27">
        <f t="shared" si="278"/>
        <v>11.744611451492045</v>
      </c>
      <c r="BM327" s="27">
        <f t="shared" si="279"/>
        <v>11.39966126720806</v>
      </c>
      <c r="BN327" s="27">
        <f t="shared" si="280"/>
        <v>12.760033854514678</v>
      </c>
      <c r="BO327" s="27">
        <f t="shared" si="281"/>
        <v>11.399889142082896</v>
      </c>
      <c r="BP327" s="27">
        <f t="shared" si="282"/>
        <v>10.882102099662918</v>
      </c>
      <c r="BQ327" s="27">
        <f t="shared" si="315"/>
        <v>11.020074598717573</v>
      </c>
      <c r="BR327" s="27">
        <f t="shared" si="316"/>
        <v>11.634072922273388</v>
      </c>
      <c r="BS327" s="27">
        <f t="shared" si="317"/>
        <v>10.832698170731707</v>
      </c>
      <c r="BV327">
        <f>VLOOKUP($A327,data!$BY$9:$CI$396,2+(BV$9*2),FALSE)</f>
        <v>2702</v>
      </c>
      <c r="BW327">
        <f>VLOOKUP($A327,data!$BY$9:$CI$396,2+(BW$9*2),FALSE)</f>
        <v>2685</v>
      </c>
      <c r="BX327">
        <f>VLOOKUP($A327,data!$BY$9:$CI$396,2+(BX$9*2),FALSE)</f>
        <v>2755</v>
      </c>
      <c r="BY327">
        <f>VLOOKUP($A327,data!$BY$9:$CI$396,2+(BY$9*2),FALSE)</f>
        <v>2850</v>
      </c>
      <c r="BZ327">
        <f>VLOOKUP($A327,data!$BY$9:$CI$396,2+(BZ$9*2),FALSE)</f>
        <v>2731</v>
      </c>
      <c r="CA327">
        <f>VLOOKUP($A327,data!$BY$9:$CN$396,2+(CA$9*2),FALSE)</f>
        <v>2615</v>
      </c>
      <c r="CB327">
        <f>VLOOKUP($A327,data!$BY$9:$CN$396,2+(CB$9*2),FALSE)</f>
        <v>3177</v>
      </c>
      <c r="CC327">
        <f>VLOOKUP($A327,data!$BY$9:$CN$396,2+(CC$9*2),FALSE)</f>
        <v>3046</v>
      </c>
      <c r="CE327" s="27">
        <f t="shared" si="283"/>
        <v>50.703696753612313</v>
      </c>
      <c r="CF327" s="27">
        <f t="shared" si="284"/>
        <v>51.142857142857146</v>
      </c>
      <c r="CG327" s="27">
        <f t="shared" si="285"/>
        <v>48.088671670448598</v>
      </c>
      <c r="CH327" s="27">
        <f t="shared" si="286"/>
        <v>51.323608860075637</v>
      </c>
      <c r="CI327" s="27">
        <f t="shared" si="287"/>
        <v>50.961000186601979</v>
      </c>
      <c r="CJ327" s="27">
        <f t="shared" si="318"/>
        <v>49.724282182924512</v>
      </c>
      <c r="CK327" s="27">
        <f t="shared" si="319"/>
        <v>54.437971213159699</v>
      </c>
      <c r="CL327" s="27">
        <f t="shared" si="320"/>
        <v>53.579595426561127</v>
      </c>
      <c r="CO327">
        <f>VLOOKUP($A327,data!$CR$9:$DB$396,2+(CO$9*2),FALSE)</f>
        <v>2627</v>
      </c>
      <c r="CP327">
        <f>VLOOKUP($A327,data!$CR$9:$DB$396,2+(CP$9*2),FALSE)</f>
        <v>2565</v>
      </c>
      <c r="CQ327">
        <f>VLOOKUP($A327,data!$CR$9:$DB$396,2+(CQ$9*2),FALSE)</f>
        <v>2974</v>
      </c>
      <c r="CR327">
        <f>VLOOKUP($A327,data!$CR$9:$DB$396,2+(CR$9*2),FALSE)</f>
        <v>2703</v>
      </c>
      <c r="CS327">
        <f>VLOOKUP($A327,data!$CR$9:$DB$396,2+(CS$9*2),FALSE)</f>
        <v>2628</v>
      </c>
      <c r="CT327">
        <f>VLOOKUP($A327,data!$CR$9:$DG$396,2+(CT$9*2),FALSE)</f>
        <v>2644</v>
      </c>
      <c r="CU327">
        <f>VLOOKUP($A327,data!$CR$9:$DG$396,2+(CU$9*2),FALSE)</f>
        <v>2659</v>
      </c>
      <c r="CV327">
        <f>VLOOKUP($A327,data!$CR$9:$DG$396,2+(CV$9*2),FALSE)</f>
        <v>2639</v>
      </c>
      <c r="CX327" s="27">
        <f t="shared" si="288"/>
        <v>49.296303246387687</v>
      </c>
      <c r="CY327" s="27">
        <f t="shared" si="289"/>
        <v>48.857142857142854</v>
      </c>
      <c r="CZ327" s="27">
        <f t="shared" si="290"/>
        <v>51.911328329551402</v>
      </c>
      <c r="DA327" s="27">
        <f t="shared" si="291"/>
        <v>48.676391139924363</v>
      </c>
      <c r="DB327" s="27">
        <f t="shared" si="292"/>
        <v>49.038999813398021</v>
      </c>
      <c r="DC327" s="27">
        <f t="shared" si="321"/>
        <v>50.275717817075488</v>
      </c>
      <c r="DD327" s="27">
        <f t="shared" si="322"/>
        <v>45.562028786840301</v>
      </c>
      <c r="DE327" s="27">
        <f t="shared" si="323"/>
        <v>46.420404573438873</v>
      </c>
      <c r="DH327">
        <f>VLOOKUP($A327,data!$DK$9:$DU$396,2+(DH$9*2),FALSE)</f>
        <v>40045</v>
      </c>
      <c r="DI327">
        <f>VLOOKUP($A327,data!$DK$9:$DU$396,2+(DI$9*2),FALSE)</f>
        <v>40804</v>
      </c>
      <c r="DJ327">
        <f>VLOOKUP($A327,data!$DK$9:$DU$396,2+(DJ$9*2),FALSE)</f>
        <v>39169</v>
      </c>
      <c r="DK327">
        <f>VLOOKUP($A327,data!$DK$9:$DU$396,2+(DK$9*2),FALSE)</f>
        <v>43158</v>
      </c>
      <c r="DL327">
        <f>VLOOKUP($A327,data!$DK$9:$DU$396,2+(DL$9*2),FALSE)</f>
        <v>43887</v>
      </c>
      <c r="DM327">
        <f>VLOOKUP($A327,data!$DK$9:$DZ$396,2+(DM$9*2),FALSE)</f>
        <v>42463</v>
      </c>
      <c r="DN327">
        <f>VLOOKUP($A327,data!$DK$9:$DZ$396,2+(DN$9*2),FALSE)</f>
        <v>44327</v>
      </c>
      <c r="DO327">
        <f>VLOOKUP($A327,data!$DK$9:$DZ$396,2+(DO$9*2),FALSE)</f>
        <v>46795</v>
      </c>
      <c r="DQ327" s="27">
        <f t="shared" si="293"/>
        <v>88.255388548507952</v>
      </c>
      <c r="DR327" s="27">
        <f t="shared" si="294"/>
        <v>88.60033873279194</v>
      </c>
      <c r="DS327" s="27">
        <f t="shared" si="295"/>
        <v>87.239966145485326</v>
      </c>
      <c r="DT327" s="27">
        <f t="shared" si="296"/>
        <v>88.600110857917102</v>
      </c>
      <c r="DU327" s="27">
        <f t="shared" si="297"/>
        <v>89.117897900337084</v>
      </c>
      <c r="DV327" s="27">
        <f t="shared" si="324"/>
        <v>88.979925401282429</v>
      </c>
      <c r="DW327" s="27">
        <f t="shared" si="325"/>
        <v>88.36592707772661</v>
      </c>
      <c r="DX327" s="27">
        <f t="shared" si="326"/>
        <v>89.167301829268297</v>
      </c>
      <c r="EA327">
        <f>VLOOKUP($A327,data!$ED$9:$EN$396,2+(EA$9*2),FALSE)</f>
        <v>26300</v>
      </c>
      <c r="EB327">
        <f>VLOOKUP($A327,data!$ED$9:$EN$396,2+(EB$9*2),FALSE)</f>
        <v>26415</v>
      </c>
      <c r="EC327">
        <f>VLOOKUP($A327,data!$ED$9:$EN$396,2+(EC$9*2),FALSE)</f>
        <v>24840</v>
      </c>
      <c r="ED327">
        <f>VLOOKUP($A327,data!$ED$9:$EN$396,2+(ED$9*2),FALSE)</f>
        <v>27282</v>
      </c>
      <c r="EE327">
        <f>VLOOKUP($A327,data!$ED$9:$EN$396,2+(EE$9*2),FALSE)</f>
        <v>27657</v>
      </c>
      <c r="EF327">
        <f>VLOOKUP($A327,data!$ED$9:$ES$396,2+(EF$9*2),FALSE)</f>
        <v>27256</v>
      </c>
      <c r="EG327">
        <f>VLOOKUP($A327,data!$ED$9:$ES$396,2+(EG$9*2),FALSE)</f>
        <v>28414</v>
      </c>
      <c r="EH327">
        <f>VLOOKUP($A327,data!$ED$9:$ES$396,2+(EH$9*2),FALSE)</f>
        <v>29919</v>
      </c>
      <c r="EJ327" s="27">
        <f t="shared" si="298"/>
        <v>65.676114371332247</v>
      </c>
      <c r="EK327" s="27">
        <f t="shared" si="299"/>
        <v>64.736300362709542</v>
      </c>
      <c r="EL327" s="27">
        <f t="shared" si="300"/>
        <v>63.417498532002348</v>
      </c>
      <c r="EM327" s="27">
        <f t="shared" si="301"/>
        <v>63.214236062838872</v>
      </c>
      <c r="EN327" s="27">
        <f t="shared" si="302"/>
        <v>63.018661562649534</v>
      </c>
      <c r="EO327" s="27">
        <f t="shared" si="327"/>
        <v>64.18764571509314</v>
      </c>
      <c r="EP327" s="27">
        <f t="shared" si="328"/>
        <v>64.100886592821524</v>
      </c>
      <c r="EQ327" s="27">
        <f t="shared" si="329"/>
        <v>63.936317982690461</v>
      </c>
      <c r="ET327">
        <f>VLOOKUP($A327,data!$EW$9:$FG$396,2+(ET$9*2),FALSE)</f>
        <v>13745</v>
      </c>
      <c r="EU327">
        <f>VLOOKUP($A327,data!$EW$9:$FG$396,2+(EU$9*2),FALSE)</f>
        <v>14388</v>
      </c>
      <c r="EV327">
        <f>VLOOKUP($A327,data!$EW$9:$FG$396,2+(EV$9*2),FALSE)</f>
        <v>14329</v>
      </c>
      <c r="EW327">
        <f>VLOOKUP($A327,data!$EW$9:$FG$396,2+(EW$9*2),FALSE)</f>
        <v>15876</v>
      </c>
      <c r="EX327">
        <f>VLOOKUP($A327,data!$EW$9:$FG$396,2+(EX$9*2),FALSE)</f>
        <v>16230</v>
      </c>
      <c r="EY327">
        <f>VLOOKUP($A327,data!$EW$9:$FL$396,2+(EY$9*2),FALSE)</f>
        <v>15207</v>
      </c>
      <c r="EZ327">
        <f>VLOOKUP($A327,data!$EW$9:$FL$396,2+(EZ$9*2),FALSE)</f>
        <v>15913</v>
      </c>
      <c r="FA327">
        <f>VLOOKUP($A327,data!$EW$9:$FL$396,2+(FA$9*2),FALSE)</f>
        <v>16870</v>
      </c>
      <c r="FC327" s="27">
        <f t="shared" si="303"/>
        <v>34.323885628667746</v>
      </c>
      <c r="FD327" s="27">
        <f t="shared" si="304"/>
        <v>35.261248897166944</v>
      </c>
      <c r="FE327" s="27">
        <f t="shared" si="305"/>
        <v>36.582501467997652</v>
      </c>
      <c r="FF327" s="27">
        <f t="shared" si="306"/>
        <v>36.785763937161128</v>
      </c>
      <c r="FG327" s="27">
        <f t="shared" si="307"/>
        <v>36.981338437350466</v>
      </c>
      <c r="FH327" s="27">
        <f t="shared" si="330"/>
        <v>35.81235428490686</v>
      </c>
      <c r="FI327" s="27">
        <f t="shared" si="331"/>
        <v>35.899113407178469</v>
      </c>
      <c r="FJ327" s="27">
        <f t="shared" si="332"/>
        <v>36.050860134629765</v>
      </c>
    </row>
    <row r="328" spans="1:166" x14ac:dyDescent="0.3">
      <c r="A328" t="s">
        <v>267</v>
      </c>
      <c r="B328" s="24" t="str">
        <f>IFERROR(VLOOKUP($A328,class!$A$1:$B$455,2,FALSE),"")</f>
        <v>Shire District</v>
      </c>
      <c r="C328" s="24" t="str">
        <f>IFERROR(IFERROR(VLOOKUP($A328,classifications!$A$3:$C$336,3,FALSE),VLOOKUP($A328,classifications!$I$2:$K$28,3,FALSE)),"")</f>
        <v>Predominantly Urban</v>
      </c>
      <c r="D328">
        <f>VLOOKUP($A328,data!$A$9:$K$396,2+(D$9*2),FALSE)</f>
        <v>89533</v>
      </c>
      <c r="E328">
        <f>VLOOKUP($A328,data!$A$9:$K$396,2+(E$9*2),FALSE)</f>
        <v>92161</v>
      </c>
      <c r="F328">
        <f>VLOOKUP($A328,data!$A$9:$K$396,2+(F$9*2),FALSE)</f>
        <v>91255</v>
      </c>
      <c r="G328">
        <f>VLOOKUP($A328,data!$A$9:$K$396,2+(G$9*2),FALSE)</f>
        <v>92128</v>
      </c>
      <c r="H328">
        <f>VLOOKUP($A328,data!$A$9:$K$396,2+(H$9*2),FALSE)</f>
        <v>94426</v>
      </c>
      <c r="I328">
        <f>VLOOKUP($A328,data!$A$9:$Q$396,2+(I$9*2),FALSE)</f>
        <v>93954</v>
      </c>
      <c r="J328">
        <f>VLOOKUP($A328,data!$A$9:$Q$396,2+(J$9*2),FALSE)</f>
        <v>96462</v>
      </c>
      <c r="K328">
        <f>VLOOKUP($A328,data!$A$9:$Q$396,2+(K$9*2),FALSE)</f>
        <v>95465</v>
      </c>
      <c r="L328" t="str">
        <f t="shared" si="308"/>
        <v>Shire District</v>
      </c>
      <c r="Q328">
        <f>VLOOKUP($A328,data!$T$9:$AD$396,2+(Q$9*2),FALSE)</f>
        <v>59125</v>
      </c>
      <c r="R328">
        <f>VLOOKUP($A328,data!$T$9:$AD$396,2+(R$9*2),FALSE)</f>
        <v>61072</v>
      </c>
      <c r="S328">
        <f>VLOOKUP($A328,data!$T$9:$AD$396,2+(S$9*2),FALSE)</f>
        <v>60049</v>
      </c>
      <c r="T328">
        <f>VLOOKUP($A328,data!$T$9:$AD$396,2+(T$9*2),FALSE)</f>
        <v>60281</v>
      </c>
      <c r="U328">
        <f>VLOOKUP($A328,data!$T$9:$AD$396,2+(U$9*2),FALSE)</f>
        <v>60950</v>
      </c>
      <c r="V328">
        <f>VLOOKUP($A328,data!$T$9:$AI$396,2+(V$9*2),FALSE)</f>
        <v>61343</v>
      </c>
      <c r="W328">
        <f>VLOOKUP($A328,data!$T$9:$AI$396,2+(W$9*2),FALSE)</f>
        <v>63698</v>
      </c>
      <c r="X328">
        <f>VLOOKUP($A328,data!$T$9:$AI$396,2+(X$9*2),FALSE)</f>
        <v>63217</v>
      </c>
      <c r="Z328" s="27">
        <f t="shared" si="268"/>
        <v>66.037103637764844</v>
      </c>
      <c r="AA328" s="27">
        <f t="shared" si="269"/>
        <v>66.26664207202613</v>
      </c>
      <c r="AB328" s="27">
        <f t="shared" si="270"/>
        <v>65.803517615473126</v>
      </c>
      <c r="AC328" s="27">
        <f t="shared" si="271"/>
        <v>65.431790552275089</v>
      </c>
      <c r="AD328" s="27">
        <f t="shared" si="272"/>
        <v>64.547899942812364</v>
      </c>
      <c r="AE328" s="27">
        <f t="shared" si="309"/>
        <v>65.290461289567233</v>
      </c>
      <c r="AF328" s="27">
        <f t="shared" si="310"/>
        <v>66.034293296842279</v>
      </c>
      <c r="AG328" s="27">
        <f t="shared" si="311"/>
        <v>66.22008065783271</v>
      </c>
      <c r="AJ328">
        <f>VLOOKUP($A328,data!$AM$9:$AW$396,2+(AJ$9*2),FALSE)</f>
        <v>30408</v>
      </c>
      <c r="AK328">
        <f>VLOOKUP($A328,data!$AM$9:$AW$396,2+(AK$9*2),FALSE)</f>
        <v>31089</v>
      </c>
      <c r="AL328">
        <f>VLOOKUP($A328,data!$AM$9:$AW$396,2+(AL$9*2),FALSE)</f>
        <v>31206</v>
      </c>
      <c r="AM328">
        <f>VLOOKUP($A328,data!$AM$9:$AW$396,2+(AM$9*2),FALSE)</f>
        <v>31847</v>
      </c>
      <c r="AN328">
        <f>VLOOKUP($A328,data!$AM$9:$AW$396,2+(AN$9*2),FALSE)</f>
        <v>33476</v>
      </c>
      <c r="AO328">
        <f>VLOOKUP($A328,data!$AM$9:$BB$396,2+(AO$9*2),FALSE)</f>
        <v>32612</v>
      </c>
      <c r="AP328">
        <f>VLOOKUP($A328,data!$AM$9:$BB$396,2+(AP$9*2),FALSE)</f>
        <v>32764</v>
      </c>
      <c r="AQ328">
        <f>VLOOKUP($A328,data!$AM$9:$BB$396,2+(AQ$9*2),FALSE)</f>
        <v>32246</v>
      </c>
      <c r="AS328" s="27">
        <f t="shared" si="273"/>
        <v>33.962896362235156</v>
      </c>
      <c r="AT328" s="27">
        <f t="shared" si="274"/>
        <v>33.73335792797387</v>
      </c>
      <c r="AU328" s="27">
        <f t="shared" si="275"/>
        <v>34.196482384526874</v>
      </c>
      <c r="AV328" s="27">
        <f t="shared" si="276"/>
        <v>34.568209447724904</v>
      </c>
      <c r="AW328" s="27">
        <f t="shared" si="277"/>
        <v>35.452100057187636</v>
      </c>
      <c r="AX328" s="27">
        <f t="shared" si="312"/>
        <v>34.71060306107244</v>
      </c>
      <c r="AY328" s="27">
        <f t="shared" si="313"/>
        <v>33.965706703157721</v>
      </c>
      <c r="AZ328" s="27">
        <f t="shared" si="314"/>
        <v>33.777824333525373</v>
      </c>
      <c r="BC328">
        <f>VLOOKUP($A328,data!$BF$9:$BP$396,2+(BC$9*2),FALSE)</f>
        <v>23213</v>
      </c>
      <c r="BD328">
        <f>VLOOKUP($A328,data!$BF$9:$BP$396,2+(BD$9*2),FALSE)</f>
        <v>23171</v>
      </c>
      <c r="BE328">
        <f>VLOOKUP($A328,data!$BF$9:$BP$396,2+(BE$9*2),FALSE)</f>
        <v>21838</v>
      </c>
      <c r="BF328">
        <f>VLOOKUP($A328,data!$BF$9:$BP$396,2+(BF$9*2),FALSE)</f>
        <v>22250</v>
      </c>
      <c r="BG328">
        <f>VLOOKUP($A328,data!$BF$9:$BP$396,2+(BG$9*2),FALSE)</f>
        <v>24613</v>
      </c>
      <c r="BH328">
        <f>VLOOKUP($A328,data!$BF$9:$BU$396,2+(BH$9*2),FALSE)</f>
        <v>25515</v>
      </c>
      <c r="BI328">
        <f>VLOOKUP($A328,data!$BF$9:$BU$396,2+(BI$9*2),FALSE)</f>
        <v>26752</v>
      </c>
      <c r="BJ328">
        <f>VLOOKUP($A328,data!$BF$9:$BU$396,2+(BJ$9*2),FALSE)</f>
        <v>27003</v>
      </c>
      <c r="BL328" s="27">
        <f t="shared" si="278"/>
        <v>25.926753264159583</v>
      </c>
      <c r="BM328" s="27">
        <f t="shared" si="279"/>
        <v>25.141871290459086</v>
      </c>
      <c r="BN328" s="27">
        <f t="shared" si="280"/>
        <v>23.930743520902965</v>
      </c>
      <c r="BO328" s="27">
        <f t="shared" si="281"/>
        <v>24.151180965613062</v>
      </c>
      <c r="BP328" s="27">
        <f t="shared" si="282"/>
        <v>26.065914049096648</v>
      </c>
      <c r="BQ328" s="27">
        <f t="shared" si="315"/>
        <v>27.156906571300848</v>
      </c>
      <c r="BR328" s="27">
        <f t="shared" si="316"/>
        <v>27.733200638593434</v>
      </c>
      <c r="BS328" s="27">
        <f t="shared" si="317"/>
        <v>28.285759178756614</v>
      </c>
      <c r="BV328">
        <f>VLOOKUP($A328,data!$BY$9:$CI$396,2+(BV$9*2),FALSE)</f>
        <v>15434</v>
      </c>
      <c r="BW328">
        <f>VLOOKUP($A328,data!$BY$9:$CI$396,2+(BW$9*2),FALSE)</f>
        <v>15786</v>
      </c>
      <c r="BX328">
        <f>VLOOKUP($A328,data!$BY$9:$CI$396,2+(BX$9*2),FALSE)</f>
        <v>14484</v>
      </c>
      <c r="BY328">
        <f>VLOOKUP($A328,data!$BY$9:$CI$396,2+(BY$9*2),FALSE)</f>
        <v>15341</v>
      </c>
      <c r="BZ328">
        <f>VLOOKUP($A328,data!$BY$9:$CI$396,2+(BZ$9*2),FALSE)</f>
        <v>15769</v>
      </c>
      <c r="CA328">
        <f>VLOOKUP($A328,data!$BY$9:$CN$396,2+(CA$9*2),FALSE)</f>
        <v>16670</v>
      </c>
      <c r="CB328">
        <f>VLOOKUP($A328,data!$BY$9:$CN$396,2+(CB$9*2),FALSE)</f>
        <v>18322</v>
      </c>
      <c r="CC328">
        <f>VLOOKUP($A328,data!$BY$9:$CN$396,2+(CC$9*2),FALSE)</f>
        <v>18993</v>
      </c>
      <c r="CE328" s="27">
        <f t="shared" si="283"/>
        <v>66.488605522767415</v>
      </c>
      <c r="CF328" s="27">
        <f t="shared" si="284"/>
        <v>68.128263777998356</v>
      </c>
      <c r="CG328" s="27">
        <f t="shared" si="285"/>
        <v>66.324755014195432</v>
      </c>
      <c r="CH328" s="27">
        <f t="shared" si="286"/>
        <v>68.948314606741576</v>
      </c>
      <c r="CI328" s="27">
        <f t="shared" si="287"/>
        <v>64.067769065128189</v>
      </c>
      <c r="CJ328" s="27">
        <f t="shared" si="318"/>
        <v>65.334117185969035</v>
      </c>
      <c r="CK328" s="27">
        <f t="shared" si="319"/>
        <v>68.488337320574161</v>
      </c>
      <c r="CL328" s="27">
        <f t="shared" si="320"/>
        <v>70.336629263415176</v>
      </c>
      <c r="CO328">
        <f>VLOOKUP($A328,data!$CR$9:$DB$396,2+(CO$9*2),FALSE)</f>
        <v>7779</v>
      </c>
      <c r="CP328">
        <f>VLOOKUP($A328,data!$CR$9:$DB$396,2+(CP$9*2),FALSE)</f>
        <v>7385</v>
      </c>
      <c r="CQ328">
        <f>VLOOKUP($A328,data!$CR$9:$DB$396,2+(CQ$9*2),FALSE)</f>
        <v>7354</v>
      </c>
      <c r="CR328">
        <f>VLOOKUP($A328,data!$CR$9:$DB$396,2+(CR$9*2),FALSE)</f>
        <v>6909</v>
      </c>
      <c r="CS328">
        <f>VLOOKUP($A328,data!$CR$9:$DB$396,2+(CS$9*2),FALSE)</f>
        <v>8844</v>
      </c>
      <c r="CT328">
        <f>VLOOKUP($A328,data!$CR$9:$DG$396,2+(CT$9*2),FALSE)</f>
        <v>8845</v>
      </c>
      <c r="CU328">
        <f>VLOOKUP($A328,data!$CR$9:$DG$396,2+(CU$9*2),FALSE)</f>
        <v>8430</v>
      </c>
      <c r="CV328">
        <f>VLOOKUP($A328,data!$CR$9:$DG$396,2+(CV$9*2),FALSE)</f>
        <v>8010</v>
      </c>
      <c r="CX328" s="27">
        <f t="shared" si="288"/>
        <v>33.511394477232585</v>
      </c>
      <c r="CY328" s="27">
        <f t="shared" si="289"/>
        <v>31.87173622200164</v>
      </c>
      <c r="CZ328" s="27">
        <f t="shared" si="290"/>
        <v>33.675244985804561</v>
      </c>
      <c r="DA328" s="27">
        <f t="shared" si="291"/>
        <v>31.051685393258428</v>
      </c>
      <c r="DB328" s="27">
        <f t="shared" si="292"/>
        <v>35.932230934871818</v>
      </c>
      <c r="DC328" s="27">
        <f t="shared" si="321"/>
        <v>34.665882814030965</v>
      </c>
      <c r="DD328" s="27">
        <f t="shared" si="322"/>
        <v>31.511662679425836</v>
      </c>
      <c r="DE328" s="27">
        <f t="shared" si="323"/>
        <v>29.663370736584824</v>
      </c>
      <c r="DH328">
        <f>VLOOKUP($A328,data!$DK$9:$DU$396,2+(DH$9*2),FALSE)</f>
        <v>66320</v>
      </c>
      <c r="DI328">
        <f>VLOOKUP($A328,data!$DK$9:$DU$396,2+(DI$9*2),FALSE)</f>
        <v>68990</v>
      </c>
      <c r="DJ328">
        <f>VLOOKUP($A328,data!$DK$9:$DU$396,2+(DJ$9*2),FALSE)</f>
        <v>69417</v>
      </c>
      <c r="DK328">
        <f>VLOOKUP($A328,data!$DK$9:$DU$396,2+(DK$9*2),FALSE)</f>
        <v>69879</v>
      </c>
      <c r="DL328">
        <f>VLOOKUP($A328,data!$DK$9:$DU$396,2+(DL$9*2),FALSE)</f>
        <v>69813</v>
      </c>
      <c r="DM328">
        <f>VLOOKUP($A328,data!$DK$9:$DZ$396,2+(DM$9*2),FALSE)</f>
        <v>68440</v>
      </c>
      <c r="DN328">
        <f>VLOOKUP($A328,data!$DK$9:$DZ$396,2+(DN$9*2),FALSE)</f>
        <v>69710</v>
      </c>
      <c r="DO328">
        <f>VLOOKUP($A328,data!$DK$9:$DZ$396,2+(DO$9*2),FALSE)</f>
        <v>68462</v>
      </c>
      <c r="DQ328" s="27">
        <f t="shared" si="293"/>
        <v>74.073246735840414</v>
      </c>
      <c r="DR328" s="27">
        <f t="shared" si="294"/>
        <v>74.858128709540907</v>
      </c>
      <c r="DS328" s="27">
        <f t="shared" si="295"/>
        <v>76.069256479097035</v>
      </c>
      <c r="DT328" s="27">
        <f t="shared" si="296"/>
        <v>75.849904480722472</v>
      </c>
      <c r="DU328" s="27">
        <f t="shared" si="297"/>
        <v>73.934085950903352</v>
      </c>
      <c r="DV328" s="27">
        <f t="shared" si="324"/>
        <v>72.844157779338829</v>
      </c>
      <c r="DW328" s="27">
        <f t="shared" si="325"/>
        <v>72.266799361406569</v>
      </c>
      <c r="DX328" s="27">
        <f t="shared" si="326"/>
        <v>71.714240821243393</v>
      </c>
      <c r="EA328">
        <f>VLOOKUP($A328,data!$ED$9:$EN$396,2+(EA$9*2),FALSE)</f>
        <v>43692</v>
      </c>
      <c r="EB328">
        <f>VLOOKUP($A328,data!$ED$9:$EN$396,2+(EB$9*2),FALSE)</f>
        <v>45286</v>
      </c>
      <c r="EC328">
        <f>VLOOKUP($A328,data!$ED$9:$EN$396,2+(EC$9*2),FALSE)</f>
        <v>45566</v>
      </c>
      <c r="ED328">
        <f>VLOOKUP($A328,data!$ED$9:$EN$396,2+(ED$9*2),FALSE)</f>
        <v>44941</v>
      </c>
      <c r="EE328">
        <f>VLOOKUP($A328,data!$ED$9:$EN$396,2+(EE$9*2),FALSE)</f>
        <v>45180</v>
      </c>
      <c r="EF328">
        <f>VLOOKUP($A328,data!$ED$9:$ES$396,2+(EF$9*2),FALSE)</f>
        <v>44673</v>
      </c>
      <c r="EG328">
        <f>VLOOKUP($A328,data!$ED$9:$ES$396,2+(EG$9*2),FALSE)</f>
        <v>45376</v>
      </c>
      <c r="EH328">
        <f>VLOOKUP($A328,data!$ED$9:$ES$396,2+(EH$9*2),FALSE)</f>
        <v>44225</v>
      </c>
      <c r="EJ328" s="27">
        <f t="shared" si="298"/>
        <v>65.880579010856451</v>
      </c>
      <c r="EK328" s="27">
        <f t="shared" si="299"/>
        <v>65.641397303957092</v>
      </c>
      <c r="EL328" s="27">
        <f t="shared" si="300"/>
        <v>65.640981315816006</v>
      </c>
      <c r="EM328" s="27">
        <f t="shared" si="301"/>
        <v>64.31259748994691</v>
      </c>
      <c r="EN328" s="27">
        <f t="shared" si="302"/>
        <v>64.715740621374238</v>
      </c>
      <c r="EO328" s="27">
        <f t="shared" si="327"/>
        <v>65.273232028053769</v>
      </c>
      <c r="EP328" s="27">
        <f t="shared" si="328"/>
        <v>65.092526179888111</v>
      </c>
      <c r="EQ328" s="27">
        <f t="shared" si="329"/>
        <v>64.597879115421691</v>
      </c>
      <c r="ET328">
        <f>VLOOKUP($A328,data!$EW$9:$FG$396,2+(ET$9*2),FALSE)</f>
        <v>22628</v>
      </c>
      <c r="EU328">
        <f>VLOOKUP($A328,data!$EW$9:$FG$396,2+(EU$9*2),FALSE)</f>
        <v>23704</v>
      </c>
      <c r="EV328">
        <f>VLOOKUP($A328,data!$EW$9:$FG$396,2+(EV$9*2),FALSE)</f>
        <v>23852</v>
      </c>
      <c r="EW328">
        <f>VLOOKUP($A328,data!$EW$9:$FG$396,2+(EW$9*2),FALSE)</f>
        <v>24938</v>
      </c>
      <c r="EX328">
        <f>VLOOKUP($A328,data!$EW$9:$FG$396,2+(EX$9*2),FALSE)</f>
        <v>24633</v>
      </c>
      <c r="EY328">
        <f>VLOOKUP($A328,data!$EW$9:$FL$396,2+(EY$9*2),FALSE)</f>
        <v>23767</v>
      </c>
      <c r="EZ328">
        <f>VLOOKUP($A328,data!$EW$9:$FL$396,2+(EZ$9*2),FALSE)</f>
        <v>24334</v>
      </c>
      <c r="FA328">
        <f>VLOOKUP($A328,data!$EW$9:$FL$396,2+(FA$9*2),FALSE)</f>
        <v>24236</v>
      </c>
      <c r="FC328" s="27">
        <f t="shared" si="303"/>
        <v>34.119420989143549</v>
      </c>
      <c r="FD328" s="27">
        <f t="shared" si="304"/>
        <v>34.358602696042908</v>
      </c>
      <c r="FE328" s="27">
        <f t="shared" si="305"/>
        <v>34.360459253496984</v>
      </c>
      <c r="FF328" s="27">
        <f t="shared" si="306"/>
        <v>35.68740251005309</v>
      </c>
      <c r="FG328" s="27">
        <f t="shared" si="307"/>
        <v>35.284259378625755</v>
      </c>
      <c r="FH328" s="27">
        <f t="shared" si="330"/>
        <v>34.726767971946231</v>
      </c>
      <c r="FI328" s="27">
        <f t="shared" si="331"/>
        <v>34.907473820111889</v>
      </c>
      <c r="FJ328" s="27">
        <f t="shared" si="332"/>
        <v>35.400660220268179</v>
      </c>
    </row>
    <row r="329" spans="1:166" x14ac:dyDescent="0.3">
      <c r="A329" t="s">
        <v>274</v>
      </c>
      <c r="B329" s="24" t="str">
        <f>IFERROR(VLOOKUP($A329,class!$A$1:$B$455,2,FALSE),"")</f>
        <v>Shire District</v>
      </c>
      <c r="C329" s="24" t="str">
        <f>IFERROR(IFERROR(VLOOKUP($A329,classifications!$A$3:$C$336,3,FALSE),VLOOKUP($A329,classifications!$I$2:$K$28,3,FALSE)),"")</f>
        <v>Predominantly Rural</v>
      </c>
      <c r="D329">
        <f>VLOOKUP($A329,data!$A$9:$K$396,2+(D$9*2),FALSE)</f>
        <v>25023</v>
      </c>
      <c r="E329">
        <f>VLOOKUP($A329,data!$A$9:$K$396,2+(E$9*2),FALSE)</f>
        <v>25110</v>
      </c>
      <c r="F329">
        <f>VLOOKUP($A329,data!$A$9:$K$396,2+(F$9*2),FALSE)</f>
        <v>25546</v>
      </c>
      <c r="G329">
        <f>VLOOKUP($A329,data!$A$9:$K$396,2+(G$9*2),FALSE)</f>
        <v>26002</v>
      </c>
      <c r="H329">
        <f>VLOOKUP($A329,data!$A$9:$K$396,2+(H$9*2),FALSE)</f>
        <v>26003</v>
      </c>
      <c r="I329">
        <f>VLOOKUP($A329,data!$A$9:$Q$396,2+(I$9*2),FALSE)</f>
        <v>25861</v>
      </c>
      <c r="J329">
        <f>VLOOKUP($A329,data!$A$9:$Q$396,2+(J$9*2),FALSE)</f>
        <v>26638</v>
      </c>
      <c r="K329">
        <f>VLOOKUP($A329,data!$A$9:$Q$396,2+(K$9*2),FALSE)</f>
        <v>27081</v>
      </c>
      <c r="L329" t="str">
        <f t="shared" si="308"/>
        <v>Shire District</v>
      </c>
      <c r="Q329">
        <f>VLOOKUP($A329,data!$T$9:$AD$396,2+(Q$9*2),FALSE)</f>
        <v>15908</v>
      </c>
      <c r="R329">
        <f>VLOOKUP($A329,data!$T$9:$AD$396,2+(R$9*2),FALSE)</f>
        <v>16035</v>
      </c>
      <c r="S329">
        <f>VLOOKUP($A329,data!$T$9:$AD$396,2+(S$9*2),FALSE)</f>
        <v>15936</v>
      </c>
      <c r="T329">
        <f>VLOOKUP($A329,data!$T$9:$AD$396,2+(T$9*2),FALSE)</f>
        <v>16585</v>
      </c>
      <c r="U329">
        <f>VLOOKUP($A329,data!$T$9:$AD$396,2+(U$9*2),FALSE)</f>
        <v>16523</v>
      </c>
      <c r="V329">
        <f>VLOOKUP($A329,data!$T$9:$AI$396,2+(V$9*2),FALSE)</f>
        <v>16992</v>
      </c>
      <c r="W329">
        <f>VLOOKUP($A329,data!$T$9:$AI$396,2+(W$9*2),FALSE)</f>
        <v>17116</v>
      </c>
      <c r="X329">
        <f>VLOOKUP($A329,data!$T$9:$AI$396,2+(X$9*2),FALSE)</f>
        <v>17317</v>
      </c>
      <c r="Z329" s="27">
        <f t="shared" si="268"/>
        <v>63.573512368620868</v>
      </c>
      <c r="AA329" s="27">
        <f t="shared" si="269"/>
        <v>63.859020310633213</v>
      </c>
      <c r="AB329" s="27">
        <f t="shared" si="270"/>
        <v>62.381586158302667</v>
      </c>
      <c r="AC329" s="27">
        <f t="shared" si="271"/>
        <v>63.783555111145297</v>
      </c>
      <c r="AD329" s="27">
        <f t="shared" si="272"/>
        <v>63.542668153674576</v>
      </c>
      <c r="AE329" s="27">
        <f t="shared" si="309"/>
        <v>65.705115811453538</v>
      </c>
      <c r="AF329" s="27">
        <f t="shared" si="310"/>
        <v>64.254073128613257</v>
      </c>
      <c r="AG329" s="27">
        <f t="shared" si="311"/>
        <v>63.94520143273882</v>
      </c>
      <c r="AJ329">
        <f>VLOOKUP($A329,data!$AM$9:$AW$396,2+(AJ$9*2),FALSE)</f>
        <v>9115</v>
      </c>
      <c r="AK329">
        <f>VLOOKUP($A329,data!$AM$9:$AW$396,2+(AK$9*2),FALSE)</f>
        <v>9075</v>
      </c>
      <c r="AL329">
        <f>VLOOKUP($A329,data!$AM$9:$AW$396,2+(AL$9*2),FALSE)</f>
        <v>9610</v>
      </c>
      <c r="AM329">
        <f>VLOOKUP($A329,data!$AM$9:$AW$396,2+(AM$9*2),FALSE)</f>
        <v>9417</v>
      </c>
      <c r="AN329">
        <f>VLOOKUP($A329,data!$AM$9:$AW$396,2+(AN$9*2),FALSE)</f>
        <v>9480</v>
      </c>
      <c r="AO329">
        <f>VLOOKUP($A329,data!$AM$9:$BB$396,2+(AO$9*2),FALSE)</f>
        <v>8869</v>
      </c>
      <c r="AP329">
        <f>VLOOKUP($A329,data!$AM$9:$BB$396,2+(AP$9*2),FALSE)</f>
        <v>9522</v>
      </c>
      <c r="AQ329">
        <f>VLOOKUP($A329,data!$AM$9:$BB$396,2+(AQ$9*2),FALSE)</f>
        <v>9756</v>
      </c>
      <c r="AS329" s="27">
        <f t="shared" si="273"/>
        <v>36.426487631379132</v>
      </c>
      <c r="AT329" s="27">
        <f t="shared" si="274"/>
        <v>36.140979689366787</v>
      </c>
      <c r="AU329" s="27">
        <f t="shared" si="275"/>
        <v>37.618413841697333</v>
      </c>
      <c r="AV329" s="27">
        <f t="shared" si="276"/>
        <v>36.216444888854703</v>
      </c>
      <c r="AW329" s="27">
        <f t="shared" si="277"/>
        <v>36.457331846325424</v>
      </c>
      <c r="AX329" s="27">
        <f t="shared" si="312"/>
        <v>34.294884188546462</v>
      </c>
      <c r="AY329" s="27">
        <f t="shared" si="313"/>
        <v>35.745926871386743</v>
      </c>
      <c r="AZ329" s="27">
        <f t="shared" si="314"/>
        <v>36.025257560651376</v>
      </c>
      <c r="BC329">
        <f>VLOOKUP($A329,data!$BF$9:$BP$396,2+(BC$9*2),FALSE)</f>
        <v>3155</v>
      </c>
      <c r="BD329">
        <f>VLOOKUP($A329,data!$BF$9:$BP$396,2+(BD$9*2),FALSE)</f>
        <v>3064</v>
      </c>
      <c r="BE329">
        <f>VLOOKUP($A329,data!$BF$9:$BP$396,2+(BE$9*2),FALSE)</f>
        <v>3157</v>
      </c>
      <c r="BF329">
        <f>VLOOKUP($A329,data!$BF$9:$BP$396,2+(BF$9*2),FALSE)</f>
        <v>3000</v>
      </c>
      <c r="BG329">
        <f>VLOOKUP($A329,data!$BF$9:$BP$396,2+(BG$9*2),FALSE)</f>
        <v>3087</v>
      </c>
      <c r="BH329">
        <f>VLOOKUP($A329,data!$BF$9:$BU$396,2+(BH$9*2),FALSE)</f>
        <v>3054</v>
      </c>
      <c r="BI329">
        <f>VLOOKUP($A329,data!$BF$9:$BU$396,2+(BI$9*2),FALSE)</f>
        <v>3180</v>
      </c>
      <c r="BJ329">
        <f>VLOOKUP($A329,data!$BF$9:$BU$396,2+(BJ$9*2),FALSE)</f>
        <v>3201</v>
      </c>
      <c r="BL329" s="27">
        <f t="shared" si="278"/>
        <v>12.608400271749989</v>
      </c>
      <c r="BM329" s="27">
        <f t="shared" si="279"/>
        <v>12.202309836718438</v>
      </c>
      <c r="BN329" s="27">
        <f t="shared" si="280"/>
        <v>12.35809911532138</v>
      </c>
      <c r="BO329" s="27">
        <f t="shared" si="281"/>
        <v>11.53757403276671</v>
      </c>
      <c r="BP329" s="27">
        <f t="shared" si="282"/>
        <v>11.871707110717994</v>
      </c>
      <c r="BQ329" s="27">
        <f t="shared" si="315"/>
        <v>11.809288117242179</v>
      </c>
      <c r="BR329" s="27">
        <f t="shared" si="316"/>
        <v>11.937833170658458</v>
      </c>
      <c r="BS329" s="27">
        <f t="shared" si="317"/>
        <v>11.820095269746316</v>
      </c>
      <c r="BV329">
        <f>VLOOKUP($A329,data!$BY$9:$CI$396,2+(BV$9*2),FALSE)</f>
        <v>1415</v>
      </c>
      <c r="BW329">
        <f>VLOOKUP($A329,data!$BY$9:$CI$396,2+(BW$9*2),FALSE)</f>
        <v>1425</v>
      </c>
      <c r="BX329">
        <f>VLOOKUP($A329,data!$BY$9:$CI$396,2+(BX$9*2),FALSE)</f>
        <v>1268</v>
      </c>
      <c r="BY329">
        <f>VLOOKUP($A329,data!$BY$9:$CI$396,2+(BY$9*2),FALSE)</f>
        <v>1387</v>
      </c>
      <c r="BZ329">
        <f>VLOOKUP($A329,data!$BY$9:$CI$396,2+(BZ$9*2),FALSE)</f>
        <v>1302</v>
      </c>
      <c r="CA329">
        <f>VLOOKUP($A329,data!$BY$9:$CN$396,2+(CA$9*2),FALSE)</f>
        <v>1469</v>
      </c>
      <c r="CB329">
        <f>VLOOKUP($A329,data!$BY$9:$CN$396,2+(CB$9*2),FALSE)</f>
        <v>1614</v>
      </c>
      <c r="CC329">
        <f>VLOOKUP($A329,data!$BY$9:$CN$396,2+(CC$9*2),FALSE)</f>
        <v>1563</v>
      </c>
      <c r="CE329" s="27">
        <f t="shared" si="283"/>
        <v>44.849445324881138</v>
      </c>
      <c r="CF329" s="27">
        <f t="shared" si="284"/>
        <v>46.507832898172325</v>
      </c>
      <c r="CG329" s="27">
        <f t="shared" si="285"/>
        <v>40.164713335445043</v>
      </c>
      <c r="CH329" s="27">
        <f t="shared" si="286"/>
        <v>46.233333333333334</v>
      </c>
      <c r="CI329" s="27">
        <f t="shared" si="287"/>
        <v>42.176870748299322</v>
      </c>
      <c r="CJ329" s="27">
        <f t="shared" si="318"/>
        <v>48.100851342501635</v>
      </c>
      <c r="CK329" s="27">
        <f t="shared" si="319"/>
        <v>50.754716981132077</v>
      </c>
      <c r="CL329" s="27">
        <f t="shared" si="320"/>
        <v>48.828491096532332</v>
      </c>
      <c r="CO329">
        <f>VLOOKUP($A329,data!$CR$9:$DB$396,2+(CO$9*2),FALSE)</f>
        <v>1740</v>
      </c>
      <c r="CP329">
        <f>VLOOKUP($A329,data!$CR$9:$DB$396,2+(CP$9*2),FALSE)</f>
        <v>1640</v>
      </c>
      <c r="CQ329">
        <f>VLOOKUP($A329,data!$CR$9:$DB$396,2+(CQ$9*2),FALSE)</f>
        <v>1889</v>
      </c>
      <c r="CR329">
        <f>VLOOKUP($A329,data!$CR$9:$DB$396,2+(CR$9*2),FALSE)</f>
        <v>1613</v>
      </c>
      <c r="CS329">
        <f>VLOOKUP($A329,data!$CR$9:$DB$396,2+(CS$9*2),FALSE)</f>
        <v>1786</v>
      </c>
      <c r="CT329">
        <f>VLOOKUP($A329,data!$CR$9:$DG$396,2+(CT$9*2),FALSE)</f>
        <v>1585</v>
      </c>
      <c r="CU329">
        <f>VLOOKUP($A329,data!$CR$9:$DG$396,2+(CU$9*2),FALSE)</f>
        <v>1565</v>
      </c>
      <c r="CV329">
        <f>VLOOKUP($A329,data!$CR$9:$DG$396,2+(CV$9*2),FALSE)</f>
        <v>1638</v>
      </c>
      <c r="CX329" s="27">
        <f t="shared" si="288"/>
        <v>55.150554675118862</v>
      </c>
      <c r="CY329" s="27">
        <f t="shared" si="289"/>
        <v>53.52480417754569</v>
      </c>
      <c r="CZ329" s="27">
        <f t="shared" si="290"/>
        <v>59.835286664554957</v>
      </c>
      <c r="DA329" s="27">
        <f t="shared" si="291"/>
        <v>53.766666666666666</v>
      </c>
      <c r="DB329" s="27">
        <f t="shared" si="292"/>
        <v>57.855523161645614</v>
      </c>
      <c r="DC329" s="27">
        <f t="shared" si="321"/>
        <v>51.899148657498365</v>
      </c>
      <c r="DD329" s="27">
        <f t="shared" si="322"/>
        <v>49.213836477987421</v>
      </c>
      <c r="DE329" s="27">
        <f t="shared" si="323"/>
        <v>51.171508903467668</v>
      </c>
      <c r="DH329">
        <f>VLOOKUP($A329,data!$DK$9:$DU$396,2+(DH$9*2),FALSE)</f>
        <v>21868</v>
      </c>
      <c r="DI329">
        <f>VLOOKUP($A329,data!$DK$9:$DU$396,2+(DI$9*2),FALSE)</f>
        <v>22046</v>
      </c>
      <c r="DJ329">
        <f>VLOOKUP($A329,data!$DK$9:$DU$396,2+(DJ$9*2),FALSE)</f>
        <v>22389</v>
      </c>
      <c r="DK329">
        <f>VLOOKUP($A329,data!$DK$9:$DU$396,2+(DK$9*2),FALSE)</f>
        <v>23003</v>
      </c>
      <c r="DL329">
        <f>VLOOKUP($A329,data!$DK$9:$DU$396,2+(DL$9*2),FALSE)</f>
        <v>22915</v>
      </c>
      <c r="DM329">
        <f>VLOOKUP($A329,data!$DK$9:$DZ$396,2+(DM$9*2),FALSE)</f>
        <v>22807</v>
      </c>
      <c r="DN329">
        <f>VLOOKUP($A329,data!$DK$9:$DZ$396,2+(DN$9*2),FALSE)</f>
        <v>23458</v>
      </c>
      <c r="DO329">
        <f>VLOOKUP($A329,data!$DK$9:$DZ$396,2+(DO$9*2),FALSE)</f>
        <v>23879</v>
      </c>
      <c r="DQ329" s="27">
        <f t="shared" si="293"/>
        <v>87.391599728250014</v>
      </c>
      <c r="DR329" s="27">
        <f t="shared" si="294"/>
        <v>87.797690163281558</v>
      </c>
      <c r="DS329" s="27">
        <f t="shared" si="295"/>
        <v>87.64190088467862</v>
      </c>
      <c r="DT329" s="27">
        <f t="shared" si="296"/>
        <v>88.466271825244206</v>
      </c>
      <c r="DU329" s="27">
        <f t="shared" si="297"/>
        <v>88.124447179171639</v>
      </c>
      <c r="DV329" s="27">
        <f t="shared" si="324"/>
        <v>88.190711882757824</v>
      </c>
      <c r="DW329" s="27">
        <f t="shared" si="325"/>
        <v>88.062166829341535</v>
      </c>
      <c r="DX329" s="27">
        <f t="shared" si="326"/>
        <v>88.176212104427464</v>
      </c>
      <c r="EA329">
        <f>VLOOKUP($A329,data!$ED$9:$EN$396,2+(EA$9*2),FALSE)</f>
        <v>14493</v>
      </c>
      <c r="EB329">
        <f>VLOOKUP($A329,data!$ED$9:$EN$396,2+(EB$9*2),FALSE)</f>
        <v>14611</v>
      </c>
      <c r="EC329">
        <f>VLOOKUP($A329,data!$ED$9:$EN$396,2+(EC$9*2),FALSE)</f>
        <v>14668</v>
      </c>
      <c r="ED329">
        <f>VLOOKUP($A329,data!$ED$9:$EN$396,2+(ED$9*2),FALSE)</f>
        <v>15198</v>
      </c>
      <c r="EE329">
        <f>VLOOKUP($A329,data!$ED$9:$EN$396,2+(EE$9*2),FALSE)</f>
        <v>15221</v>
      </c>
      <c r="EF329">
        <f>VLOOKUP($A329,data!$ED$9:$ES$396,2+(EF$9*2),FALSE)</f>
        <v>15524</v>
      </c>
      <c r="EG329">
        <f>VLOOKUP($A329,data!$ED$9:$ES$396,2+(EG$9*2),FALSE)</f>
        <v>15502</v>
      </c>
      <c r="EH329">
        <f>VLOOKUP($A329,data!$ED$9:$ES$396,2+(EH$9*2),FALSE)</f>
        <v>15754</v>
      </c>
      <c r="EJ329" s="27">
        <f t="shared" si="298"/>
        <v>66.274922260837755</v>
      </c>
      <c r="EK329" s="27">
        <f t="shared" si="299"/>
        <v>66.275061235598301</v>
      </c>
      <c r="EL329" s="27">
        <f t="shared" si="300"/>
        <v>65.514315065433919</v>
      </c>
      <c r="EM329" s="27">
        <f t="shared" si="301"/>
        <v>66.069643090031732</v>
      </c>
      <c r="EN329" s="27">
        <f t="shared" si="302"/>
        <v>66.423739908356978</v>
      </c>
      <c r="EO329" s="27">
        <f t="shared" si="327"/>
        <v>68.066821589862755</v>
      </c>
      <c r="EP329" s="27">
        <f t="shared" si="328"/>
        <v>66.084065137692903</v>
      </c>
      <c r="EQ329" s="27">
        <f t="shared" si="329"/>
        <v>65.974287030445154</v>
      </c>
      <c r="ET329">
        <f>VLOOKUP($A329,data!$EW$9:$FG$396,2+(ET$9*2),FALSE)</f>
        <v>7375</v>
      </c>
      <c r="EU329">
        <f>VLOOKUP($A329,data!$EW$9:$FG$396,2+(EU$9*2),FALSE)</f>
        <v>7435</v>
      </c>
      <c r="EV329">
        <f>VLOOKUP($A329,data!$EW$9:$FG$396,2+(EV$9*2),FALSE)</f>
        <v>7721</v>
      </c>
      <c r="EW329">
        <f>VLOOKUP($A329,data!$EW$9:$FG$396,2+(EW$9*2),FALSE)</f>
        <v>7805</v>
      </c>
      <c r="EX329">
        <f>VLOOKUP($A329,data!$EW$9:$FG$396,2+(EX$9*2),FALSE)</f>
        <v>7694</v>
      </c>
      <c r="EY329">
        <f>VLOOKUP($A329,data!$EW$9:$FL$396,2+(EY$9*2),FALSE)</f>
        <v>7284</v>
      </c>
      <c r="EZ329">
        <f>VLOOKUP($A329,data!$EW$9:$FL$396,2+(EZ$9*2),FALSE)</f>
        <v>7956</v>
      </c>
      <c r="FA329">
        <f>VLOOKUP($A329,data!$EW$9:$FL$396,2+(FA$9*2),FALSE)</f>
        <v>8117</v>
      </c>
      <c r="FC329" s="27">
        <f t="shared" si="303"/>
        <v>33.725077739162245</v>
      </c>
      <c r="FD329" s="27">
        <f t="shared" si="304"/>
        <v>33.724938764401706</v>
      </c>
      <c r="FE329" s="27">
        <f t="shared" si="305"/>
        <v>34.485684934566081</v>
      </c>
      <c r="FF329" s="27">
        <f t="shared" si="306"/>
        <v>33.930356909968268</v>
      </c>
      <c r="FG329" s="27">
        <f t="shared" si="307"/>
        <v>33.576260091643029</v>
      </c>
      <c r="FH329" s="27">
        <f t="shared" si="330"/>
        <v>31.937563028894637</v>
      </c>
      <c r="FI329" s="27">
        <f t="shared" si="331"/>
        <v>33.915934862307104</v>
      </c>
      <c r="FJ329" s="27">
        <f t="shared" si="332"/>
        <v>33.992210729092506</v>
      </c>
    </row>
    <row r="330" spans="1:166" x14ac:dyDescent="0.3">
      <c r="A330" t="s">
        <v>278</v>
      </c>
      <c r="B330" s="24" t="str">
        <f>IFERROR(VLOOKUP($A330,class!$A$1:$B$455,2,FALSE),"")</f>
        <v>Shire District</v>
      </c>
      <c r="C330" s="24" t="str">
        <f>IFERROR(IFERROR(VLOOKUP($A330,classifications!$A$3:$C$336,3,FALSE),VLOOKUP($A330,classifications!$I$2:$K$28,3,FALSE)),"")</f>
        <v>Predominantly Rural</v>
      </c>
      <c r="D330">
        <f>VLOOKUP($A330,data!$A$9:$K$396,2+(D$9*2),FALSE)</f>
        <v>40899</v>
      </c>
      <c r="E330">
        <f>VLOOKUP($A330,data!$A$9:$K$396,2+(E$9*2),FALSE)</f>
        <v>40405</v>
      </c>
      <c r="F330">
        <f>VLOOKUP($A330,data!$A$9:$K$396,2+(F$9*2),FALSE)</f>
        <v>41986</v>
      </c>
      <c r="G330">
        <f>VLOOKUP($A330,data!$A$9:$K$396,2+(G$9*2),FALSE)</f>
        <v>43270</v>
      </c>
      <c r="H330">
        <f>VLOOKUP($A330,data!$A$9:$K$396,2+(H$9*2),FALSE)</f>
        <v>42972</v>
      </c>
      <c r="I330">
        <f>VLOOKUP($A330,data!$A$9:$Q$396,2+(I$9*2),FALSE)</f>
        <v>42315</v>
      </c>
      <c r="J330">
        <f>VLOOKUP($A330,data!$A$9:$Q$396,2+(J$9*2),FALSE)</f>
        <v>43038</v>
      </c>
      <c r="K330">
        <f>VLOOKUP($A330,data!$A$9:$Q$396,2+(K$9*2),FALSE)</f>
        <v>43168</v>
      </c>
      <c r="L330" t="str">
        <f t="shared" si="308"/>
        <v>Shire District</v>
      </c>
      <c r="Q330">
        <f>VLOOKUP($A330,data!$T$9:$AD$396,2+(Q$9*2),FALSE)</f>
        <v>25393</v>
      </c>
      <c r="R330">
        <f>VLOOKUP($A330,data!$T$9:$AD$396,2+(R$9*2),FALSE)</f>
        <v>24993</v>
      </c>
      <c r="S330">
        <f>VLOOKUP($A330,data!$T$9:$AD$396,2+(S$9*2),FALSE)</f>
        <v>25060</v>
      </c>
      <c r="T330">
        <f>VLOOKUP($A330,data!$T$9:$AD$396,2+(T$9*2),FALSE)</f>
        <v>25491</v>
      </c>
      <c r="U330">
        <f>VLOOKUP($A330,data!$T$9:$AD$396,2+(U$9*2),FALSE)</f>
        <v>25456</v>
      </c>
      <c r="V330">
        <f>VLOOKUP($A330,data!$T$9:$AI$396,2+(V$9*2),FALSE)</f>
        <v>26319</v>
      </c>
      <c r="W330">
        <f>VLOOKUP($A330,data!$T$9:$AI$396,2+(W$9*2),FALSE)</f>
        <v>26516</v>
      </c>
      <c r="X330">
        <f>VLOOKUP($A330,data!$T$9:$AI$396,2+(X$9*2),FALSE)</f>
        <v>26951</v>
      </c>
      <c r="Z330" s="27">
        <f t="shared" si="268"/>
        <v>62.087092593950949</v>
      </c>
      <c r="AA330" s="27">
        <f t="shared" si="269"/>
        <v>61.856205915109513</v>
      </c>
      <c r="AB330" s="27">
        <f t="shared" si="270"/>
        <v>59.686562187395801</v>
      </c>
      <c r="AC330" s="27">
        <f t="shared" si="271"/>
        <v>58.911486018026345</v>
      </c>
      <c r="AD330" s="27">
        <f t="shared" si="272"/>
        <v>59.238573955133575</v>
      </c>
      <c r="AE330" s="27">
        <f t="shared" si="309"/>
        <v>62.197802197802197</v>
      </c>
      <c r="AF330" s="27">
        <f t="shared" si="310"/>
        <v>61.610669640782561</v>
      </c>
      <c r="AG330" s="27">
        <f t="shared" si="311"/>
        <v>62.432820607857671</v>
      </c>
      <c r="AJ330">
        <f>VLOOKUP($A330,data!$AM$9:$AW$396,2+(AJ$9*2),FALSE)</f>
        <v>15507</v>
      </c>
      <c r="AK330">
        <f>VLOOKUP($A330,data!$AM$9:$AW$396,2+(AK$9*2),FALSE)</f>
        <v>15412</v>
      </c>
      <c r="AL330">
        <f>VLOOKUP($A330,data!$AM$9:$AW$396,2+(AL$9*2),FALSE)</f>
        <v>16926</v>
      </c>
      <c r="AM330">
        <f>VLOOKUP($A330,data!$AM$9:$AW$396,2+(AM$9*2),FALSE)</f>
        <v>17779</v>
      </c>
      <c r="AN330">
        <f>VLOOKUP($A330,data!$AM$9:$AW$396,2+(AN$9*2),FALSE)</f>
        <v>17515</v>
      </c>
      <c r="AO330">
        <f>VLOOKUP($A330,data!$AM$9:$BB$396,2+(AO$9*2),FALSE)</f>
        <v>15996</v>
      </c>
      <c r="AP330">
        <f>VLOOKUP($A330,data!$AM$9:$BB$396,2+(AP$9*2),FALSE)</f>
        <v>16522</v>
      </c>
      <c r="AQ330">
        <f>VLOOKUP($A330,data!$AM$9:$BB$396,2+(AQ$9*2),FALSE)</f>
        <v>16208</v>
      </c>
      <c r="AS330" s="27">
        <f t="shared" si="273"/>
        <v>37.915352453605223</v>
      </c>
      <c r="AT330" s="27">
        <f t="shared" si="274"/>
        <v>38.143794084890487</v>
      </c>
      <c r="AU330" s="27">
        <f t="shared" si="275"/>
        <v>40.313437812604199</v>
      </c>
      <c r="AV330" s="27">
        <f t="shared" si="276"/>
        <v>41.088513981973655</v>
      </c>
      <c r="AW330" s="27">
        <f t="shared" si="277"/>
        <v>40.759098948152285</v>
      </c>
      <c r="AX330" s="27">
        <f t="shared" si="312"/>
        <v>37.802197802197803</v>
      </c>
      <c r="AY330" s="27">
        <f t="shared" si="313"/>
        <v>38.389330359217439</v>
      </c>
      <c r="AZ330" s="27">
        <f t="shared" si="314"/>
        <v>37.54633061527057</v>
      </c>
      <c r="BC330">
        <f>VLOOKUP($A330,data!$BF$9:$BP$396,2+(BC$9*2),FALSE)</f>
        <v>6940</v>
      </c>
      <c r="BD330">
        <f>VLOOKUP($A330,data!$BF$9:$BP$396,2+(BD$9*2),FALSE)</f>
        <v>6806</v>
      </c>
      <c r="BE330">
        <f>VLOOKUP($A330,data!$BF$9:$BP$396,2+(BE$9*2),FALSE)</f>
        <v>6957</v>
      </c>
      <c r="BF330">
        <f>VLOOKUP($A330,data!$BF$9:$BP$396,2+(BF$9*2),FALSE)</f>
        <v>7197</v>
      </c>
      <c r="BG330">
        <f>VLOOKUP($A330,data!$BF$9:$BP$396,2+(BG$9*2),FALSE)</f>
        <v>6537</v>
      </c>
      <c r="BH330">
        <f>VLOOKUP($A330,data!$BF$9:$BU$396,2+(BH$9*2),FALSE)</f>
        <v>6927</v>
      </c>
      <c r="BI330">
        <f>VLOOKUP($A330,data!$BF$9:$BU$396,2+(BI$9*2),FALSE)</f>
        <v>7098</v>
      </c>
      <c r="BJ330">
        <f>VLOOKUP($A330,data!$BF$9:$BU$396,2+(BJ$9*2),FALSE)</f>
        <v>7405</v>
      </c>
      <c r="BL330" s="27">
        <f t="shared" si="278"/>
        <v>16.968630039854276</v>
      </c>
      <c r="BM330" s="27">
        <f t="shared" si="279"/>
        <v>16.844449944313823</v>
      </c>
      <c r="BN330" s="27">
        <f t="shared" si="280"/>
        <v>16.569808983947031</v>
      </c>
      <c r="BO330" s="27">
        <f t="shared" si="281"/>
        <v>16.632770972960479</v>
      </c>
      <c r="BP330" s="27">
        <f t="shared" si="282"/>
        <v>15.212231220329517</v>
      </c>
      <c r="BQ330" s="27">
        <f t="shared" si="315"/>
        <v>16.370081531371852</v>
      </c>
      <c r="BR330" s="27">
        <f t="shared" si="316"/>
        <v>16.492402063292904</v>
      </c>
      <c r="BS330" s="27">
        <f t="shared" si="317"/>
        <v>17.153910303928836</v>
      </c>
      <c r="BV330">
        <f>VLOOKUP($A330,data!$BY$9:$CI$396,2+(BV$9*2),FALSE)</f>
        <v>4010</v>
      </c>
      <c r="BW330">
        <f>VLOOKUP($A330,data!$BY$9:$CI$396,2+(BW$9*2),FALSE)</f>
        <v>3828</v>
      </c>
      <c r="BX330">
        <f>VLOOKUP($A330,data!$BY$9:$CI$396,2+(BX$9*2),FALSE)</f>
        <v>3805</v>
      </c>
      <c r="BY330">
        <f>VLOOKUP($A330,data!$BY$9:$CI$396,2+(BY$9*2),FALSE)</f>
        <v>3958</v>
      </c>
      <c r="BZ330">
        <f>VLOOKUP($A330,data!$BY$9:$CI$396,2+(BZ$9*2),FALSE)</f>
        <v>3595</v>
      </c>
      <c r="CA330">
        <f>VLOOKUP($A330,data!$BY$9:$CN$396,2+(CA$9*2),FALSE)</f>
        <v>4023</v>
      </c>
      <c r="CB330">
        <f>VLOOKUP($A330,data!$BY$9:$CN$396,2+(CB$9*2),FALSE)</f>
        <v>4140</v>
      </c>
      <c r="CC330">
        <f>VLOOKUP($A330,data!$BY$9:$CN$396,2+(CC$9*2),FALSE)</f>
        <v>4281</v>
      </c>
      <c r="CE330" s="27">
        <f t="shared" si="283"/>
        <v>57.78097982708934</v>
      </c>
      <c r="CF330" s="27">
        <f t="shared" si="284"/>
        <v>56.244490155744934</v>
      </c>
      <c r="CG330" s="27">
        <f t="shared" si="285"/>
        <v>54.693114848354178</v>
      </c>
      <c r="CH330" s="27">
        <f t="shared" si="286"/>
        <v>54.995136862581631</v>
      </c>
      <c r="CI330" s="27">
        <f t="shared" si="287"/>
        <v>54.994645862016213</v>
      </c>
      <c r="CJ330" s="27">
        <f t="shared" si="318"/>
        <v>58.07708964919879</v>
      </c>
      <c r="CK330" s="27">
        <f t="shared" si="319"/>
        <v>58.326289095519861</v>
      </c>
      <c r="CL330" s="27">
        <f t="shared" si="320"/>
        <v>57.812288993923026</v>
      </c>
      <c r="CO330">
        <f>VLOOKUP($A330,data!$CR$9:$DB$396,2+(CO$9*2),FALSE)</f>
        <v>2929</v>
      </c>
      <c r="CP330">
        <f>VLOOKUP($A330,data!$CR$9:$DB$396,2+(CP$9*2),FALSE)</f>
        <v>2978</v>
      </c>
      <c r="CQ330">
        <f>VLOOKUP($A330,data!$CR$9:$DB$396,2+(CQ$9*2),FALSE)</f>
        <v>3152</v>
      </c>
      <c r="CR330">
        <f>VLOOKUP($A330,data!$CR$9:$DB$396,2+(CR$9*2),FALSE)</f>
        <v>3239</v>
      </c>
      <c r="CS330">
        <f>VLOOKUP($A330,data!$CR$9:$DB$396,2+(CS$9*2),FALSE)</f>
        <v>2942</v>
      </c>
      <c r="CT330">
        <f>VLOOKUP($A330,data!$CR$9:$DG$396,2+(CT$9*2),FALSE)</f>
        <v>2904</v>
      </c>
      <c r="CU330">
        <f>VLOOKUP($A330,data!$CR$9:$DG$396,2+(CU$9*2),FALSE)</f>
        <v>2958</v>
      </c>
      <c r="CV330">
        <f>VLOOKUP($A330,data!$CR$9:$DG$396,2+(CV$9*2),FALSE)</f>
        <v>3124</v>
      </c>
      <c r="CX330" s="27">
        <f t="shared" si="288"/>
        <v>42.204610951008647</v>
      </c>
      <c r="CY330" s="27">
        <f t="shared" si="289"/>
        <v>43.755509844255066</v>
      </c>
      <c r="CZ330" s="27">
        <f t="shared" si="290"/>
        <v>45.306885151645822</v>
      </c>
      <c r="DA330" s="27">
        <f t="shared" si="291"/>
        <v>45.004863137418369</v>
      </c>
      <c r="DB330" s="27">
        <f t="shared" si="292"/>
        <v>45.005354137983787</v>
      </c>
      <c r="DC330" s="27">
        <f t="shared" si="321"/>
        <v>41.92291035080121</v>
      </c>
      <c r="DD330" s="27">
        <f t="shared" si="322"/>
        <v>41.673710904480139</v>
      </c>
      <c r="DE330" s="27">
        <f t="shared" si="323"/>
        <v>42.187711006076974</v>
      </c>
      <c r="DH330">
        <f>VLOOKUP($A330,data!$DK$9:$DU$396,2+(DH$9*2),FALSE)</f>
        <v>33960</v>
      </c>
      <c r="DI330">
        <f>VLOOKUP($A330,data!$DK$9:$DU$396,2+(DI$9*2),FALSE)</f>
        <v>33599</v>
      </c>
      <c r="DJ330">
        <f>VLOOKUP($A330,data!$DK$9:$DU$396,2+(DJ$9*2),FALSE)</f>
        <v>35029</v>
      </c>
      <c r="DK330">
        <f>VLOOKUP($A330,data!$DK$9:$DU$396,2+(DK$9*2),FALSE)</f>
        <v>36074</v>
      </c>
      <c r="DL330">
        <f>VLOOKUP($A330,data!$DK$9:$DU$396,2+(DL$9*2),FALSE)</f>
        <v>36435</v>
      </c>
      <c r="DM330">
        <f>VLOOKUP($A330,data!$DK$9:$DZ$396,2+(DM$9*2),FALSE)</f>
        <v>35388</v>
      </c>
      <c r="DN330">
        <f>VLOOKUP($A330,data!$DK$9:$DZ$396,2+(DN$9*2),FALSE)</f>
        <v>35941</v>
      </c>
      <c r="DO330">
        <f>VLOOKUP($A330,data!$DK$9:$DZ$396,2+(DO$9*2),FALSE)</f>
        <v>35763</v>
      </c>
      <c r="DQ330" s="27">
        <f t="shared" si="293"/>
        <v>83.033815007701904</v>
      </c>
      <c r="DR330" s="27">
        <f t="shared" si="294"/>
        <v>83.155550055686177</v>
      </c>
      <c r="DS330" s="27">
        <f t="shared" si="295"/>
        <v>83.430191016052973</v>
      </c>
      <c r="DT330" s="27">
        <f t="shared" si="296"/>
        <v>83.369540097064942</v>
      </c>
      <c r="DU330" s="27">
        <f t="shared" si="297"/>
        <v>84.787768779670486</v>
      </c>
      <c r="DV330" s="27">
        <f t="shared" si="324"/>
        <v>83.629918468628148</v>
      </c>
      <c r="DW330" s="27">
        <f t="shared" si="325"/>
        <v>83.509921464752082</v>
      </c>
      <c r="DX330" s="27">
        <f t="shared" si="326"/>
        <v>82.846089696071161</v>
      </c>
      <c r="EA330">
        <f>VLOOKUP($A330,data!$ED$9:$EN$396,2+(EA$9*2),FALSE)</f>
        <v>21383</v>
      </c>
      <c r="EB330">
        <f>VLOOKUP($A330,data!$ED$9:$EN$396,2+(EB$9*2),FALSE)</f>
        <v>21165</v>
      </c>
      <c r="EC330">
        <f>VLOOKUP($A330,data!$ED$9:$EN$396,2+(EC$9*2),FALSE)</f>
        <v>21255</v>
      </c>
      <c r="ED330">
        <f>VLOOKUP($A330,data!$ED$9:$EN$396,2+(ED$9*2),FALSE)</f>
        <v>21533</v>
      </c>
      <c r="EE330">
        <f>VLOOKUP($A330,data!$ED$9:$EN$396,2+(EE$9*2),FALSE)</f>
        <v>21861</v>
      </c>
      <c r="EF330">
        <f>VLOOKUP($A330,data!$ED$9:$ES$396,2+(EF$9*2),FALSE)</f>
        <v>22296</v>
      </c>
      <c r="EG330">
        <f>VLOOKUP($A330,data!$ED$9:$ES$396,2+(EG$9*2),FALSE)</f>
        <v>22376</v>
      </c>
      <c r="EH330">
        <f>VLOOKUP($A330,data!$ED$9:$ES$396,2+(EH$9*2),FALSE)</f>
        <v>22670</v>
      </c>
      <c r="EJ330" s="27">
        <f t="shared" si="298"/>
        <v>62.965253239104833</v>
      </c>
      <c r="EK330" s="27">
        <f t="shared" si="299"/>
        <v>62.992946218637456</v>
      </c>
      <c r="EL330" s="27">
        <f t="shared" si="300"/>
        <v>60.678295126894859</v>
      </c>
      <c r="EM330" s="27">
        <f t="shared" si="301"/>
        <v>59.691190330986309</v>
      </c>
      <c r="EN330" s="27">
        <f t="shared" si="302"/>
        <v>60</v>
      </c>
      <c r="EO330" s="27">
        <f t="shared" si="327"/>
        <v>63.004408273991181</v>
      </c>
      <c r="EP330" s="27">
        <f t="shared" si="328"/>
        <v>62.257588826131716</v>
      </c>
      <c r="EQ330" s="27">
        <f t="shared" si="329"/>
        <v>63.389536671979421</v>
      </c>
      <c r="ET330">
        <f>VLOOKUP($A330,data!$EW$9:$FG$396,2+(ET$9*2),FALSE)</f>
        <v>12577</v>
      </c>
      <c r="EU330">
        <f>VLOOKUP($A330,data!$EW$9:$FG$396,2+(EU$9*2),FALSE)</f>
        <v>12434</v>
      </c>
      <c r="EV330">
        <f>VLOOKUP($A330,data!$EW$9:$FG$396,2+(EV$9*2),FALSE)</f>
        <v>13774</v>
      </c>
      <c r="EW330">
        <f>VLOOKUP($A330,data!$EW$9:$FG$396,2+(EW$9*2),FALSE)</f>
        <v>14540</v>
      </c>
      <c r="EX330">
        <f>VLOOKUP($A330,data!$EW$9:$FG$396,2+(EX$9*2),FALSE)</f>
        <v>14573</v>
      </c>
      <c r="EY330">
        <f>VLOOKUP($A330,data!$EW$9:$FL$396,2+(EY$9*2),FALSE)</f>
        <v>13092</v>
      </c>
      <c r="EZ330">
        <f>VLOOKUP($A330,data!$EW$9:$FL$396,2+(EZ$9*2),FALSE)</f>
        <v>13565</v>
      </c>
      <c r="FA330">
        <f>VLOOKUP($A330,data!$EW$9:$FL$396,2+(FA$9*2),FALSE)</f>
        <v>13084</v>
      </c>
      <c r="FC330" s="27">
        <f t="shared" si="303"/>
        <v>37.034746760895167</v>
      </c>
      <c r="FD330" s="27">
        <f t="shared" si="304"/>
        <v>37.007053781362544</v>
      </c>
      <c r="FE330" s="27">
        <f t="shared" si="305"/>
        <v>39.321704873105141</v>
      </c>
      <c r="FF330" s="27">
        <f t="shared" si="306"/>
        <v>40.306037589399565</v>
      </c>
      <c r="FG330" s="27">
        <f t="shared" si="307"/>
        <v>39.997255386304374</v>
      </c>
      <c r="FH330" s="27">
        <f t="shared" si="330"/>
        <v>36.995591726008819</v>
      </c>
      <c r="FI330" s="27">
        <f t="shared" si="331"/>
        <v>37.742411173868284</v>
      </c>
      <c r="FJ330" s="27">
        <f t="shared" si="332"/>
        <v>36.585297653999945</v>
      </c>
    </row>
    <row r="331" spans="1:166" x14ac:dyDescent="0.3">
      <c r="A331" t="s">
        <v>282</v>
      </c>
      <c r="B331" s="24" t="str">
        <f>IFERROR(VLOOKUP($A331,class!$A$1:$B$455,2,FALSE),"")</f>
        <v>Shire District</v>
      </c>
      <c r="C331" s="24" t="str">
        <f>IFERROR(IFERROR(VLOOKUP($A331,classifications!$A$3:$C$336,3,FALSE),VLOOKUP($A331,classifications!$I$2:$K$28,3,FALSE)),"")</f>
        <v>Predominantly Rural</v>
      </c>
      <c r="D331">
        <f>VLOOKUP($A331,data!$A$9:$K$396,2+(D$9*2),FALSE)</f>
        <v>35596</v>
      </c>
      <c r="E331">
        <f>VLOOKUP($A331,data!$A$9:$K$396,2+(E$9*2),FALSE)</f>
        <v>36309</v>
      </c>
      <c r="F331">
        <f>VLOOKUP($A331,data!$A$9:$K$396,2+(F$9*2),FALSE)</f>
        <v>36000</v>
      </c>
      <c r="G331">
        <f>VLOOKUP($A331,data!$A$9:$K$396,2+(G$9*2),FALSE)</f>
        <v>36925</v>
      </c>
      <c r="H331">
        <f>VLOOKUP($A331,data!$A$9:$K$396,2+(H$9*2),FALSE)</f>
        <v>36310</v>
      </c>
      <c r="I331">
        <f>VLOOKUP($A331,data!$A$9:$Q$396,2+(I$9*2),FALSE)</f>
        <v>35199</v>
      </c>
      <c r="J331">
        <f>VLOOKUP($A331,data!$A$9:$Q$396,2+(J$9*2),FALSE)</f>
        <v>36718</v>
      </c>
      <c r="K331">
        <f>VLOOKUP($A331,data!$A$9:$Q$396,2+(K$9*2),FALSE)</f>
        <v>37568</v>
      </c>
      <c r="L331" t="str">
        <f t="shared" si="308"/>
        <v>Shire District</v>
      </c>
      <c r="Q331">
        <f>VLOOKUP($A331,data!$T$9:$AD$396,2+(Q$9*2),FALSE)</f>
        <v>22817</v>
      </c>
      <c r="R331">
        <f>VLOOKUP($A331,data!$T$9:$AD$396,2+(R$9*2),FALSE)</f>
        <v>23029</v>
      </c>
      <c r="S331">
        <f>VLOOKUP($A331,data!$T$9:$AD$396,2+(S$9*2),FALSE)</f>
        <v>22347</v>
      </c>
      <c r="T331">
        <f>VLOOKUP($A331,data!$T$9:$AD$396,2+(T$9*2),FALSE)</f>
        <v>23053</v>
      </c>
      <c r="U331">
        <f>VLOOKUP($A331,data!$T$9:$AD$396,2+(U$9*2),FALSE)</f>
        <v>22653</v>
      </c>
      <c r="V331">
        <f>VLOOKUP($A331,data!$T$9:$AI$396,2+(V$9*2),FALSE)</f>
        <v>22221</v>
      </c>
      <c r="W331">
        <f>VLOOKUP($A331,data!$T$9:$AI$396,2+(W$9*2),FALSE)</f>
        <v>23581</v>
      </c>
      <c r="X331">
        <f>VLOOKUP($A331,data!$T$9:$AI$396,2+(X$9*2),FALSE)</f>
        <v>24256</v>
      </c>
      <c r="Z331" s="27">
        <f t="shared" si="268"/>
        <v>64.099898865041013</v>
      </c>
      <c r="AA331" s="27">
        <f t="shared" si="269"/>
        <v>63.425046131813048</v>
      </c>
      <c r="AB331" s="27">
        <f t="shared" si="270"/>
        <v>62.075000000000003</v>
      </c>
      <c r="AC331" s="27">
        <f t="shared" si="271"/>
        <v>62.43195666892349</v>
      </c>
      <c r="AD331" s="27">
        <f t="shared" si="272"/>
        <v>62.387771963646379</v>
      </c>
      <c r="AE331" s="27">
        <f t="shared" si="309"/>
        <v>63.129634364612635</v>
      </c>
      <c r="AF331" s="27">
        <f t="shared" si="310"/>
        <v>64.221907511302362</v>
      </c>
      <c r="AG331" s="27">
        <f t="shared" si="311"/>
        <v>64.565587734241902</v>
      </c>
      <c r="AJ331">
        <f>VLOOKUP($A331,data!$AM$9:$AW$396,2+(AJ$9*2),FALSE)</f>
        <v>12779</v>
      </c>
      <c r="AK331">
        <f>VLOOKUP($A331,data!$AM$9:$AW$396,2+(AK$9*2),FALSE)</f>
        <v>13280</v>
      </c>
      <c r="AL331">
        <f>VLOOKUP($A331,data!$AM$9:$AW$396,2+(AL$9*2),FALSE)</f>
        <v>13653</v>
      </c>
      <c r="AM331">
        <f>VLOOKUP($A331,data!$AM$9:$AW$396,2+(AM$9*2),FALSE)</f>
        <v>13872</v>
      </c>
      <c r="AN331">
        <f>VLOOKUP($A331,data!$AM$9:$AW$396,2+(AN$9*2),FALSE)</f>
        <v>13656</v>
      </c>
      <c r="AO331">
        <f>VLOOKUP($A331,data!$AM$9:$BB$396,2+(AO$9*2),FALSE)</f>
        <v>12978</v>
      </c>
      <c r="AP331">
        <f>VLOOKUP($A331,data!$AM$9:$BB$396,2+(AP$9*2),FALSE)</f>
        <v>13137</v>
      </c>
      <c r="AQ331">
        <f>VLOOKUP($A331,data!$AM$9:$BB$396,2+(AQ$9*2),FALSE)</f>
        <v>13304</v>
      </c>
      <c r="AS331" s="27">
        <f t="shared" si="273"/>
        <v>35.900101134958987</v>
      </c>
      <c r="AT331" s="27">
        <f t="shared" si="274"/>
        <v>36.574953868186952</v>
      </c>
      <c r="AU331" s="27">
        <f t="shared" si="275"/>
        <v>37.924999999999997</v>
      </c>
      <c r="AV331" s="27">
        <f t="shared" si="276"/>
        <v>37.56804333107651</v>
      </c>
      <c r="AW331" s="27">
        <f t="shared" si="277"/>
        <v>37.609473974111815</v>
      </c>
      <c r="AX331" s="27">
        <f t="shared" si="312"/>
        <v>36.870365635387365</v>
      </c>
      <c r="AY331" s="27">
        <f t="shared" si="313"/>
        <v>35.778092488697645</v>
      </c>
      <c r="AZ331" s="27">
        <f t="shared" si="314"/>
        <v>35.413117546848383</v>
      </c>
      <c r="BC331">
        <f>VLOOKUP($A331,data!$BF$9:$BP$396,2+(BC$9*2),FALSE)</f>
        <v>3801</v>
      </c>
      <c r="BD331">
        <f>VLOOKUP($A331,data!$BF$9:$BP$396,2+(BD$9*2),FALSE)</f>
        <v>3864</v>
      </c>
      <c r="BE331">
        <f>VLOOKUP($A331,data!$BF$9:$BP$396,2+(BE$9*2),FALSE)</f>
        <v>3819</v>
      </c>
      <c r="BF331">
        <f>VLOOKUP($A331,data!$BF$9:$BP$396,2+(BF$9*2),FALSE)</f>
        <v>4192</v>
      </c>
      <c r="BG331">
        <f>VLOOKUP($A331,data!$BF$9:$BP$396,2+(BG$9*2),FALSE)</f>
        <v>3841</v>
      </c>
      <c r="BH331">
        <f>VLOOKUP($A331,data!$BF$9:$BU$396,2+(BH$9*2),FALSE)</f>
        <v>3891</v>
      </c>
      <c r="BI331">
        <f>VLOOKUP($A331,data!$BF$9:$BU$396,2+(BI$9*2),FALSE)</f>
        <v>4006</v>
      </c>
      <c r="BJ331">
        <f>VLOOKUP($A331,data!$BF$9:$BU$396,2+(BJ$9*2),FALSE)</f>
        <v>3995</v>
      </c>
      <c r="BL331" s="27">
        <f t="shared" si="278"/>
        <v>10.678166086077088</v>
      </c>
      <c r="BM331" s="27">
        <f t="shared" si="279"/>
        <v>10.64198958935801</v>
      </c>
      <c r="BN331" s="27">
        <f t="shared" si="280"/>
        <v>10.608333333333333</v>
      </c>
      <c r="BO331" s="27">
        <f t="shared" si="281"/>
        <v>11.352742044685172</v>
      </c>
      <c r="BP331" s="27">
        <f t="shared" si="282"/>
        <v>10.5783530707794</v>
      </c>
      <c r="BQ331" s="27">
        <f t="shared" si="315"/>
        <v>11.054291315094179</v>
      </c>
      <c r="BR331" s="27">
        <f t="shared" si="316"/>
        <v>10.910180293044283</v>
      </c>
      <c r="BS331" s="27">
        <f t="shared" si="317"/>
        <v>10.634050255536627</v>
      </c>
      <c r="BV331">
        <f>VLOOKUP($A331,data!$BY$9:$CI$396,2+(BV$9*2),FALSE)</f>
        <v>2024</v>
      </c>
      <c r="BW331">
        <f>VLOOKUP($A331,data!$BY$9:$CI$396,2+(BW$9*2),FALSE)</f>
        <v>2079</v>
      </c>
      <c r="BX331">
        <f>VLOOKUP($A331,data!$BY$9:$CI$396,2+(BX$9*2),FALSE)</f>
        <v>2021</v>
      </c>
      <c r="BY331">
        <f>VLOOKUP($A331,data!$BY$9:$CI$396,2+(BY$9*2),FALSE)</f>
        <v>2197</v>
      </c>
      <c r="BZ331">
        <f>VLOOKUP($A331,data!$BY$9:$CI$396,2+(BZ$9*2),FALSE)</f>
        <v>1964</v>
      </c>
      <c r="CA331">
        <f>VLOOKUP($A331,data!$BY$9:$CN$396,2+(CA$9*2),FALSE)</f>
        <v>1954</v>
      </c>
      <c r="CB331">
        <f>VLOOKUP($A331,data!$BY$9:$CN$396,2+(CB$9*2),FALSE)</f>
        <v>2168</v>
      </c>
      <c r="CC331">
        <f>VLOOKUP($A331,data!$BY$9:$CN$396,2+(CC$9*2),FALSE)</f>
        <v>2161</v>
      </c>
      <c r="CE331" s="27">
        <f t="shared" si="283"/>
        <v>53.249144961852146</v>
      </c>
      <c r="CF331" s="27">
        <f t="shared" si="284"/>
        <v>53.804347826086953</v>
      </c>
      <c r="CG331" s="27">
        <f t="shared" si="285"/>
        <v>52.919612463995811</v>
      </c>
      <c r="CH331" s="27">
        <f t="shared" si="286"/>
        <v>52.409351145038165</v>
      </c>
      <c r="CI331" s="27">
        <f t="shared" si="287"/>
        <v>51.132517573548554</v>
      </c>
      <c r="CJ331" s="27">
        <f t="shared" si="318"/>
        <v>50.218452839886922</v>
      </c>
      <c r="CK331" s="27">
        <f t="shared" si="319"/>
        <v>54.118821767348976</v>
      </c>
      <c r="CL331" s="27">
        <f t="shared" si="320"/>
        <v>54.09261576971214</v>
      </c>
      <c r="CO331">
        <f>VLOOKUP($A331,data!$CR$9:$DB$396,2+(CO$9*2),FALSE)</f>
        <v>1777</v>
      </c>
      <c r="CP331">
        <f>VLOOKUP($A331,data!$CR$9:$DB$396,2+(CP$9*2),FALSE)</f>
        <v>1786</v>
      </c>
      <c r="CQ331">
        <f>VLOOKUP($A331,data!$CR$9:$DB$396,2+(CQ$9*2),FALSE)</f>
        <v>1798</v>
      </c>
      <c r="CR331">
        <f>VLOOKUP($A331,data!$CR$9:$DB$396,2+(CR$9*2),FALSE)</f>
        <v>1996</v>
      </c>
      <c r="CS331">
        <f>VLOOKUP($A331,data!$CR$9:$DB$396,2+(CS$9*2),FALSE)</f>
        <v>1877</v>
      </c>
      <c r="CT331">
        <f>VLOOKUP($A331,data!$CR$9:$DG$396,2+(CT$9*2),FALSE)</f>
        <v>1937</v>
      </c>
      <c r="CU331">
        <f>VLOOKUP($A331,data!$CR$9:$DG$396,2+(CU$9*2),FALSE)</f>
        <v>1838</v>
      </c>
      <c r="CV331">
        <f>VLOOKUP($A331,data!$CR$9:$DG$396,2+(CV$9*2),FALSE)</f>
        <v>1834</v>
      </c>
      <c r="CX331" s="27">
        <f t="shared" si="288"/>
        <v>46.750855038147854</v>
      </c>
      <c r="CY331" s="27">
        <f t="shared" si="289"/>
        <v>46.221532091097309</v>
      </c>
      <c r="CZ331" s="27">
        <f t="shared" si="290"/>
        <v>47.080387536004189</v>
      </c>
      <c r="DA331" s="27">
        <f t="shared" si="291"/>
        <v>47.614503816793892</v>
      </c>
      <c r="DB331" s="27">
        <f t="shared" si="292"/>
        <v>48.867482426451446</v>
      </c>
      <c r="DC331" s="27">
        <f t="shared" si="321"/>
        <v>49.781547160113078</v>
      </c>
      <c r="DD331" s="27">
        <f t="shared" si="322"/>
        <v>45.881178232651024</v>
      </c>
      <c r="DE331" s="27">
        <f t="shared" si="323"/>
        <v>45.90738423028786</v>
      </c>
      <c r="DH331">
        <f>VLOOKUP($A331,data!$DK$9:$DU$396,2+(DH$9*2),FALSE)</f>
        <v>31795</v>
      </c>
      <c r="DI331">
        <f>VLOOKUP($A331,data!$DK$9:$DU$396,2+(DI$9*2),FALSE)</f>
        <v>32445</v>
      </c>
      <c r="DJ331">
        <f>VLOOKUP($A331,data!$DK$9:$DU$396,2+(DJ$9*2),FALSE)</f>
        <v>32181</v>
      </c>
      <c r="DK331">
        <f>VLOOKUP($A331,data!$DK$9:$DU$396,2+(DK$9*2),FALSE)</f>
        <v>32733</v>
      </c>
      <c r="DL331">
        <f>VLOOKUP($A331,data!$DK$9:$DU$396,2+(DL$9*2),FALSE)</f>
        <v>32468</v>
      </c>
      <c r="DM331">
        <f>VLOOKUP($A331,data!$DK$9:$DZ$396,2+(DM$9*2),FALSE)</f>
        <v>31307</v>
      </c>
      <c r="DN331">
        <f>VLOOKUP($A331,data!$DK$9:$DZ$396,2+(DN$9*2),FALSE)</f>
        <v>32712</v>
      </c>
      <c r="DO331">
        <f>VLOOKUP($A331,data!$DK$9:$DZ$396,2+(DO$9*2),FALSE)</f>
        <v>33573</v>
      </c>
      <c r="DQ331" s="27">
        <f t="shared" si="293"/>
        <v>89.321833913922916</v>
      </c>
      <c r="DR331" s="27">
        <f t="shared" si="294"/>
        <v>89.358010410641995</v>
      </c>
      <c r="DS331" s="27">
        <f t="shared" si="295"/>
        <v>89.391666666666666</v>
      </c>
      <c r="DT331" s="27">
        <f t="shared" si="296"/>
        <v>88.647257955314828</v>
      </c>
      <c r="DU331" s="27">
        <f t="shared" si="297"/>
        <v>89.418892866978794</v>
      </c>
      <c r="DV331" s="27">
        <f t="shared" si="324"/>
        <v>88.942867695104979</v>
      </c>
      <c r="DW331" s="27">
        <f t="shared" si="325"/>
        <v>89.089819706955723</v>
      </c>
      <c r="DX331" s="27">
        <f t="shared" si="326"/>
        <v>89.365949744463379</v>
      </c>
      <c r="EA331">
        <f>VLOOKUP($A331,data!$ED$9:$EN$396,2+(EA$9*2),FALSE)</f>
        <v>20793</v>
      </c>
      <c r="EB331">
        <f>VLOOKUP($A331,data!$ED$9:$EN$396,2+(EB$9*2),FALSE)</f>
        <v>20950</v>
      </c>
      <c r="EC331">
        <f>VLOOKUP($A331,data!$ED$9:$EN$396,2+(EC$9*2),FALSE)</f>
        <v>20326</v>
      </c>
      <c r="ED331">
        <f>VLOOKUP($A331,data!$ED$9:$EN$396,2+(ED$9*2),FALSE)</f>
        <v>20856</v>
      </c>
      <c r="EE331">
        <f>VLOOKUP($A331,data!$ED$9:$EN$396,2+(EE$9*2),FALSE)</f>
        <v>20689</v>
      </c>
      <c r="EF331">
        <f>VLOOKUP($A331,data!$ED$9:$ES$396,2+(EF$9*2),FALSE)</f>
        <v>20266</v>
      </c>
      <c r="EG331">
        <f>VLOOKUP($A331,data!$ED$9:$ES$396,2+(EG$9*2),FALSE)</f>
        <v>21413</v>
      </c>
      <c r="EH331">
        <f>VLOOKUP($A331,data!$ED$9:$ES$396,2+(EH$9*2),FALSE)</f>
        <v>22095</v>
      </c>
      <c r="EJ331" s="27">
        <f t="shared" si="298"/>
        <v>65.397075011794314</v>
      </c>
      <c r="EK331" s="27">
        <f t="shared" si="299"/>
        <v>64.570812143627677</v>
      </c>
      <c r="EL331" s="27">
        <f t="shared" si="300"/>
        <v>63.161492806314286</v>
      </c>
      <c r="EM331" s="27">
        <f t="shared" si="301"/>
        <v>63.715516451287691</v>
      </c>
      <c r="EN331" s="27">
        <f t="shared" si="302"/>
        <v>63.72120241468523</v>
      </c>
      <c r="EO331" s="27">
        <f t="shared" si="327"/>
        <v>64.733126776759192</v>
      </c>
      <c r="EP331" s="27">
        <f t="shared" si="328"/>
        <v>65.459158718513081</v>
      </c>
      <c r="EQ331" s="27">
        <f t="shared" si="329"/>
        <v>65.811813064069341</v>
      </c>
      <c r="ET331">
        <f>VLOOKUP($A331,data!$EW$9:$FG$396,2+(ET$9*2),FALSE)</f>
        <v>11002</v>
      </c>
      <c r="EU331">
        <f>VLOOKUP($A331,data!$EW$9:$FG$396,2+(EU$9*2),FALSE)</f>
        <v>11495</v>
      </c>
      <c r="EV331">
        <f>VLOOKUP($A331,data!$EW$9:$FG$396,2+(EV$9*2),FALSE)</f>
        <v>11855</v>
      </c>
      <c r="EW331">
        <f>VLOOKUP($A331,data!$EW$9:$FG$396,2+(EW$9*2),FALSE)</f>
        <v>11876</v>
      </c>
      <c r="EX331">
        <f>VLOOKUP($A331,data!$EW$9:$FG$396,2+(EX$9*2),FALSE)</f>
        <v>11779</v>
      </c>
      <c r="EY331">
        <f>VLOOKUP($A331,data!$EW$9:$FL$396,2+(EY$9*2),FALSE)</f>
        <v>11041</v>
      </c>
      <c r="EZ331">
        <f>VLOOKUP($A331,data!$EW$9:$FL$396,2+(EZ$9*2),FALSE)</f>
        <v>11299</v>
      </c>
      <c r="FA331">
        <f>VLOOKUP($A331,data!$EW$9:$FL$396,2+(FA$9*2),FALSE)</f>
        <v>11470</v>
      </c>
      <c r="FC331" s="27">
        <f t="shared" si="303"/>
        <v>34.602924988205693</v>
      </c>
      <c r="FD331" s="27">
        <f t="shared" si="304"/>
        <v>35.429187856372323</v>
      </c>
      <c r="FE331" s="27">
        <f t="shared" si="305"/>
        <v>36.838507193685714</v>
      </c>
      <c r="FF331" s="27">
        <f t="shared" si="306"/>
        <v>36.281428527785415</v>
      </c>
      <c r="FG331" s="27">
        <f t="shared" si="307"/>
        <v>36.27879758531477</v>
      </c>
      <c r="FH331" s="27">
        <f t="shared" si="330"/>
        <v>35.266873223240808</v>
      </c>
      <c r="FI331" s="27">
        <f t="shared" si="331"/>
        <v>34.540841281486919</v>
      </c>
      <c r="FJ331" s="27">
        <f t="shared" si="332"/>
        <v>34.164358264081258</v>
      </c>
    </row>
    <row r="332" spans="1:166" x14ac:dyDescent="0.3">
      <c r="A332" t="s">
        <v>287</v>
      </c>
      <c r="B332" s="24" t="str">
        <f>IFERROR(VLOOKUP($A332,class!$A$1:$B$455,2,FALSE),"")</f>
        <v>Shire District</v>
      </c>
      <c r="C332" s="24" t="str">
        <f>IFERROR(IFERROR(VLOOKUP($A332,classifications!$A$3:$C$336,3,FALSE),VLOOKUP($A332,classifications!$I$2:$K$28,3,FALSE)),"")</f>
        <v>Predominantly Rural</v>
      </c>
      <c r="D332">
        <f>VLOOKUP($A332,data!$A$9:$K$396,2+(D$9*2),FALSE)</f>
        <v>45794</v>
      </c>
      <c r="E332">
        <f>VLOOKUP($A332,data!$A$9:$K$396,2+(E$9*2),FALSE)</f>
        <v>46602</v>
      </c>
      <c r="F332">
        <f>VLOOKUP($A332,data!$A$9:$K$396,2+(F$9*2),FALSE)</f>
        <v>45478</v>
      </c>
      <c r="G332">
        <f>VLOOKUP($A332,data!$A$9:$K$396,2+(G$9*2),FALSE)</f>
        <v>46402</v>
      </c>
      <c r="H332">
        <f>VLOOKUP($A332,data!$A$9:$K$396,2+(H$9*2),FALSE)</f>
        <v>46258</v>
      </c>
      <c r="I332">
        <f>VLOOKUP($A332,data!$A$9:$Q$396,2+(I$9*2),FALSE)</f>
        <v>45873</v>
      </c>
      <c r="J332">
        <f>VLOOKUP($A332,data!$A$9:$Q$396,2+(J$9*2),FALSE)</f>
        <v>47193</v>
      </c>
      <c r="K332">
        <f>VLOOKUP($A332,data!$A$9:$Q$396,2+(K$9*2),FALSE)</f>
        <v>47848</v>
      </c>
      <c r="L332" t="str">
        <f t="shared" si="308"/>
        <v>Shire District</v>
      </c>
      <c r="Q332">
        <f>VLOOKUP($A332,data!$T$9:$AD$396,2+(Q$9*2),FALSE)</f>
        <v>29269</v>
      </c>
      <c r="R332">
        <f>VLOOKUP($A332,data!$T$9:$AD$396,2+(R$9*2),FALSE)</f>
        <v>29522</v>
      </c>
      <c r="S332">
        <f>VLOOKUP($A332,data!$T$9:$AD$396,2+(S$9*2),FALSE)</f>
        <v>28535</v>
      </c>
      <c r="T332">
        <f>VLOOKUP($A332,data!$T$9:$AD$396,2+(T$9*2),FALSE)</f>
        <v>28140</v>
      </c>
      <c r="U332">
        <f>VLOOKUP($A332,data!$T$9:$AD$396,2+(U$9*2),FALSE)</f>
        <v>28718</v>
      </c>
      <c r="V332">
        <f>VLOOKUP($A332,data!$T$9:$AI$396,2+(V$9*2),FALSE)</f>
        <v>29333</v>
      </c>
      <c r="W332">
        <f>VLOOKUP($A332,data!$T$9:$AI$396,2+(W$9*2),FALSE)</f>
        <v>29926</v>
      </c>
      <c r="X332">
        <f>VLOOKUP($A332,data!$T$9:$AI$396,2+(X$9*2),FALSE)</f>
        <v>30133</v>
      </c>
      <c r="Z332" s="27">
        <f t="shared" ref="Z332:Z344" si="333">100*Q332/D332</f>
        <v>63.914486613966893</v>
      </c>
      <c r="AA332" s="27">
        <f t="shared" ref="AA332:AA344" si="334">100*R332/E332</f>
        <v>63.349212480151067</v>
      </c>
      <c r="AB332" s="27">
        <f t="shared" ref="AB332:AB344" si="335">100*S332/F332</f>
        <v>62.744623774132549</v>
      </c>
      <c r="AC332" s="27">
        <f t="shared" ref="AC332:AC344" si="336">100*T332/G332</f>
        <v>60.643937761303391</v>
      </c>
      <c r="AD332" s="27">
        <f t="shared" ref="AD332:AD344" si="337">100*U332/H332</f>
        <v>62.082234424315793</v>
      </c>
      <c r="AE332" s="27">
        <f t="shared" si="309"/>
        <v>63.94393216053016</v>
      </c>
      <c r="AF332" s="27">
        <f t="shared" si="310"/>
        <v>63.411946687008665</v>
      </c>
      <c r="AG332" s="27">
        <f t="shared" si="311"/>
        <v>62.976508944992474</v>
      </c>
      <c r="AJ332">
        <f>VLOOKUP($A332,data!$AM$9:$AW$396,2+(AJ$9*2),FALSE)</f>
        <v>16525</v>
      </c>
      <c r="AK332">
        <f>VLOOKUP($A332,data!$AM$9:$AW$396,2+(AK$9*2),FALSE)</f>
        <v>17080</v>
      </c>
      <c r="AL332">
        <f>VLOOKUP($A332,data!$AM$9:$AW$396,2+(AL$9*2),FALSE)</f>
        <v>16943</v>
      </c>
      <c r="AM332">
        <f>VLOOKUP($A332,data!$AM$9:$AW$396,2+(AM$9*2),FALSE)</f>
        <v>18262</v>
      </c>
      <c r="AN332">
        <f>VLOOKUP($A332,data!$AM$9:$AW$396,2+(AN$9*2),FALSE)</f>
        <v>17539</v>
      </c>
      <c r="AO332">
        <f>VLOOKUP($A332,data!$AM$9:$BB$396,2+(AO$9*2),FALSE)</f>
        <v>16541</v>
      </c>
      <c r="AP332">
        <f>VLOOKUP($A332,data!$AM$9:$BB$396,2+(AP$9*2),FALSE)</f>
        <v>17267</v>
      </c>
      <c r="AQ332">
        <f>VLOOKUP($A332,data!$AM$9:$BB$396,2+(AQ$9*2),FALSE)</f>
        <v>17712</v>
      </c>
      <c r="AS332" s="27">
        <f t="shared" ref="AS332:AS344" si="338">100*AJ332/D332</f>
        <v>36.085513386033107</v>
      </c>
      <c r="AT332" s="27">
        <f t="shared" ref="AT332:AT344" si="339">100*AK332/E332</f>
        <v>36.650787519848933</v>
      </c>
      <c r="AU332" s="27">
        <f t="shared" ref="AU332:AU344" si="340">100*AL332/F332</f>
        <v>37.255376225867451</v>
      </c>
      <c r="AV332" s="27">
        <f t="shared" ref="AV332:AV344" si="341">100*AM332/G332</f>
        <v>39.356062238696609</v>
      </c>
      <c r="AW332" s="27">
        <f t="shared" ref="AW332:AW344" si="342">100*AN332/H332</f>
        <v>37.91560378745298</v>
      </c>
      <c r="AX332" s="27">
        <f t="shared" si="312"/>
        <v>36.058247771019992</v>
      </c>
      <c r="AY332" s="27">
        <f t="shared" si="313"/>
        <v>36.588053312991335</v>
      </c>
      <c r="AZ332" s="27">
        <f t="shared" si="314"/>
        <v>37.01722120046815</v>
      </c>
      <c r="BC332">
        <f>VLOOKUP($A332,data!$BF$9:$BP$396,2+(BC$9*2),FALSE)</f>
        <v>6382</v>
      </c>
      <c r="BD332">
        <f>VLOOKUP($A332,data!$BF$9:$BP$396,2+(BD$9*2),FALSE)</f>
        <v>6508</v>
      </c>
      <c r="BE332">
        <f>VLOOKUP($A332,data!$BF$9:$BP$396,2+(BE$9*2),FALSE)</f>
        <v>6399</v>
      </c>
      <c r="BF332">
        <f>VLOOKUP($A332,data!$BF$9:$BP$396,2+(BF$9*2),FALSE)</f>
        <v>6331</v>
      </c>
      <c r="BG332">
        <f>VLOOKUP($A332,data!$BF$9:$BP$396,2+(BG$9*2),FALSE)</f>
        <v>6386</v>
      </c>
      <c r="BH332">
        <f>VLOOKUP($A332,data!$BF$9:$BU$396,2+(BH$9*2),FALSE)</f>
        <v>6673</v>
      </c>
      <c r="BI332">
        <f>VLOOKUP($A332,data!$BF$9:$BU$396,2+(BI$9*2),FALSE)</f>
        <v>6368</v>
      </c>
      <c r="BJ332">
        <f>VLOOKUP($A332,data!$BF$9:$BU$396,2+(BJ$9*2),FALSE)</f>
        <v>7070</v>
      </c>
      <c r="BL332" s="27">
        <f t="shared" ref="BL332:BL344" si="343">100*BC332/D332</f>
        <v>13.936323535834388</v>
      </c>
      <c r="BM332" s="27">
        <f t="shared" ref="BM332:BM344" si="344">100*BD332/E332</f>
        <v>13.965065877000987</v>
      </c>
      <c r="BN332" s="27">
        <f t="shared" ref="BN332:BN344" si="345">100*BE332/F332</f>
        <v>14.070539601565592</v>
      </c>
      <c r="BO332" s="27">
        <f t="shared" ref="BO332:BO344" si="346">100*BF332/G332</f>
        <v>13.643808456532046</v>
      </c>
      <c r="BP332" s="27">
        <f t="shared" ref="BP332:BP344" si="347">100*BG332/H332</f>
        <v>13.805179644602015</v>
      </c>
      <c r="BQ332" s="27">
        <f t="shared" si="315"/>
        <v>14.546683234146448</v>
      </c>
      <c r="BR332" s="27">
        <f t="shared" si="316"/>
        <v>13.493526582332125</v>
      </c>
      <c r="BS332" s="27">
        <f t="shared" si="317"/>
        <v>14.77595719779301</v>
      </c>
      <c r="BV332">
        <f>VLOOKUP($A332,data!$BY$9:$CI$396,2+(BV$9*2),FALSE)</f>
        <v>3637</v>
      </c>
      <c r="BW332">
        <f>VLOOKUP($A332,data!$BY$9:$CI$396,2+(BW$9*2),FALSE)</f>
        <v>3752</v>
      </c>
      <c r="BX332">
        <f>VLOOKUP($A332,data!$BY$9:$CI$396,2+(BX$9*2),FALSE)</f>
        <v>3550</v>
      </c>
      <c r="BY332">
        <f>VLOOKUP($A332,data!$BY$9:$CI$396,2+(BY$9*2),FALSE)</f>
        <v>3475</v>
      </c>
      <c r="BZ332">
        <f>VLOOKUP($A332,data!$BY$9:$CI$396,2+(BZ$9*2),FALSE)</f>
        <v>3631</v>
      </c>
      <c r="CA332">
        <f>VLOOKUP($A332,data!$BY$9:$CN$396,2+(CA$9*2),FALSE)</f>
        <v>3948</v>
      </c>
      <c r="CB332">
        <f>VLOOKUP($A332,data!$BY$9:$CN$396,2+(CB$9*2),FALSE)</f>
        <v>3880</v>
      </c>
      <c r="CC332">
        <f>VLOOKUP($A332,data!$BY$9:$CN$396,2+(CC$9*2),FALSE)</f>
        <v>4079</v>
      </c>
      <c r="CE332" s="27">
        <f t="shared" ref="CE332:CE344" si="348">100*BV332/BC332</f>
        <v>56.988404888749606</v>
      </c>
      <c r="CF332" s="27">
        <f t="shared" ref="CF332:CF344" si="349">100*BW332/BD332</f>
        <v>57.652120467117392</v>
      </c>
      <c r="CG332" s="27">
        <f t="shared" ref="CG332:CG344" si="350">100*BX332/BE332</f>
        <v>55.477418346616659</v>
      </c>
      <c r="CH332" s="27">
        <f t="shared" ref="CH332:CH344" si="351">100*BY332/BF332</f>
        <v>54.888643184331066</v>
      </c>
      <c r="CI332" s="27">
        <f t="shared" ref="CI332:CI344" si="352">100*BZ332/BG332</f>
        <v>56.85875352333229</v>
      </c>
      <c r="CJ332" s="27">
        <f t="shared" si="318"/>
        <v>59.163794395324445</v>
      </c>
      <c r="CK332" s="27">
        <f t="shared" si="319"/>
        <v>60.929648241206031</v>
      </c>
      <c r="CL332" s="27">
        <f t="shared" si="320"/>
        <v>57.694483734087697</v>
      </c>
      <c r="CO332">
        <f>VLOOKUP($A332,data!$CR$9:$DB$396,2+(CO$9*2),FALSE)</f>
        <v>2745</v>
      </c>
      <c r="CP332">
        <f>VLOOKUP($A332,data!$CR$9:$DB$396,2+(CP$9*2),FALSE)</f>
        <v>2756</v>
      </c>
      <c r="CQ332">
        <f>VLOOKUP($A332,data!$CR$9:$DB$396,2+(CQ$9*2),FALSE)</f>
        <v>2849</v>
      </c>
      <c r="CR332">
        <f>VLOOKUP($A332,data!$CR$9:$DB$396,2+(CR$9*2),FALSE)</f>
        <v>2856</v>
      </c>
      <c r="CS332">
        <f>VLOOKUP($A332,data!$CR$9:$DB$396,2+(CS$9*2),FALSE)</f>
        <v>2755</v>
      </c>
      <c r="CT332">
        <f>VLOOKUP($A332,data!$CR$9:$DG$396,2+(CT$9*2),FALSE)</f>
        <v>2725</v>
      </c>
      <c r="CU332">
        <f>VLOOKUP($A332,data!$CR$9:$DG$396,2+(CU$9*2),FALSE)</f>
        <v>2489</v>
      </c>
      <c r="CV332">
        <f>VLOOKUP($A332,data!$CR$9:$DG$396,2+(CV$9*2),FALSE)</f>
        <v>2991</v>
      </c>
      <c r="CX332" s="27">
        <f t="shared" ref="CX332:CX344" si="353">100*CO332/BC332</f>
        <v>43.011595111250394</v>
      </c>
      <c r="CY332" s="27">
        <f t="shared" ref="CY332:CY344" si="354">100*CP332/BD332</f>
        <v>42.347879532882608</v>
      </c>
      <c r="CZ332" s="27">
        <f t="shared" ref="CZ332:CZ344" si="355">100*CQ332/BE332</f>
        <v>44.522581653383341</v>
      </c>
      <c r="DA332" s="27">
        <f t="shared" ref="DA332:DA344" si="356">100*CR332/BF332</f>
        <v>45.111356815668934</v>
      </c>
      <c r="DB332" s="27">
        <f t="shared" ref="DB332:DB344" si="357">100*CS332/BG332</f>
        <v>43.14124647666771</v>
      </c>
      <c r="DC332" s="27">
        <f t="shared" si="321"/>
        <v>40.836205604675555</v>
      </c>
      <c r="DD332" s="27">
        <f t="shared" si="322"/>
        <v>39.086055276381913</v>
      </c>
      <c r="DE332" s="27">
        <f t="shared" si="323"/>
        <v>42.305516265912303</v>
      </c>
      <c r="DH332">
        <f>VLOOKUP($A332,data!$DK$9:$DU$396,2+(DH$9*2),FALSE)</f>
        <v>39413</v>
      </c>
      <c r="DI332">
        <f>VLOOKUP($A332,data!$DK$9:$DU$396,2+(DI$9*2),FALSE)</f>
        <v>40095</v>
      </c>
      <c r="DJ332">
        <f>VLOOKUP($A332,data!$DK$9:$DU$396,2+(DJ$9*2),FALSE)</f>
        <v>39079</v>
      </c>
      <c r="DK332">
        <f>VLOOKUP($A332,data!$DK$9:$DU$396,2+(DK$9*2),FALSE)</f>
        <v>40071</v>
      </c>
      <c r="DL332">
        <f>VLOOKUP($A332,data!$DK$9:$DU$396,2+(DL$9*2),FALSE)</f>
        <v>39871</v>
      </c>
      <c r="DM332">
        <f>VLOOKUP($A332,data!$DK$9:$DZ$396,2+(DM$9*2),FALSE)</f>
        <v>39200</v>
      </c>
      <c r="DN332">
        <f>VLOOKUP($A332,data!$DK$9:$DZ$396,2+(DN$9*2),FALSE)</f>
        <v>40824</v>
      </c>
      <c r="DO332">
        <f>VLOOKUP($A332,data!$DK$9:$DZ$396,2+(DO$9*2),FALSE)</f>
        <v>40778</v>
      </c>
      <c r="DQ332" s="27">
        <f t="shared" ref="DQ332:DQ344" si="358">100*DH332/D332</f>
        <v>86.065860156352358</v>
      </c>
      <c r="DR332" s="27">
        <f t="shared" ref="DR332:DR344" si="359">100*DI332/E332</f>
        <v>86.037079953650064</v>
      </c>
      <c r="DS332" s="27">
        <f t="shared" ref="DS332:DS344" si="360">100*DJ332/F332</f>
        <v>85.929460398434401</v>
      </c>
      <c r="DT332" s="27">
        <f t="shared" ref="DT332:DT344" si="361">100*DK332/G332</f>
        <v>86.356191543467958</v>
      </c>
      <c r="DU332" s="27">
        <f t="shared" ref="DU332:DU344" si="362">100*DL332/H332</f>
        <v>86.19265856716676</v>
      </c>
      <c r="DV332" s="27">
        <f t="shared" si="324"/>
        <v>85.453316765853558</v>
      </c>
      <c r="DW332" s="27">
        <f t="shared" si="325"/>
        <v>86.50435445934778</v>
      </c>
      <c r="DX332" s="27">
        <f t="shared" si="326"/>
        <v>85.224042802206995</v>
      </c>
      <c r="EA332">
        <f>VLOOKUP($A332,data!$ED$9:$EN$396,2+(EA$9*2),FALSE)</f>
        <v>25633</v>
      </c>
      <c r="EB332">
        <f>VLOOKUP($A332,data!$ED$9:$EN$396,2+(EB$9*2),FALSE)</f>
        <v>25770</v>
      </c>
      <c r="EC332">
        <f>VLOOKUP($A332,data!$ED$9:$EN$396,2+(EC$9*2),FALSE)</f>
        <v>24985</v>
      </c>
      <c r="ED332">
        <f>VLOOKUP($A332,data!$ED$9:$EN$396,2+(ED$9*2),FALSE)</f>
        <v>24666</v>
      </c>
      <c r="EE332">
        <f>VLOOKUP($A332,data!$ED$9:$EN$396,2+(EE$9*2),FALSE)</f>
        <v>25087</v>
      </c>
      <c r="EF332">
        <f>VLOOKUP($A332,data!$ED$9:$ES$396,2+(EF$9*2),FALSE)</f>
        <v>25384</v>
      </c>
      <c r="EG332">
        <f>VLOOKUP($A332,data!$ED$9:$ES$396,2+(EG$9*2),FALSE)</f>
        <v>26046</v>
      </c>
      <c r="EH332">
        <f>VLOOKUP($A332,data!$ED$9:$ES$396,2+(EH$9*2),FALSE)</f>
        <v>26055</v>
      </c>
      <c r="EJ332" s="27">
        <f t="shared" ref="EJ332:EJ344" si="363">100*EA332/DH332</f>
        <v>65.036916753355499</v>
      </c>
      <c r="EK332" s="27">
        <f t="shared" ref="EK332:EK344" si="364">100*EB332/DI332</f>
        <v>64.272353161242052</v>
      </c>
      <c r="EL332" s="27">
        <f t="shared" ref="EL332:EL344" si="365">100*EC332/DJ332</f>
        <v>63.934594027482788</v>
      </c>
      <c r="EM332" s="27">
        <f t="shared" ref="EM332:EM344" si="366">100*ED332/DK332</f>
        <v>61.555738564048816</v>
      </c>
      <c r="EN332" s="27">
        <f t="shared" ref="EN332:EN344" si="367">100*EE332/DL332</f>
        <v>62.920418349176096</v>
      </c>
      <c r="EO332" s="27">
        <f t="shared" si="327"/>
        <v>64.755102040816325</v>
      </c>
      <c r="EP332" s="27">
        <f t="shared" si="328"/>
        <v>63.800705467372133</v>
      </c>
      <c r="EQ332" s="27">
        <f t="shared" si="329"/>
        <v>63.894747167590367</v>
      </c>
      <c r="ET332">
        <f>VLOOKUP($A332,data!$EW$9:$FG$396,2+(ET$9*2),FALSE)</f>
        <v>13780</v>
      </c>
      <c r="EU332">
        <f>VLOOKUP($A332,data!$EW$9:$FG$396,2+(EU$9*2),FALSE)</f>
        <v>14325</v>
      </c>
      <c r="EV332">
        <f>VLOOKUP($A332,data!$EW$9:$FG$396,2+(EV$9*2),FALSE)</f>
        <v>14094</v>
      </c>
      <c r="EW332">
        <f>VLOOKUP($A332,data!$EW$9:$FG$396,2+(EW$9*2),FALSE)</f>
        <v>15406</v>
      </c>
      <c r="EX332">
        <f>VLOOKUP($A332,data!$EW$9:$FG$396,2+(EX$9*2),FALSE)</f>
        <v>14784</v>
      </c>
      <c r="EY332">
        <f>VLOOKUP($A332,data!$EW$9:$FL$396,2+(EY$9*2),FALSE)</f>
        <v>13816</v>
      </c>
      <c r="EZ332">
        <f>VLOOKUP($A332,data!$EW$9:$FL$396,2+(EZ$9*2),FALSE)</f>
        <v>14778</v>
      </c>
      <c r="FA332">
        <f>VLOOKUP($A332,data!$EW$9:$FL$396,2+(FA$9*2),FALSE)</f>
        <v>14721</v>
      </c>
      <c r="FC332" s="27">
        <f t="shared" ref="FC332:FC344" si="368">100*ET332/DH332</f>
        <v>34.963083246644509</v>
      </c>
      <c r="FD332" s="27">
        <f t="shared" ref="FD332:FD344" si="369">100*EU332/DI332</f>
        <v>35.727646838757948</v>
      </c>
      <c r="FE332" s="27">
        <f t="shared" ref="FE332:FE344" si="370">100*EV332/DJ332</f>
        <v>36.065405972517212</v>
      </c>
      <c r="FF332" s="27">
        <f t="shared" ref="FF332:FF344" si="371">100*EW332/DK332</f>
        <v>38.446757006313796</v>
      </c>
      <c r="FG332" s="27">
        <f t="shared" ref="FG332:FG344" si="372">100*EX332/DL332</f>
        <v>37.079581650823904</v>
      </c>
      <c r="FH332" s="27">
        <f t="shared" si="330"/>
        <v>35.244897959183675</v>
      </c>
      <c r="FI332" s="27">
        <f t="shared" si="331"/>
        <v>36.199294532627867</v>
      </c>
      <c r="FJ332" s="27">
        <f t="shared" si="332"/>
        <v>36.10034822698514</v>
      </c>
    </row>
    <row r="333" spans="1:166" x14ac:dyDescent="0.3">
      <c r="A333" t="s">
        <v>293</v>
      </c>
      <c r="B333" s="24" t="str">
        <f>IFERROR(VLOOKUP($A333,class!$A$1:$B$455,2,FALSE),"")</f>
        <v>Shire District</v>
      </c>
      <c r="C333" s="24" t="str">
        <f>IFERROR(IFERROR(VLOOKUP($A333,classifications!$A$3:$C$336,3,FALSE),VLOOKUP($A333,classifications!$I$2:$K$28,3,FALSE)),"")</f>
        <v>Predominantly Rural</v>
      </c>
      <c r="D333">
        <f>VLOOKUP($A333,data!$A$9:$K$396,2+(D$9*2),FALSE)</f>
        <v>19442</v>
      </c>
      <c r="E333">
        <f>VLOOKUP($A333,data!$A$9:$K$396,2+(E$9*2),FALSE)</f>
        <v>19499</v>
      </c>
      <c r="F333">
        <f>VLOOKUP($A333,data!$A$9:$K$396,2+(F$9*2),FALSE)</f>
        <v>19066</v>
      </c>
      <c r="G333">
        <f>VLOOKUP($A333,data!$A$9:$K$396,2+(G$9*2),FALSE)</f>
        <v>19280</v>
      </c>
      <c r="H333">
        <f>VLOOKUP($A333,data!$A$9:$K$396,2+(H$9*2),FALSE)</f>
        <v>18978</v>
      </c>
      <c r="I333">
        <f>VLOOKUP($A333,data!$A$9:$Q$396,2+(I$9*2),FALSE)</f>
        <v>18613</v>
      </c>
      <c r="J333">
        <f>VLOOKUP($A333,data!$A$9:$Q$396,2+(J$9*2),FALSE)</f>
        <v>20694</v>
      </c>
      <c r="K333">
        <f>VLOOKUP($A333,data!$A$9:$Q$396,2+(K$9*2),FALSE)</f>
        <v>20258</v>
      </c>
      <c r="L333" t="str">
        <f t="shared" ref="L333:L344" si="373">VLOOKUP(B333,C$352:C$356,1,FALSE)</f>
        <v>Shire District</v>
      </c>
      <c r="Q333">
        <f>VLOOKUP($A333,data!$T$9:$AD$396,2+(Q$9*2),FALSE)</f>
        <v>11751</v>
      </c>
      <c r="R333">
        <f>VLOOKUP($A333,data!$T$9:$AD$396,2+(R$9*2),FALSE)</f>
        <v>12038</v>
      </c>
      <c r="S333">
        <f>VLOOKUP($A333,data!$T$9:$AD$396,2+(S$9*2),FALSE)</f>
        <v>11140</v>
      </c>
      <c r="T333">
        <f>VLOOKUP($A333,data!$T$9:$AD$396,2+(T$9*2),FALSE)</f>
        <v>11409</v>
      </c>
      <c r="U333">
        <f>VLOOKUP($A333,data!$T$9:$AD$396,2+(U$9*2),FALSE)</f>
        <v>11329</v>
      </c>
      <c r="V333">
        <f>VLOOKUP($A333,data!$T$9:$AI$396,2+(V$9*2),FALSE)</f>
        <v>11216</v>
      </c>
      <c r="W333">
        <f>VLOOKUP($A333,data!$T$9:$AI$396,2+(W$9*2),FALSE)</f>
        <v>12541</v>
      </c>
      <c r="X333">
        <f>VLOOKUP($A333,data!$T$9:$AI$396,2+(X$9*2),FALSE)</f>
        <v>12207</v>
      </c>
      <c r="Z333" s="27">
        <f t="shared" si="333"/>
        <v>60.441312622158215</v>
      </c>
      <c r="AA333" s="27">
        <f t="shared" si="334"/>
        <v>61.7364993076568</v>
      </c>
      <c r="AB333" s="27">
        <f t="shared" si="335"/>
        <v>58.428616385188292</v>
      </c>
      <c r="AC333" s="27">
        <f t="shared" si="336"/>
        <v>59.175311203319502</v>
      </c>
      <c r="AD333" s="27">
        <f t="shared" si="337"/>
        <v>59.695436821582888</v>
      </c>
      <c r="AE333" s="27">
        <f t="shared" si="309"/>
        <v>60.258958792241984</v>
      </c>
      <c r="AF333" s="27">
        <f t="shared" si="310"/>
        <v>60.602106890886247</v>
      </c>
      <c r="AG333" s="27">
        <f t="shared" si="311"/>
        <v>60.257675979859812</v>
      </c>
      <c r="AJ333">
        <f>VLOOKUP($A333,data!$AM$9:$AW$396,2+(AJ$9*2),FALSE)</f>
        <v>7691</v>
      </c>
      <c r="AK333">
        <f>VLOOKUP($A333,data!$AM$9:$AW$396,2+(AK$9*2),FALSE)</f>
        <v>7460</v>
      </c>
      <c r="AL333">
        <f>VLOOKUP($A333,data!$AM$9:$AW$396,2+(AL$9*2),FALSE)</f>
        <v>7926</v>
      </c>
      <c r="AM333">
        <f>VLOOKUP($A333,data!$AM$9:$AW$396,2+(AM$9*2),FALSE)</f>
        <v>7871</v>
      </c>
      <c r="AN333">
        <f>VLOOKUP($A333,data!$AM$9:$AW$396,2+(AN$9*2),FALSE)</f>
        <v>7650</v>
      </c>
      <c r="AO333">
        <f>VLOOKUP($A333,data!$AM$9:$BB$396,2+(AO$9*2),FALSE)</f>
        <v>7396</v>
      </c>
      <c r="AP333">
        <f>VLOOKUP($A333,data!$AM$9:$BB$396,2+(AP$9*2),FALSE)</f>
        <v>8154</v>
      </c>
      <c r="AQ333">
        <f>VLOOKUP($A333,data!$AM$9:$BB$396,2+(AQ$9*2),FALSE)</f>
        <v>8035</v>
      </c>
      <c r="AS333" s="27">
        <f t="shared" si="338"/>
        <v>39.558687377841785</v>
      </c>
      <c r="AT333" s="27">
        <f t="shared" si="339"/>
        <v>38.258372224216629</v>
      </c>
      <c r="AU333" s="27">
        <f t="shared" si="340"/>
        <v>41.571383614811708</v>
      </c>
      <c r="AV333" s="27">
        <f t="shared" si="341"/>
        <v>40.824688796680498</v>
      </c>
      <c r="AW333" s="27">
        <f t="shared" si="342"/>
        <v>40.30983243755928</v>
      </c>
      <c r="AX333" s="27">
        <f t="shared" si="312"/>
        <v>39.735668618707358</v>
      </c>
      <c r="AY333" s="27">
        <f t="shared" si="313"/>
        <v>39.402725427660194</v>
      </c>
      <c r="AZ333" s="27">
        <f t="shared" si="314"/>
        <v>39.663342876888144</v>
      </c>
      <c r="BC333">
        <f>VLOOKUP($A333,data!$BF$9:$BP$396,2+(BC$9*2),FALSE)</f>
        <v>2474</v>
      </c>
      <c r="BD333">
        <f>VLOOKUP($A333,data!$BF$9:$BP$396,2+(BD$9*2),FALSE)</f>
        <v>2444</v>
      </c>
      <c r="BE333">
        <f>VLOOKUP($A333,data!$BF$9:$BP$396,2+(BE$9*2),FALSE)</f>
        <v>2390</v>
      </c>
      <c r="BF333">
        <f>VLOOKUP($A333,data!$BF$9:$BP$396,2+(BF$9*2),FALSE)</f>
        <v>2351</v>
      </c>
      <c r="BG333">
        <f>VLOOKUP($A333,data!$BF$9:$BP$396,2+(BG$9*2),FALSE)</f>
        <v>2308</v>
      </c>
      <c r="BH333">
        <f>VLOOKUP($A333,data!$BF$9:$BU$396,2+(BH$9*2),FALSE)</f>
        <v>2362</v>
      </c>
      <c r="BI333">
        <f>VLOOKUP($A333,data!$BF$9:$BU$396,2+(BI$9*2),FALSE)</f>
        <v>2473</v>
      </c>
      <c r="BJ333">
        <f>VLOOKUP($A333,data!$BF$9:$BU$396,2+(BJ$9*2),FALSE)</f>
        <v>2478</v>
      </c>
      <c r="BL333" s="27">
        <f t="shared" si="343"/>
        <v>12.725028289270652</v>
      </c>
      <c r="BM333" s="27">
        <f t="shared" si="344"/>
        <v>12.53397610133853</v>
      </c>
      <c r="BN333" s="27">
        <f t="shared" si="345"/>
        <v>12.535403335780972</v>
      </c>
      <c r="BO333" s="27">
        <f t="shared" si="346"/>
        <v>12.193983402489627</v>
      </c>
      <c r="BP333" s="27">
        <f t="shared" si="347"/>
        <v>12.161450100115923</v>
      </c>
      <c r="BQ333" s="27">
        <f t="shared" si="315"/>
        <v>12.690055337667221</v>
      </c>
      <c r="BR333" s="27">
        <f t="shared" si="316"/>
        <v>11.950323765342612</v>
      </c>
      <c r="BS333" s="27">
        <f t="shared" si="317"/>
        <v>12.232204561161023</v>
      </c>
      <c r="BV333">
        <f>VLOOKUP($A333,data!$BY$9:$CI$396,2+(BV$9*2),FALSE)</f>
        <v>1133</v>
      </c>
      <c r="BW333">
        <f>VLOOKUP($A333,data!$BY$9:$CI$396,2+(BW$9*2),FALSE)</f>
        <v>1172</v>
      </c>
      <c r="BX333">
        <f>VLOOKUP($A333,data!$BY$9:$CI$396,2+(BX$9*2),FALSE)</f>
        <v>1027</v>
      </c>
      <c r="BY333">
        <f>VLOOKUP($A333,data!$BY$9:$CI$396,2+(BY$9*2),FALSE)</f>
        <v>1101</v>
      </c>
      <c r="BZ333">
        <f>VLOOKUP($A333,data!$BY$9:$CI$396,2+(BZ$9*2),FALSE)</f>
        <v>1109</v>
      </c>
      <c r="CA333">
        <f>VLOOKUP($A333,data!$BY$9:$CN$396,2+(CA$9*2),FALSE)</f>
        <v>1191</v>
      </c>
      <c r="CB333">
        <f>VLOOKUP($A333,data!$BY$9:$CN$396,2+(CB$9*2),FALSE)</f>
        <v>1195</v>
      </c>
      <c r="CC333">
        <f>VLOOKUP($A333,data!$BY$9:$CN$396,2+(CC$9*2),FALSE)</f>
        <v>1194</v>
      </c>
      <c r="CE333" s="27">
        <f t="shared" si="348"/>
        <v>45.7962813257882</v>
      </c>
      <c r="CF333" s="27">
        <f t="shared" si="349"/>
        <v>47.954173486088379</v>
      </c>
      <c r="CG333" s="27">
        <f t="shared" si="350"/>
        <v>42.970711297071126</v>
      </c>
      <c r="CH333" s="27">
        <f t="shared" si="351"/>
        <v>46.831135686941728</v>
      </c>
      <c r="CI333" s="27">
        <f t="shared" si="352"/>
        <v>48.050259965337958</v>
      </c>
      <c r="CJ333" s="27">
        <f t="shared" si="318"/>
        <v>50.4233700254022</v>
      </c>
      <c r="CK333" s="27">
        <f t="shared" si="319"/>
        <v>48.32187626364739</v>
      </c>
      <c r="CL333" s="27">
        <f t="shared" si="320"/>
        <v>48.184019370460049</v>
      </c>
      <c r="CO333">
        <f>VLOOKUP($A333,data!$CR$9:$DB$396,2+(CO$9*2),FALSE)</f>
        <v>1341</v>
      </c>
      <c r="CP333">
        <f>VLOOKUP($A333,data!$CR$9:$DB$396,2+(CP$9*2),FALSE)</f>
        <v>1272</v>
      </c>
      <c r="CQ333">
        <f>VLOOKUP($A333,data!$CR$9:$DB$396,2+(CQ$9*2),FALSE)</f>
        <v>1363</v>
      </c>
      <c r="CR333">
        <f>VLOOKUP($A333,data!$CR$9:$DB$396,2+(CR$9*2),FALSE)</f>
        <v>1250</v>
      </c>
      <c r="CS333">
        <f>VLOOKUP($A333,data!$CR$9:$DB$396,2+(CS$9*2),FALSE)</f>
        <v>1199</v>
      </c>
      <c r="CT333">
        <f>VLOOKUP($A333,data!$CR$9:$DG$396,2+(CT$9*2),FALSE)</f>
        <v>1171</v>
      </c>
      <c r="CU333">
        <f>VLOOKUP($A333,data!$CR$9:$DG$396,2+(CU$9*2),FALSE)</f>
        <v>1277</v>
      </c>
      <c r="CV333">
        <f>VLOOKUP($A333,data!$CR$9:$DG$396,2+(CV$9*2),FALSE)</f>
        <v>1284</v>
      </c>
      <c r="CX333" s="27">
        <f t="shared" si="353"/>
        <v>54.2037186742118</v>
      </c>
      <c r="CY333" s="27">
        <f t="shared" si="354"/>
        <v>52.045826513911621</v>
      </c>
      <c r="CZ333" s="27">
        <f t="shared" si="355"/>
        <v>57.029288702928874</v>
      </c>
      <c r="DA333" s="27">
        <f t="shared" si="356"/>
        <v>53.168864313058272</v>
      </c>
      <c r="DB333" s="27">
        <f t="shared" si="357"/>
        <v>51.949740034662042</v>
      </c>
      <c r="DC333" s="27">
        <f t="shared" si="321"/>
        <v>49.5766299745978</v>
      </c>
      <c r="DD333" s="27">
        <f t="shared" si="322"/>
        <v>51.637687019813988</v>
      </c>
      <c r="DE333" s="27">
        <f t="shared" si="323"/>
        <v>51.815980629539951</v>
      </c>
      <c r="DH333">
        <f>VLOOKUP($A333,data!$DK$9:$DU$396,2+(DH$9*2),FALSE)</f>
        <v>16967</v>
      </c>
      <c r="DI333">
        <f>VLOOKUP($A333,data!$DK$9:$DU$396,2+(DI$9*2),FALSE)</f>
        <v>17055</v>
      </c>
      <c r="DJ333">
        <f>VLOOKUP($A333,data!$DK$9:$DU$396,2+(DJ$9*2),FALSE)</f>
        <v>16675</v>
      </c>
      <c r="DK333">
        <f>VLOOKUP($A333,data!$DK$9:$DU$396,2+(DK$9*2),FALSE)</f>
        <v>16929</v>
      </c>
      <c r="DL333">
        <f>VLOOKUP($A333,data!$DK$9:$DU$396,2+(DL$9*2),FALSE)</f>
        <v>16670</v>
      </c>
      <c r="DM333">
        <f>VLOOKUP($A333,data!$DK$9:$DZ$396,2+(DM$9*2),FALSE)</f>
        <v>16251</v>
      </c>
      <c r="DN333">
        <f>VLOOKUP($A333,data!$DK$9:$DZ$396,2+(DN$9*2),FALSE)</f>
        <v>18222</v>
      </c>
      <c r="DO333">
        <f>VLOOKUP($A333,data!$DK$9:$DZ$396,2+(DO$9*2),FALSE)</f>
        <v>17780</v>
      </c>
      <c r="DQ333" s="27">
        <f t="shared" si="358"/>
        <v>87.269828206974594</v>
      </c>
      <c r="DR333" s="27">
        <f t="shared" si="359"/>
        <v>87.466023898661476</v>
      </c>
      <c r="DS333" s="27">
        <f t="shared" si="360"/>
        <v>87.45935172558481</v>
      </c>
      <c r="DT333" s="27">
        <f t="shared" si="361"/>
        <v>87.806016597510379</v>
      </c>
      <c r="DU333" s="27">
        <f t="shared" si="362"/>
        <v>87.838549899884072</v>
      </c>
      <c r="DV333" s="27">
        <f t="shared" si="324"/>
        <v>87.309944662332782</v>
      </c>
      <c r="DW333" s="27">
        <f t="shared" si="325"/>
        <v>88.054508553203831</v>
      </c>
      <c r="DX333" s="27">
        <f t="shared" si="326"/>
        <v>87.767795438838974</v>
      </c>
      <c r="EA333">
        <f>VLOOKUP($A333,data!$ED$9:$EN$396,2+(EA$9*2),FALSE)</f>
        <v>10618</v>
      </c>
      <c r="EB333">
        <f>VLOOKUP($A333,data!$ED$9:$EN$396,2+(EB$9*2),FALSE)</f>
        <v>10867</v>
      </c>
      <c r="EC333">
        <f>VLOOKUP($A333,data!$ED$9:$EN$396,2+(EC$9*2),FALSE)</f>
        <v>10112</v>
      </c>
      <c r="ED333">
        <f>VLOOKUP($A333,data!$ED$9:$EN$396,2+(ED$9*2),FALSE)</f>
        <v>10308</v>
      </c>
      <c r="EE333">
        <f>VLOOKUP($A333,data!$ED$9:$EN$396,2+(EE$9*2),FALSE)</f>
        <v>10219</v>
      </c>
      <c r="EF333">
        <f>VLOOKUP($A333,data!$ED$9:$ES$396,2+(EF$9*2),FALSE)</f>
        <v>10025</v>
      </c>
      <c r="EG333">
        <f>VLOOKUP($A333,data!$ED$9:$ES$396,2+(EG$9*2),FALSE)</f>
        <v>11345</v>
      </c>
      <c r="EH333">
        <f>VLOOKUP($A333,data!$ED$9:$ES$396,2+(EH$9*2),FALSE)</f>
        <v>11014</v>
      </c>
      <c r="EJ333" s="27">
        <f t="shared" si="363"/>
        <v>62.580302941003126</v>
      </c>
      <c r="EK333" s="27">
        <f t="shared" si="364"/>
        <v>63.717384931105251</v>
      </c>
      <c r="EL333" s="27">
        <f t="shared" si="365"/>
        <v>60.641679160419791</v>
      </c>
      <c r="EM333" s="27">
        <f t="shared" si="366"/>
        <v>60.889597731702992</v>
      </c>
      <c r="EN333" s="27">
        <f t="shared" si="367"/>
        <v>61.301739652069585</v>
      </c>
      <c r="EO333" s="27">
        <f t="shared" si="327"/>
        <v>61.688511476216846</v>
      </c>
      <c r="EP333" s="27">
        <f t="shared" si="328"/>
        <v>62.259905608604981</v>
      </c>
      <c r="EQ333" s="27">
        <f t="shared" si="329"/>
        <v>61.946006749156354</v>
      </c>
      <c r="ET333">
        <f>VLOOKUP($A333,data!$EW$9:$FG$396,2+(ET$9*2),FALSE)</f>
        <v>6349</v>
      </c>
      <c r="EU333">
        <f>VLOOKUP($A333,data!$EW$9:$FG$396,2+(EU$9*2),FALSE)</f>
        <v>6188</v>
      </c>
      <c r="EV333">
        <f>VLOOKUP($A333,data!$EW$9:$FG$396,2+(EV$9*2),FALSE)</f>
        <v>6563</v>
      </c>
      <c r="EW333">
        <f>VLOOKUP($A333,data!$EW$9:$FG$396,2+(EW$9*2),FALSE)</f>
        <v>6621</v>
      </c>
      <c r="EX333">
        <f>VLOOKUP($A333,data!$EW$9:$FG$396,2+(EX$9*2),FALSE)</f>
        <v>6450</v>
      </c>
      <c r="EY333">
        <f>VLOOKUP($A333,data!$EW$9:$FL$396,2+(EY$9*2),FALSE)</f>
        <v>6225</v>
      </c>
      <c r="EZ333">
        <f>VLOOKUP($A333,data!$EW$9:$FL$396,2+(EZ$9*2),FALSE)</f>
        <v>6876</v>
      </c>
      <c r="FA333">
        <f>VLOOKUP($A333,data!$EW$9:$FL$396,2+(FA$9*2),FALSE)</f>
        <v>6751</v>
      </c>
      <c r="FC333" s="27">
        <f t="shared" si="368"/>
        <v>37.419697058996874</v>
      </c>
      <c r="FD333" s="27">
        <f t="shared" si="369"/>
        <v>36.282615068894749</v>
      </c>
      <c r="FE333" s="27">
        <f t="shared" si="370"/>
        <v>39.358320839580209</v>
      </c>
      <c r="FF333" s="27">
        <f t="shared" si="371"/>
        <v>39.110402268297008</v>
      </c>
      <c r="FG333" s="27">
        <f t="shared" si="372"/>
        <v>38.692261547690464</v>
      </c>
      <c r="FH333" s="27">
        <f t="shared" si="330"/>
        <v>38.30533505630423</v>
      </c>
      <c r="FI333" s="27">
        <f t="shared" si="331"/>
        <v>37.734606519591701</v>
      </c>
      <c r="FJ333" s="27">
        <f t="shared" si="332"/>
        <v>37.96962879640045</v>
      </c>
    </row>
    <row r="334" spans="1:166" x14ac:dyDescent="0.3">
      <c r="A334" t="s">
        <v>296</v>
      </c>
      <c r="B334" s="24" t="str">
        <f>IFERROR(VLOOKUP($A334,class!$A$1:$B$455,2,FALSE),"")</f>
        <v>Shire District</v>
      </c>
      <c r="C334" s="24" t="str">
        <f>IFERROR(IFERROR(VLOOKUP($A334,classifications!$A$3:$C$336,3,FALSE),VLOOKUP($A334,classifications!$I$2:$K$28,3,FALSE)),"")</f>
        <v>Predominantly Rural</v>
      </c>
      <c r="D334">
        <f>VLOOKUP($A334,data!$A$9:$K$396,2+(D$9*2),FALSE)</f>
        <v>16434</v>
      </c>
      <c r="E334">
        <f>VLOOKUP($A334,data!$A$9:$K$396,2+(E$9*2),FALSE)</f>
        <v>16508</v>
      </c>
      <c r="F334">
        <f>VLOOKUP($A334,data!$A$9:$K$396,2+(F$9*2),FALSE)</f>
        <v>16042</v>
      </c>
      <c r="G334">
        <f>VLOOKUP($A334,data!$A$9:$K$396,2+(G$9*2),FALSE)</f>
        <v>16523</v>
      </c>
      <c r="H334">
        <f>VLOOKUP($A334,data!$A$9:$K$396,2+(H$9*2),FALSE)</f>
        <v>16340</v>
      </c>
      <c r="I334">
        <f>VLOOKUP($A334,data!$A$9:$Q$396,2+(I$9*2),FALSE)</f>
        <v>16044</v>
      </c>
      <c r="J334">
        <f>VLOOKUP($A334,data!$A$9:$Q$396,2+(J$9*2),FALSE)</f>
        <v>16873</v>
      </c>
      <c r="K334">
        <f>VLOOKUP($A334,data!$A$9:$Q$396,2+(K$9*2),FALSE)</f>
        <v>16397</v>
      </c>
      <c r="L334" t="str">
        <f t="shared" si="373"/>
        <v>Shire District</v>
      </c>
      <c r="Q334">
        <f>VLOOKUP($A334,data!$T$9:$AD$396,2+(Q$9*2),FALSE)</f>
        <v>10115</v>
      </c>
      <c r="R334">
        <f>VLOOKUP($A334,data!$T$9:$AD$396,2+(R$9*2),FALSE)</f>
        <v>9980</v>
      </c>
      <c r="S334">
        <f>VLOOKUP($A334,data!$T$9:$AD$396,2+(S$9*2),FALSE)</f>
        <v>9503</v>
      </c>
      <c r="T334">
        <f>VLOOKUP($A334,data!$T$9:$AD$396,2+(T$9*2),FALSE)</f>
        <v>9850</v>
      </c>
      <c r="U334">
        <f>VLOOKUP($A334,data!$T$9:$AD$396,2+(U$9*2),FALSE)</f>
        <v>9738</v>
      </c>
      <c r="V334">
        <f>VLOOKUP($A334,data!$T$9:$AI$396,2+(V$9*2),FALSE)</f>
        <v>9868</v>
      </c>
      <c r="W334">
        <f>VLOOKUP($A334,data!$T$9:$AI$396,2+(W$9*2),FALSE)</f>
        <v>10326</v>
      </c>
      <c r="X334">
        <f>VLOOKUP($A334,data!$T$9:$AI$396,2+(X$9*2),FALSE)</f>
        <v>10209</v>
      </c>
      <c r="Z334" s="27">
        <f t="shared" si="333"/>
        <v>61.549227211877813</v>
      </c>
      <c r="AA334" s="27">
        <f t="shared" si="334"/>
        <v>60.455536709474195</v>
      </c>
      <c r="AB334" s="27">
        <f t="shared" si="335"/>
        <v>59.238249594813617</v>
      </c>
      <c r="AC334" s="27">
        <f t="shared" si="336"/>
        <v>59.613871572958907</v>
      </c>
      <c r="AD334" s="27">
        <f t="shared" si="337"/>
        <v>59.596083231334148</v>
      </c>
      <c r="AE334" s="27">
        <f t="shared" si="309"/>
        <v>61.505858888057844</v>
      </c>
      <c r="AF334" s="27">
        <f t="shared" si="310"/>
        <v>61.198364250577846</v>
      </c>
      <c r="AG334" s="27">
        <f t="shared" si="311"/>
        <v>62.261389278526558</v>
      </c>
      <c r="AJ334">
        <f>VLOOKUP($A334,data!$AM$9:$AW$396,2+(AJ$9*2),FALSE)</f>
        <v>6319</v>
      </c>
      <c r="AK334">
        <f>VLOOKUP($A334,data!$AM$9:$AW$396,2+(AK$9*2),FALSE)</f>
        <v>6529</v>
      </c>
      <c r="AL334">
        <f>VLOOKUP($A334,data!$AM$9:$AW$396,2+(AL$9*2),FALSE)</f>
        <v>6539</v>
      </c>
      <c r="AM334">
        <f>VLOOKUP($A334,data!$AM$9:$AW$396,2+(AM$9*2),FALSE)</f>
        <v>6674</v>
      </c>
      <c r="AN334">
        <f>VLOOKUP($A334,data!$AM$9:$AW$396,2+(AN$9*2),FALSE)</f>
        <v>6601</v>
      </c>
      <c r="AO334">
        <f>VLOOKUP($A334,data!$AM$9:$BB$396,2+(AO$9*2),FALSE)</f>
        <v>6176</v>
      </c>
      <c r="AP334">
        <f>VLOOKUP($A334,data!$AM$9:$BB$396,2+(AP$9*2),FALSE)</f>
        <v>6547</v>
      </c>
      <c r="AQ334">
        <f>VLOOKUP($A334,data!$AM$9:$BB$396,2+(AQ$9*2),FALSE)</f>
        <v>6180</v>
      </c>
      <c r="AS334" s="27">
        <f t="shared" si="338"/>
        <v>38.450772788122187</v>
      </c>
      <c r="AT334" s="27">
        <f t="shared" si="339"/>
        <v>39.550520959534772</v>
      </c>
      <c r="AU334" s="27">
        <f t="shared" si="340"/>
        <v>40.761750405186383</v>
      </c>
      <c r="AV334" s="27">
        <f t="shared" si="341"/>
        <v>40.392180596743934</v>
      </c>
      <c r="AW334" s="27">
        <f t="shared" si="342"/>
        <v>40.397796817625462</v>
      </c>
      <c r="AX334" s="27">
        <f t="shared" si="312"/>
        <v>38.494141111942156</v>
      </c>
      <c r="AY334" s="27">
        <f t="shared" si="313"/>
        <v>38.801635749422154</v>
      </c>
      <c r="AZ334" s="27">
        <f t="shared" si="314"/>
        <v>37.689821308775997</v>
      </c>
      <c r="BC334">
        <f>VLOOKUP($A334,data!$BF$9:$BP$396,2+(BC$9*2),FALSE)</f>
        <v>1886</v>
      </c>
      <c r="BD334">
        <f>VLOOKUP($A334,data!$BF$9:$BP$396,2+(BD$9*2),FALSE)</f>
        <v>1831</v>
      </c>
      <c r="BE334">
        <f>VLOOKUP($A334,data!$BF$9:$BP$396,2+(BE$9*2),FALSE)</f>
        <v>1853</v>
      </c>
      <c r="BF334">
        <f>VLOOKUP($A334,data!$BF$9:$BP$396,2+(BF$9*2),FALSE)</f>
        <v>2041</v>
      </c>
      <c r="BG334">
        <f>VLOOKUP($A334,data!$BF$9:$BP$396,2+(BG$9*2),FALSE)</f>
        <v>1718</v>
      </c>
      <c r="BH334">
        <f>VLOOKUP($A334,data!$BF$9:$BU$396,2+(BH$9*2),FALSE)</f>
        <v>1819</v>
      </c>
      <c r="BI334">
        <f>VLOOKUP($A334,data!$BF$9:$BU$396,2+(BI$9*2),FALSE)</f>
        <v>1840</v>
      </c>
      <c r="BJ334">
        <f>VLOOKUP($A334,data!$BF$9:$BU$396,2+(BJ$9*2),FALSE)</f>
        <v>1785</v>
      </c>
      <c r="BL334" s="27">
        <f t="shared" si="343"/>
        <v>11.47620786175003</v>
      </c>
      <c r="BM334" s="27">
        <f t="shared" si="344"/>
        <v>11.091591955415556</v>
      </c>
      <c r="BN334" s="27">
        <f t="shared" si="345"/>
        <v>11.550928811868845</v>
      </c>
      <c r="BO334" s="27">
        <f t="shared" si="346"/>
        <v>12.352478363493312</v>
      </c>
      <c r="BP334" s="27">
        <f t="shared" si="347"/>
        <v>10.514075887392901</v>
      </c>
      <c r="BQ334" s="27">
        <f t="shared" si="315"/>
        <v>11.337571677885814</v>
      </c>
      <c r="BR334" s="27">
        <f t="shared" si="316"/>
        <v>10.904996147691579</v>
      </c>
      <c r="BS334" s="27">
        <f t="shared" si="317"/>
        <v>10.886137708117339</v>
      </c>
      <c r="BV334">
        <f>VLOOKUP($A334,data!$BY$9:$CI$396,2+(BV$9*2),FALSE)</f>
        <v>947</v>
      </c>
      <c r="BW334">
        <f>VLOOKUP($A334,data!$BY$9:$CI$396,2+(BW$9*2),FALSE)</f>
        <v>951</v>
      </c>
      <c r="BX334">
        <f>VLOOKUP($A334,data!$BY$9:$CI$396,2+(BX$9*2),FALSE)</f>
        <v>859</v>
      </c>
      <c r="BY334">
        <f>VLOOKUP($A334,data!$BY$9:$CI$396,2+(BY$9*2),FALSE)</f>
        <v>947</v>
      </c>
      <c r="BZ334">
        <f>VLOOKUP($A334,data!$BY$9:$CI$396,2+(BZ$9*2),FALSE)</f>
        <v>835</v>
      </c>
      <c r="CA334">
        <f>VLOOKUP($A334,data!$BY$9:$CN$396,2+(CA$9*2),FALSE)</f>
        <v>1010</v>
      </c>
      <c r="CB334">
        <f>VLOOKUP($A334,data!$BY$9:$CN$396,2+(CB$9*2),FALSE)</f>
        <v>916</v>
      </c>
      <c r="CC334">
        <f>VLOOKUP($A334,data!$BY$9:$CN$396,2+(CC$9*2),FALSE)</f>
        <v>1027</v>
      </c>
      <c r="CE334" s="27">
        <f t="shared" si="348"/>
        <v>50.212089077412514</v>
      </c>
      <c r="CF334" s="27">
        <f t="shared" si="349"/>
        <v>51.938831239759693</v>
      </c>
      <c r="CG334" s="27">
        <f t="shared" si="350"/>
        <v>46.357258499730165</v>
      </c>
      <c r="CH334" s="27">
        <f t="shared" si="351"/>
        <v>46.398824105830478</v>
      </c>
      <c r="CI334" s="27">
        <f t="shared" si="352"/>
        <v>48.603026775320139</v>
      </c>
      <c r="CJ334" s="27">
        <f t="shared" si="318"/>
        <v>55.525013743815286</v>
      </c>
      <c r="CK334" s="27">
        <f t="shared" si="319"/>
        <v>49.782608695652172</v>
      </c>
      <c r="CL334" s="27">
        <f t="shared" si="320"/>
        <v>57.535014005602243</v>
      </c>
      <c r="CO334">
        <f>VLOOKUP($A334,data!$CR$9:$DB$396,2+(CO$9*2),FALSE)</f>
        <v>938</v>
      </c>
      <c r="CP334">
        <f>VLOOKUP($A334,data!$CR$9:$DB$396,2+(CP$9*2),FALSE)</f>
        <v>880</v>
      </c>
      <c r="CQ334">
        <f>VLOOKUP($A334,data!$CR$9:$DB$396,2+(CQ$9*2),FALSE)</f>
        <v>993</v>
      </c>
      <c r="CR334">
        <f>VLOOKUP($A334,data!$CR$9:$DB$396,2+(CR$9*2),FALSE)</f>
        <v>1094</v>
      </c>
      <c r="CS334">
        <f>VLOOKUP($A334,data!$CR$9:$DB$396,2+(CS$9*2),FALSE)</f>
        <v>883</v>
      </c>
      <c r="CT334">
        <f>VLOOKUP($A334,data!$CR$9:$DG$396,2+(CT$9*2),FALSE)</f>
        <v>808</v>
      </c>
      <c r="CU334">
        <f>VLOOKUP($A334,data!$CR$9:$DG$396,2+(CU$9*2),FALSE)</f>
        <v>924</v>
      </c>
      <c r="CV334">
        <f>VLOOKUP($A334,data!$CR$9:$DG$396,2+(CV$9*2),FALSE)</f>
        <v>758</v>
      </c>
      <c r="CX334" s="27">
        <f t="shared" si="353"/>
        <v>49.734888653234357</v>
      </c>
      <c r="CY334" s="27">
        <f t="shared" si="354"/>
        <v>48.061168760240307</v>
      </c>
      <c r="CZ334" s="27">
        <f t="shared" si="355"/>
        <v>53.588774959525097</v>
      </c>
      <c r="DA334" s="27">
        <f t="shared" si="356"/>
        <v>53.601175894169522</v>
      </c>
      <c r="DB334" s="27">
        <f t="shared" si="357"/>
        <v>51.396973224679861</v>
      </c>
      <c r="DC334" s="27">
        <f t="shared" si="321"/>
        <v>44.420010995052223</v>
      </c>
      <c r="DD334" s="27">
        <f t="shared" si="322"/>
        <v>50.217391304347828</v>
      </c>
      <c r="DE334" s="27">
        <f t="shared" si="323"/>
        <v>42.464985994397757</v>
      </c>
      <c r="DH334">
        <f>VLOOKUP($A334,data!$DK$9:$DU$396,2+(DH$9*2),FALSE)</f>
        <v>14548</v>
      </c>
      <c r="DI334">
        <f>VLOOKUP($A334,data!$DK$9:$DU$396,2+(DI$9*2),FALSE)</f>
        <v>14677</v>
      </c>
      <c r="DJ334">
        <f>VLOOKUP($A334,data!$DK$9:$DU$396,2+(DJ$9*2),FALSE)</f>
        <v>14190</v>
      </c>
      <c r="DK334">
        <f>VLOOKUP($A334,data!$DK$9:$DU$396,2+(DK$9*2),FALSE)</f>
        <v>14483</v>
      </c>
      <c r="DL334">
        <f>VLOOKUP($A334,data!$DK$9:$DU$396,2+(DL$9*2),FALSE)</f>
        <v>14622</v>
      </c>
      <c r="DM334">
        <f>VLOOKUP($A334,data!$DK$9:$DZ$396,2+(DM$9*2),FALSE)</f>
        <v>14225</v>
      </c>
      <c r="DN334">
        <f>VLOOKUP($A334,data!$DK$9:$DZ$396,2+(DN$9*2),FALSE)</f>
        <v>15034</v>
      </c>
      <c r="DO334">
        <f>VLOOKUP($A334,data!$DK$9:$DZ$396,2+(DO$9*2),FALSE)</f>
        <v>14612</v>
      </c>
      <c r="DQ334" s="27">
        <f t="shared" si="358"/>
        <v>88.523792138249974</v>
      </c>
      <c r="DR334" s="27">
        <f t="shared" si="359"/>
        <v>88.908408044584448</v>
      </c>
      <c r="DS334" s="27">
        <f t="shared" si="360"/>
        <v>88.455304824834812</v>
      </c>
      <c r="DT334" s="27">
        <f t="shared" si="361"/>
        <v>87.653573806209522</v>
      </c>
      <c r="DU334" s="27">
        <f t="shared" si="362"/>
        <v>89.485924112607094</v>
      </c>
      <c r="DV334" s="27">
        <f t="shared" si="324"/>
        <v>88.662428322114181</v>
      </c>
      <c r="DW334" s="27">
        <f t="shared" si="325"/>
        <v>89.100930480649552</v>
      </c>
      <c r="DX334" s="27">
        <f t="shared" si="326"/>
        <v>89.113862291882668</v>
      </c>
      <c r="EA334">
        <f>VLOOKUP($A334,data!$ED$9:$EN$396,2+(EA$9*2),FALSE)</f>
        <v>9168</v>
      </c>
      <c r="EB334">
        <f>VLOOKUP($A334,data!$ED$9:$EN$396,2+(EB$9*2),FALSE)</f>
        <v>9029</v>
      </c>
      <c r="EC334">
        <f>VLOOKUP($A334,data!$ED$9:$EN$396,2+(EC$9*2),FALSE)</f>
        <v>8643</v>
      </c>
      <c r="ED334">
        <f>VLOOKUP($A334,data!$ED$9:$EN$396,2+(ED$9*2),FALSE)</f>
        <v>8903</v>
      </c>
      <c r="EE334">
        <f>VLOOKUP($A334,data!$ED$9:$EN$396,2+(EE$9*2),FALSE)</f>
        <v>8903</v>
      </c>
      <c r="EF334">
        <f>VLOOKUP($A334,data!$ED$9:$ES$396,2+(EF$9*2),FALSE)</f>
        <v>8857</v>
      </c>
      <c r="EG334">
        <f>VLOOKUP($A334,data!$ED$9:$ES$396,2+(EG$9*2),FALSE)</f>
        <v>9411</v>
      </c>
      <c r="EH334">
        <f>VLOOKUP($A334,data!$ED$9:$ES$396,2+(EH$9*2),FALSE)</f>
        <v>9182</v>
      </c>
      <c r="EJ334" s="27">
        <f t="shared" si="363"/>
        <v>63.01897167995601</v>
      </c>
      <c r="EK334" s="27">
        <f t="shared" si="364"/>
        <v>61.51802139401785</v>
      </c>
      <c r="EL334" s="27">
        <f t="shared" si="365"/>
        <v>60.909090909090907</v>
      </c>
      <c r="EM334" s="27">
        <f t="shared" si="366"/>
        <v>61.472070703583512</v>
      </c>
      <c r="EN334" s="27">
        <f t="shared" si="367"/>
        <v>60.887703460538916</v>
      </c>
      <c r="EO334" s="27">
        <f t="shared" si="327"/>
        <v>62.263620386643233</v>
      </c>
      <c r="EP334" s="27">
        <f t="shared" si="328"/>
        <v>62.598110948516698</v>
      </c>
      <c r="EQ334" s="27">
        <f t="shared" si="329"/>
        <v>62.838762660826717</v>
      </c>
      <c r="ET334">
        <f>VLOOKUP($A334,data!$EW$9:$FG$396,2+(ET$9*2),FALSE)</f>
        <v>5381</v>
      </c>
      <c r="EU334">
        <f>VLOOKUP($A334,data!$EW$9:$FG$396,2+(EU$9*2),FALSE)</f>
        <v>5649</v>
      </c>
      <c r="EV334">
        <f>VLOOKUP($A334,data!$EW$9:$FG$396,2+(EV$9*2),FALSE)</f>
        <v>5546</v>
      </c>
      <c r="EW334">
        <f>VLOOKUP($A334,data!$EW$9:$FG$396,2+(EW$9*2),FALSE)</f>
        <v>5580</v>
      </c>
      <c r="EX334">
        <f>VLOOKUP($A334,data!$EW$9:$FG$396,2+(EX$9*2),FALSE)</f>
        <v>5718</v>
      </c>
      <c r="EY334">
        <f>VLOOKUP($A334,data!$EW$9:$FL$396,2+(EY$9*2),FALSE)</f>
        <v>5368</v>
      </c>
      <c r="EZ334">
        <f>VLOOKUP($A334,data!$EW$9:$FL$396,2+(EZ$9*2),FALSE)</f>
        <v>5623</v>
      </c>
      <c r="FA334">
        <f>VLOOKUP($A334,data!$EW$9:$FL$396,2+(FA$9*2),FALSE)</f>
        <v>5422</v>
      </c>
      <c r="FC334" s="27">
        <f t="shared" si="368"/>
        <v>36.987902117129501</v>
      </c>
      <c r="FD334" s="27">
        <f t="shared" si="369"/>
        <v>38.488791987463379</v>
      </c>
      <c r="FE334" s="27">
        <f t="shared" si="370"/>
        <v>39.083861874559553</v>
      </c>
      <c r="FF334" s="27">
        <f t="shared" si="371"/>
        <v>38.527929296416488</v>
      </c>
      <c r="FG334" s="27">
        <f t="shared" si="372"/>
        <v>39.105457529749692</v>
      </c>
      <c r="FH334" s="27">
        <f t="shared" si="330"/>
        <v>37.736379613356767</v>
      </c>
      <c r="FI334" s="27">
        <f t="shared" si="331"/>
        <v>37.401889051483302</v>
      </c>
      <c r="FJ334" s="27">
        <f t="shared" si="332"/>
        <v>37.106487818231592</v>
      </c>
    </row>
    <row r="335" spans="1:166" x14ac:dyDescent="0.3">
      <c r="A335" t="s">
        <v>174</v>
      </c>
      <c r="B335" s="24" t="str">
        <f>IFERROR(VLOOKUP($A335,class!$A$1:$B$455,2,FALSE),"")</f>
        <v>Shire District</v>
      </c>
      <c r="C335" s="24" t="str">
        <f>IFERROR(IFERROR(VLOOKUP($A335,classifications!$A$3:$C$336,3,FALSE),VLOOKUP($A335,classifications!$I$2:$K$28,3,FALSE)),"")</f>
        <v>Predominantly Urban</v>
      </c>
      <c r="D335">
        <f>VLOOKUP($A335,data!$A$9:$K$396,2+(D$9*2),FALSE)</f>
        <v>65893</v>
      </c>
      <c r="E335">
        <f>VLOOKUP($A335,data!$A$9:$K$396,2+(E$9*2),FALSE)</f>
        <v>59823</v>
      </c>
      <c r="F335">
        <f>VLOOKUP($A335,data!$A$9:$K$396,2+(F$9*2),FALSE)</f>
        <v>61121</v>
      </c>
      <c r="G335">
        <f>VLOOKUP($A335,data!$A$9:$K$396,2+(G$9*2),FALSE)</f>
        <v>61360</v>
      </c>
      <c r="H335">
        <f>VLOOKUP($A335,data!$A$9:$K$396,2+(H$9*2),FALSE)</f>
        <v>62494</v>
      </c>
      <c r="I335">
        <f>VLOOKUP($A335,data!$A$9:$Q$396,2+(I$9*2),FALSE)</f>
        <v>62963</v>
      </c>
      <c r="J335">
        <f>VLOOKUP($A335,data!$A$9:$Q$396,2+(J$9*2),FALSE)</f>
        <v>63996</v>
      </c>
      <c r="K335">
        <f>VLOOKUP($A335,data!$A$9:$Q$396,2+(K$9*2),FALSE)</f>
        <v>63395</v>
      </c>
      <c r="L335" t="str">
        <f t="shared" si="373"/>
        <v>Shire District</v>
      </c>
      <c r="Q335">
        <f>VLOOKUP($A335,data!$T$9:$AD$396,2+(Q$9*2),FALSE)</f>
        <v>42721</v>
      </c>
      <c r="R335">
        <f>VLOOKUP($A335,data!$T$9:$AD$396,2+(R$9*2),FALSE)</f>
        <v>37530</v>
      </c>
      <c r="S335">
        <f>VLOOKUP($A335,data!$T$9:$AD$396,2+(S$9*2),FALSE)</f>
        <v>38414</v>
      </c>
      <c r="T335">
        <f>VLOOKUP($A335,data!$T$9:$AD$396,2+(T$9*2),FALSE)</f>
        <v>38385</v>
      </c>
      <c r="U335">
        <f>VLOOKUP($A335,data!$T$9:$AD$396,2+(U$9*2),FALSE)</f>
        <v>38298</v>
      </c>
      <c r="V335">
        <f>VLOOKUP($A335,data!$T$9:$AI$396,2+(V$9*2),FALSE)</f>
        <v>38247</v>
      </c>
      <c r="W335">
        <f>VLOOKUP($A335,data!$T$9:$AI$396,2+(W$9*2),FALSE)</f>
        <v>38994</v>
      </c>
      <c r="X335">
        <f>VLOOKUP($A335,data!$T$9:$AI$396,2+(X$9*2),FALSE)</f>
        <v>40346</v>
      </c>
      <c r="Z335" s="27">
        <f t="shared" si="333"/>
        <v>64.833897379084277</v>
      </c>
      <c r="AA335" s="27">
        <f t="shared" si="334"/>
        <v>62.735068451933202</v>
      </c>
      <c r="AB335" s="27">
        <f t="shared" si="335"/>
        <v>62.849102599761132</v>
      </c>
      <c r="AC335" s="27">
        <f t="shared" si="336"/>
        <v>62.557040417209912</v>
      </c>
      <c r="AD335" s="27">
        <f t="shared" si="337"/>
        <v>61.282683137581209</v>
      </c>
      <c r="AE335" s="27">
        <f t="shared" si="309"/>
        <v>60.745199561647318</v>
      </c>
      <c r="AF335" s="27">
        <f t="shared" si="310"/>
        <v>60.931933245827864</v>
      </c>
      <c r="AG335" s="27">
        <f t="shared" si="311"/>
        <v>63.642243079107182</v>
      </c>
      <c r="AJ335">
        <f>VLOOKUP($A335,data!$AM$9:$AW$396,2+(AJ$9*2),FALSE)</f>
        <v>23171</v>
      </c>
      <c r="AK335">
        <f>VLOOKUP($A335,data!$AM$9:$AW$396,2+(AK$9*2),FALSE)</f>
        <v>22293</v>
      </c>
      <c r="AL335">
        <f>VLOOKUP($A335,data!$AM$9:$AW$396,2+(AL$9*2),FALSE)</f>
        <v>22707</v>
      </c>
      <c r="AM335">
        <f>VLOOKUP($A335,data!$AM$9:$AW$396,2+(AM$9*2),FALSE)</f>
        <v>22975</v>
      </c>
      <c r="AN335">
        <f>VLOOKUP($A335,data!$AM$9:$AW$396,2+(AN$9*2),FALSE)</f>
        <v>24196</v>
      </c>
      <c r="AO335">
        <f>VLOOKUP($A335,data!$AM$9:$BB$396,2+(AO$9*2),FALSE)</f>
        <v>24716</v>
      </c>
      <c r="AP335">
        <f>VLOOKUP($A335,data!$AM$9:$BB$396,2+(AP$9*2),FALSE)</f>
        <v>25002</v>
      </c>
      <c r="AQ335">
        <f>VLOOKUP($A335,data!$AM$9:$BB$396,2+(AQ$9*2),FALSE)</f>
        <v>23049</v>
      </c>
      <c r="AS335" s="27">
        <f t="shared" si="338"/>
        <v>35.164585009029793</v>
      </c>
      <c r="AT335" s="27">
        <f t="shared" si="339"/>
        <v>37.264931548066798</v>
      </c>
      <c r="AU335" s="27">
        <f t="shared" si="340"/>
        <v>37.150897400238868</v>
      </c>
      <c r="AV335" s="27">
        <f t="shared" si="341"/>
        <v>37.442959582790088</v>
      </c>
      <c r="AW335" s="27">
        <f t="shared" si="342"/>
        <v>38.717316862418791</v>
      </c>
      <c r="AX335" s="27">
        <f t="shared" si="312"/>
        <v>39.254800438352682</v>
      </c>
      <c r="AY335" s="27">
        <f t="shared" si="313"/>
        <v>39.068066754172136</v>
      </c>
      <c r="AZ335" s="27">
        <f t="shared" si="314"/>
        <v>36.357756920892818</v>
      </c>
      <c r="BC335">
        <f>VLOOKUP($A335,data!$BF$9:$BP$396,2+(BC$9*2),FALSE)</f>
        <v>13755</v>
      </c>
      <c r="BD335">
        <f>VLOOKUP($A335,data!$BF$9:$BP$396,2+(BD$9*2),FALSE)</f>
        <v>8324</v>
      </c>
      <c r="BE335">
        <f>VLOOKUP($A335,data!$BF$9:$BP$396,2+(BE$9*2),FALSE)</f>
        <v>8284</v>
      </c>
      <c r="BF335">
        <f>VLOOKUP($A335,data!$BF$9:$BP$396,2+(BF$9*2),FALSE)</f>
        <v>8649</v>
      </c>
      <c r="BG335">
        <f>VLOOKUP($A335,data!$BF$9:$BP$396,2+(BG$9*2),FALSE)</f>
        <v>9300</v>
      </c>
      <c r="BH335">
        <f>VLOOKUP($A335,data!$BF$9:$BU$396,2+(BH$9*2),FALSE)</f>
        <v>9371</v>
      </c>
      <c r="BI335">
        <f>VLOOKUP($A335,data!$BF$9:$BU$396,2+(BI$9*2),FALSE)</f>
        <v>9990</v>
      </c>
      <c r="BJ335">
        <f>VLOOKUP($A335,data!$BF$9:$BU$396,2+(BJ$9*2),FALSE)</f>
        <v>9795</v>
      </c>
      <c r="BL335" s="27">
        <f t="shared" si="343"/>
        <v>20.874751491053679</v>
      </c>
      <c r="BM335" s="27">
        <f t="shared" si="344"/>
        <v>13.914380756565201</v>
      </c>
      <c r="BN335" s="27">
        <f t="shared" si="345"/>
        <v>13.553443170105201</v>
      </c>
      <c r="BO335" s="27">
        <f t="shared" si="346"/>
        <v>14.095501955671446</v>
      </c>
      <c r="BP335" s="27">
        <f t="shared" si="347"/>
        <v>14.881428617147247</v>
      </c>
      <c r="BQ335" s="27">
        <f t="shared" si="315"/>
        <v>14.883344186268125</v>
      </c>
      <c r="BR335" s="27">
        <f t="shared" si="316"/>
        <v>15.610350646915432</v>
      </c>
      <c r="BS335" s="27">
        <f t="shared" si="317"/>
        <v>15.450745326918527</v>
      </c>
      <c r="BV335">
        <f>VLOOKUP($A335,data!$BY$9:$CI$396,2+(BV$9*2),FALSE)</f>
        <v>9362</v>
      </c>
      <c r="BW335">
        <f>VLOOKUP($A335,data!$BY$9:$CI$396,2+(BW$9*2),FALSE)</f>
        <v>4454</v>
      </c>
      <c r="BX335">
        <f>VLOOKUP($A335,data!$BY$9:$CI$396,2+(BX$9*2),FALSE)</f>
        <v>4508</v>
      </c>
      <c r="BY335">
        <f>VLOOKUP($A335,data!$BY$9:$CI$396,2+(BY$9*2),FALSE)</f>
        <v>4664</v>
      </c>
      <c r="BZ335">
        <f>VLOOKUP($A335,data!$BY$9:$CI$396,2+(BZ$9*2),FALSE)</f>
        <v>4946</v>
      </c>
      <c r="CA335">
        <f>VLOOKUP($A335,data!$BY$9:$CN$396,2+(CA$9*2),FALSE)</f>
        <v>4780</v>
      </c>
      <c r="CB335">
        <f>VLOOKUP($A335,data!$BY$9:$CN$396,2+(CB$9*2),FALSE)</f>
        <v>5552</v>
      </c>
      <c r="CC335">
        <f>VLOOKUP($A335,data!$BY$9:$CN$396,2+(CC$9*2),FALSE)</f>
        <v>5612</v>
      </c>
      <c r="CE335" s="27">
        <f t="shared" si="348"/>
        <v>68.06252271901127</v>
      </c>
      <c r="CF335" s="27">
        <f t="shared" si="349"/>
        <v>53.507928880345986</v>
      </c>
      <c r="CG335" s="27">
        <f t="shared" si="350"/>
        <v>54.418155480444227</v>
      </c>
      <c r="CH335" s="27">
        <f t="shared" si="351"/>
        <v>53.925309284310323</v>
      </c>
      <c r="CI335" s="27">
        <f t="shared" si="352"/>
        <v>53.182795698924728</v>
      </c>
      <c r="CJ335" s="27">
        <f t="shared" si="318"/>
        <v>51.008430263579129</v>
      </c>
      <c r="CK335" s="27">
        <f t="shared" si="319"/>
        <v>55.575575575575577</v>
      </c>
      <c r="CL335" s="27">
        <f t="shared" si="320"/>
        <v>57.29453802960694</v>
      </c>
      <c r="CO335">
        <f>VLOOKUP($A335,data!$CR$9:$DB$396,2+(CO$9*2),FALSE)</f>
        <v>4394</v>
      </c>
      <c r="CP335">
        <f>VLOOKUP($A335,data!$CR$9:$DB$396,2+(CP$9*2),FALSE)</f>
        <v>3869</v>
      </c>
      <c r="CQ335">
        <f>VLOOKUP($A335,data!$CR$9:$DB$396,2+(CQ$9*2),FALSE)</f>
        <v>3776</v>
      </c>
      <c r="CR335">
        <f>VLOOKUP($A335,data!$CR$9:$DB$396,2+(CR$9*2),FALSE)</f>
        <v>3985</v>
      </c>
      <c r="CS335">
        <f>VLOOKUP($A335,data!$CR$9:$DB$396,2+(CS$9*2),FALSE)</f>
        <v>4354</v>
      </c>
      <c r="CT335">
        <f>VLOOKUP($A335,data!$CR$9:$DG$396,2+(CT$9*2),FALSE)</f>
        <v>4591</v>
      </c>
      <c r="CU335">
        <f>VLOOKUP($A335,data!$CR$9:$DG$396,2+(CU$9*2),FALSE)</f>
        <v>4438</v>
      </c>
      <c r="CV335">
        <f>VLOOKUP($A335,data!$CR$9:$DG$396,2+(CV$9*2),FALSE)</f>
        <v>4184</v>
      </c>
      <c r="CX335" s="27">
        <f t="shared" si="353"/>
        <v>31.944747364594694</v>
      </c>
      <c r="CY335" s="27">
        <f t="shared" si="354"/>
        <v>46.480057664584336</v>
      </c>
      <c r="CZ335" s="27">
        <f t="shared" si="355"/>
        <v>45.581844519555773</v>
      </c>
      <c r="DA335" s="27">
        <f t="shared" si="356"/>
        <v>46.074690715689677</v>
      </c>
      <c r="DB335" s="27">
        <f t="shared" si="357"/>
        <v>46.817204301075272</v>
      </c>
      <c r="DC335" s="27">
        <f t="shared" si="321"/>
        <v>48.991569736420871</v>
      </c>
      <c r="DD335" s="27">
        <f t="shared" si="322"/>
        <v>44.424424424424423</v>
      </c>
      <c r="DE335" s="27">
        <f t="shared" si="323"/>
        <v>42.715671260847373</v>
      </c>
      <c r="DH335">
        <f>VLOOKUP($A335,data!$DK$9:$DU$396,2+(DH$9*2),FALSE)</f>
        <v>52137</v>
      </c>
      <c r="DI335">
        <f>VLOOKUP($A335,data!$DK$9:$DU$396,2+(DI$9*2),FALSE)</f>
        <v>51499</v>
      </c>
      <c r="DJ335">
        <f>VLOOKUP($A335,data!$DK$9:$DU$396,2+(DJ$9*2),FALSE)</f>
        <v>52837</v>
      </c>
      <c r="DK335">
        <f>VLOOKUP($A335,data!$DK$9:$DU$396,2+(DK$9*2),FALSE)</f>
        <v>52712</v>
      </c>
      <c r="DL335">
        <f>VLOOKUP($A335,data!$DK$9:$DU$396,2+(DL$9*2),FALSE)</f>
        <v>53194</v>
      </c>
      <c r="DM335">
        <f>VLOOKUP($A335,data!$DK$9:$DZ$396,2+(DM$9*2),FALSE)</f>
        <v>53592</v>
      </c>
      <c r="DN335">
        <f>VLOOKUP($A335,data!$DK$9:$DZ$396,2+(DN$9*2),FALSE)</f>
        <v>54006</v>
      </c>
      <c r="DO335">
        <f>VLOOKUP($A335,data!$DK$9:$DZ$396,2+(DO$9*2),FALSE)</f>
        <v>53599</v>
      </c>
      <c r="DQ335" s="27">
        <f t="shared" si="358"/>
        <v>79.123730897060383</v>
      </c>
      <c r="DR335" s="27">
        <f t="shared" si="359"/>
        <v>86.085619243434806</v>
      </c>
      <c r="DS335" s="27">
        <f t="shared" si="360"/>
        <v>86.446556829894803</v>
      </c>
      <c r="DT335" s="27">
        <f t="shared" si="361"/>
        <v>85.906127770534553</v>
      </c>
      <c r="DU335" s="27">
        <f t="shared" si="362"/>
        <v>85.11857138285275</v>
      </c>
      <c r="DV335" s="27">
        <f t="shared" si="324"/>
        <v>85.116655813731867</v>
      </c>
      <c r="DW335" s="27">
        <f t="shared" si="325"/>
        <v>84.389649353084565</v>
      </c>
      <c r="DX335" s="27">
        <f t="shared" si="326"/>
        <v>84.547677261613686</v>
      </c>
      <c r="EA335">
        <f>VLOOKUP($A335,data!$ED$9:$EN$396,2+(EA$9*2),FALSE)</f>
        <v>33360</v>
      </c>
      <c r="EB335">
        <f>VLOOKUP($A335,data!$ED$9:$EN$396,2+(EB$9*2),FALSE)</f>
        <v>33075</v>
      </c>
      <c r="EC335">
        <f>VLOOKUP($A335,data!$ED$9:$EN$396,2+(EC$9*2),FALSE)</f>
        <v>33907</v>
      </c>
      <c r="ED335">
        <f>VLOOKUP($A335,data!$ED$9:$EN$396,2+(ED$9*2),FALSE)</f>
        <v>33721</v>
      </c>
      <c r="EE335">
        <f>VLOOKUP($A335,data!$ED$9:$EN$396,2+(EE$9*2),FALSE)</f>
        <v>33352</v>
      </c>
      <c r="EF335">
        <f>VLOOKUP($A335,data!$ED$9:$ES$396,2+(EF$9*2),FALSE)</f>
        <v>33467</v>
      </c>
      <c r="EG335">
        <f>VLOOKUP($A335,data!$ED$9:$ES$396,2+(EG$9*2),FALSE)</f>
        <v>33442</v>
      </c>
      <c r="EH335">
        <f>VLOOKUP($A335,data!$ED$9:$ES$396,2+(EH$9*2),FALSE)</f>
        <v>34735</v>
      </c>
      <c r="EJ335" s="27">
        <f t="shared" si="363"/>
        <v>63.985269578226593</v>
      </c>
      <c r="EK335" s="27">
        <f t="shared" si="364"/>
        <v>64.224548049476695</v>
      </c>
      <c r="EL335" s="27">
        <f t="shared" si="365"/>
        <v>64.172833431118349</v>
      </c>
      <c r="EM335" s="27">
        <f t="shared" si="366"/>
        <v>63.972150553953561</v>
      </c>
      <c r="EN335" s="27">
        <f t="shared" si="367"/>
        <v>62.698800616610896</v>
      </c>
      <c r="EO335" s="27">
        <f t="shared" si="327"/>
        <v>62.447753396029256</v>
      </c>
      <c r="EP335" s="27">
        <f t="shared" si="328"/>
        <v>61.922749324149166</v>
      </c>
      <c r="EQ335" s="27">
        <f t="shared" si="329"/>
        <v>64.805313531968878</v>
      </c>
      <c r="ET335">
        <f>VLOOKUP($A335,data!$EW$9:$FG$396,2+(ET$9*2),FALSE)</f>
        <v>18778</v>
      </c>
      <c r="EU335">
        <f>VLOOKUP($A335,data!$EW$9:$FG$396,2+(EU$9*2),FALSE)</f>
        <v>18423</v>
      </c>
      <c r="EV335">
        <f>VLOOKUP($A335,data!$EW$9:$FG$396,2+(EV$9*2),FALSE)</f>
        <v>18930</v>
      </c>
      <c r="EW335">
        <f>VLOOKUP($A335,data!$EW$9:$FG$396,2+(EW$9*2),FALSE)</f>
        <v>18991</v>
      </c>
      <c r="EX335">
        <f>VLOOKUP($A335,data!$EW$9:$FG$396,2+(EX$9*2),FALSE)</f>
        <v>19842</v>
      </c>
      <c r="EY335">
        <f>VLOOKUP($A335,data!$EW$9:$FL$396,2+(EY$9*2),FALSE)</f>
        <v>20125</v>
      </c>
      <c r="EZ335">
        <f>VLOOKUP($A335,data!$EW$9:$FL$396,2+(EZ$9*2),FALSE)</f>
        <v>20565</v>
      </c>
      <c r="FA335">
        <f>VLOOKUP($A335,data!$EW$9:$FL$396,2+(FA$9*2),FALSE)</f>
        <v>18866</v>
      </c>
      <c r="FC335" s="27">
        <f t="shared" si="368"/>
        <v>36.016648445441817</v>
      </c>
      <c r="FD335" s="27">
        <f t="shared" si="369"/>
        <v>35.773510165245931</v>
      </c>
      <c r="FE335" s="27">
        <f t="shared" si="370"/>
        <v>35.827166568881658</v>
      </c>
      <c r="FF335" s="27">
        <f t="shared" si="371"/>
        <v>36.027849446046439</v>
      </c>
      <c r="FG335" s="27">
        <f t="shared" si="372"/>
        <v>37.301199383389104</v>
      </c>
      <c r="FH335" s="27">
        <f t="shared" si="330"/>
        <v>37.552246603970744</v>
      </c>
      <c r="FI335" s="27">
        <f t="shared" si="331"/>
        <v>38.079102321964228</v>
      </c>
      <c r="FJ335" s="27">
        <f t="shared" si="332"/>
        <v>35.198417880930613</v>
      </c>
    </row>
    <row r="336" spans="1:166" x14ac:dyDescent="0.3">
      <c r="A336" t="s">
        <v>186</v>
      </c>
      <c r="B336" s="24" t="str">
        <f>IFERROR(VLOOKUP($A336,class!$A$1:$B$455,2,FALSE),"")</f>
        <v>Shire District</v>
      </c>
      <c r="C336" s="24" t="str">
        <f>IFERROR(IFERROR(VLOOKUP($A336,classifications!$A$3:$C$336,3,FALSE),VLOOKUP($A336,classifications!$I$2:$K$28,3,FALSE)),"")</f>
        <v>Predominantly Rural</v>
      </c>
      <c r="D336">
        <f>VLOOKUP($A336,data!$A$9:$K$396,2+(D$9*2),FALSE)</f>
        <v>40297</v>
      </c>
      <c r="E336">
        <f>VLOOKUP($A336,data!$A$9:$K$396,2+(E$9*2),FALSE)</f>
        <v>41712</v>
      </c>
      <c r="F336">
        <f>VLOOKUP($A336,data!$A$9:$K$396,2+(F$9*2),FALSE)</f>
        <v>42154</v>
      </c>
      <c r="G336">
        <f>VLOOKUP($A336,data!$A$9:$K$396,2+(G$9*2),FALSE)</f>
        <v>44225</v>
      </c>
      <c r="H336">
        <f>VLOOKUP($A336,data!$A$9:$K$396,2+(H$9*2),FALSE)</f>
        <v>44028</v>
      </c>
      <c r="I336">
        <f>VLOOKUP($A336,data!$A$9:$Q$396,2+(I$9*2),FALSE)</f>
        <v>44119</v>
      </c>
      <c r="J336">
        <f>VLOOKUP($A336,data!$A$9:$Q$396,2+(J$9*2),FALSE)</f>
        <v>43511</v>
      </c>
      <c r="K336">
        <f>VLOOKUP($A336,data!$A$9:$Q$396,2+(K$9*2),FALSE)</f>
        <v>45695</v>
      </c>
      <c r="L336" t="str">
        <f t="shared" si="373"/>
        <v>Shire District</v>
      </c>
      <c r="Q336">
        <f>VLOOKUP($A336,data!$T$9:$AD$396,2+(Q$9*2),FALSE)</f>
        <v>26434</v>
      </c>
      <c r="R336">
        <f>VLOOKUP($A336,data!$T$9:$AD$396,2+(R$9*2),FALSE)</f>
        <v>26925</v>
      </c>
      <c r="S336">
        <f>VLOOKUP($A336,data!$T$9:$AD$396,2+(S$9*2),FALSE)</f>
        <v>26909</v>
      </c>
      <c r="T336">
        <f>VLOOKUP($A336,data!$T$9:$AD$396,2+(T$9*2),FALSE)</f>
        <v>28522</v>
      </c>
      <c r="U336">
        <f>VLOOKUP($A336,data!$T$9:$AD$396,2+(U$9*2),FALSE)</f>
        <v>28172</v>
      </c>
      <c r="V336">
        <f>VLOOKUP($A336,data!$T$9:$AI$396,2+(V$9*2),FALSE)</f>
        <v>28884</v>
      </c>
      <c r="W336">
        <f>VLOOKUP($A336,data!$T$9:$AI$396,2+(W$9*2),FALSE)</f>
        <v>28343</v>
      </c>
      <c r="X336">
        <f>VLOOKUP($A336,data!$T$9:$AI$396,2+(X$9*2),FALSE)</f>
        <v>29209</v>
      </c>
      <c r="Z336" s="27">
        <f t="shared" si="333"/>
        <v>65.597935330173456</v>
      </c>
      <c r="AA336" s="27">
        <f t="shared" si="334"/>
        <v>64.549769850402768</v>
      </c>
      <c r="AB336" s="27">
        <f t="shared" si="335"/>
        <v>63.834986003700713</v>
      </c>
      <c r="AC336" s="27">
        <f t="shared" si="336"/>
        <v>64.492933860938379</v>
      </c>
      <c r="AD336" s="27">
        <f t="shared" si="337"/>
        <v>63.986554011083854</v>
      </c>
      <c r="AE336" s="27">
        <f t="shared" si="309"/>
        <v>65.468392302636047</v>
      </c>
      <c r="AF336" s="27">
        <f t="shared" si="310"/>
        <v>65.139849693181034</v>
      </c>
      <c r="AG336" s="27">
        <f t="shared" si="311"/>
        <v>63.921654447970241</v>
      </c>
      <c r="AJ336">
        <f>VLOOKUP($A336,data!$AM$9:$AW$396,2+(AJ$9*2),FALSE)</f>
        <v>13863</v>
      </c>
      <c r="AK336">
        <f>VLOOKUP($A336,data!$AM$9:$AW$396,2+(AK$9*2),FALSE)</f>
        <v>14787</v>
      </c>
      <c r="AL336">
        <f>VLOOKUP($A336,data!$AM$9:$AW$396,2+(AL$9*2),FALSE)</f>
        <v>15245</v>
      </c>
      <c r="AM336">
        <f>VLOOKUP($A336,data!$AM$9:$AW$396,2+(AM$9*2),FALSE)</f>
        <v>15703</v>
      </c>
      <c r="AN336">
        <f>VLOOKUP($A336,data!$AM$9:$AW$396,2+(AN$9*2),FALSE)</f>
        <v>15856</v>
      </c>
      <c r="AO336">
        <f>VLOOKUP($A336,data!$AM$9:$BB$396,2+(AO$9*2),FALSE)</f>
        <v>15235</v>
      </c>
      <c r="AP336">
        <f>VLOOKUP($A336,data!$AM$9:$BB$396,2+(AP$9*2),FALSE)</f>
        <v>15168</v>
      </c>
      <c r="AQ336">
        <f>VLOOKUP($A336,data!$AM$9:$BB$396,2+(AQ$9*2),FALSE)</f>
        <v>16501</v>
      </c>
      <c r="AS336" s="27">
        <f t="shared" si="338"/>
        <v>34.402064669826537</v>
      </c>
      <c r="AT336" s="27">
        <f t="shared" si="339"/>
        <v>35.450230149597239</v>
      </c>
      <c r="AU336" s="27">
        <f t="shared" si="340"/>
        <v>36.165013996299287</v>
      </c>
      <c r="AV336" s="27">
        <f t="shared" si="341"/>
        <v>35.507066139061614</v>
      </c>
      <c r="AW336" s="27">
        <f t="shared" si="342"/>
        <v>36.013445988916146</v>
      </c>
      <c r="AX336" s="27">
        <f t="shared" si="312"/>
        <v>34.531607697363945</v>
      </c>
      <c r="AY336" s="27">
        <f t="shared" si="313"/>
        <v>34.860150306818966</v>
      </c>
      <c r="AZ336" s="27">
        <f t="shared" si="314"/>
        <v>36.111171900645587</v>
      </c>
      <c r="BC336">
        <f>VLOOKUP($A336,data!$BF$9:$BP$396,2+(BC$9*2),FALSE)</f>
        <v>3336</v>
      </c>
      <c r="BD336">
        <f>VLOOKUP($A336,data!$BF$9:$BP$396,2+(BD$9*2),FALSE)</f>
        <v>3414</v>
      </c>
      <c r="BE336">
        <f>VLOOKUP($A336,data!$BF$9:$BP$396,2+(BE$9*2),FALSE)</f>
        <v>3289</v>
      </c>
      <c r="BF336">
        <f>VLOOKUP($A336,data!$BF$9:$BP$396,2+(BF$9*2),FALSE)</f>
        <v>2952</v>
      </c>
      <c r="BG336">
        <f>VLOOKUP($A336,data!$BF$9:$BP$396,2+(BG$9*2),FALSE)</f>
        <v>2810</v>
      </c>
      <c r="BH336">
        <f>VLOOKUP($A336,data!$BF$9:$BU$396,2+(BH$9*2),FALSE)</f>
        <v>3205</v>
      </c>
      <c r="BI336">
        <f>VLOOKUP($A336,data!$BF$9:$BU$396,2+(BI$9*2),FALSE)</f>
        <v>3043</v>
      </c>
      <c r="BJ336">
        <f>VLOOKUP($A336,data!$BF$9:$BU$396,2+(BJ$9*2),FALSE)</f>
        <v>3112</v>
      </c>
      <c r="BL336" s="27">
        <f t="shared" si="343"/>
        <v>8.2785319006377645</v>
      </c>
      <c r="BM336" s="27">
        <f t="shared" si="344"/>
        <v>8.1846950517836596</v>
      </c>
      <c r="BN336" s="27">
        <f t="shared" si="345"/>
        <v>7.8023437870664702</v>
      </c>
      <c r="BO336" s="27">
        <f t="shared" si="346"/>
        <v>6.6749576031656304</v>
      </c>
      <c r="BP336" s="27">
        <f t="shared" si="347"/>
        <v>6.3823021713455077</v>
      </c>
      <c r="BQ336" s="27">
        <f t="shared" si="315"/>
        <v>7.2644438903873612</v>
      </c>
      <c r="BR336" s="27">
        <f t="shared" si="316"/>
        <v>6.993633793753304</v>
      </c>
      <c r="BS336" s="27">
        <f t="shared" si="317"/>
        <v>6.8103731261625997</v>
      </c>
      <c r="BV336">
        <f>VLOOKUP($A336,data!$BY$9:$CI$396,2+(BV$9*2),FALSE)</f>
        <v>1476</v>
      </c>
      <c r="BW336">
        <f>VLOOKUP($A336,data!$BY$9:$CI$396,2+(BW$9*2),FALSE)</f>
        <v>1425</v>
      </c>
      <c r="BX336">
        <f>VLOOKUP($A336,data!$BY$9:$CI$396,2+(BX$9*2),FALSE)</f>
        <v>1394</v>
      </c>
      <c r="BY336">
        <f>VLOOKUP($A336,data!$BY$9:$CI$396,2+(BY$9*2),FALSE)</f>
        <v>1250</v>
      </c>
      <c r="BZ336">
        <f>VLOOKUP($A336,data!$BY$9:$CI$396,2+(BZ$9*2),FALSE)</f>
        <v>1170</v>
      </c>
      <c r="CA336">
        <f>VLOOKUP($A336,data!$BY$9:$CN$396,2+(CA$9*2),FALSE)</f>
        <v>1290</v>
      </c>
      <c r="CB336">
        <f>VLOOKUP($A336,data!$BY$9:$CN$396,2+(CB$9*2),FALSE)</f>
        <v>1391</v>
      </c>
      <c r="CC336">
        <f>VLOOKUP($A336,data!$BY$9:$CN$396,2+(CC$9*2),FALSE)</f>
        <v>1293</v>
      </c>
      <c r="CE336" s="27">
        <f t="shared" si="348"/>
        <v>44.244604316546763</v>
      </c>
      <c r="CF336" s="27">
        <f t="shared" si="349"/>
        <v>41.739894551845346</v>
      </c>
      <c r="CG336" s="27">
        <f t="shared" si="350"/>
        <v>42.383703253268472</v>
      </c>
      <c r="CH336" s="27">
        <f t="shared" si="351"/>
        <v>42.344173441734419</v>
      </c>
      <c r="CI336" s="27">
        <f t="shared" si="352"/>
        <v>41.637010676156585</v>
      </c>
      <c r="CJ336" s="27">
        <f t="shared" si="318"/>
        <v>40.249609984399378</v>
      </c>
      <c r="CK336" s="27">
        <f t="shared" si="319"/>
        <v>45.711468945119947</v>
      </c>
      <c r="CL336" s="27">
        <f t="shared" si="320"/>
        <v>41.548843187660665</v>
      </c>
      <c r="CO336">
        <f>VLOOKUP($A336,data!$CR$9:$DB$396,2+(CO$9*2),FALSE)</f>
        <v>1861</v>
      </c>
      <c r="CP336">
        <f>VLOOKUP($A336,data!$CR$9:$DB$396,2+(CP$9*2),FALSE)</f>
        <v>1988</v>
      </c>
      <c r="CQ336">
        <f>VLOOKUP($A336,data!$CR$9:$DB$396,2+(CQ$9*2),FALSE)</f>
        <v>1895</v>
      </c>
      <c r="CR336">
        <f>VLOOKUP($A336,data!$CR$9:$DB$396,2+(CR$9*2),FALSE)</f>
        <v>1702</v>
      </c>
      <c r="CS336">
        <f>VLOOKUP($A336,data!$CR$9:$DB$396,2+(CS$9*2),FALSE)</f>
        <v>1640</v>
      </c>
      <c r="CT336">
        <f>VLOOKUP($A336,data!$CR$9:$DG$396,2+(CT$9*2),FALSE)</f>
        <v>1915</v>
      </c>
      <c r="CU336">
        <f>VLOOKUP($A336,data!$CR$9:$DG$396,2+(CU$9*2),FALSE)</f>
        <v>1652</v>
      </c>
      <c r="CV336">
        <f>VLOOKUP($A336,data!$CR$9:$DG$396,2+(CV$9*2),FALSE)</f>
        <v>1819</v>
      </c>
      <c r="CX336" s="27">
        <f t="shared" si="353"/>
        <v>55.785371702637889</v>
      </c>
      <c r="CY336" s="27">
        <f t="shared" si="354"/>
        <v>58.230814294083189</v>
      </c>
      <c r="CZ336" s="27">
        <f t="shared" si="355"/>
        <v>57.616296746731528</v>
      </c>
      <c r="DA336" s="27">
        <f t="shared" si="356"/>
        <v>57.655826558265581</v>
      </c>
      <c r="DB336" s="27">
        <f t="shared" si="357"/>
        <v>58.362989323843415</v>
      </c>
      <c r="DC336" s="27">
        <f t="shared" si="321"/>
        <v>59.750390015600622</v>
      </c>
      <c r="DD336" s="27">
        <f t="shared" si="322"/>
        <v>54.288531054880053</v>
      </c>
      <c r="DE336" s="27">
        <f t="shared" si="323"/>
        <v>58.451156812339335</v>
      </c>
      <c r="DH336">
        <f>VLOOKUP($A336,data!$DK$9:$DU$396,2+(DH$9*2),FALSE)</f>
        <v>36961</v>
      </c>
      <c r="DI336">
        <f>VLOOKUP($A336,data!$DK$9:$DU$396,2+(DI$9*2),FALSE)</f>
        <v>38299</v>
      </c>
      <c r="DJ336">
        <f>VLOOKUP($A336,data!$DK$9:$DU$396,2+(DJ$9*2),FALSE)</f>
        <v>38866</v>
      </c>
      <c r="DK336">
        <f>VLOOKUP($A336,data!$DK$9:$DU$396,2+(DK$9*2),FALSE)</f>
        <v>41273</v>
      </c>
      <c r="DL336">
        <f>VLOOKUP($A336,data!$DK$9:$DU$396,2+(DL$9*2),FALSE)</f>
        <v>41218</v>
      </c>
      <c r="DM336">
        <f>VLOOKUP($A336,data!$DK$9:$DZ$396,2+(DM$9*2),FALSE)</f>
        <v>40914</v>
      </c>
      <c r="DN336">
        <f>VLOOKUP($A336,data!$DK$9:$DZ$396,2+(DN$9*2),FALSE)</f>
        <v>40467</v>
      </c>
      <c r="DO336">
        <f>VLOOKUP($A336,data!$DK$9:$DZ$396,2+(DO$9*2),FALSE)</f>
        <v>42583</v>
      </c>
      <c r="DQ336" s="27">
        <f t="shared" si="358"/>
        <v>91.721468099362241</v>
      </c>
      <c r="DR336" s="27">
        <f t="shared" si="359"/>
        <v>91.817702339854236</v>
      </c>
      <c r="DS336" s="27">
        <f t="shared" si="360"/>
        <v>92.200028467049393</v>
      </c>
      <c r="DT336" s="27">
        <f t="shared" si="361"/>
        <v>93.325042396834377</v>
      </c>
      <c r="DU336" s="27">
        <f t="shared" si="362"/>
        <v>93.617697828654499</v>
      </c>
      <c r="DV336" s="27">
        <f t="shared" si="324"/>
        <v>92.735556109612645</v>
      </c>
      <c r="DW336" s="27">
        <f t="shared" si="325"/>
        <v>93.004067936843555</v>
      </c>
      <c r="DX336" s="27">
        <f t="shared" si="326"/>
        <v>93.189626873837398</v>
      </c>
      <c r="EA336">
        <f>VLOOKUP($A336,data!$ED$9:$EN$396,2+(EA$9*2),FALSE)</f>
        <v>24959</v>
      </c>
      <c r="EB336">
        <f>VLOOKUP($A336,data!$ED$9:$EN$396,2+(EB$9*2),FALSE)</f>
        <v>25500</v>
      </c>
      <c r="EC336">
        <f>VLOOKUP($A336,data!$ED$9:$EN$396,2+(EC$9*2),FALSE)</f>
        <v>25515</v>
      </c>
      <c r="ED336">
        <f>VLOOKUP($A336,data!$ED$9:$EN$396,2+(ED$9*2),FALSE)</f>
        <v>27272</v>
      </c>
      <c r="EE336">
        <f>VLOOKUP($A336,data!$ED$9:$EN$396,2+(EE$9*2),FALSE)</f>
        <v>27003</v>
      </c>
      <c r="EF336">
        <f>VLOOKUP($A336,data!$ED$9:$ES$396,2+(EF$9*2),FALSE)</f>
        <v>27594</v>
      </c>
      <c r="EG336">
        <f>VLOOKUP($A336,data!$ED$9:$ES$396,2+(EG$9*2),FALSE)</f>
        <v>26952</v>
      </c>
      <c r="EH336">
        <f>VLOOKUP($A336,data!$ED$9:$ES$396,2+(EH$9*2),FALSE)</f>
        <v>27916</v>
      </c>
      <c r="EJ336" s="27">
        <f t="shared" si="363"/>
        <v>67.527934850247561</v>
      </c>
      <c r="EK336" s="27">
        <f t="shared" si="364"/>
        <v>66.581372881798487</v>
      </c>
      <c r="EL336" s="27">
        <f t="shared" si="365"/>
        <v>65.648638913188904</v>
      </c>
      <c r="EM336" s="27">
        <f t="shared" si="366"/>
        <v>66.077096406851936</v>
      </c>
      <c r="EN336" s="27">
        <f t="shared" si="367"/>
        <v>65.512640108690377</v>
      </c>
      <c r="EO336" s="27">
        <f t="shared" si="327"/>
        <v>67.443906731192257</v>
      </c>
      <c r="EP336" s="27">
        <f t="shared" si="328"/>
        <v>66.602416784046255</v>
      </c>
      <c r="EQ336" s="27">
        <f t="shared" si="329"/>
        <v>65.556677547378058</v>
      </c>
      <c r="ET336">
        <f>VLOOKUP($A336,data!$EW$9:$FG$396,2+(ET$9*2),FALSE)</f>
        <v>12002</v>
      </c>
      <c r="EU336">
        <f>VLOOKUP($A336,data!$EW$9:$FG$396,2+(EU$9*2),FALSE)</f>
        <v>12799</v>
      </c>
      <c r="EV336">
        <f>VLOOKUP($A336,data!$EW$9:$FG$396,2+(EV$9*2),FALSE)</f>
        <v>13351</v>
      </c>
      <c r="EW336">
        <f>VLOOKUP($A336,data!$EW$9:$FG$396,2+(EW$9*2),FALSE)</f>
        <v>14001</v>
      </c>
      <c r="EX336">
        <f>VLOOKUP($A336,data!$EW$9:$FG$396,2+(EX$9*2),FALSE)</f>
        <v>14215</v>
      </c>
      <c r="EY336">
        <f>VLOOKUP($A336,data!$EW$9:$FL$396,2+(EY$9*2),FALSE)</f>
        <v>13320</v>
      </c>
      <c r="EZ336">
        <f>VLOOKUP($A336,data!$EW$9:$FL$396,2+(EZ$9*2),FALSE)</f>
        <v>13516</v>
      </c>
      <c r="FA336">
        <f>VLOOKUP($A336,data!$EW$9:$FL$396,2+(FA$9*2),FALSE)</f>
        <v>14681</v>
      </c>
      <c r="FC336" s="27">
        <f t="shared" si="368"/>
        <v>32.472065149752439</v>
      </c>
      <c r="FD336" s="27">
        <f t="shared" si="369"/>
        <v>33.41862711820152</v>
      </c>
      <c r="FE336" s="27">
        <f t="shared" si="370"/>
        <v>34.351361086811096</v>
      </c>
      <c r="FF336" s="27">
        <f t="shared" si="371"/>
        <v>33.922903593148064</v>
      </c>
      <c r="FG336" s="27">
        <f t="shared" si="372"/>
        <v>34.487359891309623</v>
      </c>
      <c r="FH336" s="27">
        <f t="shared" si="330"/>
        <v>32.556093268807743</v>
      </c>
      <c r="FI336" s="27">
        <f t="shared" si="331"/>
        <v>33.400054365285293</v>
      </c>
      <c r="FJ336" s="27">
        <f t="shared" si="332"/>
        <v>34.476199422304674</v>
      </c>
    </row>
    <row r="337" spans="1:166" x14ac:dyDescent="0.3">
      <c r="A337" t="s">
        <v>191</v>
      </c>
      <c r="B337" s="24" t="str">
        <f>IFERROR(VLOOKUP($A337,class!$A$1:$B$455,2,FALSE),"")</f>
        <v>Shire District</v>
      </c>
      <c r="C337" s="24" t="str">
        <f>IFERROR(IFERROR(VLOOKUP($A337,classifications!$A$3:$C$336,3,FALSE),VLOOKUP($A337,classifications!$I$2:$K$28,3,FALSE)),"")</f>
        <v>Predominantly Rural</v>
      </c>
      <c r="D337">
        <f>VLOOKUP($A337,data!$A$9:$K$396,2+(D$9*2),FALSE)</f>
        <v>23917</v>
      </c>
      <c r="E337">
        <f>VLOOKUP($A337,data!$A$9:$K$396,2+(E$9*2),FALSE)</f>
        <v>23831</v>
      </c>
      <c r="F337">
        <f>VLOOKUP($A337,data!$A$9:$K$396,2+(F$9*2),FALSE)</f>
        <v>24554</v>
      </c>
      <c r="G337">
        <f>VLOOKUP($A337,data!$A$9:$K$396,2+(G$9*2),FALSE)</f>
        <v>24436</v>
      </c>
      <c r="H337">
        <f>VLOOKUP($A337,data!$A$9:$K$396,2+(H$9*2),FALSE)</f>
        <v>25446</v>
      </c>
      <c r="I337">
        <f>VLOOKUP($A337,data!$A$9:$Q$396,2+(I$9*2),FALSE)</f>
        <v>25342</v>
      </c>
      <c r="J337">
        <f>VLOOKUP($A337,data!$A$9:$Q$396,2+(J$9*2),FALSE)</f>
        <v>24845</v>
      </c>
      <c r="K337">
        <f>VLOOKUP($A337,data!$A$9:$Q$396,2+(K$9*2),FALSE)</f>
        <v>24460</v>
      </c>
      <c r="L337" t="str">
        <f t="shared" si="373"/>
        <v>Shire District</v>
      </c>
      <c r="Q337">
        <f>VLOOKUP($A337,data!$T$9:$AD$396,2+(Q$9*2),FALSE)</f>
        <v>15615</v>
      </c>
      <c r="R337">
        <f>VLOOKUP($A337,data!$T$9:$AD$396,2+(R$9*2),FALSE)</f>
        <v>15366</v>
      </c>
      <c r="S337">
        <f>VLOOKUP($A337,data!$T$9:$AD$396,2+(S$9*2),FALSE)</f>
        <v>15696</v>
      </c>
      <c r="T337">
        <f>VLOOKUP($A337,data!$T$9:$AD$396,2+(T$9*2),FALSE)</f>
        <v>15514</v>
      </c>
      <c r="U337">
        <f>VLOOKUP($A337,data!$T$9:$AD$396,2+(U$9*2),FALSE)</f>
        <v>16380</v>
      </c>
      <c r="V337">
        <f>VLOOKUP($A337,data!$T$9:$AI$396,2+(V$9*2),FALSE)</f>
        <v>16481</v>
      </c>
      <c r="W337">
        <f>VLOOKUP($A337,data!$T$9:$AI$396,2+(W$9*2),FALSE)</f>
        <v>16111</v>
      </c>
      <c r="X337">
        <f>VLOOKUP($A337,data!$T$9:$AI$396,2+(X$9*2),FALSE)</f>
        <v>15433</v>
      </c>
      <c r="Z337" s="27">
        <f t="shared" si="333"/>
        <v>65.288288664966345</v>
      </c>
      <c r="AA337" s="27">
        <f t="shared" si="334"/>
        <v>64.479039906004786</v>
      </c>
      <c r="AB337" s="27">
        <f t="shared" si="335"/>
        <v>63.924411501181069</v>
      </c>
      <c r="AC337" s="27">
        <f t="shared" si="336"/>
        <v>63.488295956785073</v>
      </c>
      <c r="AD337" s="27">
        <f t="shared" si="337"/>
        <v>64.371610469228955</v>
      </c>
      <c r="AE337" s="27">
        <f t="shared" si="309"/>
        <v>65.03433036066609</v>
      </c>
      <c r="AF337" s="27">
        <f t="shared" si="310"/>
        <v>64.846045481988327</v>
      </c>
      <c r="AG337" s="27">
        <f t="shared" si="311"/>
        <v>63.094848732624691</v>
      </c>
      <c r="AJ337">
        <f>VLOOKUP($A337,data!$AM$9:$AW$396,2+(AJ$9*2),FALSE)</f>
        <v>8302</v>
      </c>
      <c r="AK337">
        <f>VLOOKUP($A337,data!$AM$9:$AW$396,2+(AK$9*2),FALSE)</f>
        <v>8465</v>
      </c>
      <c r="AL337">
        <f>VLOOKUP($A337,data!$AM$9:$AW$396,2+(AL$9*2),FALSE)</f>
        <v>8858</v>
      </c>
      <c r="AM337">
        <f>VLOOKUP($A337,data!$AM$9:$AW$396,2+(AM$9*2),FALSE)</f>
        <v>8922</v>
      </c>
      <c r="AN337">
        <f>VLOOKUP($A337,data!$AM$9:$AW$396,2+(AN$9*2),FALSE)</f>
        <v>9066</v>
      </c>
      <c r="AO337">
        <f>VLOOKUP($A337,data!$AM$9:$BB$396,2+(AO$9*2),FALSE)</f>
        <v>8861</v>
      </c>
      <c r="AP337">
        <f>VLOOKUP($A337,data!$AM$9:$BB$396,2+(AP$9*2),FALSE)</f>
        <v>8733</v>
      </c>
      <c r="AQ337">
        <f>VLOOKUP($A337,data!$AM$9:$BB$396,2+(AQ$9*2),FALSE)</f>
        <v>9030</v>
      </c>
      <c r="AS337" s="27">
        <f t="shared" si="338"/>
        <v>34.711711335033655</v>
      </c>
      <c r="AT337" s="27">
        <f t="shared" si="339"/>
        <v>35.520960093995214</v>
      </c>
      <c r="AU337" s="27">
        <f t="shared" si="340"/>
        <v>36.075588498818931</v>
      </c>
      <c r="AV337" s="27">
        <f t="shared" si="341"/>
        <v>36.511704043214927</v>
      </c>
      <c r="AW337" s="27">
        <f t="shared" si="342"/>
        <v>35.628389530771045</v>
      </c>
      <c r="AX337" s="27">
        <f t="shared" si="312"/>
        <v>34.96566963933391</v>
      </c>
      <c r="AY337" s="27">
        <f t="shared" si="313"/>
        <v>35.14992956329241</v>
      </c>
      <c r="AZ337" s="27">
        <f t="shared" si="314"/>
        <v>36.917416189697462</v>
      </c>
      <c r="BC337">
        <f>VLOOKUP($A337,data!$BF$9:$BP$396,2+(BC$9*2),FALSE)</f>
        <v>2892</v>
      </c>
      <c r="BD337">
        <f>VLOOKUP($A337,data!$BF$9:$BP$396,2+(BD$9*2),FALSE)</f>
        <v>2846</v>
      </c>
      <c r="BE337">
        <f>VLOOKUP($A337,data!$BF$9:$BP$396,2+(BE$9*2),FALSE)</f>
        <v>2973</v>
      </c>
      <c r="BF337">
        <f>VLOOKUP($A337,data!$BF$9:$BP$396,2+(BF$9*2),FALSE)</f>
        <v>2790</v>
      </c>
      <c r="BG337">
        <f>VLOOKUP($A337,data!$BF$9:$BP$396,2+(BG$9*2),FALSE)</f>
        <v>2725</v>
      </c>
      <c r="BH337">
        <f>VLOOKUP($A337,data!$BF$9:$BU$396,2+(BH$9*2),FALSE)</f>
        <v>2810</v>
      </c>
      <c r="BI337">
        <f>VLOOKUP($A337,data!$BF$9:$BU$396,2+(BI$9*2),FALSE)</f>
        <v>2758</v>
      </c>
      <c r="BJ337">
        <f>VLOOKUP($A337,data!$BF$9:$BU$396,2+(BJ$9*2),FALSE)</f>
        <v>2755</v>
      </c>
      <c r="BL337" s="27">
        <f t="shared" si="343"/>
        <v>12.091817535644102</v>
      </c>
      <c r="BM337" s="27">
        <f t="shared" si="344"/>
        <v>11.942427930007133</v>
      </c>
      <c r="BN337" s="27">
        <f t="shared" si="345"/>
        <v>12.108006842062393</v>
      </c>
      <c r="BO337" s="27">
        <f t="shared" si="346"/>
        <v>11.417580618759208</v>
      </c>
      <c r="BP337" s="27">
        <f t="shared" si="347"/>
        <v>10.708952291126307</v>
      </c>
      <c r="BQ337" s="27">
        <f t="shared" si="315"/>
        <v>11.088311893299661</v>
      </c>
      <c r="BR337" s="27">
        <f t="shared" si="316"/>
        <v>11.100825115717448</v>
      </c>
      <c r="BS337" s="27">
        <f t="shared" si="317"/>
        <v>11.263286999182338</v>
      </c>
      <c r="BV337">
        <f>VLOOKUP($A337,data!$BY$9:$CI$396,2+(BV$9*2),FALSE)</f>
        <v>1002</v>
      </c>
      <c r="BW337">
        <f>VLOOKUP($A337,data!$BY$9:$CI$396,2+(BW$9*2),FALSE)</f>
        <v>1172</v>
      </c>
      <c r="BX337">
        <f>VLOOKUP($A337,data!$BY$9:$CI$396,2+(BX$9*2),FALSE)</f>
        <v>1180</v>
      </c>
      <c r="BY337">
        <f>VLOOKUP($A337,data!$BY$9:$CI$396,2+(BY$9*2),FALSE)</f>
        <v>1022</v>
      </c>
      <c r="BZ337">
        <f>VLOOKUP($A337,data!$BY$9:$CI$396,2+(BZ$9*2),FALSE)</f>
        <v>1052</v>
      </c>
      <c r="CA337">
        <f>VLOOKUP($A337,data!$BY$9:$CN$396,2+(CA$9*2),FALSE)</f>
        <v>1055</v>
      </c>
      <c r="CB337">
        <f>VLOOKUP($A337,data!$BY$9:$CN$396,2+(CB$9*2),FALSE)</f>
        <v>1189</v>
      </c>
      <c r="CC337">
        <f>VLOOKUP($A337,data!$BY$9:$CN$396,2+(CC$9*2),FALSE)</f>
        <v>1099</v>
      </c>
      <c r="CE337" s="27">
        <f t="shared" si="348"/>
        <v>34.647302904564313</v>
      </c>
      <c r="CF337" s="27">
        <f t="shared" si="349"/>
        <v>41.180604356992269</v>
      </c>
      <c r="CG337" s="27">
        <f t="shared" si="350"/>
        <v>39.690548267743019</v>
      </c>
      <c r="CH337" s="27">
        <f t="shared" si="351"/>
        <v>36.630824372759854</v>
      </c>
      <c r="CI337" s="27">
        <f t="shared" si="352"/>
        <v>38.605504587155963</v>
      </c>
      <c r="CJ337" s="27">
        <f t="shared" si="318"/>
        <v>37.544483985765126</v>
      </c>
      <c r="CK337" s="27">
        <f t="shared" si="319"/>
        <v>43.110949963741845</v>
      </c>
      <c r="CL337" s="27">
        <f t="shared" si="320"/>
        <v>39.89110707803993</v>
      </c>
      <c r="CO337">
        <f>VLOOKUP($A337,data!$CR$9:$DB$396,2+(CO$9*2),FALSE)</f>
        <v>1890</v>
      </c>
      <c r="CP337">
        <f>VLOOKUP($A337,data!$CR$9:$DB$396,2+(CP$9*2),FALSE)</f>
        <v>1674</v>
      </c>
      <c r="CQ337">
        <f>VLOOKUP($A337,data!$CR$9:$DB$396,2+(CQ$9*2),FALSE)</f>
        <v>1793</v>
      </c>
      <c r="CR337">
        <f>VLOOKUP($A337,data!$CR$9:$DB$396,2+(CR$9*2),FALSE)</f>
        <v>1768</v>
      </c>
      <c r="CS337">
        <f>VLOOKUP($A337,data!$CR$9:$DB$396,2+(CS$9*2),FALSE)</f>
        <v>1674</v>
      </c>
      <c r="CT337">
        <f>VLOOKUP($A337,data!$CR$9:$DG$396,2+(CT$9*2),FALSE)</f>
        <v>1754</v>
      </c>
      <c r="CU337">
        <f>VLOOKUP($A337,data!$CR$9:$DG$396,2+(CU$9*2),FALSE)</f>
        <v>1569</v>
      </c>
      <c r="CV337">
        <f>VLOOKUP($A337,data!$CR$9:$DG$396,2+(CV$9*2),FALSE)</f>
        <v>1656</v>
      </c>
      <c r="CX337" s="27">
        <f t="shared" si="353"/>
        <v>65.352697095435687</v>
      </c>
      <c r="CY337" s="27">
        <f t="shared" si="354"/>
        <v>58.819395643007731</v>
      </c>
      <c r="CZ337" s="27">
        <f t="shared" si="355"/>
        <v>60.309451732256981</v>
      </c>
      <c r="DA337" s="27">
        <f t="shared" si="356"/>
        <v>63.369175627240146</v>
      </c>
      <c r="DB337" s="27">
        <f t="shared" si="357"/>
        <v>61.431192660550458</v>
      </c>
      <c r="DC337" s="27">
        <f t="shared" si="321"/>
        <v>62.419928825622776</v>
      </c>
      <c r="DD337" s="27">
        <f t="shared" si="322"/>
        <v>56.889050036258155</v>
      </c>
      <c r="DE337" s="27">
        <f t="shared" si="323"/>
        <v>60.10889292196007</v>
      </c>
      <c r="DH337">
        <f>VLOOKUP($A337,data!$DK$9:$DU$396,2+(DH$9*2),FALSE)</f>
        <v>21025</v>
      </c>
      <c r="DI337">
        <f>VLOOKUP($A337,data!$DK$9:$DU$396,2+(DI$9*2),FALSE)</f>
        <v>20985</v>
      </c>
      <c r="DJ337">
        <f>VLOOKUP($A337,data!$DK$9:$DU$396,2+(DJ$9*2),FALSE)</f>
        <v>21581</v>
      </c>
      <c r="DK337">
        <f>VLOOKUP($A337,data!$DK$9:$DU$396,2+(DK$9*2),FALSE)</f>
        <v>21645</v>
      </c>
      <c r="DL337">
        <f>VLOOKUP($A337,data!$DK$9:$DU$396,2+(DL$9*2),FALSE)</f>
        <v>22720</v>
      </c>
      <c r="DM337">
        <f>VLOOKUP($A337,data!$DK$9:$DZ$396,2+(DM$9*2),FALSE)</f>
        <v>22533</v>
      </c>
      <c r="DN337">
        <f>VLOOKUP($A337,data!$DK$9:$DZ$396,2+(DN$9*2),FALSE)</f>
        <v>22086</v>
      </c>
      <c r="DO337">
        <f>VLOOKUP($A337,data!$DK$9:$DZ$396,2+(DO$9*2),FALSE)</f>
        <v>21705</v>
      </c>
      <c r="DQ337" s="27">
        <f t="shared" si="358"/>
        <v>87.908182464355903</v>
      </c>
      <c r="DR337" s="27">
        <f t="shared" si="359"/>
        <v>88.057572069992872</v>
      </c>
      <c r="DS337" s="27">
        <f t="shared" si="360"/>
        <v>87.891993157937605</v>
      </c>
      <c r="DT337" s="27">
        <f t="shared" si="361"/>
        <v>88.578327058438376</v>
      </c>
      <c r="DU337" s="27">
        <f t="shared" si="362"/>
        <v>89.287117818124656</v>
      </c>
      <c r="DV337" s="27">
        <f t="shared" si="324"/>
        <v>88.915634125167699</v>
      </c>
      <c r="DW337" s="27">
        <f t="shared" si="325"/>
        <v>88.895149929563289</v>
      </c>
      <c r="DX337" s="27">
        <f t="shared" si="326"/>
        <v>88.736713000817659</v>
      </c>
      <c r="EA337">
        <f>VLOOKUP($A337,data!$ED$9:$EN$396,2+(EA$9*2),FALSE)</f>
        <v>14613</v>
      </c>
      <c r="EB337">
        <f>VLOOKUP($A337,data!$ED$9:$EN$396,2+(EB$9*2),FALSE)</f>
        <v>14194</v>
      </c>
      <c r="EC337">
        <f>VLOOKUP($A337,data!$ED$9:$EN$396,2+(EC$9*2),FALSE)</f>
        <v>14516</v>
      </c>
      <c r="ED337">
        <f>VLOOKUP($A337,data!$ED$9:$EN$396,2+(ED$9*2),FALSE)</f>
        <v>14492</v>
      </c>
      <c r="EE337">
        <f>VLOOKUP($A337,data!$ED$9:$EN$396,2+(EE$9*2),FALSE)</f>
        <v>15328</v>
      </c>
      <c r="EF337">
        <f>VLOOKUP($A337,data!$ED$9:$ES$396,2+(EF$9*2),FALSE)</f>
        <v>15426</v>
      </c>
      <c r="EG337">
        <f>VLOOKUP($A337,data!$ED$9:$ES$396,2+(EG$9*2),FALSE)</f>
        <v>14922</v>
      </c>
      <c r="EH337">
        <f>VLOOKUP($A337,data!$ED$9:$ES$396,2+(EH$9*2),FALSE)</f>
        <v>14334</v>
      </c>
      <c r="EJ337" s="27">
        <f t="shared" si="363"/>
        <v>69.502972651605234</v>
      </c>
      <c r="EK337" s="27">
        <f t="shared" si="364"/>
        <v>67.638789611627359</v>
      </c>
      <c r="EL337" s="27">
        <f t="shared" si="365"/>
        <v>67.262870117232751</v>
      </c>
      <c r="EM337" s="27">
        <f t="shared" si="366"/>
        <v>66.953106953106953</v>
      </c>
      <c r="EN337" s="27">
        <f t="shared" si="367"/>
        <v>67.464788732394368</v>
      </c>
      <c r="EO337" s="27">
        <f t="shared" si="327"/>
        <v>68.459592597523638</v>
      </c>
      <c r="EP337" s="27">
        <f t="shared" si="328"/>
        <v>67.563162184189082</v>
      </c>
      <c r="EQ337" s="27">
        <f t="shared" si="329"/>
        <v>66.040082930200413</v>
      </c>
      <c r="ET337">
        <f>VLOOKUP($A337,data!$EW$9:$FG$396,2+(ET$9*2),FALSE)</f>
        <v>6412</v>
      </c>
      <c r="EU337">
        <f>VLOOKUP($A337,data!$EW$9:$FG$396,2+(EU$9*2),FALSE)</f>
        <v>6791</v>
      </c>
      <c r="EV337">
        <f>VLOOKUP($A337,data!$EW$9:$FG$396,2+(EV$9*2),FALSE)</f>
        <v>7065</v>
      </c>
      <c r="EW337">
        <f>VLOOKUP($A337,data!$EW$9:$FG$396,2+(EW$9*2),FALSE)</f>
        <v>7153</v>
      </c>
      <c r="EX337">
        <f>VLOOKUP($A337,data!$EW$9:$FG$396,2+(EX$9*2),FALSE)</f>
        <v>7392</v>
      </c>
      <c r="EY337">
        <f>VLOOKUP($A337,data!$EW$9:$FL$396,2+(EY$9*2),FALSE)</f>
        <v>7107</v>
      </c>
      <c r="EZ337">
        <f>VLOOKUP($A337,data!$EW$9:$FL$396,2+(EZ$9*2),FALSE)</f>
        <v>7164</v>
      </c>
      <c r="FA337">
        <f>VLOOKUP($A337,data!$EW$9:$FL$396,2+(FA$9*2),FALSE)</f>
        <v>7374</v>
      </c>
      <c r="FC337" s="27">
        <f t="shared" si="368"/>
        <v>30.497027348394766</v>
      </c>
      <c r="FD337" s="27">
        <f t="shared" si="369"/>
        <v>32.361210388372648</v>
      </c>
      <c r="FE337" s="27">
        <f t="shared" si="370"/>
        <v>32.737129882767249</v>
      </c>
      <c r="FF337" s="27">
        <f t="shared" si="371"/>
        <v>33.046893046893047</v>
      </c>
      <c r="FG337" s="27">
        <f t="shared" si="372"/>
        <v>32.535211267605632</v>
      </c>
      <c r="FH337" s="27">
        <f t="shared" si="330"/>
        <v>31.540407402476369</v>
      </c>
      <c r="FI337" s="27">
        <f t="shared" si="331"/>
        <v>32.436837815810918</v>
      </c>
      <c r="FJ337" s="27">
        <f t="shared" si="332"/>
        <v>33.973738769868696</v>
      </c>
    </row>
    <row r="338" spans="1:166" x14ac:dyDescent="0.3">
      <c r="A338" t="s">
        <v>202</v>
      </c>
      <c r="B338" s="24" t="str">
        <f>IFERROR(VLOOKUP($A338,class!$A$1:$B$455,2,FALSE),"")</f>
        <v>Shire District</v>
      </c>
      <c r="C338" s="24" t="str">
        <f>IFERROR(IFERROR(VLOOKUP($A338,classifications!$A$3:$C$336,3,FALSE),VLOOKUP($A338,classifications!$I$2:$K$28,3,FALSE)),"")</f>
        <v>Predominantly Urban</v>
      </c>
      <c r="D338">
        <f>VLOOKUP($A338,data!$A$9:$K$396,2+(D$9*2),FALSE)</f>
        <v>63257</v>
      </c>
      <c r="E338">
        <f>VLOOKUP($A338,data!$A$9:$K$396,2+(E$9*2),FALSE)</f>
        <v>63134</v>
      </c>
      <c r="F338">
        <f>VLOOKUP($A338,data!$A$9:$K$396,2+(F$9*2),FALSE)</f>
        <v>63665</v>
      </c>
      <c r="G338">
        <f>VLOOKUP($A338,data!$A$9:$K$396,2+(G$9*2),FALSE)</f>
        <v>63196</v>
      </c>
      <c r="H338">
        <f>VLOOKUP($A338,data!$A$9:$K$396,2+(H$9*2),FALSE)</f>
        <v>64347</v>
      </c>
      <c r="I338">
        <f>VLOOKUP($A338,data!$A$9:$Q$396,2+(I$9*2),FALSE)</f>
        <v>65810</v>
      </c>
      <c r="J338">
        <f>VLOOKUP($A338,data!$A$9:$Q$396,2+(J$9*2),FALSE)</f>
        <v>64724</v>
      </c>
      <c r="K338">
        <f>VLOOKUP($A338,data!$A$9:$Q$396,2+(K$9*2),FALSE)</f>
        <v>65651</v>
      </c>
      <c r="L338" t="str">
        <f t="shared" si="373"/>
        <v>Shire District</v>
      </c>
      <c r="Q338">
        <f>VLOOKUP($A338,data!$T$9:$AD$396,2+(Q$9*2),FALSE)</f>
        <v>40550</v>
      </c>
      <c r="R338">
        <f>VLOOKUP($A338,data!$T$9:$AD$396,2+(R$9*2),FALSE)</f>
        <v>39863</v>
      </c>
      <c r="S338">
        <f>VLOOKUP($A338,data!$T$9:$AD$396,2+(S$9*2),FALSE)</f>
        <v>40581</v>
      </c>
      <c r="T338">
        <f>VLOOKUP($A338,data!$T$9:$AD$396,2+(T$9*2),FALSE)</f>
        <v>39591</v>
      </c>
      <c r="U338">
        <f>VLOOKUP($A338,data!$T$9:$AD$396,2+(U$9*2),FALSE)</f>
        <v>40731</v>
      </c>
      <c r="V338">
        <f>VLOOKUP($A338,data!$T$9:$AI$396,2+(V$9*2),FALSE)</f>
        <v>41672</v>
      </c>
      <c r="W338">
        <f>VLOOKUP($A338,data!$T$9:$AI$396,2+(W$9*2),FALSE)</f>
        <v>41842</v>
      </c>
      <c r="X338">
        <f>VLOOKUP($A338,data!$T$9:$AI$396,2+(X$9*2),FALSE)</f>
        <v>41623</v>
      </c>
      <c r="Z338" s="27">
        <f t="shared" si="333"/>
        <v>64.103577469687153</v>
      </c>
      <c r="AA338" s="27">
        <f t="shared" si="334"/>
        <v>63.140304748629902</v>
      </c>
      <c r="AB338" s="27">
        <f t="shared" si="335"/>
        <v>63.741459200502632</v>
      </c>
      <c r="AC338" s="27">
        <f t="shared" si="336"/>
        <v>62.647952402050763</v>
      </c>
      <c r="AD338" s="27">
        <f t="shared" si="337"/>
        <v>63.298988297822746</v>
      </c>
      <c r="AE338" s="27">
        <f t="shared" si="309"/>
        <v>63.32168363470597</v>
      </c>
      <c r="AF338" s="27">
        <f t="shared" si="310"/>
        <v>64.646807984673387</v>
      </c>
      <c r="AG338" s="27">
        <f t="shared" si="311"/>
        <v>63.400405172807723</v>
      </c>
      <c r="AJ338">
        <f>VLOOKUP($A338,data!$AM$9:$AW$396,2+(AJ$9*2),FALSE)</f>
        <v>22707</v>
      </c>
      <c r="AK338">
        <f>VLOOKUP($A338,data!$AM$9:$AW$396,2+(AK$9*2),FALSE)</f>
        <v>23271</v>
      </c>
      <c r="AL338">
        <f>VLOOKUP($A338,data!$AM$9:$AW$396,2+(AL$9*2),FALSE)</f>
        <v>23084</v>
      </c>
      <c r="AM338">
        <f>VLOOKUP($A338,data!$AM$9:$AW$396,2+(AM$9*2),FALSE)</f>
        <v>23605</v>
      </c>
      <c r="AN338">
        <f>VLOOKUP($A338,data!$AM$9:$AW$396,2+(AN$9*2),FALSE)</f>
        <v>23616</v>
      </c>
      <c r="AO338">
        <f>VLOOKUP($A338,data!$AM$9:$BB$396,2+(AO$9*2),FALSE)</f>
        <v>24137</v>
      </c>
      <c r="AP338">
        <f>VLOOKUP($A338,data!$AM$9:$BB$396,2+(AP$9*2),FALSE)</f>
        <v>22881</v>
      </c>
      <c r="AQ338">
        <f>VLOOKUP($A338,data!$AM$9:$BB$396,2+(AQ$9*2),FALSE)</f>
        <v>24028</v>
      </c>
      <c r="AS338" s="27">
        <f t="shared" si="338"/>
        <v>35.896422530312847</v>
      </c>
      <c r="AT338" s="27">
        <f t="shared" si="339"/>
        <v>36.859695251370098</v>
      </c>
      <c r="AU338" s="27">
        <f t="shared" si="340"/>
        <v>36.258540799497368</v>
      </c>
      <c r="AV338" s="27">
        <f t="shared" si="341"/>
        <v>37.352047597949237</v>
      </c>
      <c r="AW338" s="27">
        <f t="shared" si="342"/>
        <v>36.701011702177254</v>
      </c>
      <c r="AX338" s="27">
        <f t="shared" si="312"/>
        <v>36.676796839386114</v>
      </c>
      <c r="AY338" s="27">
        <f t="shared" si="313"/>
        <v>35.351646993387305</v>
      </c>
      <c r="AZ338" s="27">
        <f t="shared" si="314"/>
        <v>36.599594827192277</v>
      </c>
      <c r="BC338">
        <f>VLOOKUP($A338,data!$BF$9:$BP$396,2+(BC$9*2),FALSE)</f>
        <v>15067</v>
      </c>
      <c r="BD338">
        <f>VLOOKUP($A338,data!$BF$9:$BP$396,2+(BD$9*2),FALSE)</f>
        <v>15257</v>
      </c>
      <c r="BE338">
        <f>VLOOKUP($A338,data!$BF$9:$BP$396,2+(BE$9*2),FALSE)</f>
        <v>15439</v>
      </c>
      <c r="BF338">
        <f>VLOOKUP($A338,data!$BF$9:$BP$396,2+(BF$9*2),FALSE)</f>
        <v>15331</v>
      </c>
      <c r="BG338">
        <f>VLOOKUP($A338,data!$BF$9:$BP$396,2+(BG$9*2),FALSE)</f>
        <v>15247</v>
      </c>
      <c r="BH338">
        <f>VLOOKUP($A338,data!$BF$9:$BU$396,2+(BH$9*2),FALSE)</f>
        <v>15554</v>
      </c>
      <c r="BI338">
        <f>VLOOKUP($A338,data!$BF$9:$BU$396,2+(BI$9*2),FALSE)</f>
        <v>15550</v>
      </c>
      <c r="BJ338">
        <f>VLOOKUP($A338,data!$BF$9:$BU$396,2+(BJ$9*2),FALSE)</f>
        <v>17737</v>
      </c>
      <c r="BL338" s="27">
        <f t="shared" si="343"/>
        <v>23.818707810993249</v>
      </c>
      <c r="BM338" s="27">
        <f t="shared" si="344"/>
        <v>24.166059492507998</v>
      </c>
      <c r="BN338" s="27">
        <f t="shared" si="345"/>
        <v>24.250373046414829</v>
      </c>
      <c r="BO338" s="27">
        <f t="shared" si="346"/>
        <v>24.259446800430407</v>
      </c>
      <c r="BP338" s="27">
        <f t="shared" si="347"/>
        <v>23.69496635429779</v>
      </c>
      <c r="BQ338" s="27">
        <f t="shared" si="315"/>
        <v>23.634705971736818</v>
      </c>
      <c r="BR338" s="27">
        <f t="shared" si="316"/>
        <v>24.025091156294419</v>
      </c>
      <c r="BS338" s="27">
        <f t="shared" si="317"/>
        <v>27.017105603875038</v>
      </c>
      <c r="BV338">
        <f>VLOOKUP($A338,data!$BY$9:$CI$396,2+(BV$9*2),FALSE)</f>
        <v>8223</v>
      </c>
      <c r="BW338">
        <f>VLOOKUP($A338,data!$BY$9:$CI$396,2+(BW$9*2),FALSE)</f>
        <v>8264</v>
      </c>
      <c r="BX338">
        <f>VLOOKUP($A338,data!$BY$9:$CI$396,2+(BX$9*2),FALSE)</f>
        <v>8674</v>
      </c>
      <c r="BY338">
        <f>VLOOKUP($A338,data!$BY$9:$CI$396,2+(BY$9*2),FALSE)</f>
        <v>8568</v>
      </c>
      <c r="BZ338">
        <f>VLOOKUP($A338,data!$BY$9:$CI$396,2+(BZ$9*2),FALSE)</f>
        <v>8438</v>
      </c>
      <c r="CA338">
        <f>VLOOKUP($A338,data!$BY$9:$CN$396,2+(CA$9*2),FALSE)</f>
        <v>8725</v>
      </c>
      <c r="CB338">
        <f>VLOOKUP($A338,data!$BY$9:$CN$396,2+(CB$9*2),FALSE)</f>
        <v>9412</v>
      </c>
      <c r="CC338">
        <f>VLOOKUP($A338,data!$BY$9:$CN$396,2+(CC$9*2),FALSE)</f>
        <v>9961</v>
      </c>
      <c r="CE338" s="27">
        <f t="shared" si="348"/>
        <v>54.576226189686068</v>
      </c>
      <c r="CF338" s="27">
        <f t="shared" si="349"/>
        <v>54.16530117323196</v>
      </c>
      <c r="CG338" s="27">
        <f t="shared" si="350"/>
        <v>56.182395232851867</v>
      </c>
      <c r="CH338" s="27">
        <f t="shared" si="351"/>
        <v>55.886765377340033</v>
      </c>
      <c r="CI338" s="27">
        <f t="shared" si="352"/>
        <v>55.342034498589889</v>
      </c>
      <c r="CJ338" s="27">
        <f t="shared" si="318"/>
        <v>56.094895203806097</v>
      </c>
      <c r="CK338" s="27">
        <f t="shared" si="319"/>
        <v>60.527331189710608</v>
      </c>
      <c r="CL338" s="27">
        <f t="shared" si="320"/>
        <v>56.159440717144953</v>
      </c>
      <c r="CO338">
        <f>VLOOKUP($A338,data!$CR$9:$DB$396,2+(CO$9*2),FALSE)</f>
        <v>6844</v>
      </c>
      <c r="CP338">
        <f>VLOOKUP($A338,data!$CR$9:$DB$396,2+(CP$9*2),FALSE)</f>
        <v>6993</v>
      </c>
      <c r="CQ338">
        <f>VLOOKUP($A338,data!$CR$9:$DB$396,2+(CQ$9*2),FALSE)</f>
        <v>6765</v>
      </c>
      <c r="CR338">
        <f>VLOOKUP($A338,data!$CR$9:$DB$396,2+(CR$9*2),FALSE)</f>
        <v>6763</v>
      </c>
      <c r="CS338">
        <f>VLOOKUP($A338,data!$CR$9:$DB$396,2+(CS$9*2),FALSE)</f>
        <v>6809</v>
      </c>
      <c r="CT338">
        <f>VLOOKUP($A338,data!$CR$9:$DG$396,2+(CT$9*2),FALSE)</f>
        <v>6830</v>
      </c>
      <c r="CU338">
        <f>VLOOKUP($A338,data!$CR$9:$DG$396,2+(CU$9*2),FALSE)</f>
        <v>6138</v>
      </c>
      <c r="CV338">
        <f>VLOOKUP($A338,data!$CR$9:$DG$396,2+(CV$9*2),FALSE)</f>
        <v>7776</v>
      </c>
      <c r="CX338" s="27">
        <f t="shared" si="353"/>
        <v>45.423773810313932</v>
      </c>
      <c r="CY338" s="27">
        <f t="shared" si="354"/>
        <v>45.83469882676804</v>
      </c>
      <c r="CZ338" s="27">
        <f t="shared" si="355"/>
        <v>43.817604767148133</v>
      </c>
      <c r="DA338" s="27">
        <f t="shared" si="356"/>
        <v>44.113234622659967</v>
      </c>
      <c r="DB338" s="27">
        <f t="shared" si="357"/>
        <v>44.657965501410111</v>
      </c>
      <c r="DC338" s="27">
        <f t="shared" si="321"/>
        <v>43.91153401054391</v>
      </c>
      <c r="DD338" s="27">
        <f t="shared" si="322"/>
        <v>39.472668810289392</v>
      </c>
      <c r="DE338" s="27">
        <f t="shared" si="323"/>
        <v>43.840559282855047</v>
      </c>
      <c r="DH338">
        <f>VLOOKUP($A338,data!$DK$9:$DU$396,2+(DH$9*2),FALSE)</f>
        <v>48190</v>
      </c>
      <c r="DI338">
        <f>VLOOKUP($A338,data!$DK$9:$DU$396,2+(DI$9*2),FALSE)</f>
        <v>47877</v>
      </c>
      <c r="DJ338">
        <f>VLOOKUP($A338,data!$DK$9:$DU$396,2+(DJ$9*2),FALSE)</f>
        <v>48227</v>
      </c>
      <c r="DK338">
        <f>VLOOKUP($A338,data!$DK$9:$DU$396,2+(DK$9*2),FALSE)</f>
        <v>47865</v>
      </c>
      <c r="DL338">
        <f>VLOOKUP($A338,data!$DK$9:$DU$396,2+(DL$9*2),FALSE)</f>
        <v>49100</v>
      </c>
      <c r="DM338">
        <f>VLOOKUP($A338,data!$DK$9:$DZ$396,2+(DM$9*2),FALSE)</f>
        <v>50255</v>
      </c>
      <c r="DN338">
        <f>VLOOKUP($A338,data!$DK$9:$DZ$396,2+(DN$9*2),FALSE)</f>
        <v>49174</v>
      </c>
      <c r="DO338">
        <f>VLOOKUP($A338,data!$DK$9:$DZ$396,2+(DO$9*2),FALSE)</f>
        <v>47914</v>
      </c>
      <c r="DQ338" s="27">
        <f t="shared" si="358"/>
        <v>76.181292189006754</v>
      </c>
      <c r="DR338" s="27">
        <f t="shared" si="359"/>
        <v>75.833940507492002</v>
      </c>
      <c r="DS338" s="27">
        <f t="shared" si="360"/>
        <v>75.751197675331809</v>
      </c>
      <c r="DT338" s="27">
        <f t="shared" si="361"/>
        <v>75.74055319956959</v>
      </c>
      <c r="DU338" s="27">
        <f t="shared" si="362"/>
        <v>76.30503364570221</v>
      </c>
      <c r="DV338" s="27">
        <f t="shared" si="324"/>
        <v>76.36377450235527</v>
      </c>
      <c r="DW338" s="27">
        <f t="shared" si="325"/>
        <v>75.974908843705578</v>
      </c>
      <c r="DX338" s="27">
        <f t="shared" si="326"/>
        <v>72.982894396124962</v>
      </c>
      <c r="EA338">
        <f>VLOOKUP($A338,data!$ED$9:$EN$396,2+(EA$9*2),FALSE)</f>
        <v>32327</v>
      </c>
      <c r="EB338">
        <f>VLOOKUP($A338,data!$ED$9:$EN$396,2+(EB$9*2),FALSE)</f>
        <v>31599</v>
      </c>
      <c r="EC338">
        <f>VLOOKUP($A338,data!$ED$9:$EN$396,2+(EC$9*2),FALSE)</f>
        <v>31907</v>
      </c>
      <c r="ED338">
        <f>VLOOKUP($A338,data!$ED$9:$EN$396,2+(ED$9*2),FALSE)</f>
        <v>31023</v>
      </c>
      <c r="EE338">
        <f>VLOOKUP($A338,data!$ED$9:$EN$396,2+(EE$9*2),FALSE)</f>
        <v>32293</v>
      </c>
      <c r="EF338">
        <f>VLOOKUP($A338,data!$ED$9:$ES$396,2+(EF$9*2),FALSE)</f>
        <v>32948</v>
      </c>
      <c r="EG338">
        <f>VLOOKUP($A338,data!$ED$9:$ES$396,2+(EG$9*2),FALSE)</f>
        <v>32431</v>
      </c>
      <c r="EH338">
        <f>VLOOKUP($A338,data!$ED$9:$ES$396,2+(EH$9*2),FALSE)</f>
        <v>31662</v>
      </c>
      <c r="EJ338" s="27">
        <f t="shared" si="363"/>
        <v>67.082382236978631</v>
      </c>
      <c r="EK338" s="27">
        <f t="shared" si="364"/>
        <v>66.000375963406228</v>
      </c>
      <c r="EL338" s="27">
        <f t="shared" si="365"/>
        <v>66.160034835258259</v>
      </c>
      <c r="EM338" s="27">
        <f t="shared" si="366"/>
        <v>64.813538075838295</v>
      </c>
      <c r="EN338" s="27">
        <f t="shared" si="367"/>
        <v>65.769857433808554</v>
      </c>
      <c r="EO338" s="27">
        <f t="shared" si="327"/>
        <v>65.561635658143473</v>
      </c>
      <c r="EP338" s="27">
        <f t="shared" si="328"/>
        <v>65.951519095456945</v>
      </c>
      <c r="EQ338" s="27">
        <f t="shared" si="329"/>
        <v>66.080894936761695</v>
      </c>
      <c r="ET338">
        <f>VLOOKUP($A338,data!$EW$9:$FG$396,2+(ET$9*2),FALSE)</f>
        <v>15863</v>
      </c>
      <c r="EU338">
        <f>VLOOKUP($A338,data!$EW$9:$FG$396,2+(EU$9*2),FALSE)</f>
        <v>16278</v>
      </c>
      <c r="EV338">
        <f>VLOOKUP($A338,data!$EW$9:$FG$396,2+(EV$9*2),FALSE)</f>
        <v>16319</v>
      </c>
      <c r="EW338">
        <f>VLOOKUP($A338,data!$EW$9:$FG$396,2+(EW$9*2),FALSE)</f>
        <v>16842</v>
      </c>
      <c r="EX338">
        <f>VLOOKUP($A338,data!$EW$9:$FG$396,2+(EX$9*2),FALSE)</f>
        <v>16807</v>
      </c>
      <c r="EY338">
        <f>VLOOKUP($A338,data!$EW$9:$FL$396,2+(EY$9*2),FALSE)</f>
        <v>17308</v>
      </c>
      <c r="EZ338">
        <f>VLOOKUP($A338,data!$EW$9:$FL$396,2+(EZ$9*2),FALSE)</f>
        <v>16743</v>
      </c>
      <c r="FA338">
        <f>VLOOKUP($A338,data!$EW$9:$FL$396,2+(FA$9*2),FALSE)</f>
        <v>16252</v>
      </c>
      <c r="FC338" s="27">
        <f t="shared" si="368"/>
        <v>32.917617763021376</v>
      </c>
      <c r="FD338" s="27">
        <f t="shared" si="369"/>
        <v>33.999624036593772</v>
      </c>
      <c r="FE338" s="27">
        <f t="shared" si="370"/>
        <v>33.837891637464487</v>
      </c>
      <c r="FF338" s="27">
        <f t="shared" si="371"/>
        <v>35.186461924161705</v>
      </c>
      <c r="FG338" s="27">
        <f t="shared" si="372"/>
        <v>34.230142566191446</v>
      </c>
      <c r="FH338" s="27">
        <f t="shared" si="330"/>
        <v>34.440354193612578</v>
      </c>
      <c r="FI338" s="27">
        <f t="shared" si="331"/>
        <v>34.048480904543048</v>
      </c>
      <c r="FJ338" s="27">
        <f t="shared" si="332"/>
        <v>33.919105063238305</v>
      </c>
    </row>
    <row r="339" spans="1:166" x14ac:dyDescent="0.3">
      <c r="A339" t="s">
        <v>217</v>
      </c>
      <c r="B339" s="24" t="str">
        <f>IFERROR(VLOOKUP($A339,class!$A$1:$B$455,2,FALSE),"")</f>
        <v>Shire District</v>
      </c>
      <c r="C339" s="24" t="str">
        <f>IFERROR(IFERROR(VLOOKUP($A339,classifications!$A$3:$C$336,3,FALSE),VLOOKUP($A339,classifications!$I$2:$K$28,3,FALSE)),"")</f>
        <v>Urban with Significant Rural</v>
      </c>
      <c r="D339">
        <f>VLOOKUP($A339,data!$A$9:$K$396,2+(D$9*2),FALSE)</f>
        <v>47587</v>
      </c>
      <c r="E339">
        <f>VLOOKUP($A339,data!$A$9:$K$396,2+(E$9*2),FALSE)</f>
        <v>48440</v>
      </c>
      <c r="F339">
        <f>VLOOKUP($A339,data!$A$9:$K$396,2+(F$9*2),FALSE)</f>
        <v>49763</v>
      </c>
      <c r="G339">
        <f>VLOOKUP($A339,data!$A$9:$K$396,2+(G$9*2),FALSE)</f>
        <v>49396</v>
      </c>
      <c r="H339">
        <f>VLOOKUP($A339,data!$A$9:$K$396,2+(H$9*2),FALSE)</f>
        <v>50208</v>
      </c>
      <c r="I339">
        <f>VLOOKUP($A339,data!$A$9:$Q$396,2+(I$9*2),FALSE)</f>
        <v>48156</v>
      </c>
      <c r="J339">
        <f>VLOOKUP($A339,data!$A$9:$Q$396,2+(J$9*2),FALSE)</f>
        <v>48088</v>
      </c>
      <c r="K339">
        <f>VLOOKUP($A339,data!$A$9:$Q$396,2+(K$9*2),FALSE)</f>
        <v>49717</v>
      </c>
      <c r="L339" t="str">
        <f t="shared" si="373"/>
        <v>Shire District</v>
      </c>
      <c r="Q339">
        <f>VLOOKUP($A339,data!$T$9:$AD$396,2+(Q$9*2),FALSE)</f>
        <v>32575</v>
      </c>
      <c r="R339">
        <f>VLOOKUP($A339,data!$T$9:$AD$396,2+(R$9*2),FALSE)</f>
        <v>33008</v>
      </c>
      <c r="S339">
        <f>VLOOKUP($A339,data!$T$9:$AD$396,2+(S$9*2),FALSE)</f>
        <v>33632</v>
      </c>
      <c r="T339">
        <f>VLOOKUP($A339,data!$T$9:$AD$396,2+(T$9*2),FALSE)</f>
        <v>32803</v>
      </c>
      <c r="U339">
        <f>VLOOKUP($A339,data!$T$9:$AD$396,2+(U$9*2),FALSE)</f>
        <v>32683</v>
      </c>
      <c r="V339">
        <f>VLOOKUP($A339,data!$T$9:$AI$396,2+(V$9*2),FALSE)</f>
        <v>31919</v>
      </c>
      <c r="W339">
        <f>VLOOKUP($A339,data!$T$9:$AI$396,2+(W$9*2),FALSE)</f>
        <v>32258</v>
      </c>
      <c r="X339">
        <f>VLOOKUP($A339,data!$T$9:$AI$396,2+(X$9*2),FALSE)</f>
        <v>32806</v>
      </c>
      <c r="Z339" s="27">
        <f t="shared" si="333"/>
        <v>68.453569252106661</v>
      </c>
      <c r="AA339" s="27">
        <f t="shared" si="334"/>
        <v>68.142031379025596</v>
      </c>
      <c r="AB339" s="27">
        <f t="shared" si="335"/>
        <v>67.58434981813798</v>
      </c>
      <c r="AC339" s="27">
        <f t="shared" si="336"/>
        <v>66.408211191189565</v>
      </c>
      <c r="AD339" s="27">
        <f t="shared" si="337"/>
        <v>65.095203951561501</v>
      </c>
      <c r="AE339" s="27">
        <f t="shared" si="309"/>
        <v>66.282498546390897</v>
      </c>
      <c r="AF339" s="27">
        <f t="shared" si="310"/>
        <v>67.08118449509233</v>
      </c>
      <c r="AG339" s="27">
        <f t="shared" si="311"/>
        <v>65.985477804372749</v>
      </c>
      <c r="AJ339">
        <f>VLOOKUP($A339,data!$AM$9:$AW$396,2+(AJ$9*2),FALSE)</f>
        <v>15012</v>
      </c>
      <c r="AK339">
        <f>VLOOKUP($A339,data!$AM$9:$AW$396,2+(AK$9*2),FALSE)</f>
        <v>15432</v>
      </c>
      <c r="AL339">
        <f>VLOOKUP($A339,data!$AM$9:$AW$396,2+(AL$9*2),FALSE)</f>
        <v>16130</v>
      </c>
      <c r="AM339">
        <f>VLOOKUP($A339,data!$AM$9:$AW$396,2+(AM$9*2),FALSE)</f>
        <v>16593</v>
      </c>
      <c r="AN339">
        <f>VLOOKUP($A339,data!$AM$9:$AW$396,2+(AN$9*2),FALSE)</f>
        <v>17525</v>
      </c>
      <c r="AO339">
        <f>VLOOKUP($A339,data!$AM$9:$BB$396,2+(AO$9*2),FALSE)</f>
        <v>16237</v>
      </c>
      <c r="AP339">
        <f>VLOOKUP($A339,data!$AM$9:$BB$396,2+(AP$9*2),FALSE)</f>
        <v>15830</v>
      </c>
      <c r="AQ339">
        <f>VLOOKUP($A339,data!$AM$9:$BB$396,2+(AQ$9*2),FALSE)</f>
        <v>16909</v>
      </c>
      <c r="AS339" s="27">
        <f t="shared" si="338"/>
        <v>31.546430747893332</v>
      </c>
      <c r="AT339" s="27">
        <f t="shared" si="339"/>
        <v>31.8579686209744</v>
      </c>
      <c r="AU339" s="27">
        <f t="shared" si="340"/>
        <v>32.413640656712822</v>
      </c>
      <c r="AV339" s="27">
        <f t="shared" si="341"/>
        <v>33.591788808810428</v>
      </c>
      <c r="AW339" s="27">
        <f t="shared" si="342"/>
        <v>34.904796048438499</v>
      </c>
      <c r="AX339" s="27">
        <f t="shared" si="312"/>
        <v>33.717501453609103</v>
      </c>
      <c r="AY339" s="27">
        <f t="shared" si="313"/>
        <v>32.91881550490767</v>
      </c>
      <c r="AZ339" s="27">
        <f t="shared" si="314"/>
        <v>34.010499426755437</v>
      </c>
      <c r="BC339">
        <f>VLOOKUP($A339,data!$BF$9:$BP$396,2+(BC$9*2),FALSE)</f>
        <v>4885</v>
      </c>
      <c r="BD339">
        <f>VLOOKUP($A339,data!$BF$9:$BP$396,2+(BD$9*2),FALSE)</f>
        <v>5008</v>
      </c>
      <c r="BE339">
        <f>VLOOKUP($A339,data!$BF$9:$BP$396,2+(BE$9*2),FALSE)</f>
        <v>4859</v>
      </c>
      <c r="BF339">
        <f>VLOOKUP($A339,data!$BF$9:$BP$396,2+(BF$9*2),FALSE)</f>
        <v>5009</v>
      </c>
      <c r="BG339">
        <f>VLOOKUP($A339,data!$BF$9:$BP$396,2+(BG$9*2),FALSE)</f>
        <v>4718</v>
      </c>
      <c r="BH339">
        <f>VLOOKUP($A339,data!$BF$9:$BU$396,2+(BH$9*2),FALSE)</f>
        <v>4829</v>
      </c>
      <c r="BI339">
        <f>VLOOKUP($A339,data!$BF$9:$BU$396,2+(BI$9*2),FALSE)</f>
        <v>4963</v>
      </c>
      <c r="BJ339">
        <f>VLOOKUP($A339,data!$BF$9:$BU$396,2+(BJ$9*2),FALSE)</f>
        <v>4770</v>
      </c>
      <c r="BL339" s="27">
        <f t="shared" si="343"/>
        <v>10.26540862000126</v>
      </c>
      <c r="BM339" s="27">
        <f t="shared" si="344"/>
        <v>10.338563170933114</v>
      </c>
      <c r="BN339" s="27">
        <f t="shared" si="345"/>
        <v>9.7642826999979899</v>
      </c>
      <c r="BO339" s="27">
        <f t="shared" si="346"/>
        <v>10.140497206251519</v>
      </c>
      <c r="BP339" s="27">
        <f t="shared" si="347"/>
        <v>9.3969088591459524</v>
      </c>
      <c r="BQ339" s="27">
        <f t="shared" si="315"/>
        <v>10.027826231414569</v>
      </c>
      <c r="BR339" s="27">
        <f t="shared" si="316"/>
        <v>10.320662119447679</v>
      </c>
      <c r="BS339" s="27">
        <f t="shared" si="317"/>
        <v>9.5943037592775102</v>
      </c>
      <c r="BV339">
        <f>VLOOKUP($A339,data!$BY$9:$CI$396,2+(BV$9*2),FALSE)</f>
        <v>2181</v>
      </c>
      <c r="BW339">
        <f>VLOOKUP($A339,data!$BY$9:$CI$396,2+(BW$9*2),FALSE)</f>
        <v>2282</v>
      </c>
      <c r="BX339">
        <f>VLOOKUP($A339,data!$BY$9:$CI$396,2+(BX$9*2),FALSE)</f>
        <v>2028</v>
      </c>
      <c r="BY339">
        <f>VLOOKUP($A339,data!$BY$9:$CI$396,2+(BY$9*2),FALSE)</f>
        <v>2067</v>
      </c>
      <c r="BZ339">
        <f>VLOOKUP($A339,data!$BY$9:$CI$396,2+(BZ$9*2),FALSE)</f>
        <v>2161</v>
      </c>
      <c r="CA339">
        <f>VLOOKUP($A339,data!$BY$9:$CN$396,2+(CA$9*2),FALSE)</f>
        <v>2048</v>
      </c>
      <c r="CB339">
        <f>VLOOKUP($A339,data!$BY$9:$CN$396,2+(CB$9*2),FALSE)</f>
        <v>2385</v>
      </c>
      <c r="CC339">
        <f>VLOOKUP($A339,data!$BY$9:$CN$396,2+(CC$9*2),FALSE)</f>
        <v>2110</v>
      </c>
      <c r="CE339" s="27">
        <f t="shared" si="348"/>
        <v>44.646878198567045</v>
      </c>
      <c r="CF339" s="27">
        <f t="shared" si="349"/>
        <v>45.567092651757186</v>
      </c>
      <c r="CG339" s="27">
        <f t="shared" si="350"/>
        <v>41.736982918295944</v>
      </c>
      <c r="CH339" s="27">
        <f t="shared" si="351"/>
        <v>41.265721700938307</v>
      </c>
      <c r="CI339" s="27">
        <f t="shared" si="352"/>
        <v>45.803306485799069</v>
      </c>
      <c r="CJ339" s="27">
        <f t="shared" si="318"/>
        <v>42.410436943466557</v>
      </c>
      <c r="CK339" s="27">
        <f t="shared" si="319"/>
        <v>48.055611525287127</v>
      </c>
      <c r="CL339" s="27">
        <f t="shared" si="320"/>
        <v>44.234800838574422</v>
      </c>
      <c r="CO339">
        <f>VLOOKUP($A339,data!$CR$9:$DB$396,2+(CO$9*2),FALSE)</f>
        <v>2704</v>
      </c>
      <c r="CP339">
        <f>VLOOKUP($A339,data!$CR$9:$DB$396,2+(CP$9*2),FALSE)</f>
        <v>2726</v>
      </c>
      <c r="CQ339">
        <f>VLOOKUP($A339,data!$CR$9:$DB$396,2+(CQ$9*2),FALSE)</f>
        <v>2831</v>
      </c>
      <c r="CR339">
        <f>VLOOKUP($A339,data!$CR$9:$DB$396,2+(CR$9*2),FALSE)</f>
        <v>2942</v>
      </c>
      <c r="CS339">
        <f>VLOOKUP($A339,data!$CR$9:$DB$396,2+(CS$9*2),FALSE)</f>
        <v>2558</v>
      </c>
      <c r="CT339">
        <f>VLOOKUP($A339,data!$CR$9:$DG$396,2+(CT$9*2),FALSE)</f>
        <v>2781</v>
      </c>
      <c r="CU339">
        <f>VLOOKUP($A339,data!$CR$9:$DG$396,2+(CU$9*2),FALSE)</f>
        <v>2578</v>
      </c>
      <c r="CV339">
        <f>VLOOKUP($A339,data!$CR$9:$DG$396,2+(CV$9*2),FALSE)</f>
        <v>2660</v>
      </c>
      <c r="CX339" s="27">
        <f t="shared" si="353"/>
        <v>55.353121801432955</v>
      </c>
      <c r="CY339" s="27">
        <f t="shared" si="354"/>
        <v>54.432907348242814</v>
      </c>
      <c r="CZ339" s="27">
        <f t="shared" si="355"/>
        <v>58.263017081704056</v>
      </c>
      <c r="DA339" s="27">
        <f t="shared" si="356"/>
        <v>58.734278299061693</v>
      </c>
      <c r="DB339" s="27">
        <f t="shared" si="357"/>
        <v>54.217888935989826</v>
      </c>
      <c r="DC339" s="27">
        <f t="shared" si="321"/>
        <v>57.589563056533443</v>
      </c>
      <c r="DD339" s="27">
        <f t="shared" si="322"/>
        <v>51.944388474712873</v>
      </c>
      <c r="DE339" s="27">
        <f t="shared" si="323"/>
        <v>55.765199161425578</v>
      </c>
      <c r="DH339">
        <f>VLOOKUP($A339,data!$DK$9:$DU$396,2+(DH$9*2),FALSE)</f>
        <v>42702</v>
      </c>
      <c r="DI339">
        <f>VLOOKUP($A339,data!$DK$9:$DU$396,2+(DI$9*2),FALSE)</f>
        <v>43432</v>
      </c>
      <c r="DJ339">
        <f>VLOOKUP($A339,data!$DK$9:$DU$396,2+(DJ$9*2),FALSE)</f>
        <v>44904</v>
      </c>
      <c r="DK339">
        <f>VLOOKUP($A339,data!$DK$9:$DU$396,2+(DK$9*2),FALSE)</f>
        <v>44387</v>
      </c>
      <c r="DL339">
        <f>VLOOKUP($A339,data!$DK$9:$DU$396,2+(DL$9*2),FALSE)</f>
        <v>45490</v>
      </c>
      <c r="DM339">
        <f>VLOOKUP($A339,data!$DK$9:$DZ$396,2+(DM$9*2),FALSE)</f>
        <v>43327</v>
      </c>
      <c r="DN339">
        <f>VLOOKUP($A339,data!$DK$9:$DZ$396,2+(DN$9*2),FALSE)</f>
        <v>43125</v>
      </c>
      <c r="DO339">
        <f>VLOOKUP($A339,data!$DK$9:$DZ$396,2+(DO$9*2),FALSE)</f>
        <v>44947</v>
      </c>
      <c r="DQ339" s="27">
        <f t="shared" si="358"/>
        <v>89.734591379998733</v>
      </c>
      <c r="DR339" s="27">
        <f t="shared" si="359"/>
        <v>89.661436829066886</v>
      </c>
      <c r="DS339" s="27">
        <f t="shared" si="360"/>
        <v>90.235717300002008</v>
      </c>
      <c r="DT339" s="27">
        <f t="shared" si="361"/>
        <v>89.859502793748476</v>
      </c>
      <c r="DU339" s="27">
        <f t="shared" si="362"/>
        <v>90.603091140854048</v>
      </c>
      <c r="DV339" s="27">
        <f t="shared" si="324"/>
        <v>89.972173768585435</v>
      </c>
      <c r="DW339" s="27">
        <f t="shared" si="325"/>
        <v>89.679337880552325</v>
      </c>
      <c r="DX339" s="27">
        <f t="shared" si="326"/>
        <v>90.405696240722492</v>
      </c>
      <c r="EA339">
        <f>VLOOKUP($A339,data!$ED$9:$EN$396,2+(EA$9*2),FALSE)</f>
        <v>30394</v>
      </c>
      <c r="EB339">
        <f>VLOOKUP($A339,data!$ED$9:$EN$396,2+(EB$9*2),FALSE)</f>
        <v>30726</v>
      </c>
      <c r="EC339">
        <f>VLOOKUP($A339,data!$ED$9:$EN$396,2+(EC$9*2),FALSE)</f>
        <v>31604</v>
      </c>
      <c r="ED339">
        <f>VLOOKUP($A339,data!$ED$9:$EN$396,2+(ED$9*2),FALSE)</f>
        <v>30736</v>
      </c>
      <c r="EE339">
        <f>VLOOKUP($A339,data!$ED$9:$EN$396,2+(EE$9*2),FALSE)</f>
        <v>30522</v>
      </c>
      <c r="EF339">
        <f>VLOOKUP($A339,data!$ED$9:$ES$396,2+(EF$9*2),FALSE)</f>
        <v>29871</v>
      </c>
      <c r="EG339">
        <f>VLOOKUP($A339,data!$ED$9:$ES$396,2+(EG$9*2),FALSE)</f>
        <v>29873</v>
      </c>
      <c r="EH339">
        <f>VLOOKUP($A339,data!$ED$9:$ES$396,2+(EH$9*2),FALSE)</f>
        <v>30696</v>
      </c>
      <c r="EJ339" s="27">
        <f t="shared" si="363"/>
        <v>71.176994051800847</v>
      </c>
      <c r="EK339" s="27">
        <f t="shared" si="364"/>
        <v>70.745072757413894</v>
      </c>
      <c r="EL339" s="27">
        <f t="shared" si="365"/>
        <v>70.38125779440584</v>
      </c>
      <c r="EM339" s="27">
        <f t="shared" si="366"/>
        <v>69.245499808502487</v>
      </c>
      <c r="EN339" s="27">
        <f t="shared" si="367"/>
        <v>67.096065069245995</v>
      </c>
      <c r="EO339" s="27">
        <f t="shared" si="327"/>
        <v>68.943153230087475</v>
      </c>
      <c r="EP339" s="27">
        <f t="shared" si="328"/>
        <v>69.270724637681155</v>
      </c>
      <c r="EQ339" s="27">
        <f t="shared" si="329"/>
        <v>68.293768215898723</v>
      </c>
      <c r="ET339">
        <f>VLOOKUP($A339,data!$EW$9:$FG$396,2+(ET$9*2),FALSE)</f>
        <v>12308</v>
      </c>
      <c r="EU339">
        <f>VLOOKUP($A339,data!$EW$9:$FG$396,2+(EU$9*2),FALSE)</f>
        <v>12706</v>
      </c>
      <c r="EV339">
        <f>VLOOKUP($A339,data!$EW$9:$FG$396,2+(EV$9*2),FALSE)</f>
        <v>13300</v>
      </c>
      <c r="EW339">
        <f>VLOOKUP($A339,data!$EW$9:$FG$396,2+(EW$9*2),FALSE)</f>
        <v>13651</v>
      </c>
      <c r="EX339">
        <f>VLOOKUP($A339,data!$EW$9:$FG$396,2+(EX$9*2),FALSE)</f>
        <v>14968</v>
      </c>
      <c r="EY339">
        <f>VLOOKUP($A339,data!$EW$9:$FL$396,2+(EY$9*2),FALSE)</f>
        <v>13456</v>
      </c>
      <c r="EZ339">
        <f>VLOOKUP($A339,data!$EW$9:$FL$396,2+(EZ$9*2),FALSE)</f>
        <v>13252</v>
      </c>
      <c r="FA339">
        <f>VLOOKUP($A339,data!$EW$9:$FL$396,2+(FA$9*2),FALSE)</f>
        <v>14248</v>
      </c>
      <c r="FC339" s="27">
        <f t="shared" si="368"/>
        <v>28.823005948199146</v>
      </c>
      <c r="FD339" s="27">
        <f t="shared" si="369"/>
        <v>29.254927242586113</v>
      </c>
      <c r="FE339" s="27">
        <f t="shared" si="370"/>
        <v>29.618742205594156</v>
      </c>
      <c r="FF339" s="27">
        <f t="shared" si="371"/>
        <v>30.75450019149751</v>
      </c>
      <c r="FG339" s="27">
        <f t="shared" si="372"/>
        <v>32.903934930754012</v>
      </c>
      <c r="FH339" s="27">
        <f t="shared" si="330"/>
        <v>31.056846769912525</v>
      </c>
      <c r="FI339" s="27">
        <f t="shared" si="331"/>
        <v>30.729275362318841</v>
      </c>
      <c r="FJ339" s="27">
        <f t="shared" si="332"/>
        <v>31.699557256324116</v>
      </c>
    </row>
    <row r="340" spans="1:166" x14ac:dyDescent="0.3">
      <c r="A340" t="s">
        <v>225</v>
      </c>
      <c r="B340" s="24" t="str">
        <f>IFERROR(VLOOKUP($A340,class!$A$1:$B$455,2,FALSE),"")</f>
        <v>Shire District</v>
      </c>
      <c r="C340" s="24" t="str">
        <f>IFERROR(IFERROR(VLOOKUP($A340,classifications!$A$3:$C$336,3,FALSE),VLOOKUP($A340,classifications!$I$2:$K$28,3,FALSE)),"")</f>
        <v>Predominantly Rural</v>
      </c>
      <c r="D340">
        <f>VLOOKUP($A340,data!$A$9:$K$396,2+(D$9*2),FALSE)</f>
        <v>44115</v>
      </c>
      <c r="E340">
        <f>VLOOKUP($A340,data!$A$9:$K$396,2+(E$9*2),FALSE)</f>
        <v>45930</v>
      </c>
      <c r="F340">
        <f>VLOOKUP($A340,data!$A$9:$K$396,2+(F$9*2),FALSE)</f>
        <v>45316</v>
      </c>
      <c r="G340">
        <f>VLOOKUP($A340,data!$A$9:$K$396,2+(G$9*2),FALSE)</f>
        <v>46472</v>
      </c>
      <c r="H340">
        <f>VLOOKUP($A340,data!$A$9:$K$396,2+(H$9*2),FALSE)</f>
        <v>48087</v>
      </c>
      <c r="I340">
        <f>VLOOKUP($A340,data!$A$9:$Q$396,2+(I$9*2),FALSE)</f>
        <v>47398</v>
      </c>
      <c r="J340">
        <f>VLOOKUP($A340,data!$A$9:$Q$396,2+(J$9*2),FALSE)</f>
        <v>48469</v>
      </c>
      <c r="K340">
        <f>VLOOKUP($A340,data!$A$9:$Q$396,2+(K$9*2),FALSE)</f>
        <v>50973</v>
      </c>
      <c r="L340" t="str">
        <f t="shared" si="373"/>
        <v>Shire District</v>
      </c>
      <c r="Q340">
        <f>VLOOKUP($A340,data!$T$9:$AD$396,2+(Q$9*2),FALSE)</f>
        <v>33787</v>
      </c>
      <c r="R340">
        <f>VLOOKUP($A340,data!$T$9:$AD$396,2+(R$9*2),FALSE)</f>
        <v>34748</v>
      </c>
      <c r="S340">
        <f>VLOOKUP($A340,data!$T$9:$AD$396,2+(S$9*2),FALSE)</f>
        <v>33655</v>
      </c>
      <c r="T340">
        <f>VLOOKUP($A340,data!$T$9:$AD$396,2+(T$9*2),FALSE)</f>
        <v>34514</v>
      </c>
      <c r="U340">
        <f>VLOOKUP($A340,data!$T$9:$AD$396,2+(U$9*2),FALSE)</f>
        <v>35416</v>
      </c>
      <c r="V340">
        <f>VLOOKUP($A340,data!$T$9:$AI$396,2+(V$9*2),FALSE)</f>
        <v>35299</v>
      </c>
      <c r="W340">
        <f>VLOOKUP($A340,data!$T$9:$AI$396,2+(W$9*2),FALSE)</f>
        <v>36200</v>
      </c>
      <c r="X340">
        <f>VLOOKUP($A340,data!$T$9:$AI$396,2+(X$9*2),FALSE)</f>
        <v>37516</v>
      </c>
      <c r="Z340" s="27">
        <f t="shared" si="333"/>
        <v>76.588461974385126</v>
      </c>
      <c r="AA340" s="27">
        <f t="shared" si="334"/>
        <v>75.654256477247984</v>
      </c>
      <c r="AB340" s="27">
        <f t="shared" si="335"/>
        <v>74.267366934416103</v>
      </c>
      <c r="AC340" s="27">
        <f t="shared" si="336"/>
        <v>74.268376656911684</v>
      </c>
      <c r="AD340" s="27">
        <f t="shared" si="337"/>
        <v>73.649842992908688</v>
      </c>
      <c r="AE340" s="27">
        <f t="shared" si="309"/>
        <v>74.473606481286126</v>
      </c>
      <c r="AF340" s="27">
        <f t="shared" si="310"/>
        <v>74.686913284779962</v>
      </c>
      <c r="AG340" s="27">
        <f t="shared" si="311"/>
        <v>73.599748886665495</v>
      </c>
      <c r="AJ340">
        <f>VLOOKUP($A340,data!$AM$9:$AW$396,2+(AJ$9*2),FALSE)</f>
        <v>10329</v>
      </c>
      <c r="AK340">
        <f>VLOOKUP($A340,data!$AM$9:$AW$396,2+(AK$9*2),FALSE)</f>
        <v>11182</v>
      </c>
      <c r="AL340">
        <f>VLOOKUP($A340,data!$AM$9:$AW$396,2+(AL$9*2),FALSE)</f>
        <v>11661</v>
      </c>
      <c r="AM340">
        <f>VLOOKUP($A340,data!$AM$9:$AW$396,2+(AM$9*2),FALSE)</f>
        <v>11958</v>
      </c>
      <c r="AN340">
        <f>VLOOKUP($A340,data!$AM$9:$AW$396,2+(AN$9*2),FALSE)</f>
        <v>12671</v>
      </c>
      <c r="AO340">
        <f>VLOOKUP($A340,data!$AM$9:$BB$396,2+(AO$9*2),FALSE)</f>
        <v>12099</v>
      </c>
      <c r="AP340">
        <f>VLOOKUP($A340,data!$AM$9:$BB$396,2+(AP$9*2),FALSE)</f>
        <v>12269</v>
      </c>
      <c r="AQ340">
        <f>VLOOKUP($A340,data!$AM$9:$BB$396,2+(AQ$9*2),FALSE)</f>
        <v>13487</v>
      </c>
      <c r="AS340" s="27">
        <f t="shared" si="338"/>
        <v>23.413804828289699</v>
      </c>
      <c r="AT340" s="27">
        <f t="shared" si="339"/>
        <v>24.345743522752013</v>
      </c>
      <c r="AU340" s="27">
        <f t="shared" si="340"/>
        <v>25.732633065583901</v>
      </c>
      <c r="AV340" s="27">
        <f t="shared" si="341"/>
        <v>25.731623343088312</v>
      </c>
      <c r="AW340" s="27">
        <f t="shared" si="342"/>
        <v>26.350157007091315</v>
      </c>
      <c r="AX340" s="27">
        <f t="shared" si="312"/>
        <v>25.526393518713871</v>
      </c>
      <c r="AY340" s="27">
        <f t="shared" si="313"/>
        <v>25.313086715220038</v>
      </c>
      <c r="AZ340" s="27">
        <f t="shared" si="314"/>
        <v>26.459105801110393</v>
      </c>
      <c r="BC340">
        <f>VLOOKUP($A340,data!$BF$9:$BP$396,2+(BC$9*2),FALSE)</f>
        <v>4476</v>
      </c>
      <c r="BD340">
        <f>VLOOKUP($A340,data!$BF$9:$BP$396,2+(BD$9*2),FALSE)</f>
        <v>4497</v>
      </c>
      <c r="BE340">
        <f>VLOOKUP($A340,data!$BF$9:$BP$396,2+(BE$9*2),FALSE)</f>
        <v>4686</v>
      </c>
      <c r="BF340">
        <f>VLOOKUP($A340,data!$BF$9:$BP$396,2+(BF$9*2),FALSE)</f>
        <v>4726</v>
      </c>
      <c r="BG340">
        <f>VLOOKUP($A340,data!$BF$9:$BP$396,2+(BG$9*2),FALSE)</f>
        <v>4739</v>
      </c>
      <c r="BH340">
        <f>VLOOKUP($A340,data!$BF$9:$BU$396,2+(BH$9*2),FALSE)</f>
        <v>4559</v>
      </c>
      <c r="BI340">
        <f>VLOOKUP($A340,data!$BF$9:$BU$396,2+(BI$9*2),FALSE)</f>
        <v>4424</v>
      </c>
      <c r="BJ340">
        <f>VLOOKUP($A340,data!$BF$9:$BU$396,2+(BJ$9*2),FALSE)</f>
        <v>4763</v>
      </c>
      <c r="BL340" s="27">
        <f t="shared" si="343"/>
        <v>10.146208772526352</v>
      </c>
      <c r="BM340" s="27">
        <f t="shared" si="344"/>
        <v>9.7909862834748527</v>
      </c>
      <c r="BN340" s="27">
        <f t="shared" si="345"/>
        <v>10.340718510018537</v>
      </c>
      <c r="BO340" s="27">
        <f t="shared" si="346"/>
        <v>10.169564468927526</v>
      </c>
      <c r="BP340" s="27">
        <f t="shared" si="347"/>
        <v>9.8550543806018265</v>
      </c>
      <c r="BQ340" s="27">
        <f t="shared" si="315"/>
        <v>9.6185493058778846</v>
      </c>
      <c r="BR340" s="27">
        <f t="shared" si="316"/>
        <v>9.127483546184159</v>
      </c>
      <c r="BS340" s="27">
        <f t="shared" si="317"/>
        <v>9.3441625958840948</v>
      </c>
      <c r="BV340">
        <f>VLOOKUP($A340,data!$BY$9:$CI$396,2+(BV$9*2),FALSE)</f>
        <v>2698</v>
      </c>
      <c r="BW340">
        <f>VLOOKUP($A340,data!$BY$9:$CI$396,2+(BW$9*2),FALSE)</f>
        <v>2578</v>
      </c>
      <c r="BX340">
        <f>VLOOKUP($A340,data!$BY$9:$CI$396,2+(BX$9*2),FALSE)</f>
        <v>2763</v>
      </c>
      <c r="BY340">
        <f>VLOOKUP($A340,data!$BY$9:$CI$396,2+(BY$9*2),FALSE)</f>
        <v>2486</v>
      </c>
      <c r="BZ340">
        <f>VLOOKUP($A340,data!$BY$9:$CI$396,2+(BZ$9*2),FALSE)</f>
        <v>2745</v>
      </c>
      <c r="CA340">
        <f>VLOOKUP($A340,data!$BY$9:$CN$396,2+(CA$9*2),FALSE)</f>
        <v>2475</v>
      </c>
      <c r="CB340">
        <f>VLOOKUP($A340,data!$BY$9:$CN$396,2+(CB$9*2),FALSE)</f>
        <v>2514</v>
      </c>
      <c r="CC340">
        <f>VLOOKUP($A340,data!$BY$9:$CN$396,2+(CC$9*2),FALSE)</f>
        <v>2596</v>
      </c>
      <c r="CE340" s="27">
        <f t="shared" si="348"/>
        <v>60.277033065236822</v>
      </c>
      <c r="CF340" s="27">
        <f t="shared" si="349"/>
        <v>57.327106960195685</v>
      </c>
      <c r="CG340" s="27">
        <f t="shared" si="350"/>
        <v>58.962868117797697</v>
      </c>
      <c r="CH340" s="27">
        <f t="shared" si="351"/>
        <v>52.60262378332628</v>
      </c>
      <c r="CI340" s="27">
        <f t="shared" si="352"/>
        <v>57.923612576492928</v>
      </c>
      <c r="CJ340" s="27">
        <f t="shared" si="318"/>
        <v>54.288221101118666</v>
      </c>
      <c r="CK340" s="27">
        <f t="shared" si="319"/>
        <v>56.826401446654614</v>
      </c>
      <c r="CL340" s="27">
        <f t="shared" si="320"/>
        <v>54.503464203233257</v>
      </c>
      <c r="CO340">
        <f>VLOOKUP($A340,data!$CR$9:$DB$396,2+(CO$9*2),FALSE)</f>
        <v>1778</v>
      </c>
      <c r="CP340">
        <f>VLOOKUP($A340,data!$CR$9:$DB$396,2+(CP$9*2),FALSE)</f>
        <v>1919</v>
      </c>
      <c r="CQ340">
        <f>VLOOKUP($A340,data!$CR$9:$DB$396,2+(CQ$9*2),FALSE)</f>
        <v>1924</v>
      </c>
      <c r="CR340">
        <f>VLOOKUP($A340,data!$CR$9:$DB$396,2+(CR$9*2),FALSE)</f>
        <v>2240</v>
      </c>
      <c r="CS340">
        <f>VLOOKUP($A340,data!$CR$9:$DB$396,2+(CS$9*2),FALSE)</f>
        <v>1994</v>
      </c>
      <c r="CT340">
        <f>VLOOKUP($A340,data!$CR$9:$DG$396,2+(CT$9*2),FALSE)</f>
        <v>2084</v>
      </c>
      <c r="CU340">
        <f>VLOOKUP($A340,data!$CR$9:$DG$396,2+(CU$9*2),FALSE)</f>
        <v>1910</v>
      </c>
      <c r="CV340">
        <f>VLOOKUP($A340,data!$CR$9:$DG$396,2+(CV$9*2),FALSE)</f>
        <v>2167</v>
      </c>
      <c r="CX340" s="27">
        <f t="shared" si="353"/>
        <v>39.722966934763178</v>
      </c>
      <c r="CY340" s="27">
        <f t="shared" si="354"/>
        <v>42.672893039804315</v>
      </c>
      <c r="CZ340" s="27">
        <f t="shared" si="355"/>
        <v>41.058472044387536</v>
      </c>
      <c r="DA340" s="27">
        <f t="shared" si="356"/>
        <v>47.39737621667372</v>
      </c>
      <c r="DB340" s="27">
        <f t="shared" si="357"/>
        <v>42.076387423507072</v>
      </c>
      <c r="DC340" s="27">
        <f t="shared" si="321"/>
        <v>45.711778898881334</v>
      </c>
      <c r="DD340" s="27">
        <f t="shared" si="322"/>
        <v>43.173598553345386</v>
      </c>
      <c r="DE340" s="27">
        <f t="shared" si="323"/>
        <v>45.496535796766743</v>
      </c>
      <c r="DH340">
        <f>VLOOKUP($A340,data!$DK$9:$DU$396,2+(DH$9*2),FALSE)</f>
        <v>39639</v>
      </c>
      <c r="DI340">
        <f>VLOOKUP($A340,data!$DK$9:$DU$396,2+(DI$9*2),FALSE)</f>
        <v>41433</v>
      </c>
      <c r="DJ340">
        <f>VLOOKUP($A340,data!$DK$9:$DU$396,2+(DJ$9*2),FALSE)</f>
        <v>40629</v>
      </c>
      <c r="DK340">
        <f>VLOOKUP($A340,data!$DK$9:$DU$396,2+(DK$9*2),FALSE)</f>
        <v>41747</v>
      </c>
      <c r="DL340">
        <f>VLOOKUP($A340,data!$DK$9:$DU$396,2+(DL$9*2),FALSE)</f>
        <v>43348</v>
      </c>
      <c r="DM340">
        <f>VLOOKUP($A340,data!$DK$9:$DZ$396,2+(DM$9*2),FALSE)</f>
        <v>42838</v>
      </c>
      <c r="DN340">
        <f>VLOOKUP($A340,data!$DK$9:$DZ$396,2+(DN$9*2),FALSE)</f>
        <v>44045</v>
      </c>
      <c r="DO340">
        <f>VLOOKUP($A340,data!$DK$9:$DZ$396,2+(DO$9*2),FALSE)</f>
        <v>46210</v>
      </c>
      <c r="DQ340" s="27">
        <f t="shared" si="358"/>
        <v>89.85379122747365</v>
      </c>
      <c r="DR340" s="27">
        <f t="shared" si="359"/>
        <v>90.209013716525149</v>
      </c>
      <c r="DS340" s="27">
        <f t="shared" si="360"/>
        <v>89.657074763880303</v>
      </c>
      <c r="DT340" s="27">
        <f t="shared" si="361"/>
        <v>89.832587364434502</v>
      </c>
      <c r="DU340" s="27">
        <f t="shared" si="362"/>
        <v>90.144945619398172</v>
      </c>
      <c r="DV340" s="27">
        <f t="shared" si="324"/>
        <v>90.379340900459937</v>
      </c>
      <c r="DW340" s="27">
        <f t="shared" si="325"/>
        <v>90.872516453815848</v>
      </c>
      <c r="DX340" s="27">
        <f t="shared" si="326"/>
        <v>90.6558374041159</v>
      </c>
      <c r="EA340">
        <f>VLOOKUP($A340,data!$ED$9:$EN$396,2+(EA$9*2),FALSE)</f>
        <v>31088</v>
      </c>
      <c r="EB340">
        <f>VLOOKUP($A340,data!$ED$9:$EN$396,2+(EB$9*2),FALSE)</f>
        <v>32170</v>
      </c>
      <c r="EC340">
        <f>VLOOKUP($A340,data!$ED$9:$EN$396,2+(EC$9*2),FALSE)</f>
        <v>30892</v>
      </c>
      <c r="ED340">
        <f>VLOOKUP($A340,data!$ED$9:$EN$396,2+(ED$9*2),FALSE)</f>
        <v>32028</v>
      </c>
      <c r="EE340">
        <f>VLOOKUP($A340,data!$ED$9:$EN$396,2+(EE$9*2),FALSE)</f>
        <v>32670</v>
      </c>
      <c r="EF340">
        <f>VLOOKUP($A340,data!$ED$9:$ES$396,2+(EF$9*2),FALSE)</f>
        <v>32823</v>
      </c>
      <c r="EG340">
        <f>VLOOKUP($A340,data!$ED$9:$ES$396,2+(EG$9*2),FALSE)</f>
        <v>33686</v>
      </c>
      <c r="EH340">
        <f>VLOOKUP($A340,data!$ED$9:$ES$396,2+(EH$9*2),FALSE)</f>
        <v>34920</v>
      </c>
      <c r="EJ340" s="27">
        <f t="shared" si="363"/>
        <v>78.427810994222867</v>
      </c>
      <c r="EK340" s="27">
        <f t="shared" si="364"/>
        <v>77.64342432360678</v>
      </c>
      <c r="EL340" s="27">
        <f t="shared" si="365"/>
        <v>76.034359693814764</v>
      </c>
      <c r="EM340" s="27">
        <f t="shared" si="366"/>
        <v>76.7192852180995</v>
      </c>
      <c r="EN340" s="27">
        <f t="shared" si="367"/>
        <v>75.36679892959306</v>
      </c>
      <c r="EO340" s="27">
        <f t="shared" si="327"/>
        <v>76.621224146785565</v>
      </c>
      <c r="EP340" s="27">
        <f t="shared" si="328"/>
        <v>76.480871835622665</v>
      </c>
      <c r="EQ340" s="27">
        <f t="shared" si="329"/>
        <v>75.568058861718242</v>
      </c>
      <c r="ET340">
        <f>VLOOKUP($A340,data!$EW$9:$FG$396,2+(ET$9*2),FALSE)</f>
        <v>8550</v>
      </c>
      <c r="EU340">
        <f>VLOOKUP($A340,data!$EW$9:$FG$396,2+(EU$9*2),FALSE)</f>
        <v>9263</v>
      </c>
      <c r="EV340">
        <f>VLOOKUP($A340,data!$EW$9:$FG$396,2+(EV$9*2),FALSE)</f>
        <v>9738</v>
      </c>
      <c r="EW340">
        <f>VLOOKUP($A340,data!$EW$9:$FG$396,2+(EW$9*2),FALSE)</f>
        <v>9718</v>
      </c>
      <c r="EX340">
        <f>VLOOKUP($A340,data!$EW$9:$FG$396,2+(EX$9*2),FALSE)</f>
        <v>10677</v>
      </c>
      <c r="EY340">
        <f>VLOOKUP($A340,data!$EW$9:$FL$396,2+(EY$9*2),FALSE)</f>
        <v>10015</v>
      </c>
      <c r="EZ340">
        <f>VLOOKUP($A340,data!$EW$9:$FL$396,2+(EZ$9*2),FALSE)</f>
        <v>10359</v>
      </c>
      <c r="FA340">
        <f>VLOOKUP($A340,data!$EW$9:$FL$396,2+(FA$9*2),FALSE)</f>
        <v>11320</v>
      </c>
      <c r="FC340" s="27">
        <f t="shared" si="368"/>
        <v>21.56966623779611</v>
      </c>
      <c r="FD340" s="27">
        <f t="shared" si="369"/>
        <v>22.356575676393213</v>
      </c>
      <c r="FE340" s="27">
        <f t="shared" si="370"/>
        <v>23.968101602303772</v>
      </c>
      <c r="FF340" s="27">
        <f t="shared" si="371"/>
        <v>23.27831940019642</v>
      </c>
      <c r="FG340" s="27">
        <f t="shared" si="372"/>
        <v>24.630894158900066</v>
      </c>
      <c r="FH340" s="27">
        <f t="shared" si="330"/>
        <v>23.378775853214435</v>
      </c>
      <c r="FI340" s="27">
        <f t="shared" si="331"/>
        <v>23.519128164377342</v>
      </c>
      <c r="FJ340" s="27">
        <f t="shared" si="332"/>
        <v>24.496862151049555</v>
      </c>
    </row>
    <row r="341" spans="1:166" x14ac:dyDescent="0.3">
      <c r="A341" t="s">
        <v>93</v>
      </c>
      <c r="B341" s="24" t="str">
        <f>IFERROR(VLOOKUP($A341,class!$A$1:$B$455,2,FALSE),"")</f>
        <v>Shire District</v>
      </c>
      <c r="C341" s="24" t="str">
        <f>IFERROR(IFERROR(VLOOKUP($A341,classifications!$A$3:$C$336,3,FALSE),VLOOKUP($A341,classifications!$I$2:$K$28,3,FALSE)),"")</f>
        <v>Predominantly Rural</v>
      </c>
      <c r="D341">
        <f>VLOOKUP($A341,data!$A$9:$K$396,2+(D$9*2),FALSE)</f>
        <v>46426</v>
      </c>
      <c r="E341">
        <f>VLOOKUP($A341,data!$A$9:$K$396,2+(E$9*2),FALSE)</f>
        <v>47110</v>
      </c>
      <c r="F341">
        <f>VLOOKUP($A341,data!$A$9:$K$396,2+(F$9*2),FALSE)</f>
        <v>45918</v>
      </c>
      <c r="G341">
        <f>VLOOKUP($A341,data!$A$9:$K$396,2+(G$9*2),FALSE)</f>
        <v>47743</v>
      </c>
      <c r="H341">
        <f>VLOOKUP($A341,data!$A$9:$K$396,2+(H$9*2),FALSE)</f>
        <v>45606</v>
      </c>
      <c r="I341">
        <f>VLOOKUP($A341,data!$A$9:$Q$396,2+(I$9*2),FALSE)</f>
        <v>44574</v>
      </c>
      <c r="J341">
        <f>VLOOKUP($A341,data!$A$9:$Q$396,2+(J$9*2),FALSE)</f>
        <v>45565</v>
      </c>
      <c r="K341">
        <f>VLOOKUP($A341,data!$A$9:$Q$396,2+(K$9*2),FALSE)</f>
        <v>45642</v>
      </c>
      <c r="L341" t="str">
        <f t="shared" si="373"/>
        <v>Shire District</v>
      </c>
      <c r="Q341">
        <f>VLOOKUP($A341,data!$T$9:$AD$396,2+(Q$9*2),FALSE)</f>
        <v>29922</v>
      </c>
      <c r="R341">
        <f>VLOOKUP($A341,data!$T$9:$AD$396,2+(R$9*2),FALSE)</f>
        <v>29696</v>
      </c>
      <c r="S341">
        <f>VLOOKUP($A341,data!$T$9:$AD$396,2+(S$9*2),FALSE)</f>
        <v>28527</v>
      </c>
      <c r="T341">
        <f>VLOOKUP($A341,data!$T$9:$AD$396,2+(T$9*2),FALSE)</f>
        <v>29716</v>
      </c>
      <c r="U341">
        <f>VLOOKUP($A341,data!$T$9:$AD$396,2+(U$9*2),FALSE)</f>
        <v>27680</v>
      </c>
      <c r="V341">
        <f>VLOOKUP($A341,data!$T$9:$AI$396,2+(V$9*2),FALSE)</f>
        <v>27675</v>
      </c>
      <c r="W341">
        <f>VLOOKUP($A341,data!$T$9:$AI$396,2+(W$9*2),FALSE)</f>
        <v>28761</v>
      </c>
      <c r="X341">
        <f>VLOOKUP($A341,data!$T$9:$AI$396,2+(X$9*2),FALSE)</f>
        <v>29000</v>
      </c>
      <c r="Z341" s="27">
        <f t="shared" si="333"/>
        <v>64.450954206694519</v>
      </c>
      <c r="AA341" s="27">
        <f t="shared" si="334"/>
        <v>63.035448949267675</v>
      </c>
      <c r="AB341" s="27">
        <f t="shared" si="335"/>
        <v>62.125963674376059</v>
      </c>
      <c r="AC341" s="27">
        <f t="shared" si="336"/>
        <v>62.241585153844539</v>
      </c>
      <c r="AD341" s="27">
        <f t="shared" si="337"/>
        <v>60.693768363811778</v>
      </c>
      <c r="AE341" s="27">
        <f t="shared" si="309"/>
        <v>62.08776416745188</v>
      </c>
      <c r="AF341" s="27">
        <f t="shared" si="310"/>
        <v>63.120816416108859</v>
      </c>
      <c r="AG341" s="27">
        <f t="shared" si="311"/>
        <v>63.5379694141361</v>
      </c>
      <c r="AJ341">
        <f>VLOOKUP($A341,data!$AM$9:$AW$396,2+(AJ$9*2),FALSE)</f>
        <v>16504</v>
      </c>
      <c r="AK341">
        <f>VLOOKUP($A341,data!$AM$9:$AW$396,2+(AK$9*2),FALSE)</f>
        <v>17413</v>
      </c>
      <c r="AL341">
        <f>VLOOKUP($A341,data!$AM$9:$AW$396,2+(AL$9*2),FALSE)</f>
        <v>17391</v>
      </c>
      <c r="AM341">
        <f>VLOOKUP($A341,data!$AM$9:$AW$396,2+(AM$9*2),FALSE)</f>
        <v>18027</v>
      </c>
      <c r="AN341">
        <f>VLOOKUP($A341,data!$AM$9:$AW$396,2+(AN$9*2),FALSE)</f>
        <v>17925</v>
      </c>
      <c r="AO341">
        <f>VLOOKUP($A341,data!$AM$9:$BB$396,2+(AO$9*2),FALSE)</f>
        <v>16898</v>
      </c>
      <c r="AP341">
        <f>VLOOKUP($A341,data!$AM$9:$BB$396,2+(AP$9*2),FALSE)</f>
        <v>16804</v>
      </c>
      <c r="AQ341">
        <f>VLOOKUP($A341,data!$AM$9:$BB$396,2+(AQ$9*2),FALSE)</f>
        <v>16640</v>
      </c>
      <c r="AS341" s="27">
        <f t="shared" si="338"/>
        <v>35.549045793305474</v>
      </c>
      <c r="AT341" s="27">
        <f t="shared" si="339"/>
        <v>36.962428359159411</v>
      </c>
      <c r="AU341" s="27">
        <f t="shared" si="340"/>
        <v>37.874036325623941</v>
      </c>
      <c r="AV341" s="27">
        <f t="shared" si="341"/>
        <v>37.758414846155461</v>
      </c>
      <c r="AW341" s="27">
        <f t="shared" si="342"/>
        <v>39.304038942244439</v>
      </c>
      <c r="AX341" s="27">
        <f t="shared" si="312"/>
        <v>37.909992372234932</v>
      </c>
      <c r="AY341" s="27">
        <f t="shared" si="313"/>
        <v>36.879183583891141</v>
      </c>
      <c r="AZ341" s="27">
        <f t="shared" si="314"/>
        <v>36.457648656938787</v>
      </c>
      <c r="BC341">
        <f>VLOOKUP($A341,data!$BF$9:$BP$396,2+(BC$9*2),FALSE)</f>
        <v>4476</v>
      </c>
      <c r="BD341">
        <f>VLOOKUP($A341,data!$BF$9:$BP$396,2+(BD$9*2),FALSE)</f>
        <v>4659</v>
      </c>
      <c r="BE341">
        <f>VLOOKUP($A341,data!$BF$9:$BP$396,2+(BE$9*2),FALSE)</f>
        <v>4172</v>
      </c>
      <c r="BF341">
        <f>VLOOKUP($A341,data!$BF$9:$BP$396,2+(BF$9*2),FALSE)</f>
        <v>4263</v>
      </c>
      <c r="BG341">
        <f>VLOOKUP($A341,data!$BF$9:$BP$396,2+(BG$9*2),FALSE)</f>
        <v>4002</v>
      </c>
      <c r="BH341">
        <f>VLOOKUP($A341,data!$BF$9:$BU$396,2+(BH$9*2),FALSE)</f>
        <v>3988</v>
      </c>
      <c r="BI341">
        <f>VLOOKUP($A341,data!$BF$9:$BU$396,2+(BI$9*2),FALSE)</f>
        <v>4129</v>
      </c>
      <c r="BJ341">
        <f>VLOOKUP($A341,data!$BF$9:$BU$396,2+(BJ$9*2),FALSE)</f>
        <v>3915</v>
      </c>
      <c r="BL341" s="27">
        <f t="shared" si="343"/>
        <v>9.6411493559643304</v>
      </c>
      <c r="BM341" s="27">
        <f t="shared" si="344"/>
        <v>9.8896200382084487</v>
      </c>
      <c r="BN341" s="27">
        <f t="shared" si="345"/>
        <v>9.085761574981488</v>
      </c>
      <c r="BO341" s="27">
        <f t="shared" si="346"/>
        <v>8.9290576629034621</v>
      </c>
      <c r="BP341" s="27">
        <f t="shared" si="347"/>
        <v>8.7751611630048671</v>
      </c>
      <c r="BQ341" s="27">
        <f t="shared" si="315"/>
        <v>8.9469197289899949</v>
      </c>
      <c r="BR341" s="27">
        <f t="shared" si="316"/>
        <v>9.0617798749039835</v>
      </c>
      <c r="BS341" s="27">
        <f t="shared" si="317"/>
        <v>8.5776258709083741</v>
      </c>
      <c r="BV341">
        <f>VLOOKUP($A341,data!$BY$9:$CI$396,2+(BV$9*2),FALSE)</f>
        <v>2084</v>
      </c>
      <c r="BW341">
        <f>VLOOKUP($A341,data!$BY$9:$CI$396,2+(BW$9*2),FALSE)</f>
        <v>2150</v>
      </c>
      <c r="BX341">
        <f>VLOOKUP($A341,data!$BY$9:$CI$396,2+(BX$9*2),FALSE)</f>
        <v>1940</v>
      </c>
      <c r="BY341">
        <f>VLOOKUP($A341,data!$BY$9:$CI$396,2+(BY$9*2),FALSE)</f>
        <v>1884</v>
      </c>
      <c r="BZ341">
        <f>VLOOKUP($A341,data!$BY$9:$CI$396,2+(BZ$9*2),FALSE)</f>
        <v>1864</v>
      </c>
      <c r="CA341">
        <f>VLOOKUP($A341,data!$BY$9:$CN$396,2+(CA$9*2),FALSE)</f>
        <v>1863</v>
      </c>
      <c r="CB341">
        <f>VLOOKUP($A341,data!$BY$9:$CN$396,2+(CB$9*2),FALSE)</f>
        <v>2032</v>
      </c>
      <c r="CC341">
        <f>VLOOKUP($A341,data!$BY$9:$CN$396,2+(CC$9*2),FALSE)</f>
        <v>1857</v>
      </c>
      <c r="CE341" s="27">
        <f t="shared" si="348"/>
        <v>46.559428060768546</v>
      </c>
      <c r="CF341" s="27">
        <f t="shared" si="349"/>
        <v>46.147241897402878</v>
      </c>
      <c r="CG341" s="27">
        <f t="shared" si="350"/>
        <v>46.500479386385429</v>
      </c>
      <c r="CH341" s="27">
        <f t="shared" si="351"/>
        <v>44.194229415904296</v>
      </c>
      <c r="CI341" s="27">
        <f t="shared" si="352"/>
        <v>46.576711644177912</v>
      </c>
      <c r="CJ341" s="27">
        <f t="shared" si="318"/>
        <v>46.71514543630893</v>
      </c>
      <c r="CK341" s="27">
        <f t="shared" si="319"/>
        <v>49.212884475659969</v>
      </c>
      <c r="CL341" s="27">
        <f t="shared" si="320"/>
        <v>47.432950191570882</v>
      </c>
      <c r="CO341">
        <f>VLOOKUP($A341,data!$CR$9:$DB$396,2+(CO$9*2),FALSE)</f>
        <v>2393</v>
      </c>
      <c r="CP341">
        <f>VLOOKUP($A341,data!$CR$9:$DB$396,2+(CP$9*2),FALSE)</f>
        <v>2509</v>
      </c>
      <c r="CQ341">
        <f>VLOOKUP($A341,data!$CR$9:$DB$396,2+(CQ$9*2),FALSE)</f>
        <v>2232</v>
      </c>
      <c r="CR341">
        <f>VLOOKUP($A341,data!$CR$9:$DB$396,2+(CR$9*2),FALSE)</f>
        <v>2378</v>
      </c>
      <c r="CS341">
        <f>VLOOKUP($A341,data!$CR$9:$DB$396,2+(CS$9*2),FALSE)</f>
        <v>2138</v>
      </c>
      <c r="CT341">
        <f>VLOOKUP($A341,data!$CR$9:$DG$396,2+(CT$9*2),FALSE)</f>
        <v>2124</v>
      </c>
      <c r="CU341">
        <f>VLOOKUP($A341,data!$CR$9:$DG$396,2+(CU$9*2),FALSE)</f>
        <v>2097</v>
      </c>
      <c r="CV341">
        <f>VLOOKUP($A341,data!$CR$9:$DG$396,2+(CV$9*2),FALSE)</f>
        <v>2058</v>
      </c>
      <c r="CX341" s="27">
        <f t="shared" si="353"/>
        <v>53.462913315460234</v>
      </c>
      <c r="CY341" s="27">
        <f t="shared" si="354"/>
        <v>53.852758102597122</v>
      </c>
      <c r="CZ341" s="27">
        <f t="shared" si="355"/>
        <v>53.499520613614571</v>
      </c>
      <c r="DA341" s="27">
        <f t="shared" si="356"/>
        <v>55.782312925170068</v>
      </c>
      <c r="DB341" s="27">
        <f t="shared" si="357"/>
        <v>53.423288355822088</v>
      </c>
      <c r="DC341" s="27">
        <f t="shared" si="321"/>
        <v>53.259779338014042</v>
      </c>
      <c r="DD341" s="27">
        <f t="shared" si="322"/>
        <v>50.787115524340031</v>
      </c>
      <c r="DE341" s="27">
        <f t="shared" si="323"/>
        <v>52.567049808429118</v>
      </c>
      <c r="DH341">
        <f>VLOOKUP($A341,data!$DK$9:$DU$396,2+(DH$9*2),FALSE)</f>
        <v>41950</v>
      </c>
      <c r="DI341">
        <f>VLOOKUP($A341,data!$DK$9:$DU$396,2+(DI$9*2),FALSE)</f>
        <v>42450</v>
      </c>
      <c r="DJ341">
        <f>VLOOKUP($A341,data!$DK$9:$DU$396,2+(DJ$9*2),FALSE)</f>
        <v>41746</v>
      </c>
      <c r="DK341">
        <f>VLOOKUP($A341,data!$DK$9:$DU$396,2+(DK$9*2),FALSE)</f>
        <v>43480</v>
      </c>
      <c r="DL341">
        <f>VLOOKUP($A341,data!$DK$9:$DU$396,2+(DL$9*2),FALSE)</f>
        <v>41603</v>
      </c>
      <c r="DM341">
        <f>VLOOKUP($A341,data!$DK$9:$DZ$396,2+(DM$9*2),FALSE)</f>
        <v>40586</v>
      </c>
      <c r="DN341">
        <f>VLOOKUP($A341,data!$DK$9:$DZ$396,2+(DN$9*2),FALSE)</f>
        <v>41435</v>
      </c>
      <c r="DO341">
        <f>VLOOKUP($A341,data!$DK$9:$DZ$396,2+(DO$9*2),FALSE)</f>
        <v>41727</v>
      </c>
      <c r="DQ341" s="27">
        <f t="shared" si="358"/>
        <v>90.35885064403567</v>
      </c>
      <c r="DR341" s="27">
        <f t="shared" si="359"/>
        <v>90.108257270218644</v>
      </c>
      <c r="DS341" s="27">
        <f t="shared" si="360"/>
        <v>90.91423842501851</v>
      </c>
      <c r="DT341" s="27">
        <f t="shared" si="361"/>
        <v>91.07094233709654</v>
      </c>
      <c r="DU341" s="27">
        <f t="shared" si="362"/>
        <v>91.22264614305135</v>
      </c>
      <c r="DV341" s="27">
        <f t="shared" si="324"/>
        <v>91.053080271010003</v>
      </c>
      <c r="DW341" s="27">
        <f t="shared" si="325"/>
        <v>90.936025458136726</v>
      </c>
      <c r="DX341" s="27">
        <f t="shared" si="326"/>
        <v>91.422374129091622</v>
      </c>
      <c r="EA341">
        <f>VLOOKUP($A341,data!$ED$9:$EN$396,2+(EA$9*2),FALSE)</f>
        <v>27839</v>
      </c>
      <c r="EB341">
        <f>VLOOKUP($A341,data!$ED$9:$EN$396,2+(EB$9*2),FALSE)</f>
        <v>27547</v>
      </c>
      <c r="EC341">
        <f>VLOOKUP($A341,data!$ED$9:$EN$396,2+(EC$9*2),FALSE)</f>
        <v>26587</v>
      </c>
      <c r="ED341">
        <f>VLOOKUP($A341,data!$ED$9:$EN$396,2+(ED$9*2),FALSE)</f>
        <v>27832</v>
      </c>
      <c r="EE341">
        <f>VLOOKUP($A341,data!$ED$9:$EN$396,2+(EE$9*2),FALSE)</f>
        <v>25817</v>
      </c>
      <c r="EF341">
        <f>VLOOKUP($A341,data!$ED$9:$ES$396,2+(EF$9*2),FALSE)</f>
        <v>25812</v>
      </c>
      <c r="EG341">
        <f>VLOOKUP($A341,data!$ED$9:$ES$396,2+(EG$9*2),FALSE)</f>
        <v>26729</v>
      </c>
      <c r="EH341">
        <f>VLOOKUP($A341,data!$ED$9:$ES$396,2+(EH$9*2),FALSE)</f>
        <v>27143</v>
      </c>
      <c r="EJ341" s="27">
        <f t="shared" si="363"/>
        <v>66.362336114421936</v>
      </c>
      <c r="EK341" s="27">
        <f t="shared" si="364"/>
        <v>64.892815076560666</v>
      </c>
      <c r="EL341" s="27">
        <f t="shared" si="365"/>
        <v>63.687538925885114</v>
      </c>
      <c r="EM341" s="27">
        <f t="shared" si="366"/>
        <v>64.011039558417664</v>
      </c>
      <c r="EN341" s="27">
        <f t="shared" si="367"/>
        <v>62.055620988870992</v>
      </c>
      <c r="EO341" s="27">
        <f t="shared" si="327"/>
        <v>63.598285122948802</v>
      </c>
      <c r="EP341" s="27">
        <f t="shared" si="328"/>
        <v>64.508265958730547</v>
      </c>
      <c r="EQ341" s="27">
        <f t="shared" si="329"/>
        <v>65.049009034917447</v>
      </c>
      <c r="ET341">
        <f>VLOOKUP($A341,data!$EW$9:$FG$396,2+(ET$9*2),FALSE)</f>
        <v>14111</v>
      </c>
      <c r="EU341">
        <f>VLOOKUP($A341,data!$EW$9:$FG$396,2+(EU$9*2),FALSE)</f>
        <v>14904</v>
      </c>
      <c r="EV341">
        <f>VLOOKUP($A341,data!$EW$9:$FG$396,2+(EV$9*2),FALSE)</f>
        <v>15159</v>
      </c>
      <c r="EW341">
        <f>VLOOKUP($A341,data!$EW$9:$FG$396,2+(EW$9*2),FALSE)</f>
        <v>15649</v>
      </c>
      <c r="EX341">
        <f>VLOOKUP($A341,data!$EW$9:$FG$396,2+(EX$9*2),FALSE)</f>
        <v>15787</v>
      </c>
      <c r="EY341">
        <f>VLOOKUP($A341,data!$EW$9:$FL$396,2+(EY$9*2),FALSE)</f>
        <v>14774</v>
      </c>
      <c r="EZ341">
        <f>VLOOKUP($A341,data!$EW$9:$FL$396,2+(EZ$9*2),FALSE)</f>
        <v>14707</v>
      </c>
      <c r="FA341">
        <f>VLOOKUP($A341,data!$EW$9:$FL$396,2+(FA$9*2),FALSE)</f>
        <v>14582</v>
      </c>
      <c r="FC341" s="27">
        <f t="shared" si="368"/>
        <v>33.637663885578071</v>
      </c>
      <c r="FD341" s="27">
        <f t="shared" si="369"/>
        <v>35.109540636042404</v>
      </c>
      <c r="FE341" s="27">
        <f t="shared" si="370"/>
        <v>36.312461074114886</v>
      </c>
      <c r="FF341" s="27">
        <f t="shared" si="371"/>
        <v>35.991260349586014</v>
      </c>
      <c r="FG341" s="27">
        <f t="shared" si="372"/>
        <v>37.946782683941059</v>
      </c>
      <c r="FH341" s="27">
        <f t="shared" si="330"/>
        <v>36.401714877051198</v>
      </c>
      <c r="FI341" s="27">
        <f t="shared" si="331"/>
        <v>35.494147459876913</v>
      </c>
      <c r="FJ341" s="27">
        <f t="shared" si="332"/>
        <v>34.946197905432932</v>
      </c>
    </row>
    <row r="342" spans="1:166" x14ac:dyDescent="0.3">
      <c r="A342" t="s">
        <v>106</v>
      </c>
      <c r="B342" s="24" t="str">
        <f>IFERROR(VLOOKUP($A342,class!$A$1:$B$455,2,FALSE),"")</f>
        <v>Shire District</v>
      </c>
      <c r="C342" s="24" t="str">
        <f>IFERROR(IFERROR(VLOOKUP($A342,classifications!$A$3:$C$336,3,FALSE),VLOOKUP($A342,classifications!$I$2:$K$28,3,FALSE)),"")</f>
        <v>Predominantly Rural</v>
      </c>
      <c r="D342">
        <f>VLOOKUP($A342,data!$A$9:$K$396,2+(D$9*2),FALSE)</f>
        <v>43379</v>
      </c>
      <c r="E342">
        <f>VLOOKUP($A342,data!$A$9:$K$396,2+(E$9*2),FALSE)</f>
        <v>43842</v>
      </c>
      <c r="F342">
        <f>VLOOKUP($A342,data!$A$9:$K$396,2+(F$9*2),FALSE)</f>
        <v>46125</v>
      </c>
      <c r="G342">
        <f>VLOOKUP($A342,data!$A$9:$K$396,2+(G$9*2),FALSE)</f>
        <v>48411</v>
      </c>
      <c r="H342">
        <f>VLOOKUP($A342,data!$A$9:$K$396,2+(H$9*2),FALSE)</f>
        <v>48615</v>
      </c>
      <c r="I342">
        <f>VLOOKUP($A342,data!$A$9:$Q$396,2+(I$9*2),FALSE)</f>
        <v>48259</v>
      </c>
      <c r="J342">
        <f>VLOOKUP($A342,data!$A$9:$Q$396,2+(J$9*2),FALSE)</f>
        <v>47350</v>
      </c>
      <c r="K342">
        <f>VLOOKUP($A342,data!$A$9:$Q$396,2+(K$9*2),FALSE)</f>
        <v>52854</v>
      </c>
      <c r="L342" t="str">
        <f t="shared" si="373"/>
        <v>Shire District</v>
      </c>
      <c r="Q342">
        <f>VLOOKUP($A342,data!$T$9:$AD$396,2+(Q$9*2),FALSE)</f>
        <v>28771</v>
      </c>
      <c r="R342">
        <f>VLOOKUP($A342,data!$T$9:$AD$396,2+(R$9*2),FALSE)</f>
        <v>28778</v>
      </c>
      <c r="S342">
        <f>VLOOKUP($A342,data!$T$9:$AD$396,2+(S$9*2),FALSE)</f>
        <v>30049</v>
      </c>
      <c r="T342">
        <f>VLOOKUP($A342,data!$T$9:$AD$396,2+(T$9*2),FALSE)</f>
        <v>31256</v>
      </c>
      <c r="U342">
        <f>VLOOKUP($A342,data!$T$9:$AD$396,2+(U$9*2),FALSE)</f>
        <v>30534</v>
      </c>
      <c r="V342">
        <f>VLOOKUP($A342,data!$T$9:$AI$396,2+(V$9*2),FALSE)</f>
        <v>31378</v>
      </c>
      <c r="W342">
        <f>VLOOKUP($A342,data!$T$9:$AI$396,2+(W$9*2),FALSE)</f>
        <v>31192</v>
      </c>
      <c r="X342">
        <f>VLOOKUP($A342,data!$T$9:$AI$396,2+(X$9*2),FALSE)</f>
        <v>36216</v>
      </c>
      <c r="Z342" s="27">
        <f t="shared" si="333"/>
        <v>66.324719334240072</v>
      </c>
      <c r="AA342" s="27">
        <f t="shared" si="334"/>
        <v>65.640253638063953</v>
      </c>
      <c r="AB342" s="27">
        <f t="shared" si="335"/>
        <v>65.146883468834687</v>
      </c>
      <c r="AC342" s="27">
        <f t="shared" si="336"/>
        <v>64.56383879696763</v>
      </c>
      <c r="AD342" s="27">
        <f t="shared" si="337"/>
        <v>62.807775377969762</v>
      </c>
      <c r="AE342" s="27">
        <f t="shared" si="309"/>
        <v>65.019996270125773</v>
      </c>
      <c r="AF342" s="27">
        <f t="shared" si="310"/>
        <v>65.875395987328403</v>
      </c>
      <c r="AG342" s="27">
        <f t="shared" si="311"/>
        <v>68.520830968327843</v>
      </c>
      <c r="AJ342">
        <f>VLOOKUP($A342,data!$AM$9:$AW$396,2+(AJ$9*2),FALSE)</f>
        <v>14608</v>
      </c>
      <c r="AK342">
        <f>VLOOKUP($A342,data!$AM$9:$AW$396,2+(AK$9*2),FALSE)</f>
        <v>15063</v>
      </c>
      <c r="AL342">
        <f>VLOOKUP($A342,data!$AM$9:$AW$396,2+(AL$9*2),FALSE)</f>
        <v>16076</v>
      </c>
      <c r="AM342">
        <f>VLOOKUP($A342,data!$AM$9:$AW$396,2+(AM$9*2),FALSE)</f>
        <v>17155</v>
      </c>
      <c r="AN342">
        <f>VLOOKUP($A342,data!$AM$9:$AW$396,2+(AN$9*2),FALSE)</f>
        <v>18081</v>
      </c>
      <c r="AO342">
        <f>VLOOKUP($A342,data!$AM$9:$BB$396,2+(AO$9*2),FALSE)</f>
        <v>16881</v>
      </c>
      <c r="AP342">
        <f>VLOOKUP($A342,data!$AM$9:$BB$396,2+(AP$9*2),FALSE)</f>
        <v>16158</v>
      </c>
      <c r="AQ342">
        <f>VLOOKUP($A342,data!$AM$9:$BB$396,2+(AQ$9*2),FALSE)</f>
        <v>16637</v>
      </c>
      <c r="AS342" s="27">
        <f t="shared" si="338"/>
        <v>33.675280665759928</v>
      </c>
      <c r="AT342" s="27">
        <f t="shared" si="339"/>
        <v>34.357465444094707</v>
      </c>
      <c r="AU342" s="27">
        <f t="shared" si="340"/>
        <v>34.853116531165313</v>
      </c>
      <c r="AV342" s="27">
        <f t="shared" si="341"/>
        <v>35.43616120303237</v>
      </c>
      <c r="AW342" s="27">
        <f t="shared" si="342"/>
        <v>37.192224622030238</v>
      </c>
      <c r="AX342" s="27">
        <f t="shared" si="312"/>
        <v>34.98000372987422</v>
      </c>
      <c r="AY342" s="27">
        <f t="shared" si="313"/>
        <v>34.124604012671597</v>
      </c>
      <c r="AZ342" s="27">
        <f t="shared" si="314"/>
        <v>31.477277027282703</v>
      </c>
      <c r="BC342">
        <f>VLOOKUP($A342,data!$BF$9:$BP$396,2+(BC$9*2),FALSE)</f>
        <v>7010</v>
      </c>
      <c r="BD342">
        <f>VLOOKUP($A342,data!$BF$9:$BP$396,2+(BD$9*2),FALSE)</f>
        <v>7404</v>
      </c>
      <c r="BE342">
        <f>VLOOKUP($A342,data!$BF$9:$BP$396,2+(BE$9*2),FALSE)</f>
        <v>7862</v>
      </c>
      <c r="BF342">
        <f>VLOOKUP($A342,data!$BF$9:$BP$396,2+(BF$9*2),FALSE)</f>
        <v>7993</v>
      </c>
      <c r="BG342">
        <f>VLOOKUP($A342,data!$BF$9:$BP$396,2+(BG$9*2),FALSE)</f>
        <v>7930</v>
      </c>
      <c r="BH342">
        <f>VLOOKUP($A342,data!$BF$9:$BU$396,2+(BH$9*2),FALSE)</f>
        <v>8064</v>
      </c>
      <c r="BI342">
        <f>VLOOKUP($A342,data!$BF$9:$BU$396,2+(BI$9*2),FALSE)</f>
        <v>7441</v>
      </c>
      <c r="BJ342">
        <f>VLOOKUP($A342,data!$BF$9:$BU$396,2+(BJ$9*2),FALSE)</f>
        <v>7505</v>
      </c>
      <c r="BL342" s="27">
        <f t="shared" si="343"/>
        <v>16.159893035800732</v>
      </c>
      <c r="BM342" s="27">
        <f t="shared" si="344"/>
        <v>16.887915697276583</v>
      </c>
      <c r="BN342" s="27">
        <f t="shared" si="345"/>
        <v>17.044986449864499</v>
      </c>
      <c r="BO342" s="27">
        <f t="shared" si="346"/>
        <v>16.510710375741052</v>
      </c>
      <c r="BP342" s="27">
        <f t="shared" si="347"/>
        <v>16.311837910110047</v>
      </c>
      <c r="BQ342" s="27">
        <f t="shared" si="315"/>
        <v>16.709836507180007</v>
      </c>
      <c r="BR342" s="27">
        <f t="shared" si="316"/>
        <v>15.714889123548046</v>
      </c>
      <c r="BS342" s="27">
        <f t="shared" si="317"/>
        <v>14.199492942823627</v>
      </c>
      <c r="BV342">
        <f>VLOOKUP($A342,data!$BY$9:$CI$396,2+(BV$9*2),FALSE)</f>
        <v>3968</v>
      </c>
      <c r="BW342">
        <f>VLOOKUP($A342,data!$BY$9:$CI$396,2+(BW$9*2),FALSE)</f>
        <v>4233</v>
      </c>
      <c r="BX342">
        <f>VLOOKUP($A342,data!$BY$9:$CI$396,2+(BX$9*2),FALSE)</f>
        <v>4300</v>
      </c>
      <c r="BY342">
        <f>VLOOKUP($A342,data!$BY$9:$CI$396,2+(BY$9*2),FALSE)</f>
        <v>4317</v>
      </c>
      <c r="BZ342">
        <f>VLOOKUP($A342,data!$BY$9:$CI$396,2+(BZ$9*2),FALSE)</f>
        <v>4205</v>
      </c>
      <c r="CA342">
        <f>VLOOKUP($A342,data!$BY$9:$CN$396,2+(CA$9*2),FALSE)</f>
        <v>4208</v>
      </c>
      <c r="CB342">
        <f>VLOOKUP($A342,data!$BY$9:$CN$396,2+(CB$9*2),FALSE)</f>
        <v>4386</v>
      </c>
      <c r="CC342">
        <f>VLOOKUP($A342,data!$BY$9:$CN$396,2+(CC$9*2),FALSE)</f>
        <v>4322</v>
      </c>
      <c r="CE342" s="27">
        <f t="shared" si="348"/>
        <v>56.604850213980029</v>
      </c>
      <c r="CF342" s="27">
        <f t="shared" si="349"/>
        <v>57.171799027552673</v>
      </c>
      <c r="CG342" s="27">
        <f t="shared" si="350"/>
        <v>54.693462223352839</v>
      </c>
      <c r="CH342" s="27">
        <f t="shared" si="351"/>
        <v>54.009758538721378</v>
      </c>
      <c r="CI342" s="27">
        <f t="shared" si="352"/>
        <v>53.026481715006305</v>
      </c>
      <c r="CJ342" s="27">
        <f t="shared" si="318"/>
        <v>52.182539682539684</v>
      </c>
      <c r="CK342" s="27">
        <f t="shared" si="319"/>
        <v>58.94369036419836</v>
      </c>
      <c r="CL342" s="27">
        <f t="shared" si="320"/>
        <v>57.588274483677552</v>
      </c>
      <c r="CO342">
        <f>VLOOKUP($A342,data!$CR$9:$DB$396,2+(CO$9*2),FALSE)</f>
        <v>3041</v>
      </c>
      <c r="CP342">
        <f>VLOOKUP($A342,data!$CR$9:$DB$396,2+(CP$9*2),FALSE)</f>
        <v>3171</v>
      </c>
      <c r="CQ342">
        <f>VLOOKUP($A342,data!$CR$9:$DB$396,2+(CQ$9*2),FALSE)</f>
        <v>3562</v>
      </c>
      <c r="CR342">
        <f>VLOOKUP($A342,data!$CR$9:$DB$396,2+(CR$9*2),FALSE)</f>
        <v>3676</v>
      </c>
      <c r="CS342">
        <f>VLOOKUP($A342,data!$CR$9:$DB$396,2+(CS$9*2),FALSE)</f>
        <v>3725</v>
      </c>
      <c r="CT342">
        <f>VLOOKUP($A342,data!$CR$9:$DG$396,2+(CT$9*2),FALSE)</f>
        <v>3856</v>
      </c>
      <c r="CU342">
        <f>VLOOKUP($A342,data!$CR$9:$DG$396,2+(CU$9*2),FALSE)</f>
        <v>3055</v>
      </c>
      <c r="CV342">
        <f>VLOOKUP($A342,data!$CR$9:$DG$396,2+(CV$9*2),FALSE)</f>
        <v>3184</v>
      </c>
      <c r="CX342" s="27">
        <f t="shared" si="353"/>
        <v>43.380884450784592</v>
      </c>
      <c r="CY342" s="27">
        <f t="shared" si="354"/>
        <v>42.828200972447327</v>
      </c>
      <c r="CZ342" s="27">
        <f t="shared" si="355"/>
        <v>45.306537776647161</v>
      </c>
      <c r="DA342" s="27">
        <f t="shared" si="356"/>
        <v>45.990241461278622</v>
      </c>
      <c r="DB342" s="27">
        <f t="shared" si="357"/>
        <v>46.973518284993695</v>
      </c>
      <c r="DC342" s="27">
        <f t="shared" si="321"/>
        <v>47.817460317460316</v>
      </c>
      <c r="DD342" s="27">
        <f t="shared" si="322"/>
        <v>41.05630963580164</v>
      </c>
      <c r="DE342" s="27">
        <f t="shared" si="323"/>
        <v>42.425049966688874</v>
      </c>
      <c r="DH342">
        <f>VLOOKUP($A342,data!$DK$9:$DU$396,2+(DH$9*2),FALSE)</f>
        <v>36370</v>
      </c>
      <c r="DI342">
        <f>VLOOKUP($A342,data!$DK$9:$DU$396,2+(DI$9*2),FALSE)</f>
        <v>36437</v>
      </c>
      <c r="DJ342">
        <f>VLOOKUP($A342,data!$DK$9:$DU$396,2+(DJ$9*2),FALSE)</f>
        <v>38263</v>
      </c>
      <c r="DK342">
        <f>VLOOKUP($A342,data!$DK$9:$DU$396,2+(DK$9*2),FALSE)</f>
        <v>40418</v>
      </c>
      <c r="DL342">
        <f>VLOOKUP($A342,data!$DK$9:$DU$396,2+(DL$9*2),FALSE)</f>
        <v>40685</v>
      </c>
      <c r="DM342">
        <f>VLOOKUP($A342,data!$DK$9:$DZ$396,2+(DM$9*2),FALSE)</f>
        <v>40196</v>
      </c>
      <c r="DN342">
        <f>VLOOKUP($A342,data!$DK$9:$DZ$396,2+(DN$9*2),FALSE)</f>
        <v>39910</v>
      </c>
      <c r="DO342">
        <f>VLOOKUP($A342,data!$DK$9:$DZ$396,2+(DO$9*2),FALSE)</f>
        <v>45349</v>
      </c>
      <c r="DQ342" s="27">
        <f t="shared" si="358"/>
        <v>83.842412227114508</v>
      </c>
      <c r="DR342" s="27">
        <f t="shared" si="359"/>
        <v>83.109803384882071</v>
      </c>
      <c r="DS342" s="27">
        <f t="shared" si="360"/>
        <v>82.955013550135504</v>
      </c>
      <c r="DT342" s="27">
        <f t="shared" si="361"/>
        <v>83.489289624258944</v>
      </c>
      <c r="DU342" s="27">
        <f t="shared" si="362"/>
        <v>83.688162089889957</v>
      </c>
      <c r="DV342" s="27">
        <f t="shared" si="324"/>
        <v>83.292235645164638</v>
      </c>
      <c r="DW342" s="27">
        <f t="shared" si="325"/>
        <v>84.287222808870112</v>
      </c>
      <c r="DX342" s="27">
        <f t="shared" si="326"/>
        <v>85.800507057176375</v>
      </c>
      <c r="EA342">
        <f>VLOOKUP($A342,data!$ED$9:$EN$396,2+(EA$9*2),FALSE)</f>
        <v>24803</v>
      </c>
      <c r="EB342">
        <f>VLOOKUP($A342,data!$ED$9:$EN$396,2+(EB$9*2),FALSE)</f>
        <v>24545</v>
      </c>
      <c r="EC342">
        <f>VLOOKUP($A342,data!$ED$9:$EN$396,2+(EC$9*2),FALSE)</f>
        <v>25749</v>
      </c>
      <c r="ED342">
        <f>VLOOKUP($A342,data!$ED$9:$EN$396,2+(ED$9*2),FALSE)</f>
        <v>26939</v>
      </c>
      <c r="EE342">
        <f>VLOOKUP($A342,data!$ED$9:$EN$396,2+(EE$9*2),FALSE)</f>
        <v>26329</v>
      </c>
      <c r="EF342">
        <f>VLOOKUP($A342,data!$ED$9:$ES$396,2+(EF$9*2),FALSE)</f>
        <v>27170</v>
      </c>
      <c r="EG342">
        <f>VLOOKUP($A342,data!$ED$9:$ES$396,2+(EG$9*2),FALSE)</f>
        <v>26806</v>
      </c>
      <c r="EH342">
        <f>VLOOKUP($A342,data!$ED$9:$ES$396,2+(EH$9*2),FALSE)</f>
        <v>31895</v>
      </c>
      <c r="EJ342" s="27">
        <f t="shared" si="363"/>
        <v>68.196315644762166</v>
      </c>
      <c r="EK342" s="27">
        <f t="shared" si="364"/>
        <v>67.362845459285893</v>
      </c>
      <c r="EL342" s="27">
        <f t="shared" si="365"/>
        <v>67.294775631811405</v>
      </c>
      <c r="EM342" s="27">
        <f t="shared" si="366"/>
        <v>66.650997080508688</v>
      </c>
      <c r="EN342" s="27">
        <f t="shared" si="367"/>
        <v>64.714268157797719</v>
      </c>
      <c r="EO342" s="27">
        <f t="shared" si="327"/>
        <v>67.593790426908157</v>
      </c>
      <c r="EP342" s="27">
        <f t="shared" si="328"/>
        <v>67.166123778501628</v>
      </c>
      <c r="EQ342" s="27">
        <f t="shared" si="329"/>
        <v>70.332311627599282</v>
      </c>
      <c r="ET342">
        <f>VLOOKUP($A342,data!$EW$9:$FG$396,2+(ET$9*2),FALSE)</f>
        <v>11567</v>
      </c>
      <c r="EU342">
        <f>VLOOKUP($A342,data!$EW$9:$FG$396,2+(EU$9*2),FALSE)</f>
        <v>11892</v>
      </c>
      <c r="EV342">
        <f>VLOOKUP($A342,data!$EW$9:$FG$396,2+(EV$9*2),FALSE)</f>
        <v>12514</v>
      </c>
      <c r="EW342">
        <f>VLOOKUP($A342,data!$EW$9:$FG$396,2+(EW$9*2),FALSE)</f>
        <v>13479</v>
      </c>
      <c r="EX342">
        <f>VLOOKUP($A342,data!$EW$9:$FG$396,2+(EX$9*2),FALSE)</f>
        <v>14356</v>
      </c>
      <c r="EY342">
        <f>VLOOKUP($A342,data!$EW$9:$FL$396,2+(EY$9*2),FALSE)</f>
        <v>13025</v>
      </c>
      <c r="EZ342">
        <f>VLOOKUP($A342,data!$EW$9:$FL$396,2+(EZ$9*2),FALSE)</f>
        <v>13104</v>
      </c>
      <c r="FA342">
        <f>VLOOKUP($A342,data!$EW$9:$FL$396,2+(FA$9*2),FALSE)</f>
        <v>13453</v>
      </c>
      <c r="FC342" s="27">
        <f t="shared" si="368"/>
        <v>31.803684355237834</v>
      </c>
      <c r="FD342" s="27">
        <f t="shared" si="369"/>
        <v>32.637154540714107</v>
      </c>
      <c r="FE342" s="27">
        <f t="shared" si="370"/>
        <v>32.705224368188588</v>
      </c>
      <c r="FF342" s="27">
        <f t="shared" si="371"/>
        <v>33.349002919491319</v>
      </c>
      <c r="FG342" s="27">
        <f t="shared" si="372"/>
        <v>35.285731842202289</v>
      </c>
      <c r="FH342" s="27">
        <f t="shared" si="330"/>
        <v>32.403721763359542</v>
      </c>
      <c r="FI342" s="27">
        <f t="shared" si="331"/>
        <v>32.833876221498372</v>
      </c>
      <c r="FJ342" s="27">
        <f t="shared" si="332"/>
        <v>29.665483252111404</v>
      </c>
    </row>
    <row r="343" spans="1:166" x14ac:dyDescent="0.3">
      <c r="A343" t="s">
        <v>116</v>
      </c>
      <c r="B343" s="24" t="str">
        <f>IFERROR(VLOOKUP($A343,class!$A$1:$B$455,2,FALSE),"")</f>
        <v>Shire District</v>
      </c>
      <c r="C343" s="24" t="str">
        <f>IFERROR(IFERROR(VLOOKUP($A343,classifications!$A$3:$C$336,3,FALSE),VLOOKUP($A343,classifications!$I$2:$K$28,3,FALSE)),"")</f>
        <v>Predominantly Rural</v>
      </c>
      <c r="D343">
        <f>VLOOKUP($A343,data!$A$9:$K$396,2+(D$9*2),FALSE)</f>
        <v>65977</v>
      </c>
      <c r="E343">
        <f>VLOOKUP($A343,data!$A$9:$K$396,2+(E$9*2),FALSE)</f>
        <v>67097</v>
      </c>
      <c r="F343">
        <f>VLOOKUP($A343,data!$A$9:$K$396,2+(F$9*2),FALSE)</f>
        <v>67045</v>
      </c>
      <c r="G343">
        <f>VLOOKUP($A343,data!$A$9:$K$396,2+(G$9*2),FALSE)</f>
        <v>67222</v>
      </c>
      <c r="H343">
        <f>VLOOKUP($A343,data!$A$9:$K$396,2+(H$9*2),FALSE)</f>
        <v>66510</v>
      </c>
      <c r="I343">
        <f>VLOOKUP($A343,data!$A$9:$Q$396,2+(I$9*2),FALSE)</f>
        <v>65576</v>
      </c>
      <c r="J343">
        <f>VLOOKUP($A343,data!$A$9:$Q$396,2+(J$9*2),FALSE)</f>
        <v>67594</v>
      </c>
      <c r="K343">
        <f>VLOOKUP($A343,data!$A$9:$Q$396,2+(K$9*2),FALSE)</f>
        <v>68406</v>
      </c>
      <c r="L343" t="str">
        <f t="shared" si="373"/>
        <v>Shire District</v>
      </c>
      <c r="Q343">
        <f>VLOOKUP($A343,data!$T$9:$AD$396,2+(Q$9*2),FALSE)</f>
        <v>43485</v>
      </c>
      <c r="R343">
        <f>VLOOKUP($A343,data!$T$9:$AD$396,2+(R$9*2),FALSE)</f>
        <v>44888</v>
      </c>
      <c r="S343">
        <f>VLOOKUP($A343,data!$T$9:$AD$396,2+(S$9*2),FALSE)</f>
        <v>44570</v>
      </c>
      <c r="T343">
        <f>VLOOKUP($A343,data!$T$9:$AD$396,2+(T$9*2),FALSE)</f>
        <v>43855</v>
      </c>
      <c r="U343">
        <f>VLOOKUP($A343,data!$T$9:$AD$396,2+(U$9*2),FALSE)</f>
        <v>43677</v>
      </c>
      <c r="V343">
        <f>VLOOKUP($A343,data!$T$9:$AI$396,2+(V$9*2),FALSE)</f>
        <v>43654</v>
      </c>
      <c r="W343">
        <f>VLOOKUP($A343,data!$T$9:$AI$396,2+(W$9*2),FALSE)</f>
        <v>44619</v>
      </c>
      <c r="X343">
        <f>VLOOKUP($A343,data!$T$9:$AI$396,2+(X$9*2),FALSE)</f>
        <v>45260</v>
      </c>
      <c r="Z343" s="27">
        <f t="shared" si="333"/>
        <v>65.909332039953313</v>
      </c>
      <c r="AA343" s="27">
        <f t="shared" si="334"/>
        <v>66.900159470617169</v>
      </c>
      <c r="AB343" s="27">
        <f t="shared" si="335"/>
        <v>66.47773883212767</v>
      </c>
      <c r="AC343" s="27">
        <f t="shared" si="336"/>
        <v>65.239058641516166</v>
      </c>
      <c r="AD343" s="27">
        <f t="shared" si="337"/>
        <v>65.669824086603512</v>
      </c>
      <c r="AE343" s="27">
        <f t="shared" si="309"/>
        <v>66.570086617055026</v>
      </c>
      <c r="AF343" s="27">
        <f t="shared" si="310"/>
        <v>66.01029677190283</v>
      </c>
      <c r="AG343" s="27">
        <f t="shared" si="311"/>
        <v>66.16378680232728</v>
      </c>
      <c r="AJ343">
        <f>VLOOKUP($A343,data!$AM$9:$AW$396,2+(AJ$9*2),FALSE)</f>
        <v>22492</v>
      </c>
      <c r="AK343">
        <f>VLOOKUP($A343,data!$AM$9:$AW$396,2+(AK$9*2),FALSE)</f>
        <v>22209</v>
      </c>
      <c r="AL343">
        <f>VLOOKUP($A343,data!$AM$9:$AW$396,2+(AL$9*2),FALSE)</f>
        <v>22475</v>
      </c>
      <c r="AM343">
        <f>VLOOKUP($A343,data!$AM$9:$AW$396,2+(AM$9*2),FALSE)</f>
        <v>23366</v>
      </c>
      <c r="AN343">
        <f>VLOOKUP($A343,data!$AM$9:$AW$396,2+(AN$9*2),FALSE)</f>
        <v>22833</v>
      </c>
      <c r="AO343">
        <f>VLOOKUP($A343,data!$AM$9:$BB$396,2+(AO$9*2),FALSE)</f>
        <v>21922</v>
      </c>
      <c r="AP343">
        <f>VLOOKUP($A343,data!$AM$9:$BB$396,2+(AP$9*2),FALSE)</f>
        <v>22975</v>
      </c>
      <c r="AQ343">
        <f>VLOOKUP($A343,data!$AM$9:$BB$396,2+(AQ$9*2),FALSE)</f>
        <v>23147</v>
      </c>
      <c r="AS343" s="27">
        <f t="shared" si="338"/>
        <v>34.09066796004668</v>
      </c>
      <c r="AT343" s="27">
        <f t="shared" si="339"/>
        <v>33.099840529382831</v>
      </c>
      <c r="AU343" s="27">
        <f t="shared" si="340"/>
        <v>33.522261167872323</v>
      </c>
      <c r="AV343" s="27">
        <f t="shared" si="341"/>
        <v>34.759453750260334</v>
      </c>
      <c r="AW343" s="27">
        <f t="shared" si="342"/>
        <v>34.330175913396481</v>
      </c>
      <c r="AX343" s="27">
        <f t="shared" si="312"/>
        <v>33.429913382944981</v>
      </c>
      <c r="AY343" s="27">
        <f t="shared" si="313"/>
        <v>33.98970322809717</v>
      </c>
      <c r="AZ343" s="27">
        <f t="shared" si="314"/>
        <v>33.837675057743475</v>
      </c>
      <c r="BC343">
        <f>VLOOKUP($A343,data!$BF$9:$BP$396,2+(BC$9*2),FALSE)</f>
        <v>9318</v>
      </c>
      <c r="BD343">
        <f>VLOOKUP($A343,data!$BF$9:$BP$396,2+(BD$9*2),FALSE)</f>
        <v>10337</v>
      </c>
      <c r="BE343">
        <f>VLOOKUP($A343,data!$BF$9:$BP$396,2+(BE$9*2),FALSE)</f>
        <v>10006</v>
      </c>
      <c r="BF343">
        <f>VLOOKUP($A343,data!$BF$9:$BP$396,2+(BF$9*2),FALSE)</f>
        <v>9827</v>
      </c>
      <c r="BG343">
        <f>VLOOKUP($A343,data!$BF$9:$BP$396,2+(BG$9*2),FALSE)</f>
        <v>9202</v>
      </c>
      <c r="BH343">
        <f>VLOOKUP($A343,data!$BF$9:$BU$396,2+(BH$9*2),FALSE)</f>
        <v>9623</v>
      </c>
      <c r="BI343">
        <f>VLOOKUP($A343,data!$BF$9:$BU$396,2+(BI$9*2),FALSE)</f>
        <v>10318</v>
      </c>
      <c r="BJ343">
        <f>VLOOKUP($A343,data!$BF$9:$BU$396,2+(BJ$9*2),FALSE)</f>
        <v>10644</v>
      </c>
      <c r="BL343" s="27">
        <f t="shared" si="343"/>
        <v>14.123103505767162</v>
      </c>
      <c r="BM343" s="27">
        <f t="shared" si="344"/>
        <v>15.406053921933916</v>
      </c>
      <c r="BN343" s="27">
        <f t="shared" si="345"/>
        <v>14.924304571556418</v>
      </c>
      <c r="BO343" s="27">
        <f t="shared" si="346"/>
        <v>14.618726012317396</v>
      </c>
      <c r="BP343" s="27">
        <f t="shared" si="347"/>
        <v>13.835513456623064</v>
      </c>
      <c r="BQ343" s="27">
        <f t="shared" si="315"/>
        <v>14.674576064413809</v>
      </c>
      <c r="BR343" s="27">
        <f t="shared" si="316"/>
        <v>15.264668461697784</v>
      </c>
      <c r="BS343" s="27">
        <f t="shared" si="317"/>
        <v>15.560038593105867</v>
      </c>
      <c r="BV343">
        <f>VLOOKUP($A343,data!$BY$9:$CI$396,2+(BV$9*2),FALSE)</f>
        <v>4606</v>
      </c>
      <c r="BW343">
        <f>VLOOKUP($A343,data!$BY$9:$CI$396,2+(BW$9*2),FALSE)</f>
        <v>5250</v>
      </c>
      <c r="BX343">
        <f>VLOOKUP($A343,data!$BY$9:$CI$396,2+(BX$9*2),FALSE)</f>
        <v>5306</v>
      </c>
      <c r="BY343">
        <f>VLOOKUP($A343,data!$BY$9:$CI$396,2+(BY$9*2),FALSE)</f>
        <v>4913</v>
      </c>
      <c r="BZ343">
        <f>VLOOKUP($A343,data!$BY$9:$CI$396,2+(BZ$9*2),FALSE)</f>
        <v>5194</v>
      </c>
      <c r="CA343">
        <f>VLOOKUP($A343,data!$BY$9:$CN$396,2+(CA$9*2),FALSE)</f>
        <v>5051</v>
      </c>
      <c r="CB343">
        <f>VLOOKUP($A343,data!$BY$9:$CN$396,2+(CB$9*2),FALSE)</f>
        <v>5707</v>
      </c>
      <c r="CC343">
        <f>VLOOKUP($A343,data!$BY$9:$CN$396,2+(CC$9*2),FALSE)</f>
        <v>5680</v>
      </c>
      <c r="CE343" s="27">
        <f t="shared" si="348"/>
        <v>49.431208413822709</v>
      </c>
      <c r="CF343" s="27">
        <f t="shared" si="349"/>
        <v>50.788429911966723</v>
      </c>
      <c r="CG343" s="27">
        <f t="shared" si="350"/>
        <v>53.028183090145916</v>
      </c>
      <c r="CH343" s="27">
        <f t="shared" si="351"/>
        <v>49.99491197720566</v>
      </c>
      <c r="CI343" s="27">
        <f t="shared" si="352"/>
        <v>56.444251249728318</v>
      </c>
      <c r="CJ343" s="27">
        <f t="shared" si="318"/>
        <v>52.488828847552739</v>
      </c>
      <c r="CK343" s="27">
        <f t="shared" si="319"/>
        <v>55.311106803644115</v>
      </c>
      <c r="CL343" s="27">
        <f t="shared" si="320"/>
        <v>53.363397219090565</v>
      </c>
      <c r="CO343">
        <f>VLOOKUP($A343,data!$CR$9:$DB$396,2+(CO$9*2),FALSE)</f>
        <v>4712</v>
      </c>
      <c r="CP343">
        <f>VLOOKUP($A343,data!$CR$9:$DB$396,2+(CP$9*2),FALSE)</f>
        <v>5087</v>
      </c>
      <c r="CQ343">
        <f>VLOOKUP($A343,data!$CR$9:$DB$396,2+(CQ$9*2),FALSE)</f>
        <v>4700</v>
      </c>
      <c r="CR343">
        <f>VLOOKUP($A343,data!$CR$9:$DB$396,2+(CR$9*2),FALSE)</f>
        <v>4913</v>
      </c>
      <c r="CS343">
        <f>VLOOKUP($A343,data!$CR$9:$DB$396,2+(CS$9*2),FALSE)</f>
        <v>4008</v>
      </c>
      <c r="CT343">
        <f>VLOOKUP($A343,data!$CR$9:$DG$396,2+(CT$9*2),FALSE)</f>
        <v>4572</v>
      </c>
      <c r="CU343">
        <f>VLOOKUP($A343,data!$CR$9:$DG$396,2+(CU$9*2),FALSE)</f>
        <v>4611</v>
      </c>
      <c r="CV343">
        <f>VLOOKUP($A343,data!$CR$9:$DG$396,2+(CV$9*2),FALSE)</f>
        <v>4964</v>
      </c>
      <c r="CX343" s="27">
        <f t="shared" si="353"/>
        <v>50.568791586177291</v>
      </c>
      <c r="CY343" s="27">
        <f t="shared" si="354"/>
        <v>49.211570088033277</v>
      </c>
      <c r="CZ343" s="27">
        <f t="shared" si="355"/>
        <v>46.971816909854084</v>
      </c>
      <c r="DA343" s="27">
        <f t="shared" si="356"/>
        <v>49.99491197720566</v>
      </c>
      <c r="DB343" s="27">
        <f t="shared" si="357"/>
        <v>43.555748750271682</v>
      </c>
      <c r="DC343" s="27">
        <f t="shared" si="321"/>
        <v>47.511171152447261</v>
      </c>
      <c r="DD343" s="27">
        <f t="shared" si="322"/>
        <v>44.688893196355885</v>
      </c>
      <c r="DE343" s="27">
        <f t="shared" si="323"/>
        <v>46.636602780909435</v>
      </c>
      <c r="DH343">
        <f>VLOOKUP($A343,data!$DK$9:$DU$396,2+(DH$9*2),FALSE)</f>
        <v>56659</v>
      </c>
      <c r="DI343">
        <f>VLOOKUP($A343,data!$DK$9:$DU$396,2+(DI$9*2),FALSE)</f>
        <v>56760</v>
      </c>
      <c r="DJ343">
        <f>VLOOKUP($A343,data!$DK$9:$DU$396,2+(DJ$9*2),FALSE)</f>
        <v>57039</v>
      </c>
      <c r="DK343">
        <f>VLOOKUP($A343,data!$DK$9:$DU$396,2+(DK$9*2),FALSE)</f>
        <v>57395</v>
      </c>
      <c r="DL343">
        <f>VLOOKUP($A343,data!$DK$9:$DU$396,2+(DL$9*2),FALSE)</f>
        <v>57308</v>
      </c>
      <c r="DM343">
        <f>VLOOKUP($A343,data!$DK$9:$DZ$396,2+(DM$9*2),FALSE)</f>
        <v>55952</v>
      </c>
      <c r="DN343">
        <f>VLOOKUP($A343,data!$DK$9:$DZ$396,2+(DN$9*2),FALSE)</f>
        <v>57276</v>
      </c>
      <c r="DO343">
        <f>VLOOKUP($A343,data!$DK$9:$DZ$396,2+(DO$9*2),FALSE)</f>
        <v>57762</v>
      </c>
      <c r="DQ343" s="27">
        <f t="shared" si="358"/>
        <v>85.876896494232838</v>
      </c>
      <c r="DR343" s="27">
        <f t="shared" si="359"/>
        <v>84.593946078066082</v>
      </c>
      <c r="DS343" s="27">
        <f t="shared" si="360"/>
        <v>85.075695428443581</v>
      </c>
      <c r="DT343" s="27">
        <f t="shared" si="361"/>
        <v>85.381273987682604</v>
      </c>
      <c r="DU343" s="27">
        <f t="shared" si="362"/>
        <v>86.164486543376938</v>
      </c>
      <c r="DV343" s="27">
        <f t="shared" si="324"/>
        <v>85.323898987434433</v>
      </c>
      <c r="DW343" s="27">
        <f t="shared" si="325"/>
        <v>84.735331538302219</v>
      </c>
      <c r="DX343" s="27">
        <f t="shared" si="326"/>
        <v>84.439961406894128</v>
      </c>
      <c r="EA343">
        <f>VLOOKUP($A343,data!$ED$9:$EN$396,2+(EA$9*2),FALSE)</f>
        <v>38879</v>
      </c>
      <c r="EB343">
        <f>VLOOKUP($A343,data!$ED$9:$EN$396,2+(EB$9*2),FALSE)</f>
        <v>39638</v>
      </c>
      <c r="EC343">
        <f>VLOOKUP($A343,data!$ED$9:$EN$396,2+(EC$9*2),FALSE)</f>
        <v>39264</v>
      </c>
      <c r="ED343">
        <f>VLOOKUP($A343,data!$ED$9:$EN$396,2+(ED$9*2),FALSE)</f>
        <v>38942</v>
      </c>
      <c r="EE343">
        <f>VLOOKUP($A343,data!$ED$9:$EN$396,2+(EE$9*2),FALSE)</f>
        <v>38483</v>
      </c>
      <c r="EF343">
        <f>VLOOKUP($A343,data!$ED$9:$ES$396,2+(EF$9*2),FALSE)</f>
        <v>38603</v>
      </c>
      <c r="EG343">
        <f>VLOOKUP($A343,data!$ED$9:$ES$396,2+(EG$9*2),FALSE)</f>
        <v>38912</v>
      </c>
      <c r="EH343">
        <f>VLOOKUP($A343,data!$ED$9:$ES$396,2+(EH$9*2),FALSE)</f>
        <v>39580</v>
      </c>
      <c r="EJ343" s="27">
        <f t="shared" si="363"/>
        <v>68.61928378545332</v>
      </c>
      <c r="EK343" s="27">
        <f t="shared" si="364"/>
        <v>69.834390415785762</v>
      </c>
      <c r="EL343" s="27">
        <f t="shared" si="365"/>
        <v>68.83711145006049</v>
      </c>
      <c r="EM343" s="27">
        <f t="shared" si="366"/>
        <v>67.8491157766356</v>
      </c>
      <c r="EN343" s="27">
        <f t="shared" si="367"/>
        <v>67.151183080896203</v>
      </c>
      <c r="EO343" s="27">
        <f t="shared" si="327"/>
        <v>68.993065484701177</v>
      </c>
      <c r="EP343" s="27">
        <f t="shared" si="328"/>
        <v>67.937705147007478</v>
      </c>
      <c r="EQ343" s="27">
        <f t="shared" si="329"/>
        <v>68.52255808316886</v>
      </c>
      <c r="ET343">
        <f>VLOOKUP($A343,data!$EW$9:$FG$396,2+(ET$9*2),FALSE)</f>
        <v>17780</v>
      </c>
      <c r="EU343">
        <f>VLOOKUP($A343,data!$EW$9:$FG$396,2+(EU$9*2),FALSE)</f>
        <v>17122</v>
      </c>
      <c r="EV343">
        <f>VLOOKUP($A343,data!$EW$9:$FG$396,2+(EV$9*2),FALSE)</f>
        <v>17775</v>
      </c>
      <c r="EW343">
        <f>VLOOKUP($A343,data!$EW$9:$FG$396,2+(EW$9*2),FALSE)</f>
        <v>18453</v>
      </c>
      <c r="EX343">
        <f>VLOOKUP($A343,data!$EW$9:$FG$396,2+(EX$9*2),FALSE)</f>
        <v>18825</v>
      </c>
      <c r="EY343">
        <f>VLOOKUP($A343,data!$EW$9:$FL$396,2+(EY$9*2),FALSE)</f>
        <v>17350</v>
      </c>
      <c r="EZ343">
        <f>VLOOKUP($A343,data!$EW$9:$FL$396,2+(EZ$9*2),FALSE)</f>
        <v>18364</v>
      </c>
      <c r="FA343">
        <f>VLOOKUP($A343,data!$EW$9:$FL$396,2+(FA$9*2),FALSE)</f>
        <v>18183</v>
      </c>
      <c r="FC343" s="27">
        <f t="shared" si="368"/>
        <v>31.380716214546673</v>
      </c>
      <c r="FD343" s="27">
        <f t="shared" si="369"/>
        <v>30.165609584214234</v>
      </c>
      <c r="FE343" s="27">
        <f t="shared" si="370"/>
        <v>31.162888549939517</v>
      </c>
      <c r="FF343" s="27">
        <f t="shared" si="371"/>
        <v>32.150884223364407</v>
      </c>
      <c r="FG343" s="27">
        <f t="shared" si="372"/>
        <v>32.84881691910379</v>
      </c>
      <c r="FH343" s="27">
        <f t="shared" si="330"/>
        <v>31.008721761509864</v>
      </c>
      <c r="FI343" s="27">
        <f t="shared" si="331"/>
        <v>32.06229485299253</v>
      </c>
      <c r="FJ343" s="27">
        <f t="shared" si="332"/>
        <v>31.479173158824139</v>
      </c>
    </row>
    <row r="344" spans="1:166" x14ac:dyDescent="0.3">
      <c r="A344" t="s">
        <v>373</v>
      </c>
      <c r="B344" s="24" t="str">
        <f>IFERROR(VLOOKUP($A344,class!$A$1:$B$455,2,FALSE),"")</f>
        <v>Shire District</v>
      </c>
      <c r="C344" s="24" t="str">
        <f>IFERROR(IFERROR(VLOOKUP($A344,classifications!$A$3:$C$336,3,FALSE),VLOOKUP($A344,classifications!$I$2:$K$28,3,FALSE)),"")</f>
        <v>Predominantly Rural</v>
      </c>
      <c r="D344">
        <f>VLOOKUP($A344,data!$A$9:$K$396,2+(D$9*2),FALSE)</f>
        <v>66789</v>
      </c>
      <c r="E344">
        <f>VLOOKUP($A344,data!$A$9:$K$396,2+(E$9*2),FALSE)</f>
        <v>68287</v>
      </c>
      <c r="F344">
        <f>VLOOKUP($A344,data!$A$9:$K$396,2+(F$9*2),FALSE)</f>
        <v>68574</v>
      </c>
      <c r="G344">
        <f>VLOOKUP($A344,data!$A$9:$K$396,2+(G$9*2),FALSE)</f>
        <v>69141</v>
      </c>
      <c r="H344">
        <f>VLOOKUP($A344,data!$A$9:$K$396,2+(H$9*2),FALSE)</f>
        <v>68900</v>
      </c>
      <c r="I344">
        <f>VLOOKUP($A344,data!$A$9:$Q$396,2+(I$9*2),FALSE)</f>
        <v>69208</v>
      </c>
      <c r="J344">
        <f>VLOOKUP($A344,data!$A$9:$Q$396,2+(J$9*2),FALSE)</f>
        <v>67476</v>
      </c>
      <c r="K344">
        <f>VLOOKUP($A344,data!$A$9:$Q$396,2+(K$9*2),FALSE)</f>
        <v>69531</v>
      </c>
      <c r="L344" t="str">
        <f t="shared" si="373"/>
        <v>Shire District</v>
      </c>
      <c r="Q344">
        <f>VLOOKUP($A344,data!$T$9:$AD$396,2+(Q$9*2),FALSE)</f>
        <v>41865</v>
      </c>
      <c r="R344">
        <f>VLOOKUP($A344,data!$T$9:$AD$396,2+(R$9*2),FALSE)</f>
        <v>42581</v>
      </c>
      <c r="S344">
        <f>VLOOKUP($A344,data!$T$9:$AD$396,2+(S$9*2),FALSE)</f>
        <v>42618</v>
      </c>
      <c r="T344">
        <f>VLOOKUP($A344,data!$T$9:$AD$396,2+(T$9*2),FALSE)</f>
        <v>42266</v>
      </c>
      <c r="U344">
        <f>VLOOKUP($A344,data!$T$9:$AD$396,2+(U$9*2),FALSE)</f>
        <v>42586</v>
      </c>
      <c r="V344">
        <f>VLOOKUP($A344,data!$T$9:$AI$396,2+(V$9*2),FALSE)</f>
        <v>43698</v>
      </c>
      <c r="W344">
        <f>VLOOKUP($A344,data!$T$9:$AI$396,2+(W$9*2),FALSE)</f>
        <v>43277</v>
      </c>
      <c r="X344">
        <f>VLOOKUP($A344,data!$T$9:$AI$396,2+(X$9*2),FALSE)</f>
        <v>44194</v>
      </c>
      <c r="Z344" s="27">
        <f t="shared" si="333"/>
        <v>62.682477653505813</v>
      </c>
      <c r="AA344" s="27">
        <f t="shared" si="334"/>
        <v>62.355938904916016</v>
      </c>
      <c r="AB344" s="27">
        <f t="shared" si="335"/>
        <v>62.148919415521917</v>
      </c>
      <c r="AC344" s="27">
        <f t="shared" si="336"/>
        <v>61.130154322326838</v>
      </c>
      <c r="AD344" s="27">
        <f t="shared" si="337"/>
        <v>61.808417997097244</v>
      </c>
      <c r="AE344" s="27">
        <f t="shared" si="309"/>
        <v>63.140099410472779</v>
      </c>
      <c r="AF344" s="27">
        <f t="shared" si="310"/>
        <v>64.136878297468726</v>
      </c>
      <c r="AG344" s="27">
        <f t="shared" si="311"/>
        <v>63.560138643195124</v>
      </c>
      <c r="AJ344">
        <f>VLOOKUP($A344,data!$AM$9:$AW$396,2+(AJ$9*2),FALSE)</f>
        <v>24924</v>
      </c>
      <c r="AK344">
        <f>VLOOKUP($A344,data!$AM$9:$AW$396,2+(AK$9*2),FALSE)</f>
        <v>25707</v>
      </c>
      <c r="AL344">
        <f>VLOOKUP($A344,data!$AM$9:$AW$396,2+(AL$9*2),FALSE)</f>
        <v>25956</v>
      </c>
      <c r="AM344">
        <f>VLOOKUP($A344,data!$AM$9:$AW$396,2+(AM$9*2),FALSE)</f>
        <v>26874</v>
      </c>
      <c r="AN344">
        <f>VLOOKUP($A344,data!$AM$9:$AW$396,2+(AN$9*2),FALSE)</f>
        <v>26314</v>
      </c>
      <c r="AO344">
        <f>VLOOKUP($A344,data!$AM$9:$BB$396,2+(AO$9*2),FALSE)</f>
        <v>25510</v>
      </c>
      <c r="AP344">
        <f>VLOOKUP($A344,data!$AM$9:$BB$396,2+(AP$9*2),FALSE)</f>
        <v>24198</v>
      </c>
      <c r="AQ344">
        <f>VLOOKUP($A344,data!$AM$9:$BB$396,2+(AQ$9*2),FALSE)</f>
        <v>25333</v>
      </c>
      <c r="AS344" s="27">
        <f t="shared" si="338"/>
        <v>37.317522346494187</v>
      </c>
      <c r="AT344" s="27">
        <f t="shared" si="339"/>
        <v>37.645525502657897</v>
      </c>
      <c r="AU344" s="27">
        <f t="shared" si="340"/>
        <v>37.851080584478083</v>
      </c>
      <c r="AV344" s="27">
        <f t="shared" si="341"/>
        <v>38.868399357833994</v>
      </c>
      <c r="AW344" s="27">
        <f t="shared" si="342"/>
        <v>38.191582002902756</v>
      </c>
      <c r="AX344" s="27">
        <f t="shared" si="312"/>
        <v>36.859900589527221</v>
      </c>
      <c r="AY344" s="27">
        <f t="shared" si="313"/>
        <v>35.861639694113464</v>
      </c>
      <c r="AZ344" s="27">
        <f t="shared" si="314"/>
        <v>36.434108527131784</v>
      </c>
      <c r="BC344">
        <f>VLOOKUP($A344,data!$BF$9:$BP$396,2+(BC$9*2),FALSE)</f>
        <v>15196</v>
      </c>
      <c r="BD344">
        <f>VLOOKUP($A344,data!$BF$9:$BP$396,2+(BD$9*2),FALSE)</f>
        <v>15958</v>
      </c>
      <c r="BE344">
        <f>VLOOKUP($A344,data!$BF$9:$BP$396,2+(BE$9*2),FALSE)</f>
        <v>15303</v>
      </c>
      <c r="BF344">
        <f>VLOOKUP($A344,data!$BF$9:$BP$396,2+(BF$9*2),FALSE)</f>
        <v>15426</v>
      </c>
      <c r="BG344">
        <f>VLOOKUP($A344,data!$BF$9:$BP$396,2+(BG$9*2),FALSE)</f>
        <v>15577</v>
      </c>
      <c r="BH344">
        <f>VLOOKUP($A344,data!$BF$9:$BU$396,2+(BH$9*2),FALSE)</f>
        <v>16184</v>
      </c>
      <c r="BI344">
        <f>VLOOKUP($A344,data!$BF$9:$BU$396,2+(BI$9*2),FALSE)</f>
        <v>16155</v>
      </c>
      <c r="BJ344">
        <f>VLOOKUP($A344,data!$BF$9:$BU$396,2+(BJ$9*2),FALSE)</f>
        <v>16819</v>
      </c>
      <c r="BL344" s="27">
        <f t="shared" si="343"/>
        <v>22.752249621943733</v>
      </c>
      <c r="BM344" s="27">
        <f t="shared" si="344"/>
        <v>23.369016064551086</v>
      </c>
      <c r="BN344" s="27">
        <f t="shared" si="345"/>
        <v>22.316038148569429</v>
      </c>
      <c r="BO344" s="27">
        <f t="shared" si="346"/>
        <v>22.310929839024602</v>
      </c>
      <c r="BP344" s="27">
        <f t="shared" si="347"/>
        <v>22.608127721335268</v>
      </c>
      <c r="BQ344" s="27">
        <f t="shared" si="315"/>
        <v>23.384579817362155</v>
      </c>
      <c r="BR344" s="27">
        <f t="shared" si="316"/>
        <v>23.94184598968522</v>
      </c>
      <c r="BS344" s="27">
        <f t="shared" si="317"/>
        <v>24.189210567948109</v>
      </c>
      <c r="BV344">
        <f>VLOOKUP($A344,data!$BY$9:$CI$396,2+(BV$9*2),FALSE)</f>
        <v>9043</v>
      </c>
      <c r="BW344">
        <f>VLOOKUP($A344,data!$BY$9:$CI$396,2+(BW$9*2),FALSE)</f>
        <v>9741</v>
      </c>
      <c r="BX344">
        <f>VLOOKUP($A344,data!$BY$9:$CI$396,2+(BX$9*2),FALSE)</f>
        <v>9177</v>
      </c>
      <c r="BY344">
        <f>VLOOKUP($A344,data!$BY$9:$CI$396,2+(BY$9*2),FALSE)</f>
        <v>9364</v>
      </c>
      <c r="BZ344">
        <f>VLOOKUP($A344,data!$BY$9:$CI$396,2+(BZ$9*2),FALSE)</f>
        <v>9456</v>
      </c>
      <c r="CA344">
        <f>VLOOKUP($A344,data!$BY$9:$CN$396,2+(CA$9*2),FALSE)</f>
        <v>9694</v>
      </c>
      <c r="CB344">
        <f>VLOOKUP($A344,data!$BY$9:$CN$396,2+(CB$9*2),FALSE)</f>
        <v>10739</v>
      </c>
      <c r="CC344">
        <f>VLOOKUP($A344,data!$BY$9:$CN$396,2+(CC$9*2),FALSE)</f>
        <v>11077</v>
      </c>
      <c r="CE344" s="27">
        <f t="shared" si="348"/>
        <v>59.509081337193997</v>
      </c>
      <c r="CF344" s="27">
        <f t="shared" si="349"/>
        <v>61.041483895224964</v>
      </c>
      <c r="CG344" s="27">
        <f t="shared" si="350"/>
        <v>59.968633601254659</v>
      </c>
      <c r="CH344" s="27">
        <f t="shared" si="351"/>
        <v>60.702709710877741</v>
      </c>
      <c r="CI344" s="27">
        <f t="shared" si="352"/>
        <v>60.704885407973293</v>
      </c>
      <c r="CJ344" s="27">
        <f t="shared" si="318"/>
        <v>59.898665348492337</v>
      </c>
      <c r="CK344" s="27">
        <f t="shared" si="319"/>
        <v>66.474775611265855</v>
      </c>
      <c r="CL344" s="27">
        <f t="shared" si="320"/>
        <v>65.860039241334206</v>
      </c>
      <c r="CO344">
        <f>VLOOKUP($A344,data!$CR$9:$DB$396,2+(CO$9*2),FALSE)</f>
        <v>6152</v>
      </c>
      <c r="CP344">
        <f>VLOOKUP($A344,data!$CR$9:$DB$396,2+(CP$9*2),FALSE)</f>
        <v>6217</v>
      </c>
      <c r="CQ344">
        <f>VLOOKUP($A344,data!$CR$9:$DB$396,2+(CQ$9*2),FALSE)</f>
        <v>6125</v>
      </c>
      <c r="CR344">
        <f>VLOOKUP($A344,data!$CR$9:$DB$396,2+(CR$9*2),FALSE)</f>
        <v>6062</v>
      </c>
      <c r="CS344">
        <f>VLOOKUP($A344,data!$CR$9:$DB$396,2+(CS$9*2),FALSE)</f>
        <v>6121</v>
      </c>
      <c r="CT344">
        <f>VLOOKUP($A344,data!$CR$9:$DG$396,2+(CT$9*2),FALSE)</f>
        <v>6489</v>
      </c>
      <c r="CU344">
        <f>VLOOKUP($A344,data!$CR$9:$DG$396,2+(CU$9*2),FALSE)</f>
        <v>5416</v>
      </c>
      <c r="CV344">
        <f>VLOOKUP($A344,data!$CR$9:$DG$396,2+(CV$9*2),FALSE)</f>
        <v>5742</v>
      </c>
      <c r="CX344" s="27">
        <f t="shared" si="353"/>
        <v>40.484337983679914</v>
      </c>
      <c r="CY344" s="27">
        <f t="shared" si="354"/>
        <v>38.958516104775036</v>
      </c>
      <c r="CZ344" s="27">
        <f t="shared" si="355"/>
        <v>40.024831732340061</v>
      </c>
      <c r="DA344" s="27">
        <f t="shared" si="356"/>
        <v>39.297290289122259</v>
      </c>
      <c r="DB344" s="27">
        <f t="shared" si="357"/>
        <v>39.295114592026707</v>
      </c>
      <c r="DC344" s="27">
        <f t="shared" si="321"/>
        <v>40.095155709342563</v>
      </c>
      <c r="DD344" s="27">
        <f t="shared" si="322"/>
        <v>33.525224388734138</v>
      </c>
      <c r="DE344" s="27">
        <f t="shared" si="323"/>
        <v>34.139960758665794</v>
      </c>
      <c r="DH344">
        <f>VLOOKUP($A344,data!$DK$9:$DU$396,2+(DH$9*2),FALSE)</f>
        <v>51593</v>
      </c>
      <c r="DI344">
        <f>VLOOKUP($A344,data!$DK$9:$DU$396,2+(DI$9*2),FALSE)</f>
        <v>52330</v>
      </c>
      <c r="DJ344">
        <f>VLOOKUP($A344,data!$DK$9:$DU$396,2+(DJ$9*2),FALSE)</f>
        <v>53272</v>
      </c>
      <c r="DK344">
        <f>VLOOKUP($A344,data!$DK$9:$DU$396,2+(DK$9*2),FALSE)</f>
        <v>53715</v>
      </c>
      <c r="DL344">
        <f>VLOOKUP($A344,data!$DK$9:$DU$396,2+(DL$9*2),FALSE)</f>
        <v>53323</v>
      </c>
      <c r="DM344">
        <f>VLOOKUP($A344,data!$DK$9:$DZ$396,2+(DM$9*2),FALSE)</f>
        <v>53025</v>
      </c>
      <c r="DN344">
        <f>VLOOKUP($A344,data!$DK$9:$DZ$396,2+(DN$9*2),FALSE)</f>
        <v>51321</v>
      </c>
      <c r="DO344">
        <f>VLOOKUP($A344,data!$DK$9:$DZ$396,2+(DO$9*2),FALSE)</f>
        <v>52712</v>
      </c>
      <c r="DQ344" s="27">
        <f t="shared" si="358"/>
        <v>77.247750378056267</v>
      </c>
      <c r="DR344" s="27">
        <f t="shared" si="359"/>
        <v>76.63244834302283</v>
      </c>
      <c r="DS344" s="27">
        <f t="shared" si="360"/>
        <v>77.685420130078455</v>
      </c>
      <c r="DT344" s="27">
        <f t="shared" si="361"/>
        <v>77.689070160975405</v>
      </c>
      <c r="DU344" s="27">
        <f t="shared" si="362"/>
        <v>77.391872278664735</v>
      </c>
      <c r="DV344" s="27">
        <f t="shared" si="324"/>
        <v>76.616865102300309</v>
      </c>
      <c r="DW344" s="27">
        <f t="shared" si="325"/>
        <v>76.05815401031478</v>
      </c>
      <c r="DX344" s="27">
        <f t="shared" si="326"/>
        <v>75.810789432051891</v>
      </c>
      <c r="EA344">
        <f>VLOOKUP($A344,data!$ED$9:$EN$396,2+(EA$9*2),FALSE)</f>
        <v>32822</v>
      </c>
      <c r="EB344">
        <f>VLOOKUP($A344,data!$ED$9:$EN$396,2+(EB$9*2),FALSE)</f>
        <v>32840</v>
      </c>
      <c r="EC344">
        <f>VLOOKUP($A344,data!$ED$9:$EN$396,2+(EC$9*2),FALSE)</f>
        <v>33441</v>
      </c>
      <c r="ED344">
        <f>VLOOKUP($A344,data!$ED$9:$EN$396,2+(ED$9*2),FALSE)</f>
        <v>32902</v>
      </c>
      <c r="EE344">
        <f>VLOOKUP($A344,data!$ED$9:$EN$396,2+(EE$9*2),FALSE)</f>
        <v>33130</v>
      </c>
      <c r="EF344">
        <f>VLOOKUP($A344,data!$ED$9:$ES$396,2+(EF$9*2),FALSE)</f>
        <v>34004</v>
      </c>
      <c r="EG344">
        <f>VLOOKUP($A344,data!$ED$9:$ES$396,2+(EG$9*2),FALSE)</f>
        <v>32538</v>
      </c>
      <c r="EH344">
        <f>VLOOKUP($A344,data!$ED$9:$ES$396,2+(EH$9*2),FALSE)</f>
        <v>33117</v>
      </c>
      <c r="EJ344" s="27">
        <f t="shared" si="363"/>
        <v>63.617157366309385</v>
      </c>
      <c r="EK344" s="27">
        <f t="shared" si="364"/>
        <v>62.755589527995411</v>
      </c>
      <c r="EL344" s="27">
        <f t="shared" si="365"/>
        <v>62.774065174951197</v>
      </c>
      <c r="EM344" s="27">
        <f t="shared" si="366"/>
        <v>61.252908870892675</v>
      </c>
      <c r="EN344" s="27">
        <f t="shared" si="367"/>
        <v>62.130787840144031</v>
      </c>
      <c r="EO344" s="27">
        <f t="shared" si="327"/>
        <v>64.128241395568125</v>
      </c>
      <c r="EP344" s="27">
        <f t="shared" si="328"/>
        <v>63.400946980768104</v>
      </c>
      <c r="EQ344" s="27">
        <f t="shared" si="329"/>
        <v>62.826301411443318</v>
      </c>
      <c r="ET344">
        <f>VLOOKUP($A344,data!$EW$9:$FG$396,2+(ET$9*2),FALSE)</f>
        <v>18771</v>
      </c>
      <c r="EU344">
        <f>VLOOKUP($A344,data!$EW$9:$FG$396,2+(EU$9*2),FALSE)</f>
        <v>19490</v>
      </c>
      <c r="EV344">
        <f>VLOOKUP($A344,data!$EW$9:$FG$396,2+(EV$9*2),FALSE)</f>
        <v>19831</v>
      </c>
      <c r="EW344">
        <f>VLOOKUP($A344,data!$EW$9:$FG$396,2+(EW$9*2),FALSE)</f>
        <v>20812</v>
      </c>
      <c r="EX344">
        <f>VLOOKUP($A344,data!$EW$9:$FG$396,2+(EX$9*2),FALSE)</f>
        <v>20193</v>
      </c>
      <c r="EY344">
        <f>VLOOKUP($A344,data!$EW$9:$FL$396,2+(EY$9*2),FALSE)</f>
        <v>19021</v>
      </c>
      <c r="EZ344">
        <f>VLOOKUP($A344,data!$EW$9:$FL$396,2+(EZ$9*2),FALSE)</f>
        <v>18782</v>
      </c>
      <c r="FA344">
        <f>VLOOKUP($A344,data!$EW$9:$FL$396,2+(FA$9*2),FALSE)</f>
        <v>19591</v>
      </c>
      <c r="FC344" s="27">
        <f t="shared" si="368"/>
        <v>36.382842633690615</v>
      </c>
      <c r="FD344" s="27">
        <f t="shared" si="369"/>
        <v>37.244410472004589</v>
      </c>
      <c r="FE344" s="27">
        <f t="shared" si="370"/>
        <v>37.225934825048803</v>
      </c>
      <c r="FF344" s="27">
        <f t="shared" si="371"/>
        <v>38.745229451736016</v>
      </c>
      <c r="FG344" s="27">
        <f t="shared" si="372"/>
        <v>37.869212159855969</v>
      </c>
      <c r="FH344" s="27">
        <f t="shared" si="330"/>
        <v>35.871758604431875</v>
      </c>
      <c r="FI344" s="27">
        <f t="shared" si="331"/>
        <v>36.597104499132911</v>
      </c>
      <c r="FJ344" s="27">
        <f t="shared" si="332"/>
        <v>37.166110183639397</v>
      </c>
    </row>
    <row r="349" spans="1:166" x14ac:dyDescent="0.3">
      <c r="A349" t="s">
        <v>384</v>
      </c>
      <c r="B349" t="s">
        <v>384</v>
      </c>
      <c r="D349">
        <f>SUMIF($C$12:$C$344,$B349,D$12:D$344)-SUMIFS(D$12:D$344,$C$12:$C$344,$B349,$B$12:$B$344,"Shire County")</f>
        <v>17328449</v>
      </c>
      <c r="E349">
        <f t="shared" ref="E349:K349" si="374">SUMIF($C$12:$C$344,$B349,E$12:E$344)-SUMIFS(E$12:E$344,$C$12:$C$344,$B349,$B$12:$B$344,"Shire County")</f>
        <v>17635270</v>
      </c>
      <c r="F349">
        <f t="shared" si="374"/>
        <v>17916748</v>
      </c>
      <c r="G349">
        <f t="shared" si="374"/>
        <v>18001512</v>
      </c>
      <c r="H349">
        <f t="shared" si="374"/>
        <v>18217250</v>
      </c>
      <c r="I349">
        <f t="shared" si="374"/>
        <v>17870505</v>
      </c>
      <c r="J349">
        <f t="shared" si="374"/>
        <v>18407702</v>
      </c>
      <c r="K349">
        <f t="shared" si="374"/>
        <v>18892234</v>
      </c>
      <c r="Q349">
        <f t="shared" ref="Q349:X351" si="375">SUMIF($C$12:$C$344,$B349,Q$12:Q$344)-SUMIFS(Q$12:Q$344,$C$12:$C$344,$B349,$B$12:$B$344,"Shire County")</f>
        <v>12092161</v>
      </c>
      <c r="R349">
        <f t="shared" si="375"/>
        <v>12185972</v>
      </c>
      <c r="S349">
        <f t="shared" si="375"/>
        <v>12305456</v>
      </c>
      <c r="T349">
        <f t="shared" si="375"/>
        <v>12403628</v>
      </c>
      <c r="U349">
        <f t="shared" si="375"/>
        <v>12581234</v>
      </c>
      <c r="V349">
        <f t="shared" si="375"/>
        <v>12322553</v>
      </c>
      <c r="W349">
        <f t="shared" si="375"/>
        <v>12734076</v>
      </c>
      <c r="X349">
        <f t="shared" si="375"/>
        <v>13208395</v>
      </c>
      <c r="Z349" s="27">
        <f t="shared" ref="Z349:Z356" si="376">100*Q349/D349</f>
        <v>69.78213110705984</v>
      </c>
      <c r="AA349" s="27">
        <f t="shared" ref="AA349:AA356" si="377">100*R349/E349</f>
        <v>69.100002438295533</v>
      </c>
      <c r="AB349" s="27">
        <f t="shared" ref="AB349:AB356" si="378">100*S349/F349</f>
        <v>68.681303102549634</v>
      </c>
      <c r="AC349" s="27">
        <f t="shared" ref="AC349:AC356" si="379">100*T349/G349</f>
        <v>68.903256570892495</v>
      </c>
      <c r="AD349" s="27">
        <f t="shared" ref="AD349:AD356" si="380">100*U349/H349</f>
        <v>69.062202033786662</v>
      </c>
      <c r="AE349" s="27">
        <f t="shared" ref="AE349:AE356" si="381">100*V349/I349</f>
        <v>68.954699377549773</v>
      </c>
      <c r="AF349" s="27">
        <f t="shared" ref="AF349:AF356" si="382">100*W349/J349</f>
        <v>69.177977783429995</v>
      </c>
      <c r="AG349" s="27">
        <f t="shared" ref="AG349:AG356" si="383">100*X349/K349</f>
        <v>69.914415627077247</v>
      </c>
      <c r="AJ349">
        <f t="shared" ref="AJ349:AQ351" si="384">SUMIF($C$12:$C$344,$B349,AJ$12:AJ$344)-SUMIFS(AJ$12:AJ$344,$C$12:$C$344,$B349,$B$12:$B$344,"Shire County")</f>
        <v>5236280</v>
      </c>
      <c r="AK349">
        <f t="shared" si="384"/>
        <v>5449297</v>
      </c>
      <c r="AL349">
        <f t="shared" si="384"/>
        <v>5611271</v>
      </c>
      <c r="AM349">
        <f t="shared" si="384"/>
        <v>5597888</v>
      </c>
      <c r="AN349">
        <f t="shared" si="384"/>
        <v>5636006</v>
      </c>
      <c r="AO349">
        <f t="shared" si="384"/>
        <v>5547947</v>
      </c>
      <c r="AP349">
        <f t="shared" si="384"/>
        <v>5673607</v>
      </c>
      <c r="AQ349">
        <f t="shared" si="384"/>
        <v>5683780</v>
      </c>
      <c r="AS349" s="27">
        <f t="shared" ref="AS349:AS356" si="385">100*AJ349/Q349</f>
        <v>43.303095286276786</v>
      </c>
      <c r="AT349" s="27">
        <f t="shared" ref="AT349:AT356" si="386">100*AK349/R349</f>
        <v>44.717786976697468</v>
      </c>
      <c r="AU349" s="27">
        <f t="shared" ref="AU349:AU356" si="387">100*AL349/S349</f>
        <v>45.599862369992628</v>
      </c>
      <c r="AV349" s="27">
        <f t="shared" ref="AV349:AV356" si="388">100*AM349/T349</f>
        <v>45.131053591739452</v>
      </c>
      <c r="AW349" s="27">
        <f t="shared" ref="AW349:AW356" si="389">100*AN349/U349</f>
        <v>44.796925325448996</v>
      </c>
      <c r="AX349" s="27">
        <f t="shared" ref="AX349:AX356" si="390">100*AO349/V349</f>
        <v>45.02270755094338</v>
      </c>
      <c r="AY349" s="27">
        <f t="shared" ref="AY349:AY356" si="391">100*AP349/W349</f>
        <v>44.554524411508147</v>
      </c>
      <c r="AZ349" s="27">
        <f t="shared" ref="AZ349:AZ356" si="392">100*AQ349/X349</f>
        <v>43.031571966162431</v>
      </c>
      <c r="BC349">
        <f t="shared" ref="BC349:BJ351" si="393">SUMIF($C$12:$C$344,$B349,BC$12:BC$344)-SUMIFS(BC$12:BC$344,$C$12:$C$344,$B349,$B$12:$B$344,"Shire County")</f>
        <v>3058444</v>
      </c>
      <c r="BD349">
        <f t="shared" si="393"/>
        <v>3058387</v>
      </c>
      <c r="BE349">
        <f t="shared" si="393"/>
        <v>3088922</v>
      </c>
      <c r="BF349">
        <f t="shared" si="393"/>
        <v>3096750</v>
      </c>
      <c r="BG349">
        <f t="shared" si="393"/>
        <v>3100147</v>
      </c>
      <c r="BH349">
        <f t="shared" si="393"/>
        <v>3179230</v>
      </c>
      <c r="BI349">
        <f t="shared" si="393"/>
        <v>3323155</v>
      </c>
      <c r="BJ349">
        <f t="shared" si="393"/>
        <v>3350054</v>
      </c>
      <c r="BL349" s="27">
        <f t="shared" ref="BL349:BL356" si="394">100*BC349/D349</f>
        <v>17.64984275280494</v>
      </c>
      <c r="BM349" s="27">
        <f t="shared" ref="BM349:BM356" si="395">100*BD349/E349</f>
        <v>17.342444998006837</v>
      </c>
      <c r="BN349" s="27">
        <f t="shared" ref="BN349:BN356" si="396">100*BE349/F349</f>
        <v>17.240416620248272</v>
      </c>
      <c r="BO349" s="27">
        <f t="shared" ref="BO349:BO356" si="397">100*BF349/G349</f>
        <v>17.20272163804907</v>
      </c>
      <c r="BP349" s="27">
        <f t="shared" ref="BP349:BP356" si="398">100*BG349/H349</f>
        <v>17.017645363597691</v>
      </c>
      <c r="BQ349" s="27">
        <f t="shared" ref="BQ349:BQ356" si="399">100*BH349/I349</f>
        <v>17.790375817583218</v>
      </c>
      <c r="BR349" s="27">
        <f t="shared" ref="BR349:BR356" si="400">100*BI349/J349</f>
        <v>18.053068221117442</v>
      </c>
      <c r="BS349" s="27">
        <f t="shared" ref="BS349:BS356" si="401">100*BJ349/K349</f>
        <v>17.732439689239506</v>
      </c>
      <c r="BV349">
        <f t="shared" ref="BV349:CC351" si="402">SUMIF($C$12:$C$344,$B349,BV$12:BV$344)-SUMIFS(BV$12:BV$344,$C$12:$C$344,$B349,$B$12:$B$344,"Shire County")</f>
        <v>1978464</v>
      </c>
      <c r="BW349">
        <f t="shared" si="402"/>
        <v>1965468</v>
      </c>
      <c r="BX349">
        <f t="shared" si="402"/>
        <v>1979483</v>
      </c>
      <c r="BY349">
        <f t="shared" si="402"/>
        <v>2015093</v>
      </c>
      <c r="BZ349">
        <f t="shared" si="402"/>
        <v>2032707</v>
      </c>
      <c r="CA349">
        <f t="shared" si="402"/>
        <v>2100785</v>
      </c>
      <c r="CB349">
        <f t="shared" si="402"/>
        <v>2222828</v>
      </c>
      <c r="CC349">
        <f t="shared" si="402"/>
        <v>2265761</v>
      </c>
      <c r="CE349" s="27">
        <f t="shared" ref="CE349:CE356" si="403">100*BV349/BC349</f>
        <v>64.688580206144039</v>
      </c>
      <c r="CF349" s="27">
        <f t="shared" ref="CF349:CF356" si="404">100*BW349/BD349</f>
        <v>64.264855951846513</v>
      </c>
      <c r="CG349" s="27">
        <f t="shared" ref="CG349:CG356" si="405">100*BX349/BE349</f>
        <v>64.083295078347717</v>
      </c>
      <c r="CH349" s="27">
        <f t="shared" ref="CH349:CH356" si="406">100*BY349/BF349</f>
        <v>65.071219827238238</v>
      </c>
      <c r="CI349" s="27">
        <f t="shared" ref="CI349:CI356" si="407">100*BZ349/BG349</f>
        <v>65.568084352129105</v>
      </c>
      <c r="CJ349" s="27">
        <f t="shared" ref="CJ349:CJ356" si="408">100*CA349/BH349</f>
        <v>66.078421504578159</v>
      </c>
      <c r="CK349" s="27">
        <f t="shared" ref="CK349:CK356" si="409">100*CB349/BI349</f>
        <v>66.88908582356224</v>
      </c>
      <c r="CL349" s="27">
        <f t="shared" ref="CL349:CL356" si="410">100*CC349/BJ349</f>
        <v>67.633566503704117</v>
      </c>
      <c r="CO349">
        <f t="shared" ref="CO349:CV351" si="411">SUMIF($C$12:$C$344,$B349,CO$12:CO$344)-SUMIFS(CO$12:CO$344,$C$12:$C$344,$B349,$B$12:$B$344,"Shire County")</f>
        <v>1079970</v>
      </c>
      <c r="CP349">
        <f t="shared" si="411"/>
        <v>1092920</v>
      </c>
      <c r="CQ349">
        <f t="shared" si="411"/>
        <v>1109435</v>
      </c>
      <c r="CR349">
        <f t="shared" si="411"/>
        <v>1081657</v>
      </c>
      <c r="CS349">
        <f t="shared" si="411"/>
        <v>1067453</v>
      </c>
      <c r="CT349">
        <f t="shared" si="411"/>
        <v>1078451</v>
      </c>
      <c r="CU349">
        <f t="shared" si="411"/>
        <v>1100329</v>
      </c>
      <c r="CV349">
        <f t="shared" si="411"/>
        <v>1084298</v>
      </c>
      <c r="CX349" s="27">
        <f t="shared" ref="CX349:CX356" si="412">100*CO349/BC349</f>
        <v>35.311092830210391</v>
      </c>
      <c r="CY349" s="27">
        <f t="shared" ref="CY349:CY356" si="413">100*CP349/BD349</f>
        <v>35.735176745127418</v>
      </c>
      <c r="CZ349" s="27">
        <f t="shared" ref="CZ349:CZ356" si="414">100*CQ349/BE349</f>
        <v>35.916575426637515</v>
      </c>
      <c r="DA349" s="27">
        <f t="shared" ref="DA349:DA356" si="415">100*CR349/BF349</f>
        <v>34.928780172761769</v>
      </c>
      <c r="DB349" s="27">
        <f t="shared" ref="DB349:DB356" si="416">100*CS349/BG349</f>
        <v>34.432334982825004</v>
      </c>
      <c r="DC349" s="27">
        <f t="shared" ref="DC349:DC356" si="417">100*CT349/BH349</f>
        <v>33.921767220364679</v>
      </c>
      <c r="DD349" s="27">
        <f t="shared" ref="DD349:DD356" si="418">100*CU349/BI349</f>
        <v>33.1109743602089</v>
      </c>
      <c r="DE349" s="27">
        <f t="shared" ref="DE349:DE356" si="419">100*CV349/BJ349</f>
        <v>32.366582747621379</v>
      </c>
      <c r="DH349">
        <f t="shared" ref="DH349:DO351" si="420">SUMIF($C$12:$C$344,$B349,DH$12:DH$344)-SUMIFS(DH$12:DH$344,$C$12:$C$344,$B349,$B$12:$B$344,"Shire County")</f>
        <v>14269993</v>
      </c>
      <c r="DI349">
        <f t="shared" si="420"/>
        <v>14576880</v>
      </c>
      <c r="DJ349">
        <f t="shared" si="420"/>
        <v>14827826</v>
      </c>
      <c r="DK349">
        <f t="shared" si="420"/>
        <v>14904760</v>
      </c>
      <c r="DL349">
        <f t="shared" si="420"/>
        <v>15117095</v>
      </c>
      <c r="DM349">
        <f t="shared" si="420"/>
        <v>14691273</v>
      </c>
      <c r="DN349">
        <f t="shared" si="420"/>
        <v>15084539</v>
      </c>
      <c r="DO349">
        <f t="shared" si="420"/>
        <v>15542179</v>
      </c>
      <c r="DQ349" s="27">
        <f t="shared" ref="DQ349:DQ356" si="421">100*DH349/D349</f>
        <v>82.350087996911896</v>
      </c>
      <c r="DR349" s="27">
        <f t="shared" ref="DR349:DR356" si="422">100*DI349/E349</f>
        <v>82.65753799062901</v>
      </c>
      <c r="DS349" s="27">
        <f t="shared" ref="DS349:DS356" si="423">100*DJ349/F349</f>
        <v>82.759583379751732</v>
      </c>
      <c r="DT349" s="27">
        <f t="shared" ref="DT349:DT356" si="424">100*DK349/G349</f>
        <v>82.797267251773079</v>
      </c>
      <c r="DU349" s="27">
        <f t="shared" ref="DU349:DU356" si="425">100*DL349/H349</f>
        <v>82.982310721980539</v>
      </c>
      <c r="DV349" s="27">
        <f t="shared" ref="DV349:DV356" si="426">100*DM349/I349</f>
        <v>82.209612990791257</v>
      </c>
      <c r="DW349" s="27">
        <f t="shared" ref="DW349:DW356" si="427">100*DN349/J349</f>
        <v>81.946888318813507</v>
      </c>
      <c r="DX349" s="27">
        <f t="shared" ref="DX349:DX356" si="428">100*DO349/K349</f>
        <v>82.267555017580236</v>
      </c>
      <c r="EA349">
        <f t="shared" ref="EA349:EH351" si="429">SUMIF($C$12:$C$344,$B349,EA$12:EA$344)-SUMIFS(EA$12:EA$344,$C$12:$C$344,$B349,$B$12:$B$344,"Shire County")</f>
        <v>10113695</v>
      </c>
      <c r="EB349">
        <f t="shared" si="429"/>
        <v>10220511</v>
      </c>
      <c r="EC349">
        <f t="shared" si="429"/>
        <v>10325986</v>
      </c>
      <c r="ED349">
        <f t="shared" si="429"/>
        <v>10388534</v>
      </c>
      <c r="EE349">
        <f t="shared" si="429"/>
        <v>10548537</v>
      </c>
      <c r="EF349">
        <f t="shared" si="429"/>
        <v>10221762</v>
      </c>
      <c r="EG349">
        <f t="shared" si="429"/>
        <v>10511259</v>
      </c>
      <c r="EH349">
        <f t="shared" si="429"/>
        <v>10942632</v>
      </c>
      <c r="EJ349" s="27">
        <f t="shared" ref="EJ349:EJ356" si="430">100*EA349/DH349</f>
        <v>70.873860975264662</v>
      </c>
      <c r="EK349" s="27">
        <f t="shared" ref="EK349:EK356" si="431">100*EB349/DI349</f>
        <v>70.114530681462696</v>
      </c>
      <c r="EL349" s="27">
        <f t="shared" ref="EL349:EL356" si="432">100*EC349/DJ349</f>
        <v>69.63924448533453</v>
      </c>
      <c r="EM349" s="27">
        <f t="shared" ref="EM349:EM356" si="433">100*ED349/DK349</f>
        <v>69.699438300247706</v>
      </c>
      <c r="EN349" s="27">
        <f t="shared" ref="EN349:EN356" si="434">100*EE349/DL349</f>
        <v>69.778862936298282</v>
      </c>
      <c r="EO349" s="27">
        <f t="shared" ref="EO349:EO356" si="435">100*EF349/DM349</f>
        <v>69.577101997900385</v>
      </c>
      <c r="EP349" s="27">
        <f t="shared" ref="EP349:EP356" si="436">100*EG349/DN349</f>
        <v>69.682335005398571</v>
      </c>
      <c r="EQ349" s="27">
        <f t="shared" ref="EQ349:EQ356" si="437">100*EH349/DO349</f>
        <v>70.40603508684336</v>
      </c>
      <c r="ET349">
        <f t="shared" ref="ET349:FA351" si="438">SUMIF($C$12:$C$344,$B349,ET$12:ET$344)-SUMIFS(ET$12:ET$344,$C$12:$C$344,$B349,$B$12:$B$344,"Shire County")</f>
        <v>4156306</v>
      </c>
      <c r="EU349">
        <f t="shared" si="438"/>
        <v>4356374</v>
      </c>
      <c r="EV349">
        <f t="shared" si="438"/>
        <v>4501835</v>
      </c>
      <c r="EW349">
        <f t="shared" si="438"/>
        <v>4516218</v>
      </c>
      <c r="EX349">
        <f t="shared" si="438"/>
        <v>4568558</v>
      </c>
      <c r="EY349">
        <f t="shared" si="438"/>
        <v>4469514</v>
      </c>
      <c r="EZ349">
        <f t="shared" si="438"/>
        <v>4573279</v>
      </c>
      <c r="FA349">
        <f t="shared" si="438"/>
        <v>4599493</v>
      </c>
      <c r="FC349" s="27">
        <f t="shared" ref="FC349:FC356" si="439">100*ET349/DH349</f>
        <v>29.126195086430666</v>
      </c>
      <c r="FD349" s="27">
        <f t="shared" ref="FD349:FD356" si="440">100*EU349/DI349</f>
        <v>29.885503619430221</v>
      </c>
      <c r="FE349" s="27">
        <f t="shared" ref="FE349:FE356" si="441">100*EV349/DJ349</f>
        <v>30.360721794280565</v>
      </c>
      <c r="FF349" s="27">
        <f t="shared" ref="FF349:FF356" si="442">100*EW349/DK349</f>
        <v>30.30050802562403</v>
      </c>
      <c r="FG349" s="27">
        <f t="shared" ref="FG349:FG356" si="443">100*EX349/DL349</f>
        <v>30.221137063701722</v>
      </c>
      <c r="FH349" s="27">
        <f t="shared" ref="FH349:FH356" si="444">100*EY349/DM349</f>
        <v>30.422918422385862</v>
      </c>
      <c r="FI349" s="27">
        <f t="shared" ref="FI349:FI356" si="445">100*EZ349/DN349</f>
        <v>30.317658365297078</v>
      </c>
      <c r="FJ349" s="27">
        <f t="shared" ref="FJ349:FJ356" si="446">100*FA349/DO349</f>
        <v>29.593617471526997</v>
      </c>
    </row>
    <row r="350" spans="1:166" x14ac:dyDescent="0.3">
      <c r="A350" t="s">
        <v>382</v>
      </c>
      <c r="B350" t="s">
        <v>382</v>
      </c>
      <c r="D350">
        <f t="shared" ref="D350:K351" si="447">SUMIF($C$12:$C$344,$B350,D$12:D$344)-SUMIFS(D$12:D$344,$C$12:$C$344,$B350,$B$12:$B$344,"Shire County")</f>
        <v>3303823</v>
      </c>
      <c r="E350">
        <f t="shared" si="447"/>
        <v>3350908</v>
      </c>
      <c r="F350">
        <f t="shared" si="447"/>
        <v>3375087</v>
      </c>
      <c r="G350">
        <f t="shared" si="447"/>
        <v>3398276</v>
      </c>
      <c r="H350">
        <f t="shared" si="447"/>
        <v>3471556</v>
      </c>
      <c r="I350">
        <f t="shared" si="447"/>
        <v>3406308</v>
      </c>
      <c r="J350">
        <f t="shared" si="447"/>
        <v>3498770</v>
      </c>
      <c r="K350">
        <f t="shared" si="447"/>
        <v>3531424</v>
      </c>
      <c r="Q350">
        <f t="shared" si="375"/>
        <v>2238994</v>
      </c>
      <c r="R350">
        <f t="shared" si="375"/>
        <v>2241521</v>
      </c>
      <c r="S350">
        <f t="shared" si="375"/>
        <v>2249722</v>
      </c>
      <c r="T350">
        <f t="shared" si="375"/>
        <v>2276268</v>
      </c>
      <c r="U350">
        <f t="shared" si="375"/>
        <v>2310503</v>
      </c>
      <c r="V350">
        <f t="shared" si="375"/>
        <v>2277659</v>
      </c>
      <c r="W350">
        <f t="shared" si="375"/>
        <v>2370982</v>
      </c>
      <c r="X350">
        <f t="shared" si="375"/>
        <v>2421377</v>
      </c>
      <c r="Z350" s="27">
        <f t="shared" si="376"/>
        <v>67.769792752214627</v>
      </c>
      <c r="AA350" s="27">
        <f t="shared" si="377"/>
        <v>66.89294364393173</v>
      </c>
      <c r="AB350" s="27">
        <f t="shared" si="378"/>
        <v>66.656711367736591</v>
      </c>
      <c r="AC350" s="27">
        <f t="shared" si="379"/>
        <v>66.983023156447558</v>
      </c>
      <c r="AD350" s="27">
        <f t="shared" si="380"/>
        <v>66.555256490173278</v>
      </c>
      <c r="AE350" s="27">
        <f t="shared" si="381"/>
        <v>66.865914650113851</v>
      </c>
      <c r="AF350" s="27">
        <f t="shared" si="382"/>
        <v>67.76615782117716</v>
      </c>
      <c r="AG350" s="27">
        <f t="shared" si="383"/>
        <v>68.56658956840073</v>
      </c>
      <c r="AJ350">
        <f t="shared" si="384"/>
        <v>1064755</v>
      </c>
      <c r="AK350">
        <f t="shared" si="384"/>
        <v>1109391</v>
      </c>
      <c r="AL350">
        <f t="shared" si="384"/>
        <v>1125368</v>
      </c>
      <c r="AM350">
        <f t="shared" si="384"/>
        <v>1122006</v>
      </c>
      <c r="AN350">
        <f t="shared" si="384"/>
        <v>1161051</v>
      </c>
      <c r="AO350">
        <f t="shared" si="384"/>
        <v>1128646</v>
      </c>
      <c r="AP350">
        <f t="shared" si="384"/>
        <v>1127790</v>
      </c>
      <c r="AQ350">
        <f t="shared" si="384"/>
        <v>1110102</v>
      </c>
      <c r="AS350" s="27">
        <f t="shared" si="385"/>
        <v>47.555062675469429</v>
      </c>
      <c r="AT350" s="27">
        <f t="shared" si="386"/>
        <v>49.492777448884041</v>
      </c>
      <c r="AU350" s="27">
        <f t="shared" si="387"/>
        <v>50.022536117795887</v>
      </c>
      <c r="AV350" s="27">
        <f t="shared" si="388"/>
        <v>49.291471830206284</v>
      </c>
      <c r="AW350" s="27">
        <f t="shared" si="389"/>
        <v>50.251005949786695</v>
      </c>
      <c r="AX350" s="27">
        <f t="shared" si="390"/>
        <v>49.552896197367559</v>
      </c>
      <c r="AY350" s="27">
        <f t="shared" si="391"/>
        <v>47.566367015860941</v>
      </c>
      <c r="AZ350" s="27">
        <f t="shared" si="392"/>
        <v>45.845896776916604</v>
      </c>
      <c r="BC350">
        <f t="shared" si="393"/>
        <v>484056</v>
      </c>
      <c r="BD350">
        <f t="shared" si="393"/>
        <v>483271</v>
      </c>
      <c r="BE350">
        <f t="shared" si="393"/>
        <v>472278</v>
      </c>
      <c r="BF350">
        <f t="shared" si="393"/>
        <v>481019</v>
      </c>
      <c r="BG350">
        <f t="shared" si="393"/>
        <v>504413</v>
      </c>
      <c r="BH350">
        <f t="shared" si="393"/>
        <v>512922</v>
      </c>
      <c r="BI350">
        <f t="shared" si="393"/>
        <v>555232</v>
      </c>
      <c r="BJ350">
        <f t="shared" si="393"/>
        <v>548131</v>
      </c>
      <c r="BL350" s="27">
        <f t="shared" si="394"/>
        <v>14.651390222781306</v>
      </c>
      <c r="BM350" s="27">
        <f t="shared" si="395"/>
        <v>14.422090967582518</v>
      </c>
      <c r="BN350" s="27">
        <f t="shared" si="396"/>
        <v>13.99306151219213</v>
      </c>
      <c r="BO350" s="27">
        <f t="shared" si="397"/>
        <v>14.154794960738915</v>
      </c>
      <c r="BP350" s="27">
        <f t="shared" si="398"/>
        <v>14.529882277572362</v>
      </c>
      <c r="BQ350" s="27">
        <f t="shared" si="399"/>
        <v>15.058004149947685</v>
      </c>
      <c r="BR350" s="27">
        <f t="shared" si="400"/>
        <v>15.869348370998951</v>
      </c>
      <c r="BS350" s="27">
        <f t="shared" si="401"/>
        <v>15.52152899227054</v>
      </c>
      <c r="BV350">
        <f t="shared" si="402"/>
        <v>279574</v>
      </c>
      <c r="BW350">
        <f t="shared" si="402"/>
        <v>278057</v>
      </c>
      <c r="BX350">
        <f t="shared" si="402"/>
        <v>269491</v>
      </c>
      <c r="BY350">
        <f t="shared" si="402"/>
        <v>282731</v>
      </c>
      <c r="BZ350">
        <f t="shared" si="402"/>
        <v>284064</v>
      </c>
      <c r="CA350">
        <f t="shared" si="402"/>
        <v>294977</v>
      </c>
      <c r="CB350">
        <f t="shared" si="402"/>
        <v>352680</v>
      </c>
      <c r="CC350">
        <f t="shared" si="402"/>
        <v>353863</v>
      </c>
      <c r="CE350" s="27">
        <f t="shared" si="403"/>
        <v>57.756540565554396</v>
      </c>
      <c r="CF350" s="27">
        <f t="shared" si="404"/>
        <v>57.536454701399421</v>
      </c>
      <c r="CG350" s="27">
        <f t="shared" si="405"/>
        <v>57.061942330576485</v>
      </c>
      <c r="CH350" s="27">
        <f t="shared" si="406"/>
        <v>58.777511907014066</v>
      </c>
      <c r="CI350" s="27">
        <f t="shared" si="407"/>
        <v>56.315757127591873</v>
      </c>
      <c r="CJ350" s="27">
        <f t="shared" si="408"/>
        <v>57.509133942392801</v>
      </c>
      <c r="CK350" s="27">
        <f t="shared" si="409"/>
        <v>63.519393694887903</v>
      </c>
      <c r="CL350" s="27">
        <f t="shared" si="410"/>
        <v>64.558107459713099</v>
      </c>
      <c r="CO350">
        <f t="shared" si="411"/>
        <v>204404</v>
      </c>
      <c r="CP350">
        <f t="shared" si="411"/>
        <v>205227</v>
      </c>
      <c r="CQ350">
        <f t="shared" si="411"/>
        <v>202781</v>
      </c>
      <c r="CR350">
        <f t="shared" si="411"/>
        <v>198288</v>
      </c>
      <c r="CS350">
        <f t="shared" si="411"/>
        <v>220348</v>
      </c>
      <c r="CT350">
        <f t="shared" si="411"/>
        <v>217944</v>
      </c>
      <c r="CU350">
        <f t="shared" si="411"/>
        <v>202549</v>
      </c>
      <c r="CV350">
        <f t="shared" si="411"/>
        <v>194274</v>
      </c>
      <c r="CX350" s="27">
        <f t="shared" si="412"/>
        <v>42.227345596377276</v>
      </c>
      <c r="CY350" s="27">
        <f t="shared" si="413"/>
        <v>42.466235300690499</v>
      </c>
      <c r="CZ350" s="27">
        <f t="shared" si="414"/>
        <v>42.93678723124939</v>
      </c>
      <c r="DA350" s="27">
        <f t="shared" si="415"/>
        <v>41.222488092985934</v>
      </c>
      <c r="DB350" s="27">
        <f t="shared" si="416"/>
        <v>43.684044622164777</v>
      </c>
      <c r="DC350" s="27">
        <f t="shared" si="417"/>
        <v>42.490671096190063</v>
      </c>
      <c r="DD350" s="27">
        <f t="shared" si="418"/>
        <v>36.480065990432827</v>
      </c>
      <c r="DE350" s="27">
        <f t="shared" si="419"/>
        <v>35.44298716912563</v>
      </c>
      <c r="DH350">
        <f t="shared" si="420"/>
        <v>2819769</v>
      </c>
      <c r="DI350">
        <f t="shared" si="420"/>
        <v>2867639</v>
      </c>
      <c r="DJ350">
        <f t="shared" si="420"/>
        <v>2902820</v>
      </c>
      <c r="DK350">
        <f t="shared" si="420"/>
        <v>2917258</v>
      </c>
      <c r="DL350">
        <f t="shared" si="420"/>
        <v>2967151</v>
      </c>
      <c r="DM350">
        <f t="shared" si="420"/>
        <v>2893382</v>
      </c>
      <c r="DN350">
        <f t="shared" si="420"/>
        <v>2943539</v>
      </c>
      <c r="DO350">
        <f t="shared" si="420"/>
        <v>2983290</v>
      </c>
      <c r="DQ350" s="27">
        <f t="shared" si="421"/>
        <v>85.348670313149341</v>
      </c>
      <c r="DR350" s="27">
        <f t="shared" si="422"/>
        <v>85.577968717732631</v>
      </c>
      <c r="DS350" s="27">
        <f t="shared" si="423"/>
        <v>86.007264405332364</v>
      </c>
      <c r="DT350" s="27">
        <f t="shared" si="424"/>
        <v>85.845234465946845</v>
      </c>
      <c r="DU350" s="27">
        <f t="shared" si="425"/>
        <v>85.470348166643433</v>
      </c>
      <c r="DV350" s="27">
        <f t="shared" si="426"/>
        <v>84.941878420859183</v>
      </c>
      <c r="DW350" s="27">
        <f t="shared" si="427"/>
        <v>84.130680210473969</v>
      </c>
      <c r="DX350" s="27">
        <f t="shared" si="428"/>
        <v>84.478386056163174</v>
      </c>
      <c r="EA350">
        <f t="shared" si="429"/>
        <v>1959422</v>
      </c>
      <c r="EB350">
        <f t="shared" si="429"/>
        <v>1963473</v>
      </c>
      <c r="EC350">
        <f t="shared" si="429"/>
        <v>1980230</v>
      </c>
      <c r="ED350">
        <f t="shared" si="429"/>
        <v>1993537</v>
      </c>
      <c r="EE350">
        <f t="shared" si="429"/>
        <v>2026440</v>
      </c>
      <c r="EF350">
        <f t="shared" si="429"/>
        <v>1982683</v>
      </c>
      <c r="EG350">
        <f t="shared" si="429"/>
        <v>2018302</v>
      </c>
      <c r="EH350">
        <f t="shared" si="429"/>
        <v>2067519</v>
      </c>
      <c r="EJ350" s="27">
        <f t="shared" si="430"/>
        <v>69.488741808282882</v>
      </c>
      <c r="EK350" s="27">
        <f t="shared" si="431"/>
        <v>68.470020110620624</v>
      </c>
      <c r="EL350" s="27">
        <f t="shared" si="432"/>
        <v>68.217457506838173</v>
      </c>
      <c r="EM350" s="27">
        <f t="shared" si="433"/>
        <v>68.335985367081008</v>
      </c>
      <c r="EN350" s="27">
        <f t="shared" si="434"/>
        <v>68.295816424576969</v>
      </c>
      <c r="EO350" s="27">
        <f t="shared" si="435"/>
        <v>68.524757532880201</v>
      </c>
      <c r="EP350" s="27">
        <f t="shared" si="436"/>
        <v>68.567190718383557</v>
      </c>
      <c r="EQ350" s="27">
        <f t="shared" si="437"/>
        <v>69.303319489556827</v>
      </c>
      <c r="ET350">
        <f t="shared" si="438"/>
        <v>860354</v>
      </c>
      <c r="EU350">
        <f t="shared" si="438"/>
        <v>904170</v>
      </c>
      <c r="EV350">
        <f t="shared" si="438"/>
        <v>922580</v>
      </c>
      <c r="EW350">
        <f t="shared" si="438"/>
        <v>923720</v>
      </c>
      <c r="EX350">
        <f t="shared" si="438"/>
        <v>940708</v>
      </c>
      <c r="EY350">
        <f t="shared" si="438"/>
        <v>910696</v>
      </c>
      <c r="EZ350">
        <f t="shared" si="438"/>
        <v>925244</v>
      </c>
      <c r="FA350">
        <f t="shared" si="438"/>
        <v>915828</v>
      </c>
      <c r="FC350" s="27">
        <f t="shared" si="439"/>
        <v>30.511506439002627</v>
      </c>
      <c r="FD350" s="27">
        <f t="shared" si="440"/>
        <v>31.530119376950864</v>
      </c>
      <c r="FE350" s="27">
        <f t="shared" si="441"/>
        <v>31.782198000564968</v>
      </c>
      <c r="FF350" s="27">
        <f t="shared" si="442"/>
        <v>31.663980354154482</v>
      </c>
      <c r="FG350" s="27">
        <f t="shared" si="443"/>
        <v>31.704082468334104</v>
      </c>
      <c r="FH350" s="27">
        <f t="shared" si="444"/>
        <v>31.475138782227855</v>
      </c>
      <c r="FI350" s="27">
        <f t="shared" si="445"/>
        <v>31.433047090594009</v>
      </c>
      <c r="FJ350" s="27">
        <f t="shared" si="446"/>
        <v>30.698591152720653</v>
      </c>
    </row>
    <row r="351" spans="1:166" x14ac:dyDescent="0.3">
      <c r="A351" t="s">
        <v>386</v>
      </c>
      <c r="B351" t="s">
        <v>386</v>
      </c>
      <c r="D351">
        <f>SUMIF($C$12:$C$344,$B351,D$12:D$344)-SUMIFS(D$12:D$344,$C$12:$C$344,$B351,$B$12:$B$344,"Shire County")</f>
        <v>4412232</v>
      </c>
      <c r="E351">
        <f t="shared" si="447"/>
        <v>4491242</v>
      </c>
      <c r="F351">
        <f t="shared" si="447"/>
        <v>4536797</v>
      </c>
      <c r="G351">
        <f t="shared" si="447"/>
        <v>4546482</v>
      </c>
      <c r="H351">
        <f t="shared" si="447"/>
        <v>4613440</v>
      </c>
      <c r="I351">
        <f t="shared" si="447"/>
        <v>4516226</v>
      </c>
      <c r="J351">
        <f t="shared" si="447"/>
        <v>4619744</v>
      </c>
      <c r="K351">
        <f t="shared" si="447"/>
        <v>4729014</v>
      </c>
      <c r="Q351">
        <f t="shared" si="375"/>
        <v>2935991</v>
      </c>
      <c r="R351">
        <f t="shared" si="375"/>
        <v>2948315</v>
      </c>
      <c r="S351">
        <f t="shared" si="375"/>
        <v>2961275</v>
      </c>
      <c r="T351">
        <f t="shared" si="375"/>
        <v>2970080</v>
      </c>
      <c r="U351">
        <f t="shared" si="375"/>
        <v>3013972</v>
      </c>
      <c r="V351">
        <f t="shared" si="375"/>
        <v>2980068</v>
      </c>
      <c r="W351">
        <f t="shared" si="375"/>
        <v>3053689</v>
      </c>
      <c r="X351">
        <f t="shared" si="375"/>
        <v>3154450</v>
      </c>
      <c r="Z351" s="27">
        <f t="shared" si="376"/>
        <v>66.542081196093037</v>
      </c>
      <c r="AA351" s="27">
        <f t="shared" si="377"/>
        <v>65.645872567098365</v>
      </c>
      <c r="AB351" s="27">
        <f t="shared" si="378"/>
        <v>65.272371675435338</v>
      </c>
      <c r="AC351" s="27">
        <f t="shared" si="379"/>
        <v>65.32699348639234</v>
      </c>
      <c r="AD351" s="27">
        <f t="shared" si="380"/>
        <v>65.330252479711447</v>
      </c>
      <c r="AE351" s="27">
        <f t="shared" si="381"/>
        <v>65.985803190540068</v>
      </c>
      <c r="AF351" s="27">
        <f t="shared" si="382"/>
        <v>66.10082723198515</v>
      </c>
      <c r="AG351" s="27">
        <f t="shared" si="383"/>
        <v>66.704179771935543</v>
      </c>
      <c r="AJ351">
        <f t="shared" si="384"/>
        <v>1476242</v>
      </c>
      <c r="AK351">
        <f t="shared" si="384"/>
        <v>1542926</v>
      </c>
      <c r="AL351">
        <f t="shared" si="384"/>
        <v>1575516</v>
      </c>
      <c r="AM351">
        <f t="shared" si="384"/>
        <v>1576400</v>
      </c>
      <c r="AN351">
        <f t="shared" si="384"/>
        <v>1599461</v>
      </c>
      <c r="AO351">
        <f t="shared" si="384"/>
        <v>1536166</v>
      </c>
      <c r="AP351">
        <f t="shared" si="384"/>
        <v>1566060</v>
      </c>
      <c r="AQ351">
        <f t="shared" si="384"/>
        <v>1574559</v>
      </c>
      <c r="AS351" s="27">
        <f t="shared" si="385"/>
        <v>50.280876201595987</v>
      </c>
      <c r="AT351" s="27">
        <f t="shared" si="386"/>
        <v>52.332467867239423</v>
      </c>
      <c r="AU351" s="27">
        <f t="shared" si="387"/>
        <v>53.203974639302331</v>
      </c>
      <c r="AV351" s="27">
        <f t="shared" si="388"/>
        <v>53.076011420567795</v>
      </c>
      <c r="AW351" s="27">
        <f t="shared" si="389"/>
        <v>53.068210321794631</v>
      </c>
      <c r="AX351" s="27">
        <f t="shared" si="390"/>
        <v>51.548018367366112</v>
      </c>
      <c r="AY351" s="27">
        <f t="shared" si="391"/>
        <v>51.284200846910082</v>
      </c>
      <c r="AZ351" s="27">
        <f t="shared" si="392"/>
        <v>49.915484474314063</v>
      </c>
      <c r="BC351">
        <f t="shared" si="393"/>
        <v>652251</v>
      </c>
      <c r="BD351">
        <f t="shared" si="393"/>
        <v>656904</v>
      </c>
      <c r="BE351">
        <f t="shared" si="393"/>
        <v>656272</v>
      </c>
      <c r="BF351">
        <f t="shared" si="393"/>
        <v>654811</v>
      </c>
      <c r="BG351">
        <f t="shared" si="393"/>
        <v>652689</v>
      </c>
      <c r="BH351">
        <f t="shared" si="393"/>
        <v>653334</v>
      </c>
      <c r="BI351">
        <f t="shared" si="393"/>
        <v>667819</v>
      </c>
      <c r="BJ351">
        <f t="shared" si="393"/>
        <v>674793</v>
      </c>
      <c r="BL351" s="27">
        <f t="shared" si="394"/>
        <v>14.782790206861289</v>
      </c>
      <c r="BM351" s="27">
        <f t="shared" si="395"/>
        <v>14.626332760514797</v>
      </c>
      <c r="BN351" s="27">
        <f t="shared" si="396"/>
        <v>14.465535927659976</v>
      </c>
      <c r="BO351" s="27">
        <f t="shared" si="397"/>
        <v>14.402586439361247</v>
      </c>
      <c r="BP351" s="27">
        <f t="shared" si="398"/>
        <v>14.147555836859263</v>
      </c>
      <c r="BQ351" s="27">
        <f t="shared" si="399"/>
        <v>14.466370814923788</v>
      </c>
      <c r="BR351" s="27">
        <f t="shared" si="400"/>
        <v>14.455757721639987</v>
      </c>
      <c r="BS351" s="27">
        <f t="shared" si="401"/>
        <v>14.269211298592053</v>
      </c>
      <c r="BV351">
        <f t="shared" si="402"/>
        <v>362042</v>
      </c>
      <c r="BW351">
        <f t="shared" si="402"/>
        <v>366098</v>
      </c>
      <c r="BX351">
        <f t="shared" si="402"/>
        <v>364647</v>
      </c>
      <c r="BY351">
        <f t="shared" si="402"/>
        <v>370685</v>
      </c>
      <c r="BZ351">
        <f t="shared" si="402"/>
        <v>369896</v>
      </c>
      <c r="CA351">
        <f t="shared" si="402"/>
        <v>378831</v>
      </c>
      <c r="CB351">
        <f t="shared" si="402"/>
        <v>394699</v>
      </c>
      <c r="CC351">
        <f t="shared" si="402"/>
        <v>401657</v>
      </c>
      <c r="CE351" s="27">
        <f t="shared" si="403"/>
        <v>55.506545792953936</v>
      </c>
      <c r="CF351" s="27">
        <f t="shared" si="404"/>
        <v>55.730822159706747</v>
      </c>
      <c r="CG351" s="27">
        <f t="shared" si="405"/>
        <v>55.56339444620523</v>
      </c>
      <c r="CH351" s="27">
        <f t="shared" si="406"/>
        <v>56.609464410341303</v>
      </c>
      <c r="CI351" s="27">
        <f t="shared" si="407"/>
        <v>56.672626626157324</v>
      </c>
      <c r="CJ351" s="27">
        <f t="shared" si="408"/>
        <v>57.984277567063707</v>
      </c>
      <c r="CK351" s="27">
        <f t="shared" si="409"/>
        <v>59.102690998608907</v>
      </c>
      <c r="CL351" s="27">
        <f t="shared" si="410"/>
        <v>59.522994459041513</v>
      </c>
      <c r="CO351">
        <f t="shared" si="411"/>
        <v>290211</v>
      </c>
      <c r="CP351">
        <f t="shared" si="411"/>
        <v>290813</v>
      </c>
      <c r="CQ351">
        <f t="shared" si="411"/>
        <v>291626</v>
      </c>
      <c r="CR351">
        <f t="shared" si="411"/>
        <v>284124</v>
      </c>
      <c r="CS351">
        <f t="shared" si="411"/>
        <v>282799</v>
      </c>
      <c r="CT351">
        <f t="shared" si="411"/>
        <v>274493</v>
      </c>
      <c r="CU351">
        <f t="shared" si="411"/>
        <v>273117</v>
      </c>
      <c r="CV351">
        <f t="shared" si="411"/>
        <v>273138</v>
      </c>
      <c r="CX351" s="27">
        <f t="shared" si="412"/>
        <v>44.493760837469011</v>
      </c>
      <c r="CY351" s="27">
        <f t="shared" si="413"/>
        <v>44.27024344500871</v>
      </c>
      <c r="CZ351" s="27">
        <f t="shared" si="414"/>
        <v>44.436757929638929</v>
      </c>
      <c r="DA351" s="27">
        <f t="shared" si="415"/>
        <v>43.390230158015058</v>
      </c>
      <c r="DB351" s="27">
        <f t="shared" si="416"/>
        <v>43.328292647800097</v>
      </c>
      <c r="DC351" s="27">
        <f t="shared" si="417"/>
        <v>42.014191822253245</v>
      </c>
      <c r="DD351" s="27">
        <f t="shared" si="418"/>
        <v>40.896859777873942</v>
      </c>
      <c r="DE351" s="27">
        <f t="shared" si="419"/>
        <v>40.477301928146851</v>
      </c>
      <c r="DH351">
        <f t="shared" si="420"/>
        <v>3759980</v>
      </c>
      <c r="DI351">
        <f t="shared" si="420"/>
        <v>3834341</v>
      </c>
      <c r="DJ351">
        <f t="shared" si="420"/>
        <v>3880519</v>
      </c>
      <c r="DK351">
        <f t="shared" si="420"/>
        <v>3891668</v>
      </c>
      <c r="DL351">
        <f t="shared" si="420"/>
        <v>3960743</v>
      </c>
      <c r="DM351">
        <f t="shared" si="420"/>
        <v>3862897</v>
      </c>
      <c r="DN351">
        <f t="shared" si="420"/>
        <v>3951923</v>
      </c>
      <c r="DO351">
        <f t="shared" si="420"/>
        <v>4054219</v>
      </c>
      <c r="DQ351" s="27">
        <f t="shared" si="421"/>
        <v>85.217187128872638</v>
      </c>
      <c r="DR351" s="27">
        <f t="shared" si="422"/>
        <v>85.373734036153024</v>
      </c>
      <c r="DS351" s="27">
        <f t="shared" si="423"/>
        <v>85.534331820445132</v>
      </c>
      <c r="DT351" s="27">
        <f t="shared" si="424"/>
        <v>85.597347575554025</v>
      </c>
      <c r="DU351" s="27">
        <f t="shared" si="425"/>
        <v>85.852270756745511</v>
      </c>
      <c r="DV351" s="27">
        <f t="shared" si="426"/>
        <v>85.533739896984784</v>
      </c>
      <c r="DW351" s="27">
        <f t="shared" si="427"/>
        <v>85.544198985917831</v>
      </c>
      <c r="DX351" s="27">
        <f t="shared" si="428"/>
        <v>85.730746409293772</v>
      </c>
      <c r="EA351">
        <f t="shared" si="429"/>
        <v>2573949</v>
      </c>
      <c r="EB351">
        <f t="shared" si="429"/>
        <v>2582222</v>
      </c>
      <c r="EC351">
        <f t="shared" si="429"/>
        <v>2596625</v>
      </c>
      <c r="ED351">
        <f t="shared" si="429"/>
        <v>2599392</v>
      </c>
      <c r="EE351">
        <f t="shared" si="429"/>
        <v>2644081</v>
      </c>
      <c r="EF351">
        <f t="shared" si="429"/>
        <v>2601230</v>
      </c>
      <c r="EG351">
        <f t="shared" si="429"/>
        <v>2658989</v>
      </c>
      <c r="EH351">
        <f t="shared" si="429"/>
        <v>2752791</v>
      </c>
      <c r="EJ351" s="27">
        <f t="shared" si="430"/>
        <v>68.456454555609341</v>
      </c>
      <c r="EK351" s="27">
        <f t="shared" si="431"/>
        <v>67.344610195076541</v>
      </c>
      <c r="EL351" s="27">
        <f t="shared" si="432"/>
        <v>66.914374082435884</v>
      </c>
      <c r="EM351" s="27">
        <f t="shared" si="433"/>
        <v>66.793775830826263</v>
      </c>
      <c r="EN351" s="27">
        <f t="shared" si="434"/>
        <v>66.757196818879692</v>
      </c>
      <c r="EO351" s="27">
        <f t="shared" si="435"/>
        <v>67.338839218337952</v>
      </c>
      <c r="EP351" s="27">
        <f t="shared" si="436"/>
        <v>67.283421260991162</v>
      </c>
      <c r="EQ351" s="27">
        <f t="shared" si="437"/>
        <v>67.899415399118794</v>
      </c>
      <c r="ET351">
        <f t="shared" si="438"/>
        <v>1186030</v>
      </c>
      <c r="EU351">
        <f t="shared" si="438"/>
        <v>1252120</v>
      </c>
      <c r="EV351">
        <f t="shared" si="438"/>
        <v>1283893</v>
      </c>
      <c r="EW351">
        <f t="shared" si="438"/>
        <v>1292273</v>
      </c>
      <c r="EX351">
        <f t="shared" si="438"/>
        <v>1316660</v>
      </c>
      <c r="EY351">
        <f t="shared" si="438"/>
        <v>1261662</v>
      </c>
      <c r="EZ351">
        <f t="shared" si="438"/>
        <v>1292940</v>
      </c>
      <c r="FA351">
        <f t="shared" si="438"/>
        <v>1301420</v>
      </c>
      <c r="FC351" s="27">
        <f t="shared" si="439"/>
        <v>31.543518848504512</v>
      </c>
      <c r="FD351" s="27">
        <f t="shared" si="440"/>
        <v>32.655415885024311</v>
      </c>
      <c r="FE351" s="27">
        <f t="shared" si="441"/>
        <v>33.085600147815278</v>
      </c>
      <c r="FF351" s="27">
        <f t="shared" si="442"/>
        <v>33.20614708140571</v>
      </c>
      <c r="FG351" s="27">
        <f t="shared" si="443"/>
        <v>33.242752685544104</v>
      </c>
      <c r="FH351" s="27">
        <f t="shared" si="444"/>
        <v>32.661031345127761</v>
      </c>
      <c r="FI351" s="27">
        <f t="shared" si="445"/>
        <v>32.716730563829309</v>
      </c>
      <c r="FJ351" s="27">
        <f t="shared" si="446"/>
        <v>32.100387275576381</v>
      </c>
    </row>
    <row r="352" spans="1:166" x14ac:dyDescent="0.3">
      <c r="A352" t="s">
        <v>135</v>
      </c>
      <c r="C352" t="s">
        <v>135</v>
      </c>
      <c r="D352">
        <f>SUMIF($B$12:$B$344,$C352,D$12:D$344)</f>
        <v>4923527</v>
      </c>
      <c r="E352">
        <f t="shared" ref="E352:K352" si="448">SUMIF($B$12:$B$344,$C352,E$12:E$344)</f>
        <v>5019058</v>
      </c>
      <c r="F352">
        <f t="shared" si="448"/>
        <v>5137502</v>
      </c>
      <c r="G352">
        <f t="shared" si="448"/>
        <v>5148297</v>
      </c>
      <c r="H352">
        <f t="shared" si="448"/>
        <v>5251594</v>
      </c>
      <c r="I352">
        <f t="shared" si="448"/>
        <v>5120707</v>
      </c>
      <c r="J352">
        <f t="shared" si="448"/>
        <v>5328532</v>
      </c>
      <c r="K352">
        <f t="shared" si="448"/>
        <v>5607459</v>
      </c>
      <c r="Q352">
        <f t="shared" ref="Q352:X356" si="449">SUMIF($B$12:$B$344,$C352,Q$12:Q$344)</f>
        <v>3651441</v>
      </c>
      <c r="R352">
        <f t="shared" si="449"/>
        <v>3715219</v>
      </c>
      <c r="S352">
        <f t="shared" si="449"/>
        <v>3754882</v>
      </c>
      <c r="T352">
        <f t="shared" si="449"/>
        <v>3788084</v>
      </c>
      <c r="U352">
        <f t="shared" si="449"/>
        <v>3888224</v>
      </c>
      <c r="V352">
        <f t="shared" si="449"/>
        <v>3739880</v>
      </c>
      <c r="W352">
        <f t="shared" si="449"/>
        <v>3934039</v>
      </c>
      <c r="X352">
        <f t="shared" si="449"/>
        <v>4161666</v>
      </c>
      <c r="Z352" s="27">
        <f t="shared" si="376"/>
        <v>74.163115181454273</v>
      </c>
      <c r="AA352" s="27">
        <f t="shared" si="377"/>
        <v>74.022236842052834</v>
      </c>
      <c r="AB352" s="27">
        <f t="shared" si="378"/>
        <v>73.087699041285049</v>
      </c>
      <c r="AC352" s="27">
        <f t="shared" si="379"/>
        <v>73.579360320509863</v>
      </c>
      <c r="AD352" s="27">
        <f t="shared" si="380"/>
        <v>74.03892989442825</v>
      </c>
      <c r="AE352" s="27">
        <f t="shared" si="381"/>
        <v>73.034446220023909</v>
      </c>
      <c r="AF352" s="27">
        <f t="shared" si="382"/>
        <v>73.829696434214895</v>
      </c>
      <c r="AG352" s="27">
        <f t="shared" si="383"/>
        <v>74.216610411239742</v>
      </c>
      <c r="AJ352">
        <f t="shared" ref="AJ352:AQ356" si="450">SUMIF($B$12:$B$344,$C352,AJ$12:AJ$344)</f>
        <v>1272088</v>
      </c>
      <c r="AK352">
        <f t="shared" si="450"/>
        <v>1303842</v>
      </c>
      <c r="AL352">
        <f t="shared" si="450"/>
        <v>1382617</v>
      </c>
      <c r="AM352">
        <f t="shared" si="450"/>
        <v>1360211</v>
      </c>
      <c r="AN352">
        <f t="shared" si="450"/>
        <v>1363371</v>
      </c>
      <c r="AO352">
        <f t="shared" si="450"/>
        <v>1380826</v>
      </c>
      <c r="AP352">
        <f t="shared" si="450"/>
        <v>1394488</v>
      </c>
      <c r="AQ352">
        <f t="shared" si="450"/>
        <v>1445790</v>
      </c>
      <c r="AS352" s="27">
        <f t="shared" si="385"/>
        <v>34.837972186870878</v>
      </c>
      <c r="AT352" s="27">
        <f t="shared" si="386"/>
        <v>35.094620263300762</v>
      </c>
      <c r="AU352" s="27">
        <f t="shared" si="387"/>
        <v>36.821849528160939</v>
      </c>
      <c r="AV352" s="27">
        <f t="shared" si="388"/>
        <v>35.907625068504288</v>
      </c>
      <c r="AW352" s="27">
        <f t="shared" si="389"/>
        <v>35.064106388932323</v>
      </c>
      <c r="AX352" s="27">
        <f t="shared" si="390"/>
        <v>36.921665935805429</v>
      </c>
      <c r="AY352" s="27">
        <f t="shared" si="391"/>
        <v>35.446725362915821</v>
      </c>
      <c r="AZ352" s="27">
        <f t="shared" si="392"/>
        <v>34.740654343717154</v>
      </c>
      <c r="BC352">
        <f t="shared" ref="BC352:BJ356" si="451">SUMIF($B$12:$B$344,$C352,BC$12:BC$344)</f>
        <v>746703</v>
      </c>
      <c r="BD352">
        <f t="shared" si="451"/>
        <v>736164</v>
      </c>
      <c r="BE352">
        <f t="shared" si="451"/>
        <v>760679</v>
      </c>
      <c r="BF352">
        <f t="shared" si="451"/>
        <v>753831</v>
      </c>
      <c r="BG352">
        <f t="shared" si="451"/>
        <v>757861</v>
      </c>
      <c r="BH352">
        <f t="shared" si="451"/>
        <v>786645</v>
      </c>
      <c r="BI352">
        <f t="shared" si="451"/>
        <v>807586</v>
      </c>
      <c r="BJ352">
        <f t="shared" si="451"/>
        <v>817493</v>
      </c>
      <c r="BL352" s="27">
        <f t="shared" si="394"/>
        <v>15.166018181681547</v>
      </c>
      <c r="BM352" s="27">
        <f t="shared" si="395"/>
        <v>14.667373837879538</v>
      </c>
      <c r="BN352" s="27">
        <f t="shared" si="396"/>
        <v>14.806398128896106</v>
      </c>
      <c r="BO352" s="27">
        <f t="shared" si="397"/>
        <v>14.642337067966359</v>
      </c>
      <c r="BP352" s="27">
        <f t="shared" si="398"/>
        <v>14.431066072510555</v>
      </c>
      <c r="BQ352" s="27">
        <f t="shared" si="399"/>
        <v>15.362038874710073</v>
      </c>
      <c r="BR352" s="27">
        <f t="shared" si="400"/>
        <v>15.155881582394551</v>
      </c>
      <c r="BS352" s="27">
        <f t="shared" si="401"/>
        <v>14.578671016587014</v>
      </c>
      <c r="BV352">
        <f t="shared" ref="BV352:CC356" si="452">SUMIF($B$12:$B$344,$C352,BV$12:BV$344)</f>
        <v>547994</v>
      </c>
      <c r="BW352">
        <f t="shared" si="452"/>
        <v>534112</v>
      </c>
      <c r="BX352">
        <f t="shared" si="452"/>
        <v>548966</v>
      </c>
      <c r="BY352">
        <f t="shared" si="452"/>
        <v>555172</v>
      </c>
      <c r="BZ352">
        <f t="shared" si="452"/>
        <v>558551</v>
      </c>
      <c r="CA352">
        <f t="shared" si="452"/>
        <v>580212</v>
      </c>
      <c r="CB352">
        <f t="shared" si="452"/>
        <v>609335</v>
      </c>
      <c r="CC352">
        <f t="shared" si="452"/>
        <v>618013</v>
      </c>
      <c r="CE352" s="27">
        <f t="shared" si="403"/>
        <v>73.388482435452914</v>
      </c>
      <c r="CF352" s="27">
        <f t="shared" si="404"/>
        <v>72.5533984275243</v>
      </c>
      <c r="CG352" s="27">
        <f t="shared" si="405"/>
        <v>72.167892106920263</v>
      </c>
      <c r="CH352" s="27">
        <f t="shared" si="406"/>
        <v>73.646745756011626</v>
      </c>
      <c r="CI352" s="27">
        <f t="shared" si="407"/>
        <v>73.700982106217367</v>
      </c>
      <c r="CJ352" s="27">
        <f t="shared" si="408"/>
        <v>73.757794176534517</v>
      </c>
      <c r="CK352" s="27">
        <f t="shared" si="409"/>
        <v>75.45140703281136</v>
      </c>
      <c r="CL352" s="27">
        <f t="shared" si="410"/>
        <v>75.598567816482827</v>
      </c>
      <c r="CO352">
        <f t="shared" ref="CO352:CV356" si="453">SUMIF($B$12:$B$344,$C352,CO$12:CO$344)</f>
        <v>198707</v>
      </c>
      <c r="CP352">
        <f t="shared" si="453"/>
        <v>202054</v>
      </c>
      <c r="CQ352">
        <f t="shared" si="453"/>
        <v>211712</v>
      </c>
      <c r="CR352">
        <f t="shared" si="453"/>
        <v>198658</v>
      </c>
      <c r="CS352">
        <f t="shared" si="453"/>
        <v>199314</v>
      </c>
      <c r="CT352">
        <f t="shared" si="453"/>
        <v>206432</v>
      </c>
      <c r="CU352">
        <f t="shared" si="453"/>
        <v>198258</v>
      </c>
      <c r="CV352">
        <f t="shared" si="453"/>
        <v>199479</v>
      </c>
      <c r="CX352" s="27">
        <f t="shared" si="412"/>
        <v>26.611249720437712</v>
      </c>
      <c r="CY352" s="27">
        <f t="shared" si="413"/>
        <v>27.446873251069054</v>
      </c>
      <c r="CZ352" s="27">
        <f t="shared" si="414"/>
        <v>27.831976431582834</v>
      </c>
      <c r="DA352" s="27">
        <f t="shared" si="415"/>
        <v>26.3531215882605</v>
      </c>
      <c r="DB352" s="27">
        <f t="shared" si="416"/>
        <v>26.299545695054899</v>
      </c>
      <c r="DC352" s="27">
        <f t="shared" si="417"/>
        <v>26.242078701320164</v>
      </c>
      <c r="DD352" s="27">
        <f t="shared" si="418"/>
        <v>24.549459747940158</v>
      </c>
      <c r="DE352" s="27">
        <f t="shared" si="419"/>
        <v>24.401309858310714</v>
      </c>
      <c r="DH352">
        <f t="shared" ref="DH352:DO356" si="454">SUMIF($B$12:$B$344,$C352,DH$12:DH$344)</f>
        <v>4176823</v>
      </c>
      <c r="DI352">
        <f t="shared" si="454"/>
        <v>4282897</v>
      </c>
      <c r="DJ352">
        <f t="shared" si="454"/>
        <v>4376822</v>
      </c>
      <c r="DK352">
        <f t="shared" si="454"/>
        <v>4394462</v>
      </c>
      <c r="DL352">
        <f t="shared" si="454"/>
        <v>4493731</v>
      </c>
      <c r="DM352">
        <f t="shared" si="454"/>
        <v>4334064</v>
      </c>
      <c r="DN352">
        <f t="shared" si="454"/>
        <v>4520943</v>
      </c>
      <c r="DO352">
        <f t="shared" si="454"/>
        <v>4789967</v>
      </c>
      <c r="DQ352" s="27">
        <f t="shared" si="421"/>
        <v>84.833961507675284</v>
      </c>
      <c r="DR352" s="27">
        <f t="shared" si="422"/>
        <v>85.332685934292854</v>
      </c>
      <c r="DS352" s="27">
        <f t="shared" si="423"/>
        <v>85.193582406391272</v>
      </c>
      <c r="DT352" s="27">
        <f t="shared" si="424"/>
        <v>85.357585236438382</v>
      </c>
      <c r="DU352" s="27">
        <f t="shared" si="425"/>
        <v>85.568895843814275</v>
      </c>
      <c r="DV352" s="27">
        <f t="shared" si="426"/>
        <v>84.638000182396695</v>
      </c>
      <c r="DW352" s="27">
        <f t="shared" si="427"/>
        <v>84.844062116920753</v>
      </c>
      <c r="DX352" s="27">
        <f t="shared" si="428"/>
        <v>85.421346816802412</v>
      </c>
      <c r="EA352">
        <f t="shared" ref="EA352:EH356" si="455">SUMIF($B$12:$B$344,$C352,EA$12:EA$344)</f>
        <v>3103446</v>
      </c>
      <c r="EB352">
        <f t="shared" si="455"/>
        <v>3181102</v>
      </c>
      <c r="EC352">
        <f t="shared" si="455"/>
        <v>3205912</v>
      </c>
      <c r="ED352">
        <f t="shared" si="455"/>
        <v>3232910</v>
      </c>
      <c r="EE352">
        <f t="shared" si="455"/>
        <v>3329676</v>
      </c>
      <c r="EF352">
        <f t="shared" si="455"/>
        <v>3159664</v>
      </c>
      <c r="EG352">
        <f t="shared" si="455"/>
        <v>3324706</v>
      </c>
      <c r="EH352">
        <f t="shared" si="455"/>
        <v>3543650</v>
      </c>
      <c r="EJ352" s="27">
        <f t="shared" si="430"/>
        <v>74.301592382535716</v>
      </c>
      <c r="EK352" s="27">
        <f t="shared" si="431"/>
        <v>74.274538939414143</v>
      </c>
      <c r="EL352" s="27">
        <f t="shared" si="432"/>
        <v>73.24748413346488</v>
      </c>
      <c r="EM352" s="27">
        <f t="shared" si="433"/>
        <v>73.567822409205036</v>
      </c>
      <c r="EN352" s="27">
        <f t="shared" si="434"/>
        <v>74.09602399431563</v>
      </c>
      <c r="EO352" s="27">
        <f t="shared" si="435"/>
        <v>72.903030504394948</v>
      </c>
      <c r="EP352" s="27">
        <f t="shared" si="436"/>
        <v>73.540099930479101</v>
      </c>
      <c r="EQ352" s="27">
        <f t="shared" si="437"/>
        <v>73.98067669359726</v>
      </c>
      <c r="ET352">
        <f t="shared" ref="ET352:FA356" si="456">SUMIF($B$12:$B$344,$C352,ET$12:ET$344)</f>
        <v>1073380</v>
      </c>
      <c r="EU352">
        <f t="shared" si="456"/>
        <v>1101792</v>
      </c>
      <c r="EV352">
        <f t="shared" si="456"/>
        <v>1170908</v>
      </c>
      <c r="EW352">
        <f t="shared" si="456"/>
        <v>1161548</v>
      </c>
      <c r="EX352">
        <f t="shared" si="456"/>
        <v>1164055</v>
      </c>
      <c r="EY352">
        <f t="shared" si="456"/>
        <v>1174400</v>
      </c>
      <c r="EZ352">
        <f t="shared" si="456"/>
        <v>1196232</v>
      </c>
      <c r="FA352">
        <f t="shared" si="456"/>
        <v>1246309</v>
      </c>
      <c r="FC352" s="27">
        <f t="shared" si="439"/>
        <v>25.698479442389587</v>
      </c>
      <c r="FD352" s="27">
        <f t="shared" si="440"/>
        <v>25.725391014539923</v>
      </c>
      <c r="FE352" s="27">
        <f t="shared" si="441"/>
        <v>26.752470171279526</v>
      </c>
      <c r="FF352" s="27">
        <f t="shared" si="442"/>
        <v>26.432086567138366</v>
      </c>
      <c r="FG352" s="27">
        <f t="shared" si="443"/>
        <v>25.903976005684363</v>
      </c>
      <c r="FH352" s="27">
        <f t="shared" si="444"/>
        <v>27.096969495605048</v>
      </c>
      <c r="FI352" s="27">
        <f t="shared" si="445"/>
        <v>26.459789473125408</v>
      </c>
      <c r="FJ352" s="27">
        <f t="shared" si="446"/>
        <v>26.019156290638328</v>
      </c>
    </row>
    <row r="353" spans="1:166" x14ac:dyDescent="0.3">
      <c r="A353" t="s">
        <v>195</v>
      </c>
      <c r="C353" t="s">
        <v>195</v>
      </c>
      <c r="D353">
        <f t="shared" ref="D353:K356" si="457">SUMIF($B$12:$B$344,$C353,D$12:D$344)</f>
        <v>5078942</v>
      </c>
      <c r="E353">
        <f t="shared" si="457"/>
        <v>5138911</v>
      </c>
      <c r="F353">
        <f t="shared" si="457"/>
        <v>5255359</v>
      </c>
      <c r="G353">
        <f t="shared" si="457"/>
        <v>5307983</v>
      </c>
      <c r="H353">
        <f t="shared" si="457"/>
        <v>5368326</v>
      </c>
      <c r="I353">
        <f t="shared" si="457"/>
        <v>5255226</v>
      </c>
      <c r="J353">
        <f t="shared" si="457"/>
        <v>5467714</v>
      </c>
      <c r="K353">
        <f t="shared" si="457"/>
        <v>5548398</v>
      </c>
      <c r="Q353">
        <f t="shared" si="449"/>
        <v>3490250</v>
      </c>
      <c r="R353">
        <f t="shared" si="449"/>
        <v>3475596</v>
      </c>
      <c r="S353">
        <f t="shared" si="449"/>
        <v>3557989</v>
      </c>
      <c r="T353">
        <f t="shared" si="449"/>
        <v>3616913</v>
      </c>
      <c r="U353">
        <f t="shared" si="449"/>
        <v>3631788</v>
      </c>
      <c r="V353">
        <f t="shared" si="449"/>
        <v>3571824</v>
      </c>
      <c r="W353">
        <f t="shared" si="449"/>
        <v>3706056</v>
      </c>
      <c r="X353">
        <f t="shared" si="449"/>
        <v>3793787</v>
      </c>
      <c r="Z353" s="27">
        <f t="shared" si="376"/>
        <v>68.720020823234449</v>
      </c>
      <c r="AA353" s="27">
        <f t="shared" si="377"/>
        <v>67.632928455075401</v>
      </c>
      <c r="AB353" s="27">
        <f t="shared" si="378"/>
        <v>67.702111311520298</v>
      </c>
      <c r="AC353" s="27">
        <f t="shared" si="379"/>
        <v>68.141005726657383</v>
      </c>
      <c r="AD353" s="27">
        <f t="shared" si="380"/>
        <v>67.652150782199143</v>
      </c>
      <c r="AE353" s="27">
        <f t="shared" si="381"/>
        <v>67.967086477346555</v>
      </c>
      <c r="AF353" s="27">
        <f t="shared" si="382"/>
        <v>67.780721522742411</v>
      </c>
      <c r="AG353" s="27">
        <f t="shared" si="383"/>
        <v>68.376259237351036</v>
      </c>
      <c r="AJ353">
        <f t="shared" si="450"/>
        <v>1588689</v>
      </c>
      <c r="AK353">
        <f t="shared" si="450"/>
        <v>1663313</v>
      </c>
      <c r="AL353">
        <f t="shared" si="450"/>
        <v>1697370</v>
      </c>
      <c r="AM353">
        <f t="shared" si="450"/>
        <v>1691073</v>
      </c>
      <c r="AN353">
        <f t="shared" si="450"/>
        <v>1736535</v>
      </c>
      <c r="AO353">
        <f t="shared" si="450"/>
        <v>1683400</v>
      </c>
      <c r="AP353">
        <f t="shared" si="450"/>
        <v>1761656</v>
      </c>
      <c r="AQ353">
        <f t="shared" si="450"/>
        <v>1754610</v>
      </c>
      <c r="AS353" s="27">
        <f t="shared" si="385"/>
        <v>45.517914189527971</v>
      </c>
      <c r="AT353" s="27">
        <f t="shared" si="386"/>
        <v>47.856914324910029</v>
      </c>
      <c r="AU353" s="27">
        <f t="shared" si="387"/>
        <v>47.705881046849782</v>
      </c>
      <c r="AV353" s="27">
        <f t="shared" si="388"/>
        <v>46.754594318414625</v>
      </c>
      <c r="AW353" s="27">
        <f t="shared" si="389"/>
        <v>47.814877960938247</v>
      </c>
      <c r="AX353" s="27">
        <f t="shared" si="390"/>
        <v>47.129981768418602</v>
      </c>
      <c r="AY353" s="27">
        <f t="shared" si="391"/>
        <v>47.534521874467089</v>
      </c>
      <c r="AZ353" s="27">
        <f t="shared" si="392"/>
        <v>46.24956540786291</v>
      </c>
      <c r="BC353">
        <f t="shared" si="451"/>
        <v>1015638</v>
      </c>
      <c r="BD353">
        <f t="shared" si="451"/>
        <v>1022271</v>
      </c>
      <c r="BE353">
        <f t="shared" si="451"/>
        <v>1021846</v>
      </c>
      <c r="BF353">
        <f t="shared" si="451"/>
        <v>1022682</v>
      </c>
      <c r="BG353">
        <f t="shared" si="451"/>
        <v>1031855</v>
      </c>
      <c r="BH353">
        <f t="shared" si="451"/>
        <v>1051747</v>
      </c>
      <c r="BI353">
        <f t="shared" si="451"/>
        <v>1110029</v>
      </c>
      <c r="BJ353">
        <f t="shared" si="451"/>
        <v>1127242</v>
      </c>
      <c r="BL353" s="27">
        <f t="shared" si="394"/>
        <v>19.997038753346661</v>
      </c>
      <c r="BM353" s="27">
        <f t="shared" si="395"/>
        <v>19.892755488468275</v>
      </c>
      <c r="BN353" s="27">
        <f t="shared" si="396"/>
        <v>19.443885755473602</v>
      </c>
      <c r="BO353" s="27">
        <f t="shared" si="397"/>
        <v>19.266866529150526</v>
      </c>
      <c r="BP353" s="27">
        <f t="shared" si="398"/>
        <v>19.221168759125284</v>
      </c>
      <c r="BQ353" s="27">
        <f t="shared" si="399"/>
        <v>20.013354325770194</v>
      </c>
      <c r="BR353" s="27">
        <f t="shared" si="400"/>
        <v>20.301519062628365</v>
      </c>
      <c r="BS353" s="27">
        <f t="shared" si="401"/>
        <v>20.316531005886745</v>
      </c>
      <c r="BV353">
        <f t="shared" si="452"/>
        <v>649135</v>
      </c>
      <c r="BW353">
        <f t="shared" si="452"/>
        <v>654054</v>
      </c>
      <c r="BX353">
        <f t="shared" si="452"/>
        <v>653428</v>
      </c>
      <c r="BY353">
        <f t="shared" si="452"/>
        <v>661163</v>
      </c>
      <c r="BZ353">
        <f t="shared" si="452"/>
        <v>663760</v>
      </c>
      <c r="CA353">
        <f t="shared" si="452"/>
        <v>687508</v>
      </c>
      <c r="CB353">
        <f t="shared" si="452"/>
        <v>721746</v>
      </c>
      <c r="CC353">
        <f t="shared" si="452"/>
        <v>740667</v>
      </c>
      <c r="CE353" s="27">
        <f t="shared" si="403"/>
        <v>63.914012669868598</v>
      </c>
      <c r="CF353" s="27">
        <f t="shared" si="404"/>
        <v>63.980490496160023</v>
      </c>
      <c r="CG353" s="27">
        <f t="shared" si="405"/>
        <v>63.945839196904423</v>
      </c>
      <c r="CH353" s="27">
        <f t="shared" si="406"/>
        <v>64.649910724936973</v>
      </c>
      <c r="CI353" s="27">
        <f t="shared" si="407"/>
        <v>64.326867631595519</v>
      </c>
      <c r="CJ353" s="27">
        <f t="shared" si="408"/>
        <v>65.368192160281893</v>
      </c>
      <c r="CK353" s="27">
        <f t="shared" si="409"/>
        <v>65.02046342933383</v>
      </c>
      <c r="CL353" s="27">
        <f t="shared" si="410"/>
        <v>65.706121666864789</v>
      </c>
      <c r="CO353">
        <f t="shared" si="453"/>
        <v>366499</v>
      </c>
      <c r="CP353">
        <f t="shared" si="453"/>
        <v>368219</v>
      </c>
      <c r="CQ353">
        <f t="shared" si="453"/>
        <v>368416</v>
      </c>
      <c r="CR353">
        <f t="shared" si="453"/>
        <v>361522</v>
      </c>
      <c r="CS353">
        <f t="shared" si="453"/>
        <v>368096</v>
      </c>
      <c r="CT353">
        <f t="shared" si="453"/>
        <v>364242</v>
      </c>
      <c r="CU353">
        <f t="shared" si="453"/>
        <v>388282</v>
      </c>
      <c r="CV353">
        <f t="shared" si="453"/>
        <v>386578</v>
      </c>
      <c r="CX353" s="27">
        <f t="shared" si="412"/>
        <v>36.085593489018727</v>
      </c>
      <c r="CY353" s="27">
        <f t="shared" si="413"/>
        <v>36.019705146678326</v>
      </c>
      <c r="CZ353" s="27">
        <f t="shared" si="414"/>
        <v>36.053965078886641</v>
      </c>
      <c r="DA353" s="27">
        <f t="shared" si="415"/>
        <v>35.350382621381819</v>
      </c>
      <c r="DB353" s="27">
        <f t="shared" si="416"/>
        <v>35.673229281245909</v>
      </c>
      <c r="DC353" s="27">
        <f t="shared" si="417"/>
        <v>34.632093079419292</v>
      </c>
      <c r="DD353" s="27">
        <f t="shared" si="418"/>
        <v>34.979446482929724</v>
      </c>
      <c r="DE353" s="27">
        <f t="shared" si="419"/>
        <v>34.29414446942183</v>
      </c>
      <c r="DH353">
        <f t="shared" si="454"/>
        <v>4063303</v>
      </c>
      <c r="DI353">
        <f t="shared" si="454"/>
        <v>4116634</v>
      </c>
      <c r="DJ353">
        <f t="shared" si="454"/>
        <v>4233511</v>
      </c>
      <c r="DK353">
        <f t="shared" si="454"/>
        <v>4285300</v>
      </c>
      <c r="DL353">
        <f t="shared" si="454"/>
        <v>4336472</v>
      </c>
      <c r="DM353">
        <f t="shared" si="454"/>
        <v>4203476</v>
      </c>
      <c r="DN353">
        <f t="shared" si="454"/>
        <v>4357689</v>
      </c>
      <c r="DO353">
        <f t="shared" si="454"/>
        <v>4421157</v>
      </c>
      <c r="DQ353" s="27">
        <f t="shared" si="421"/>
        <v>80.002941557513353</v>
      </c>
      <c r="DR353" s="27">
        <f t="shared" si="422"/>
        <v>80.107127755277332</v>
      </c>
      <c r="DS353" s="27">
        <f t="shared" si="423"/>
        <v>80.55607618813481</v>
      </c>
      <c r="DT353" s="27">
        <f t="shared" si="424"/>
        <v>80.733114631301575</v>
      </c>
      <c r="DU353" s="27">
        <f t="shared" si="425"/>
        <v>80.778849868655513</v>
      </c>
      <c r="DV353" s="27">
        <f t="shared" si="426"/>
        <v>79.986588588197733</v>
      </c>
      <c r="DW353" s="27">
        <f t="shared" si="427"/>
        <v>79.698554094087584</v>
      </c>
      <c r="DX353" s="27">
        <f t="shared" si="428"/>
        <v>79.683487017333647</v>
      </c>
      <c r="EA353">
        <f t="shared" si="455"/>
        <v>2841116</v>
      </c>
      <c r="EB353">
        <f t="shared" si="455"/>
        <v>2821541</v>
      </c>
      <c r="EC353">
        <f t="shared" si="455"/>
        <v>2904561</v>
      </c>
      <c r="ED353">
        <f t="shared" si="455"/>
        <v>2955749</v>
      </c>
      <c r="EE353">
        <f t="shared" si="455"/>
        <v>2968027</v>
      </c>
      <c r="EF353">
        <f t="shared" si="455"/>
        <v>2884315</v>
      </c>
      <c r="EG353">
        <f t="shared" si="455"/>
        <v>2984314</v>
      </c>
      <c r="EH353">
        <f t="shared" si="455"/>
        <v>3053121</v>
      </c>
      <c r="EJ353" s="27">
        <f t="shared" si="430"/>
        <v>69.921342316829438</v>
      </c>
      <c r="EK353" s="27">
        <f t="shared" si="431"/>
        <v>68.540001370051357</v>
      </c>
      <c r="EL353" s="27">
        <f t="shared" si="432"/>
        <v>68.608797756755564</v>
      </c>
      <c r="EM353" s="27">
        <f t="shared" si="433"/>
        <v>68.9741441672695</v>
      </c>
      <c r="EN353" s="27">
        <f t="shared" si="434"/>
        <v>68.443356719471495</v>
      </c>
      <c r="EO353" s="27">
        <f t="shared" si="435"/>
        <v>68.617377617952386</v>
      </c>
      <c r="EP353" s="27">
        <f t="shared" si="436"/>
        <v>68.483868399052795</v>
      </c>
      <c r="EQ353" s="27">
        <f t="shared" si="437"/>
        <v>69.057059045856093</v>
      </c>
      <c r="ET353">
        <f t="shared" si="456"/>
        <v>1222189</v>
      </c>
      <c r="EU353">
        <f t="shared" si="456"/>
        <v>1295095</v>
      </c>
      <c r="EV353">
        <f t="shared" si="456"/>
        <v>1328951</v>
      </c>
      <c r="EW353">
        <f t="shared" si="456"/>
        <v>1329550</v>
      </c>
      <c r="EX353">
        <f t="shared" si="456"/>
        <v>1368442</v>
      </c>
      <c r="EY353">
        <f t="shared" si="456"/>
        <v>1319164</v>
      </c>
      <c r="EZ353">
        <f t="shared" si="456"/>
        <v>1373380</v>
      </c>
      <c r="FA353">
        <f t="shared" si="456"/>
        <v>1368034</v>
      </c>
      <c r="FC353" s="27">
        <f t="shared" si="439"/>
        <v>30.078706904210687</v>
      </c>
      <c r="FD353" s="27">
        <f t="shared" si="440"/>
        <v>31.460047213330114</v>
      </c>
      <c r="FE353" s="27">
        <f t="shared" si="441"/>
        <v>31.391225864300342</v>
      </c>
      <c r="FF353" s="27">
        <f t="shared" si="442"/>
        <v>31.025832497141391</v>
      </c>
      <c r="FG353" s="27">
        <f t="shared" si="443"/>
        <v>31.556574099867358</v>
      </c>
      <c r="FH353" s="27">
        <f t="shared" si="444"/>
        <v>31.382693751552285</v>
      </c>
      <c r="FI353" s="27">
        <f t="shared" si="445"/>
        <v>31.516246340663596</v>
      </c>
      <c r="FJ353" s="27">
        <f t="shared" si="446"/>
        <v>30.942895717116581</v>
      </c>
    </row>
    <row r="354" spans="1:166" x14ac:dyDescent="0.3">
      <c r="A354" t="s">
        <v>269</v>
      </c>
      <c r="C354" t="s">
        <v>269</v>
      </c>
      <c r="D354">
        <f t="shared" si="457"/>
        <v>8676299</v>
      </c>
      <c r="E354">
        <f t="shared" si="457"/>
        <v>8812137</v>
      </c>
      <c r="F354">
        <f t="shared" si="457"/>
        <v>8898971</v>
      </c>
      <c r="G354">
        <f t="shared" si="457"/>
        <v>8921890</v>
      </c>
      <c r="H354">
        <f t="shared" si="457"/>
        <v>9025320</v>
      </c>
      <c r="I354">
        <f t="shared" si="457"/>
        <v>8868558</v>
      </c>
      <c r="J354">
        <f t="shared" si="457"/>
        <v>9000294</v>
      </c>
      <c r="K354">
        <f t="shared" si="457"/>
        <v>9181200</v>
      </c>
      <c r="Q354">
        <f t="shared" si="449"/>
        <v>5836467</v>
      </c>
      <c r="R354">
        <f t="shared" si="449"/>
        <v>5845032</v>
      </c>
      <c r="S354">
        <f t="shared" si="449"/>
        <v>5861196</v>
      </c>
      <c r="T354">
        <f t="shared" si="449"/>
        <v>5883849</v>
      </c>
      <c r="U354">
        <f t="shared" si="449"/>
        <v>5958053</v>
      </c>
      <c r="V354">
        <f t="shared" si="449"/>
        <v>5878101</v>
      </c>
      <c r="W354">
        <f t="shared" si="449"/>
        <v>6012396</v>
      </c>
      <c r="X354">
        <f t="shared" si="449"/>
        <v>6213351</v>
      </c>
      <c r="Z354" s="27">
        <f t="shared" si="376"/>
        <v>67.269085585916301</v>
      </c>
      <c r="AA354" s="27">
        <f t="shared" si="377"/>
        <v>66.329336459476295</v>
      </c>
      <c r="AB354" s="27">
        <f t="shared" si="378"/>
        <v>65.86374986501248</v>
      </c>
      <c r="AC354" s="27">
        <f t="shared" si="379"/>
        <v>65.948459351101619</v>
      </c>
      <c r="AD354" s="27">
        <f t="shared" si="380"/>
        <v>66.014867062885301</v>
      </c>
      <c r="AE354" s="27">
        <f t="shared" si="381"/>
        <v>66.280234058344092</v>
      </c>
      <c r="AF354" s="27">
        <f t="shared" si="382"/>
        <v>66.80221779421872</v>
      </c>
      <c r="AG354" s="27">
        <f t="shared" si="383"/>
        <v>67.674715723434844</v>
      </c>
      <c r="AJ354">
        <f t="shared" si="450"/>
        <v>2839760</v>
      </c>
      <c r="AK354">
        <f t="shared" si="450"/>
        <v>2967114</v>
      </c>
      <c r="AL354">
        <f t="shared" si="450"/>
        <v>3037776</v>
      </c>
      <c r="AM354">
        <f t="shared" si="450"/>
        <v>3038040</v>
      </c>
      <c r="AN354">
        <f t="shared" si="450"/>
        <v>3067267</v>
      </c>
      <c r="AO354">
        <f t="shared" si="450"/>
        <v>2990457</v>
      </c>
      <c r="AP354">
        <f t="shared" si="450"/>
        <v>2987900</v>
      </c>
      <c r="AQ354">
        <f t="shared" si="450"/>
        <v>2967901</v>
      </c>
      <c r="AS354" s="27">
        <f t="shared" si="385"/>
        <v>48.655462285660143</v>
      </c>
      <c r="AT354" s="27">
        <f t="shared" si="386"/>
        <v>50.763006943332385</v>
      </c>
      <c r="AU354" s="27">
        <f t="shared" si="387"/>
        <v>51.828602899476486</v>
      </c>
      <c r="AV354" s="27">
        <f t="shared" si="388"/>
        <v>51.633548039727053</v>
      </c>
      <c r="AW354" s="27">
        <f t="shared" si="389"/>
        <v>51.481029121426076</v>
      </c>
      <c r="AX354" s="27">
        <f t="shared" si="390"/>
        <v>50.874542645660561</v>
      </c>
      <c r="AY354" s="27">
        <f t="shared" si="391"/>
        <v>49.695662095444149</v>
      </c>
      <c r="AZ354" s="27">
        <f t="shared" si="392"/>
        <v>47.766511178911351</v>
      </c>
      <c r="BC354">
        <f t="shared" si="451"/>
        <v>1328784</v>
      </c>
      <c r="BD354">
        <f t="shared" si="451"/>
        <v>1334998</v>
      </c>
      <c r="BE354">
        <f t="shared" si="451"/>
        <v>1328402</v>
      </c>
      <c r="BF354">
        <f t="shared" si="451"/>
        <v>1334283</v>
      </c>
      <c r="BG354">
        <f t="shared" si="451"/>
        <v>1336710</v>
      </c>
      <c r="BH354">
        <f t="shared" si="451"/>
        <v>1348485</v>
      </c>
      <c r="BI354">
        <f t="shared" si="451"/>
        <v>1412730</v>
      </c>
      <c r="BJ354">
        <f t="shared" si="451"/>
        <v>1423372</v>
      </c>
      <c r="BL354" s="27">
        <f t="shared" si="394"/>
        <v>15.315101519668698</v>
      </c>
      <c r="BM354" s="27">
        <f t="shared" si="395"/>
        <v>15.149537507190367</v>
      </c>
      <c r="BN354" s="27">
        <f t="shared" si="396"/>
        <v>14.927591066427793</v>
      </c>
      <c r="BO354" s="27">
        <f t="shared" si="397"/>
        <v>14.955160845964253</v>
      </c>
      <c r="BP354" s="27">
        <f t="shared" si="398"/>
        <v>14.810665993006342</v>
      </c>
      <c r="BQ354" s="27">
        <f t="shared" si="399"/>
        <v>15.20523404143041</v>
      </c>
      <c r="BR354" s="27">
        <f t="shared" si="400"/>
        <v>15.69648724808323</v>
      </c>
      <c r="BS354" s="27">
        <f t="shared" si="401"/>
        <v>15.503115061212043</v>
      </c>
      <c r="BV354">
        <f t="shared" si="452"/>
        <v>760645</v>
      </c>
      <c r="BW354">
        <f t="shared" si="452"/>
        <v>761901</v>
      </c>
      <c r="BX354">
        <f t="shared" si="452"/>
        <v>750954</v>
      </c>
      <c r="BY354">
        <f t="shared" si="452"/>
        <v>772563</v>
      </c>
      <c r="BZ354">
        <f t="shared" si="452"/>
        <v>775244</v>
      </c>
      <c r="CA354">
        <f t="shared" si="452"/>
        <v>790546</v>
      </c>
      <c r="CB354">
        <f t="shared" si="452"/>
        <v>880233</v>
      </c>
      <c r="CC354">
        <f t="shared" si="452"/>
        <v>900870</v>
      </c>
      <c r="CE354" s="27">
        <f t="shared" si="403"/>
        <v>57.243690471890091</v>
      </c>
      <c r="CF354" s="27">
        <f t="shared" si="404"/>
        <v>57.071321455163229</v>
      </c>
      <c r="CG354" s="27">
        <f t="shared" si="405"/>
        <v>56.530628529616784</v>
      </c>
      <c r="CH354" s="27">
        <f t="shared" si="406"/>
        <v>57.900985023417071</v>
      </c>
      <c r="CI354" s="27">
        <f t="shared" si="407"/>
        <v>57.996424056077984</v>
      </c>
      <c r="CJ354" s="27">
        <f t="shared" si="408"/>
        <v>58.6247529635109</v>
      </c>
      <c r="CK354" s="27">
        <f t="shared" si="409"/>
        <v>62.3072349281179</v>
      </c>
      <c r="CL354" s="27">
        <f t="shared" si="410"/>
        <v>63.291254851156268</v>
      </c>
      <c r="CO354">
        <f t="shared" si="453"/>
        <v>568062</v>
      </c>
      <c r="CP354">
        <f t="shared" si="453"/>
        <v>573097</v>
      </c>
      <c r="CQ354">
        <f t="shared" si="453"/>
        <v>577446</v>
      </c>
      <c r="CR354">
        <f t="shared" si="453"/>
        <v>561717</v>
      </c>
      <c r="CS354">
        <f t="shared" si="453"/>
        <v>561463</v>
      </c>
      <c r="CT354">
        <f t="shared" si="453"/>
        <v>557940</v>
      </c>
      <c r="CU354">
        <f t="shared" si="453"/>
        <v>532496</v>
      </c>
      <c r="CV354">
        <f t="shared" si="453"/>
        <v>522502</v>
      </c>
      <c r="CX354" s="27">
        <f t="shared" si="412"/>
        <v>42.750514756348664</v>
      </c>
      <c r="CY354" s="27">
        <f t="shared" si="413"/>
        <v>42.928678544836771</v>
      </c>
      <c r="CZ354" s="27">
        <f t="shared" si="414"/>
        <v>43.46922091354876</v>
      </c>
      <c r="DA354" s="27">
        <f t="shared" si="415"/>
        <v>42.098790136725114</v>
      </c>
      <c r="DB354" s="27">
        <f t="shared" si="416"/>
        <v>42.003351512295112</v>
      </c>
      <c r="DC354" s="27">
        <f t="shared" si="417"/>
        <v>41.375321193784139</v>
      </c>
      <c r="DD354" s="27">
        <f t="shared" si="418"/>
        <v>37.692694286947969</v>
      </c>
      <c r="DE354" s="27">
        <f t="shared" si="419"/>
        <v>36.708745148843732</v>
      </c>
      <c r="DH354">
        <f t="shared" si="454"/>
        <v>7347518</v>
      </c>
      <c r="DI354">
        <f t="shared" si="454"/>
        <v>7477138</v>
      </c>
      <c r="DJ354">
        <f t="shared" si="454"/>
        <v>7570572</v>
      </c>
      <c r="DK354">
        <f t="shared" si="454"/>
        <v>7587609</v>
      </c>
      <c r="DL354">
        <f t="shared" si="454"/>
        <v>7688609</v>
      </c>
      <c r="DM354">
        <f t="shared" si="454"/>
        <v>7520074</v>
      </c>
      <c r="DN354">
        <f t="shared" si="454"/>
        <v>7587565</v>
      </c>
      <c r="DO354">
        <f t="shared" si="454"/>
        <v>7757829</v>
      </c>
      <c r="DQ354" s="27">
        <f t="shared" si="421"/>
        <v>84.684933057286287</v>
      </c>
      <c r="DR354" s="27">
        <f t="shared" si="422"/>
        <v>84.850451144824461</v>
      </c>
      <c r="DS354" s="27">
        <f t="shared" si="423"/>
        <v>85.072442645335059</v>
      </c>
      <c r="DT354" s="27">
        <f t="shared" si="424"/>
        <v>85.044861570810667</v>
      </c>
      <c r="DU354" s="27">
        <f t="shared" si="425"/>
        <v>85.189322927054107</v>
      </c>
      <c r="DV354" s="27">
        <f t="shared" si="426"/>
        <v>84.794777234359856</v>
      </c>
      <c r="DW354" s="27">
        <f t="shared" si="427"/>
        <v>84.303523862664932</v>
      </c>
      <c r="DX354" s="27">
        <f t="shared" si="428"/>
        <v>84.496895830610384</v>
      </c>
      <c r="EA354">
        <f t="shared" si="455"/>
        <v>5075825</v>
      </c>
      <c r="EB354">
        <f t="shared" si="455"/>
        <v>5083128</v>
      </c>
      <c r="EC354">
        <f t="shared" si="455"/>
        <v>5110242</v>
      </c>
      <c r="ED354">
        <f t="shared" si="455"/>
        <v>5111286</v>
      </c>
      <c r="EE354">
        <f t="shared" si="455"/>
        <v>5182807</v>
      </c>
      <c r="EF354">
        <f t="shared" si="455"/>
        <v>5087553</v>
      </c>
      <c r="EG354">
        <f t="shared" si="455"/>
        <v>5132161</v>
      </c>
      <c r="EH354">
        <f t="shared" si="455"/>
        <v>5312480</v>
      </c>
      <c r="EJ354" s="27">
        <f t="shared" si="430"/>
        <v>69.08217169389718</v>
      </c>
      <c r="EK354" s="27">
        <f t="shared" si="431"/>
        <v>67.982268081717905</v>
      </c>
      <c r="EL354" s="27">
        <f t="shared" si="432"/>
        <v>67.50139883749867</v>
      </c>
      <c r="EM354" s="27">
        <f t="shared" si="433"/>
        <v>67.363592404405651</v>
      </c>
      <c r="EN354" s="27">
        <f t="shared" si="434"/>
        <v>67.408903222936686</v>
      </c>
      <c r="EO354" s="27">
        <f t="shared" si="435"/>
        <v>67.652964585188926</v>
      </c>
      <c r="EP354" s="27">
        <f t="shared" si="436"/>
        <v>67.63910424490598</v>
      </c>
      <c r="EQ354" s="27">
        <f t="shared" si="437"/>
        <v>68.478952036710268</v>
      </c>
      <c r="ET354">
        <f t="shared" si="456"/>
        <v>2271693</v>
      </c>
      <c r="EU354">
        <f t="shared" si="456"/>
        <v>2394012</v>
      </c>
      <c r="EV354">
        <f t="shared" si="456"/>
        <v>2460329</v>
      </c>
      <c r="EW354">
        <f t="shared" si="456"/>
        <v>2476320</v>
      </c>
      <c r="EX354">
        <f t="shared" si="456"/>
        <v>2505803</v>
      </c>
      <c r="EY354">
        <f t="shared" si="456"/>
        <v>2432517</v>
      </c>
      <c r="EZ354">
        <f t="shared" si="456"/>
        <v>2455404</v>
      </c>
      <c r="FA354">
        <f t="shared" si="456"/>
        <v>2445397</v>
      </c>
      <c r="FC354" s="27">
        <f t="shared" si="439"/>
        <v>30.917828306102823</v>
      </c>
      <c r="FD354" s="27">
        <f t="shared" si="440"/>
        <v>32.017758666484426</v>
      </c>
      <c r="FE354" s="27">
        <f t="shared" si="441"/>
        <v>32.49858795345979</v>
      </c>
      <c r="FF354" s="27">
        <f t="shared" si="442"/>
        <v>32.636368057447349</v>
      </c>
      <c r="FG354" s="27">
        <f t="shared" si="443"/>
        <v>32.591109783317116</v>
      </c>
      <c r="FH354" s="27">
        <f t="shared" si="444"/>
        <v>32.346982223845139</v>
      </c>
      <c r="FI354" s="27">
        <f t="shared" si="445"/>
        <v>32.360895755094027</v>
      </c>
      <c r="FJ354" s="27">
        <f t="shared" si="446"/>
        <v>31.521666693091586</v>
      </c>
    </row>
    <row r="355" spans="1:166" x14ac:dyDescent="0.3">
      <c r="A355" t="s">
        <v>272</v>
      </c>
      <c r="C355" t="s">
        <v>272</v>
      </c>
      <c r="D355">
        <f t="shared" si="457"/>
        <v>8676307</v>
      </c>
      <c r="E355">
        <f t="shared" si="457"/>
        <v>8812135</v>
      </c>
      <c r="F355">
        <f t="shared" si="457"/>
        <v>8898975</v>
      </c>
      <c r="G355">
        <f t="shared" si="457"/>
        <v>8921892</v>
      </c>
      <c r="H355">
        <f t="shared" si="457"/>
        <v>9025322</v>
      </c>
      <c r="I355">
        <f t="shared" si="457"/>
        <v>8868559</v>
      </c>
      <c r="J355">
        <f t="shared" si="457"/>
        <v>9000299</v>
      </c>
      <c r="K355">
        <f t="shared" si="457"/>
        <v>9181200</v>
      </c>
      <c r="Q355">
        <f t="shared" si="449"/>
        <v>5836466</v>
      </c>
      <c r="R355">
        <f t="shared" si="449"/>
        <v>5845033</v>
      </c>
      <c r="S355">
        <f t="shared" si="449"/>
        <v>5861187</v>
      </c>
      <c r="T355">
        <f t="shared" si="449"/>
        <v>5883852</v>
      </c>
      <c r="U355">
        <f t="shared" si="449"/>
        <v>5958050</v>
      </c>
      <c r="V355">
        <f t="shared" si="449"/>
        <v>5878100</v>
      </c>
      <c r="W355">
        <f t="shared" si="449"/>
        <v>6012398</v>
      </c>
      <c r="X355">
        <f t="shared" si="449"/>
        <v>6213352</v>
      </c>
      <c r="Z355" s="27">
        <f t="shared" si="376"/>
        <v>67.269012034728604</v>
      </c>
      <c r="AA355" s="27">
        <f t="shared" si="377"/>
        <v>66.329362861553989</v>
      </c>
      <c r="AB355" s="27">
        <f t="shared" si="378"/>
        <v>65.863619124674472</v>
      </c>
      <c r="AC355" s="27">
        <f t="shared" si="379"/>
        <v>65.948478192742073</v>
      </c>
      <c r="AD355" s="27">
        <f t="shared" si="380"/>
        <v>66.014819194262543</v>
      </c>
      <c r="AE355" s="27">
        <f t="shared" si="381"/>
        <v>66.280215308935752</v>
      </c>
      <c r="AF355" s="27">
        <f t="shared" si="382"/>
        <v>66.802202904592392</v>
      </c>
      <c r="AG355" s="27">
        <f t="shared" si="383"/>
        <v>67.674726615257271</v>
      </c>
      <c r="AJ355">
        <f t="shared" si="450"/>
        <v>2839760</v>
      </c>
      <c r="AK355">
        <f t="shared" si="450"/>
        <v>2967109</v>
      </c>
      <c r="AL355">
        <f t="shared" si="450"/>
        <v>3037774</v>
      </c>
      <c r="AM355">
        <f t="shared" si="450"/>
        <v>3038040</v>
      </c>
      <c r="AN355">
        <f t="shared" si="450"/>
        <v>3067260</v>
      </c>
      <c r="AO355">
        <f t="shared" si="450"/>
        <v>2990459</v>
      </c>
      <c r="AP355">
        <f t="shared" si="450"/>
        <v>2987900</v>
      </c>
      <c r="AQ355">
        <f t="shared" si="450"/>
        <v>2967897</v>
      </c>
      <c r="AS355" s="27">
        <f t="shared" si="385"/>
        <v>48.655470622119616</v>
      </c>
      <c r="AT355" s="27">
        <f t="shared" si="386"/>
        <v>50.76291271580503</v>
      </c>
      <c r="AU355" s="27">
        <f t="shared" si="387"/>
        <v>51.828648360818377</v>
      </c>
      <c r="AV355" s="27">
        <f t="shared" si="388"/>
        <v>51.633521713326573</v>
      </c>
      <c r="AW355" s="27">
        <f t="shared" si="389"/>
        <v>51.480937555072551</v>
      </c>
      <c r="AX355" s="27">
        <f t="shared" si="390"/>
        <v>50.874585325190111</v>
      </c>
      <c r="AY355" s="27">
        <f t="shared" si="391"/>
        <v>49.695645564382133</v>
      </c>
      <c r="AZ355" s="27">
        <f t="shared" si="392"/>
        <v>47.766439113702233</v>
      </c>
      <c r="BC355">
        <f t="shared" si="451"/>
        <v>1328783</v>
      </c>
      <c r="BD355">
        <f t="shared" si="451"/>
        <v>1334999</v>
      </c>
      <c r="BE355">
        <f t="shared" si="451"/>
        <v>1328404</v>
      </c>
      <c r="BF355">
        <f t="shared" si="451"/>
        <v>1334285</v>
      </c>
      <c r="BG355">
        <f t="shared" si="451"/>
        <v>1336701</v>
      </c>
      <c r="BH355">
        <f t="shared" si="451"/>
        <v>1348483</v>
      </c>
      <c r="BI355">
        <f t="shared" si="451"/>
        <v>1412733</v>
      </c>
      <c r="BJ355">
        <f t="shared" si="451"/>
        <v>1423367</v>
      </c>
      <c r="BL355" s="27">
        <f t="shared" si="394"/>
        <v>15.315075872718658</v>
      </c>
      <c r="BM355" s="27">
        <f t="shared" si="395"/>
        <v>15.149552293513434</v>
      </c>
      <c r="BN355" s="27">
        <f t="shared" si="396"/>
        <v>14.927606831123809</v>
      </c>
      <c r="BO355" s="27">
        <f t="shared" si="397"/>
        <v>14.955179910270154</v>
      </c>
      <c r="BP355" s="27">
        <f t="shared" si="398"/>
        <v>14.81056299154756</v>
      </c>
      <c r="BQ355" s="27">
        <f t="shared" si="399"/>
        <v>15.205209775342308</v>
      </c>
      <c r="BR355" s="27">
        <f t="shared" si="400"/>
        <v>15.696511860328195</v>
      </c>
      <c r="BS355" s="27">
        <f t="shared" si="401"/>
        <v>15.503060602099943</v>
      </c>
      <c r="BV355">
        <f t="shared" si="452"/>
        <v>760642</v>
      </c>
      <c r="BW355">
        <f t="shared" si="452"/>
        <v>761909</v>
      </c>
      <c r="BX355">
        <f t="shared" si="452"/>
        <v>750954</v>
      </c>
      <c r="BY355">
        <f t="shared" si="452"/>
        <v>772561</v>
      </c>
      <c r="BZ355">
        <f t="shared" si="452"/>
        <v>775251</v>
      </c>
      <c r="CA355">
        <f t="shared" si="452"/>
        <v>790543</v>
      </c>
      <c r="CB355">
        <f t="shared" si="452"/>
        <v>880233</v>
      </c>
      <c r="CC355">
        <f t="shared" si="452"/>
        <v>900868</v>
      </c>
      <c r="CE355" s="27">
        <f t="shared" si="403"/>
        <v>57.24350778118022</v>
      </c>
      <c r="CF355" s="27">
        <f t="shared" si="404"/>
        <v>57.071877956462892</v>
      </c>
      <c r="CG355" s="27">
        <f t="shared" si="405"/>
        <v>56.53054341902012</v>
      </c>
      <c r="CH355" s="27">
        <f t="shared" si="406"/>
        <v>57.900748340871701</v>
      </c>
      <c r="CI355" s="27">
        <f t="shared" si="407"/>
        <v>57.997338222983302</v>
      </c>
      <c r="CJ355" s="27">
        <f t="shared" si="408"/>
        <v>58.62461744048683</v>
      </c>
      <c r="CK355" s="27">
        <f t="shared" si="409"/>
        <v>62.307102615993259</v>
      </c>
      <c r="CL355" s="27">
        <f t="shared" si="410"/>
        <v>63.29133666861744</v>
      </c>
      <c r="CO355">
        <f t="shared" si="453"/>
        <v>568064</v>
      </c>
      <c r="CP355">
        <f t="shared" si="453"/>
        <v>573102</v>
      </c>
      <c r="CQ355">
        <f t="shared" si="453"/>
        <v>577447</v>
      </c>
      <c r="CR355">
        <f t="shared" si="453"/>
        <v>561717</v>
      </c>
      <c r="CS355">
        <f t="shared" si="453"/>
        <v>561465</v>
      </c>
      <c r="CT355">
        <f t="shared" si="453"/>
        <v>557936</v>
      </c>
      <c r="CU355">
        <f t="shared" si="453"/>
        <v>532486</v>
      </c>
      <c r="CV355">
        <f t="shared" si="453"/>
        <v>522506</v>
      </c>
      <c r="CX355" s="27">
        <f t="shared" si="412"/>
        <v>42.750697442697565</v>
      </c>
      <c r="CY355" s="27">
        <f t="shared" si="413"/>
        <v>42.929020920614924</v>
      </c>
      <c r="CZ355" s="27">
        <f t="shared" si="414"/>
        <v>43.469230746068213</v>
      </c>
      <c r="DA355" s="27">
        <f t="shared" si="415"/>
        <v>42.098727033579785</v>
      </c>
      <c r="DB355" s="27">
        <f t="shared" si="416"/>
        <v>42.003783942706711</v>
      </c>
      <c r="DC355" s="27">
        <f t="shared" si="417"/>
        <v>41.375085929893075</v>
      </c>
      <c r="DD355" s="27">
        <f t="shared" si="418"/>
        <v>37.691906397033272</v>
      </c>
      <c r="DE355" s="27">
        <f t="shared" si="419"/>
        <v>36.709155123028708</v>
      </c>
      <c r="DH355">
        <f t="shared" si="454"/>
        <v>7347516</v>
      </c>
      <c r="DI355">
        <f t="shared" si="454"/>
        <v>7477139</v>
      </c>
      <c r="DJ355">
        <f t="shared" si="454"/>
        <v>7570577</v>
      </c>
      <c r="DK355">
        <f t="shared" si="454"/>
        <v>7587610</v>
      </c>
      <c r="DL355">
        <f t="shared" si="454"/>
        <v>7688616</v>
      </c>
      <c r="DM355">
        <f t="shared" si="454"/>
        <v>7520075</v>
      </c>
      <c r="DN355">
        <f t="shared" si="454"/>
        <v>7587562</v>
      </c>
      <c r="DO355">
        <f t="shared" si="454"/>
        <v>7757830</v>
      </c>
      <c r="DQ355" s="27">
        <f t="shared" si="421"/>
        <v>84.684831922153052</v>
      </c>
      <c r="DR355" s="27">
        <f t="shared" si="422"/>
        <v>84.850481750449802</v>
      </c>
      <c r="DS355" s="27">
        <f t="shared" si="423"/>
        <v>85.072460592371598</v>
      </c>
      <c r="DT355" s="27">
        <f t="shared" si="424"/>
        <v>85.044853714884695</v>
      </c>
      <c r="DU355" s="27">
        <f t="shared" si="425"/>
        <v>85.189381608766979</v>
      </c>
      <c r="DV355" s="27">
        <f t="shared" si="426"/>
        <v>84.794778948868696</v>
      </c>
      <c r="DW355" s="27">
        <f t="shared" si="427"/>
        <v>84.303443696703852</v>
      </c>
      <c r="DX355" s="27">
        <f t="shared" si="428"/>
        <v>84.496906722432797</v>
      </c>
      <c r="EA355">
        <f t="shared" si="455"/>
        <v>5075826</v>
      </c>
      <c r="EB355">
        <f t="shared" si="455"/>
        <v>5083140</v>
      </c>
      <c r="EC355">
        <f t="shared" si="455"/>
        <v>5110244</v>
      </c>
      <c r="ED355">
        <f t="shared" si="455"/>
        <v>5111289</v>
      </c>
      <c r="EE355">
        <f t="shared" si="455"/>
        <v>5182808</v>
      </c>
      <c r="EF355">
        <f t="shared" si="455"/>
        <v>5087551</v>
      </c>
      <c r="EG355">
        <f t="shared" si="455"/>
        <v>5132165</v>
      </c>
      <c r="EH355">
        <f t="shared" si="455"/>
        <v>5312488</v>
      </c>
      <c r="EJ355" s="27">
        <f t="shared" si="430"/>
        <v>69.082204108163907</v>
      </c>
      <c r="EK355" s="27">
        <f t="shared" si="431"/>
        <v>67.982419478894272</v>
      </c>
      <c r="EL355" s="27">
        <f t="shared" si="432"/>
        <v>67.501380674154689</v>
      </c>
      <c r="EM355" s="27">
        <f t="shared" si="433"/>
        <v>67.363623064443217</v>
      </c>
      <c r="EN355" s="27">
        <f t="shared" si="434"/>
        <v>67.408854857623268</v>
      </c>
      <c r="EO355" s="27">
        <f t="shared" si="435"/>
        <v>67.652928993394355</v>
      </c>
      <c r="EP355" s="27">
        <f t="shared" si="436"/>
        <v>67.63918370617597</v>
      </c>
      <c r="EQ355" s="27">
        <f t="shared" si="437"/>
        <v>68.479046331255006</v>
      </c>
      <c r="ET355">
        <f t="shared" si="456"/>
        <v>2271697</v>
      </c>
      <c r="EU355">
        <f t="shared" si="456"/>
        <v>2394012</v>
      </c>
      <c r="EV355">
        <f t="shared" si="456"/>
        <v>2460322</v>
      </c>
      <c r="EW355">
        <f t="shared" si="456"/>
        <v>2476316</v>
      </c>
      <c r="EX355">
        <f t="shared" si="456"/>
        <v>2505800</v>
      </c>
      <c r="EY355">
        <f t="shared" si="456"/>
        <v>2432515</v>
      </c>
      <c r="EZ355">
        <f t="shared" si="456"/>
        <v>2455403</v>
      </c>
      <c r="FA355">
        <f t="shared" si="456"/>
        <v>2445394</v>
      </c>
      <c r="FC355" s="27">
        <f t="shared" si="439"/>
        <v>30.917891162128807</v>
      </c>
      <c r="FD355" s="27">
        <f t="shared" si="440"/>
        <v>32.017754384397563</v>
      </c>
      <c r="FE355" s="27">
        <f t="shared" si="441"/>
        <v>32.498474026484374</v>
      </c>
      <c r="FF355" s="27">
        <f t="shared" si="442"/>
        <v>32.636311038653808</v>
      </c>
      <c r="FG355" s="27">
        <f t="shared" si="443"/>
        <v>32.591041092441081</v>
      </c>
      <c r="FH355" s="27">
        <f t="shared" si="444"/>
        <v>32.346951326948201</v>
      </c>
      <c r="FI355" s="27">
        <f t="shared" si="445"/>
        <v>32.360895370607842</v>
      </c>
      <c r="FJ355" s="27">
        <f t="shared" si="446"/>
        <v>31.521623959277271</v>
      </c>
    </row>
    <row r="356" spans="1:166" x14ac:dyDescent="0.3">
      <c r="A356" t="s">
        <v>1</v>
      </c>
      <c r="C356" t="s">
        <v>1</v>
      </c>
      <c r="D356">
        <f t="shared" si="457"/>
        <v>6365728</v>
      </c>
      <c r="E356">
        <f t="shared" si="457"/>
        <v>6507316</v>
      </c>
      <c r="F356">
        <f t="shared" si="457"/>
        <v>6536796</v>
      </c>
      <c r="G356">
        <f t="shared" si="457"/>
        <v>6568098</v>
      </c>
      <c r="H356">
        <f t="shared" si="457"/>
        <v>6657004</v>
      </c>
      <c r="I356">
        <f t="shared" si="457"/>
        <v>6548547</v>
      </c>
      <c r="J356">
        <f t="shared" si="457"/>
        <v>6729671</v>
      </c>
      <c r="K356">
        <f t="shared" si="457"/>
        <v>6815615</v>
      </c>
      <c r="Q356">
        <f t="shared" si="449"/>
        <v>4288989</v>
      </c>
      <c r="R356">
        <f t="shared" si="449"/>
        <v>4339960</v>
      </c>
      <c r="S356">
        <f t="shared" si="449"/>
        <v>4342395</v>
      </c>
      <c r="T356">
        <f t="shared" si="449"/>
        <v>4361127</v>
      </c>
      <c r="U356">
        <f t="shared" si="449"/>
        <v>4427647</v>
      </c>
      <c r="V356">
        <f t="shared" si="449"/>
        <v>4390476</v>
      </c>
      <c r="W356">
        <f t="shared" si="449"/>
        <v>4506254</v>
      </c>
      <c r="X356">
        <f t="shared" si="449"/>
        <v>4615417</v>
      </c>
      <c r="Z356" s="27">
        <f t="shared" si="376"/>
        <v>67.376252959598645</v>
      </c>
      <c r="AA356" s="27">
        <f t="shared" si="377"/>
        <v>66.693549229820718</v>
      </c>
      <c r="AB356" s="27">
        <f t="shared" si="378"/>
        <v>66.430021680346158</v>
      </c>
      <c r="AC356" s="27">
        <f t="shared" si="379"/>
        <v>66.398628644091488</v>
      </c>
      <c r="AD356" s="27">
        <f t="shared" si="380"/>
        <v>66.511106197322405</v>
      </c>
      <c r="AE356" s="27">
        <f t="shared" si="381"/>
        <v>67.045040678489443</v>
      </c>
      <c r="AF356" s="27">
        <f t="shared" si="382"/>
        <v>66.960985165545239</v>
      </c>
      <c r="AG356" s="27">
        <f t="shared" si="383"/>
        <v>67.718276340432965</v>
      </c>
      <c r="AJ356">
        <f t="shared" si="450"/>
        <v>2076740</v>
      </c>
      <c r="AK356">
        <f t="shared" si="450"/>
        <v>2167350</v>
      </c>
      <c r="AL356">
        <f t="shared" si="450"/>
        <v>2194394</v>
      </c>
      <c r="AM356">
        <f t="shared" si="450"/>
        <v>2206970</v>
      </c>
      <c r="AN356">
        <f t="shared" si="450"/>
        <v>2229352</v>
      </c>
      <c r="AO356">
        <f t="shared" si="450"/>
        <v>2158074</v>
      </c>
      <c r="AP356">
        <f t="shared" si="450"/>
        <v>2223413</v>
      </c>
      <c r="AQ356">
        <f t="shared" si="450"/>
        <v>2200144</v>
      </c>
      <c r="AS356" s="27">
        <f t="shared" si="385"/>
        <v>48.42026873932295</v>
      </c>
      <c r="AT356" s="27">
        <f t="shared" si="386"/>
        <v>49.93940036313699</v>
      </c>
      <c r="AU356" s="27">
        <f t="shared" si="387"/>
        <v>50.534186779415506</v>
      </c>
      <c r="AV356" s="27">
        <f t="shared" si="388"/>
        <v>50.605497157042208</v>
      </c>
      <c r="AW356" s="27">
        <f t="shared" si="389"/>
        <v>50.350716757681901</v>
      </c>
      <c r="AX356" s="27">
        <f t="shared" si="390"/>
        <v>49.153531416639105</v>
      </c>
      <c r="AY356" s="27">
        <f t="shared" si="391"/>
        <v>49.340605300988358</v>
      </c>
      <c r="AZ356" s="27">
        <f t="shared" si="392"/>
        <v>47.669452186010496</v>
      </c>
      <c r="BC356">
        <f t="shared" si="451"/>
        <v>1103627</v>
      </c>
      <c r="BD356">
        <f t="shared" si="451"/>
        <v>1105128</v>
      </c>
      <c r="BE356">
        <f t="shared" si="451"/>
        <v>1106543</v>
      </c>
      <c r="BF356">
        <f t="shared" si="451"/>
        <v>1121782</v>
      </c>
      <c r="BG356">
        <f t="shared" si="451"/>
        <v>1130832</v>
      </c>
      <c r="BH356">
        <f t="shared" si="451"/>
        <v>1158611</v>
      </c>
      <c r="BI356">
        <f t="shared" si="451"/>
        <v>1215858</v>
      </c>
      <c r="BJ356">
        <f t="shared" si="451"/>
        <v>1204876</v>
      </c>
      <c r="BL356" s="27">
        <f t="shared" si="394"/>
        <v>17.337011571967889</v>
      </c>
      <c r="BM356" s="27">
        <f t="shared" si="395"/>
        <v>16.982854374983479</v>
      </c>
      <c r="BN356" s="27">
        <f t="shared" si="396"/>
        <v>16.927910860305264</v>
      </c>
      <c r="BO356" s="27">
        <f t="shared" si="397"/>
        <v>17.079251862563559</v>
      </c>
      <c r="BP356" s="27">
        <f t="shared" si="398"/>
        <v>16.987101104340631</v>
      </c>
      <c r="BQ356" s="27">
        <f t="shared" si="399"/>
        <v>17.692642352570729</v>
      </c>
      <c r="BR356" s="27">
        <f t="shared" si="400"/>
        <v>18.067123935181971</v>
      </c>
      <c r="BS356" s="27">
        <f t="shared" si="401"/>
        <v>17.678169908364836</v>
      </c>
      <c r="BV356">
        <f t="shared" si="452"/>
        <v>662309</v>
      </c>
      <c r="BW356">
        <f t="shared" si="452"/>
        <v>659548</v>
      </c>
      <c r="BX356">
        <f t="shared" si="452"/>
        <v>660273</v>
      </c>
      <c r="BY356">
        <f t="shared" si="452"/>
        <v>679613</v>
      </c>
      <c r="BZ356">
        <f t="shared" si="452"/>
        <v>689105</v>
      </c>
      <c r="CA356">
        <f t="shared" si="452"/>
        <v>716330</v>
      </c>
      <c r="CB356">
        <f t="shared" si="452"/>
        <v>758893</v>
      </c>
      <c r="CC356">
        <f t="shared" si="452"/>
        <v>761733</v>
      </c>
      <c r="CE356" s="27">
        <f t="shared" si="403"/>
        <v>60.012033051021767</v>
      </c>
      <c r="CF356" s="27">
        <f t="shared" si="404"/>
        <v>59.680688571821541</v>
      </c>
      <c r="CG356" s="27">
        <f t="shared" si="405"/>
        <v>59.669890822137049</v>
      </c>
      <c r="CH356" s="27">
        <f t="shared" si="406"/>
        <v>60.583339721978064</v>
      </c>
      <c r="CI356" s="27">
        <f t="shared" si="407"/>
        <v>60.937875829477768</v>
      </c>
      <c r="CJ356" s="27">
        <f t="shared" si="408"/>
        <v>61.826618252372882</v>
      </c>
      <c r="CK356" s="27">
        <f t="shared" si="409"/>
        <v>62.416252555808327</v>
      </c>
      <c r="CL356" s="27">
        <f t="shared" si="410"/>
        <v>63.220862561790589</v>
      </c>
      <c r="CO356">
        <f t="shared" si="453"/>
        <v>441315</v>
      </c>
      <c r="CP356">
        <f t="shared" si="453"/>
        <v>445585</v>
      </c>
      <c r="CQ356">
        <f t="shared" si="453"/>
        <v>446267</v>
      </c>
      <c r="CR356">
        <f t="shared" si="453"/>
        <v>442172</v>
      </c>
      <c r="CS356">
        <f t="shared" si="453"/>
        <v>441725</v>
      </c>
      <c r="CT356">
        <f t="shared" si="453"/>
        <v>442278</v>
      </c>
      <c r="CU356">
        <f t="shared" si="453"/>
        <v>456969</v>
      </c>
      <c r="CV356">
        <f t="shared" si="453"/>
        <v>443147</v>
      </c>
      <c r="CX356" s="27">
        <f t="shared" si="412"/>
        <v>39.987695118006357</v>
      </c>
      <c r="CY356" s="27">
        <f t="shared" si="413"/>
        <v>40.319763864457329</v>
      </c>
      <c r="CZ356" s="27">
        <f t="shared" si="414"/>
        <v>40.329838063229353</v>
      </c>
      <c r="DA356" s="27">
        <f t="shared" si="415"/>
        <v>39.416927709661948</v>
      </c>
      <c r="DB356" s="27">
        <f t="shared" si="416"/>
        <v>39.061947309591524</v>
      </c>
      <c r="DC356" s="27">
        <f t="shared" si="417"/>
        <v>38.173122816890228</v>
      </c>
      <c r="DD356" s="27">
        <f t="shared" si="418"/>
        <v>37.584076429977841</v>
      </c>
      <c r="DE356" s="27">
        <f t="shared" si="419"/>
        <v>36.779469422579588</v>
      </c>
      <c r="DH356">
        <f t="shared" si="454"/>
        <v>5262100</v>
      </c>
      <c r="DI356">
        <f t="shared" si="454"/>
        <v>5402190</v>
      </c>
      <c r="DJ356">
        <f t="shared" si="454"/>
        <v>5430255</v>
      </c>
      <c r="DK356">
        <f t="shared" si="454"/>
        <v>5446314</v>
      </c>
      <c r="DL356">
        <f t="shared" si="454"/>
        <v>5526170</v>
      </c>
      <c r="DM356">
        <f t="shared" si="454"/>
        <v>5389937</v>
      </c>
      <c r="DN356">
        <f t="shared" si="454"/>
        <v>5513807</v>
      </c>
      <c r="DO356">
        <f t="shared" si="454"/>
        <v>5610734</v>
      </c>
      <c r="DQ356" s="27">
        <f t="shared" si="421"/>
        <v>82.662972718909757</v>
      </c>
      <c r="DR356" s="27">
        <f t="shared" si="422"/>
        <v>83.017176359654272</v>
      </c>
      <c r="DS356" s="27">
        <f t="shared" si="423"/>
        <v>83.072119735723746</v>
      </c>
      <c r="DT356" s="27">
        <f t="shared" si="424"/>
        <v>82.920717687220872</v>
      </c>
      <c r="DU356" s="27">
        <f t="shared" si="425"/>
        <v>83.012868852114252</v>
      </c>
      <c r="DV356" s="27">
        <f t="shared" si="426"/>
        <v>82.307372917992339</v>
      </c>
      <c r="DW356" s="27">
        <f t="shared" si="427"/>
        <v>81.932786907413458</v>
      </c>
      <c r="DX356" s="27">
        <f t="shared" si="428"/>
        <v>82.321756730683873</v>
      </c>
      <c r="EA356">
        <f t="shared" si="455"/>
        <v>3626678</v>
      </c>
      <c r="EB356">
        <f t="shared" si="455"/>
        <v>3680423</v>
      </c>
      <c r="EC356">
        <f t="shared" si="455"/>
        <v>3682124</v>
      </c>
      <c r="ED356">
        <f t="shared" si="455"/>
        <v>3681515</v>
      </c>
      <c r="EE356">
        <f t="shared" si="455"/>
        <v>3738547</v>
      </c>
      <c r="EF356">
        <f t="shared" si="455"/>
        <v>3674145</v>
      </c>
      <c r="EG356">
        <f t="shared" si="455"/>
        <v>3747365</v>
      </c>
      <c r="EH356">
        <f t="shared" si="455"/>
        <v>3853683</v>
      </c>
      <c r="EJ356" s="27">
        <f t="shared" si="430"/>
        <v>68.920735067748623</v>
      </c>
      <c r="EK356" s="27">
        <f t="shared" si="431"/>
        <v>68.128351649978995</v>
      </c>
      <c r="EL356" s="27">
        <f t="shared" si="432"/>
        <v>67.807570731024597</v>
      </c>
      <c r="EM356" s="27">
        <f t="shared" si="433"/>
        <v>67.596451471582427</v>
      </c>
      <c r="EN356" s="27">
        <f t="shared" si="434"/>
        <v>67.651682811060823</v>
      </c>
      <c r="EO356" s="27">
        <f t="shared" si="435"/>
        <v>68.166752227345143</v>
      </c>
      <c r="EP356" s="27">
        <f t="shared" si="436"/>
        <v>67.963296502761153</v>
      </c>
      <c r="EQ356" s="27">
        <f t="shared" si="437"/>
        <v>68.68411512647009</v>
      </c>
      <c r="ET356">
        <f t="shared" si="456"/>
        <v>1635424</v>
      </c>
      <c r="EU356">
        <f t="shared" si="456"/>
        <v>1721765</v>
      </c>
      <c r="EV356">
        <f t="shared" si="456"/>
        <v>1748127</v>
      </c>
      <c r="EW356">
        <f t="shared" si="456"/>
        <v>1764797</v>
      </c>
      <c r="EX356">
        <f t="shared" si="456"/>
        <v>1787629</v>
      </c>
      <c r="EY356">
        <f t="shared" si="456"/>
        <v>1715793</v>
      </c>
      <c r="EZ356">
        <f t="shared" si="456"/>
        <v>1766448</v>
      </c>
      <c r="FA356">
        <f t="shared" si="456"/>
        <v>1757004</v>
      </c>
      <c r="FC356" s="27">
        <f t="shared" si="439"/>
        <v>31.079302939890919</v>
      </c>
      <c r="FD356" s="27">
        <f t="shared" si="440"/>
        <v>31.871611327998458</v>
      </c>
      <c r="FE356" s="27">
        <f t="shared" si="441"/>
        <v>32.192355607609585</v>
      </c>
      <c r="FF356" s="27">
        <f t="shared" si="442"/>
        <v>32.403511806333604</v>
      </c>
      <c r="FG356" s="27">
        <f t="shared" si="443"/>
        <v>32.348425763232036</v>
      </c>
      <c r="FH356" s="27">
        <f t="shared" si="444"/>
        <v>31.833266325747406</v>
      </c>
      <c r="FI356" s="27">
        <f t="shared" si="445"/>
        <v>32.03681231497584</v>
      </c>
      <c r="FJ356" s="27">
        <f t="shared" si="446"/>
        <v>31.315047193468803</v>
      </c>
    </row>
    <row r="359" spans="1:166" x14ac:dyDescent="0.3">
      <c r="A359" t="s">
        <v>391</v>
      </c>
      <c r="B359" t="s">
        <v>384</v>
      </c>
      <c r="C359" t="s">
        <v>269</v>
      </c>
      <c r="D359">
        <f>SUMIFS(D$12:D$344,$C$12:$C$344,$B359,$B$12:$B$344,$C359)</f>
        <v>2020178</v>
      </c>
      <c r="E359">
        <f t="shared" ref="E359:K359" si="458">SUMIFS(E$12:E$344,$C$12:$C$344,$B359,$B$12:$B$344,$C359)</f>
        <v>2066463</v>
      </c>
      <c r="F359">
        <f t="shared" si="458"/>
        <v>2081895</v>
      </c>
      <c r="G359">
        <f t="shared" si="458"/>
        <v>2086047</v>
      </c>
      <c r="H359">
        <f t="shared" si="458"/>
        <v>2110089</v>
      </c>
      <c r="I359">
        <f t="shared" si="458"/>
        <v>2069272</v>
      </c>
      <c r="J359">
        <f t="shared" si="458"/>
        <v>2099256</v>
      </c>
      <c r="K359">
        <f t="shared" si="458"/>
        <v>2101984</v>
      </c>
      <c r="Q359">
        <f>SUMIFS(Q$12:Q$344,$C$12:$C$344,$B359,$B$12:$B$344,$C359)</f>
        <v>1373878</v>
      </c>
      <c r="R359">
        <f t="shared" ref="R359:X359" si="459">SUMIFS(R$12:R$344,$C$12:$C$344,$B359,$B$12:$B$344,$C359)</f>
        <v>1389452</v>
      </c>
      <c r="S359">
        <f t="shared" si="459"/>
        <v>1378171</v>
      </c>
      <c r="T359">
        <f t="shared" si="459"/>
        <v>1379975</v>
      </c>
      <c r="U359">
        <f t="shared" si="459"/>
        <v>1404254</v>
      </c>
      <c r="V359">
        <f t="shared" si="459"/>
        <v>1368009</v>
      </c>
      <c r="W359">
        <f t="shared" si="459"/>
        <v>1423697</v>
      </c>
      <c r="X359">
        <f t="shared" si="459"/>
        <v>1447376</v>
      </c>
      <c r="Z359" s="27">
        <f t="shared" ref="Z359:Z363" si="460">100*Q359/D359</f>
        <v>68.007769612380685</v>
      </c>
      <c r="AA359" s="27">
        <f t="shared" ref="AA359:AA363" si="461">100*R359/E359</f>
        <v>67.238174600755016</v>
      </c>
      <c r="AB359" s="27">
        <f t="shared" ref="AB359:AB363" si="462">100*S359/F359</f>
        <v>66.197911037780486</v>
      </c>
      <c r="AC359" s="27">
        <f t="shared" ref="AC359:AC363" si="463">100*T359/G359</f>
        <v>66.152632227365928</v>
      </c>
      <c r="AD359" s="27">
        <f t="shared" ref="AD359:AD363" si="464">100*U359/H359</f>
        <v>66.549515210021951</v>
      </c>
      <c r="AE359" s="27">
        <f t="shared" ref="AE359:AE363" si="465">100*V359/I359</f>
        <v>66.110641810259835</v>
      </c>
      <c r="AF359" s="27">
        <f t="shared" ref="AF359:AF363" si="466">100*W359/J359</f>
        <v>67.819122584382271</v>
      </c>
      <c r="AG359" s="27">
        <f t="shared" ref="AG359:AG363" si="467">100*X359/K359</f>
        <v>68.857612617412883</v>
      </c>
      <c r="AJ359">
        <f>SUMIFS(AJ$12:AJ$344,$C$12:$C$344,$B359,$B$12:$B$344,$C359)</f>
        <v>646302</v>
      </c>
      <c r="AK359">
        <f t="shared" ref="AK359:AQ359" si="468">SUMIFS(AK$12:AK$344,$C$12:$C$344,$B359,$B$12:$B$344,$C359)</f>
        <v>677012</v>
      </c>
      <c r="AL359">
        <f t="shared" si="468"/>
        <v>703725</v>
      </c>
      <c r="AM359">
        <f t="shared" si="468"/>
        <v>706074</v>
      </c>
      <c r="AN359">
        <f t="shared" si="468"/>
        <v>705835</v>
      </c>
      <c r="AO359">
        <f t="shared" si="468"/>
        <v>701260</v>
      </c>
      <c r="AP359">
        <f t="shared" si="468"/>
        <v>675561</v>
      </c>
      <c r="AQ359">
        <f t="shared" si="468"/>
        <v>654625</v>
      </c>
      <c r="AS359" s="27">
        <f t="shared" ref="AS359:AS363" si="469">100*AJ359/Q359</f>
        <v>47.04216822745542</v>
      </c>
      <c r="AT359" s="27">
        <f t="shared" ref="AT359:AT363" si="470">100*AK359/R359</f>
        <v>48.725108891850887</v>
      </c>
      <c r="AU359" s="27">
        <f t="shared" ref="AU359:AU363" si="471">100*AL359/S359</f>
        <v>51.062241187777133</v>
      </c>
      <c r="AV359" s="27">
        <f t="shared" ref="AV359:AV363" si="472">100*AM359/T359</f>
        <v>51.165709523723258</v>
      </c>
      <c r="AW359" s="27">
        <f t="shared" ref="AW359:AW363" si="473">100*AN359/U359</f>
        <v>50.26405479350602</v>
      </c>
      <c r="AX359" s="27">
        <f t="shared" ref="AX359:AX363" si="474">100*AO359/V359</f>
        <v>51.261358660652085</v>
      </c>
      <c r="AY359" s="27">
        <f t="shared" ref="AY359:AY363" si="475">100*AP359/W359</f>
        <v>47.451178165016856</v>
      </c>
      <c r="AZ359" s="27">
        <f t="shared" ref="AZ359:AZ363" si="476">100*AQ359/X359</f>
        <v>45.228399531289725</v>
      </c>
      <c r="BC359">
        <f>SUMIFS(BC$12:BC$344,$C$12:$C$344,$B359,$B$12:$B$344,$C359)</f>
        <v>292294</v>
      </c>
      <c r="BD359">
        <f t="shared" ref="BD359:BJ359" si="477">SUMIFS(BD$12:BD$344,$C$12:$C$344,$B359,$B$12:$B$344,$C359)</f>
        <v>300108</v>
      </c>
      <c r="BE359">
        <f t="shared" si="477"/>
        <v>302804</v>
      </c>
      <c r="BF359">
        <f t="shared" si="477"/>
        <v>300929</v>
      </c>
      <c r="BG359">
        <f t="shared" si="477"/>
        <v>307590</v>
      </c>
      <c r="BH359">
        <f t="shared" si="477"/>
        <v>309438</v>
      </c>
      <c r="BI359">
        <f t="shared" si="477"/>
        <v>343797</v>
      </c>
      <c r="BJ359">
        <f t="shared" si="477"/>
        <v>337265</v>
      </c>
      <c r="BL359" s="27">
        <f t="shared" ref="BL359:BL363" si="478">100*BC359/D359</f>
        <v>14.468725033140643</v>
      </c>
      <c r="BM359" s="27">
        <f t="shared" ref="BM359:BM363" si="479">100*BD359/E359</f>
        <v>14.522786035849663</v>
      </c>
      <c r="BN359" s="27">
        <f t="shared" ref="BN359:BN363" si="480">100*BE359/F359</f>
        <v>14.544633615047829</v>
      </c>
      <c r="BO359" s="27">
        <f t="shared" ref="BO359:BO363" si="481">100*BF359/G359</f>
        <v>14.425801527961738</v>
      </c>
      <c r="BP359" s="27">
        <f t="shared" ref="BP359:BP363" si="482">100*BG359/H359</f>
        <v>14.577110254591156</v>
      </c>
      <c r="BQ359" s="27">
        <f t="shared" ref="BQ359:BQ363" si="483">100*BH359/I359</f>
        <v>14.953954820825874</v>
      </c>
      <c r="BR359" s="27">
        <f t="shared" ref="BR359:BR363" si="484">100*BI359/J359</f>
        <v>16.377087882564108</v>
      </c>
      <c r="BS359" s="27">
        <f t="shared" ref="BS359:BS363" si="485">100*BJ359/K359</f>
        <v>16.045079315541887</v>
      </c>
      <c r="BV359">
        <f>SUMIFS(BV$12:BV$344,$C$12:$C$344,$B359,$B$12:$B$344,$C359)</f>
        <v>166145</v>
      </c>
      <c r="BW359">
        <f t="shared" ref="BW359:CC359" si="486">SUMIFS(BW$12:BW$344,$C$12:$C$344,$B359,$B$12:$B$344,$C359)</f>
        <v>168311</v>
      </c>
      <c r="BX359">
        <f t="shared" si="486"/>
        <v>165192</v>
      </c>
      <c r="BY359">
        <f t="shared" si="486"/>
        <v>166375</v>
      </c>
      <c r="BZ359">
        <f t="shared" si="486"/>
        <v>170763</v>
      </c>
      <c r="CA359">
        <f t="shared" si="486"/>
        <v>170144</v>
      </c>
      <c r="CB359">
        <f t="shared" si="486"/>
        <v>230510</v>
      </c>
      <c r="CC359">
        <f t="shared" si="486"/>
        <v>227660</v>
      </c>
      <c r="CE359" s="27">
        <f t="shared" ref="CE359:CE363" si="487">100*BV359/BC359</f>
        <v>56.841741534208708</v>
      </c>
      <c r="CF359" s="27">
        <f t="shared" ref="CF359:CF363" si="488">100*BW359/BD359</f>
        <v>56.083476615085239</v>
      </c>
      <c r="CG359" s="27">
        <f t="shared" ref="CG359:CG363" si="489">100*BX359/BE359</f>
        <v>54.554101002628762</v>
      </c>
      <c r="CH359" s="27">
        <f t="shared" ref="CH359:CH363" si="490">100*BY359/BF359</f>
        <v>55.287127528420328</v>
      </c>
      <c r="CI359" s="27">
        <f t="shared" ref="CI359:CI363" si="491">100*BZ359/BG359</f>
        <v>55.516434214376282</v>
      </c>
      <c r="CJ359" s="27">
        <f t="shared" ref="CJ359:CJ363" si="492">100*CA359/BH359</f>
        <v>54.984843490456896</v>
      </c>
      <c r="CK359" s="27">
        <f t="shared" ref="CK359:CK363" si="493">100*CB359/BI359</f>
        <v>67.048287216002464</v>
      </c>
      <c r="CL359" s="27">
        <f t="shared" ref="CL359:CL363" si="494">100*CC359/BJ359</f>
        <v>67.501816079344138</v>
      </c>
      <c r="CO359">
        <f>SUMIFS(CO$12:CO$344,$C$12:$C$344,$B359,$B$12:$B$344,$C359)</f>
        <v>126146</v>
      </c>
      <c r="CP359">
        <f t="shared" ref="CP359:CV359" si="495">SUMIFS(CP$12:CP$344,$C$12:$C$344,$B359,$B$12:$B$344,$C359)</f>
        <v>131797</v>
      </c>
      <c r="CQ359">
        <f t="shared" si="495"/>
        <v>137610</v>
      </c>
      <c r="CR359">
        <f t="shared" si="495"/>
        <v>134554</v>
      </c>
      <c r="CS359">
        <f t="shared" si="495"/>
        <v>136827</v>
      </c>
      <c r="CT359">
        <f t="shared" si="495"/>
        <v>139293</v>
      </c>
      <c r="CU359">
        <f t="shared" si="495"/>
        <v>113288</v>
      </c>
      <c r="CV359">
        <f t="shared" si="495"/>
        <v>109605</v>
      </c>
      <c r="CX359" s="27">
        <f t="shared" ref="CX359:CX363" si="496">100*CO359/BC359</f>
        <v>43.157232101924777</v>
      </c>
      <c r="CY359" s="27">
        <f t="shared" ref="CY359:CY363" si="497">100*CP359/BD359</f>
        <v>43.916523384914761</v>
      </c>
      <c r="CZ359" s="27">
        <f t="shared" ref="CZ359:CZ363" si="498">100*CQ359/BE359</f>
        <v>45.445238504114876</v>
      </c>
      <c r="DA359" s="27">
        <f t="shared" ref="DA359:DA363" si="499">100*CR359/BF359</f>
        <v>44.712872471579672</v>
      </c>
      <c r="DB359" s="27">
        <f t="shared" ref="DB359:DB363" si="500">100*CS359/BG359</f>
        <v>44.483565785623718</v>
      </c>
      <c r="DC359" s="27">
        <f t="shared" ref="DC359:DC363" si="501">100*CT359/BH359</f>
        <v>45.014833343028329</v>
      </c>
      <c r="DD359" s="27">
        <f t="shared" ref="DD359:DD363" si="502">100*CU359/BI359</f>
        <v>32.952003653318677</v>
      </c>
      <c r="DE359" s="27">
        <f t="shared" ref="DE359:DE363" si="503">100*CV359/BJ359</f>
        <v>32.498183920655862</v>
      </c>
      <c r="DH359">
        <f>SUMIFS(DH$12:DH$344,$C$12:$C$344,$B359,$B$12:$B$344,$C359)</f>
        <v>1727886</v>
      </c>
      <c r="DI359">
        <f t="shared" ref="DI359:DO359" si="504">SUMIFS(DI$12:DI$344,$C$12:$C$344,$B359,$B$12:$B$344,$C359)</f>
        <v>1766354</v>
      </c>
      <c r="DJ359">
        <f t="shared" si="504"/>
        <v>1779092</v>
      </c>
      <c r="DK359">
        <f t="shared" si="504"/>
        <v>1785121</v>
      </c>
      <c r="DL359">
        <f t="shared" si="504"/>
        <v>1802499</v>
      </c>
      <c r="DM359">
        <f t="shared" si="504"/>
        <v>1759833</v>
      </c>
      <c r="DN359">
        <f t="shared" si="504"/>
        <v>1755459</v>
      </c>
      <c r="DO359">
        <f t="shared" si="504"/>
        <v>1764719</v>
      </c>
      <c r="DQ359" s="27">
        <f t="shared" ref="DQ359:DQ363" si="505">100*DH359/D359</f>
        <v>85.531373968036476</v>
      </c>
      <c r="DR359" s="27">
        <f t="shared" ref="DR359:DR363" si="506">100*DI359/E359</f>
        <v>85.477165572284619</v>
      </c>
      <c r="DS359" s="27">
        <f t="shared" ref="DS359:DS363" si="507">100*DJ359/F359</f>
        <v>85.455414418114273</v>
      </c>
      <c r="DT359" s="27">
        <f t="shared" ref="DT359:DT363" si="508">100*DK359/G359</f>
        <v>85.574342284713623</v>
      </c>
      <c r="DU359" s="27">
        <f t="shared" ref="DU359:DU363" si="509">100*DL359/H359</f>
        <v>85.422889745408838</v>
      </c>
      <c r="DV359" s="27">
        <f t="shared" ref="DV359:DV363" si="510">100*DM359/I359</f>
        <v>85.045996852999508</v>
      </c>
      <c r="DW359" s="27">
        <f t="shared" ref="DW359:DW363" si="511">100*DN359/J359</f>
        <v>83.622912117435888</v>
      </c>
      <c r="DX359" s="27">
        <f t="shared" ref="DX359:DX363" si="512">100*DO359/K359</f>
        <v>83.954920684458116</v>
      </c>
      <c r="EA359">
        <f>SUMIFS(EA$12:EA$344,$C$12:$C$344,$B359,$B$12:$B$344,$C359)</f>
        <v>1207732</v>
      </c>
      <c r="EB359">
        <f t="shared" ref="EB359:EH359" si="513">SUMIFS(EB$12:EB$344,$C$12:$C$344,$B359,$B$12:$B$344,$C359)</f>
        <v>1221140</v>
      </c>
      <c r="EC359">
        <f t="shared" si="513"/>
        <v>1212979</v>
      </c>
      <c r="ED359">
        <f t="shared" si="513"/>
        <v>1213600</v>
      </c>
      <c r="EE359">
        <f t="shared" si="513"/>
        <v>1233491</v>
      </c>
      <c r="EF359">
        <f t="shared" si="513"/>
        <v>1197865</v>
      </c>
      <c r="EG359">
        <f t="shared" si="513"/>
        <v>1193189</v>
      </c>
      <c r="EH359">
        <f t="shared" si="513"/>
        <v>1219716</v>
      </c>
      <c r="EJ359" s="27">
        <f t="shared" ref="EJ359:EJ363" si="514">100*EA359/DH359</f>
        <v>69.896509376197272</v>
      </c>
      <c r="EK359" s="27">
        <f t="shared" ref="EK359:EK363" si="515">100*EB359/DI359</f>
        <v>69.133367377094288</v>
      </c>
      <c r="EL359" s="27">
        <f t="shared" ref="EL359:EL363" si="516">100*EC359/DJ359</f>
        <v>68.179666931221092</v>
      </c>
      <c r="EM359" s="27">
        <f t="shared" ref="EM359:EM363" si="517">100*ED359/DK359</f>
        <v>67.984187066310909</v>
      </c>
      <c r="EN359" s="27">
        <f t="shared" ref="EN359:EN363" si="518">100*EE359/DL359</f>
        <v>68.43227097490761</v>
      </c>
      <c r="EO359" s="27">
        <f t="shared" ref="EO359:EO363" si="519">100*EF359/DM359</f>
        <v>68.06696999090255</v>
      </c>
      <c r="EP359" s="27">
        <f t="shared" ref="EP359:EP363" si="520">100*EG359/DN359</f>
        <v>67.970200386337709</v>
      </c>
      <c r="EQ359" s="27">
        <f t="shared" ref="EQ359:EQ363" si="521">100*EH359/DO359</f>
        <v>69.116726232335012</v>
      </c>
      <c r="ET359">
        <f>SUMIFS(ET$12:ET$344,$C$12:$C$344,$B359,$B$12:$B$344,$C359)</f>
        <v>520153</v>
      </c>
      <c r="EU359">
        <f t="shared" ref="EU359:FA359" si="522">SUMIFS(EU$12:EU$344,$C$12:$C$344,$B359,$B$12:$B$344,$C359)</f>
        <v>545214</v>
      </c>
      <c r="EV359">
        <f t="shared" si="522"/>
        <v>566114</v>
      </c>
      <c r="EW359">
        <f t="shared" si="522"/>
        <v>571520</v>
      </c>
      <c r="EX359">
        <f t="shared" si="522"/>
        <v>569008</v>
      </c>
      <c r="EY359">
        <f t="shared" si="522"/>
        <v>561968</v>
      </c>
      <c r="EZ359">
        <f t="shared" si="522"/>
        <v>562271</v>
      </c>
      <c r="FA359">
        <f t="shared" si="522"/>
        <v>545017</v>
      </c>
      <c r="FC359" s="27">
        <f t="shared" ref="FC359:FC363" si="523">100*ET359/DH359</f>
        <v>30.103432749614267</v>
      </c>
      <c r="FD359" s="27">
        <f t="shared" ref="FD359:FD363" si="524">100*EU359/DI359</f>
        <v>30.866632622905716</v>
      </c>
      <c r="FE359" s="27">
        <f t="shared" ref="FE359:FE363" si="525">100*EV359/DJ359</f>
        <v>31.820389277226809</v>
      </c>
      <c r="FF359" s="27">
        <f t="shared" ref="FF359:FF363" si="526">100*EW359/DK359</f>
        <v>32.015756915077468</v>
      </c>
      <c r="FG359" s="27">
        <f t="shared" ref="FG359:FG363" si="527">100*EX359/DL359</f>
        <v>31.567729025092387</v>
      </c>
      <c r="FH359" s="27">
        <f t="shared" ref="FH359:FH363" si="528">100*EY359/DM359</f>
        <v>31.933030009097454</v>
      </c>
      <c r="FI359" s="27">
        <f t="shared" ref="FI359:FI363" si="529">100*EZ359/DN359</f>
        <v>32.029856578820699</v>
      </c>
      <c r="FJ359" s="27">
        <f t="shared" ref="FJ359:FJ363" si="530">100*FA359/DO359</f>
        <v>30.884067095101258</v>
      </c>
    </row>
    <row r="360" spans="1:166" x14ac:dyDescent="0.3">
      <c r="A360" t="s">
        <v>392</v>
      </c>
      <c r="B360" t="s">
        <v>384</v>
      </c>
      <c r="C360" t="s">
        <v>272</v>
      </c>
      <c r="D360">
        <f t="shared" ref="D360:K363" si="531">SUMIFS(D$12:D$344,$C$12:$C$344,$B360,$B$12:$B$344,$C360)</f>
        <v>3619520</v>
      </c>
      <c r="E360">
        <f t="shared" si="531"/>
        <v>3682904</v>
      </c>
      <c r="F360">
        <f t="shared" si="531"/>
        <v>3729589</v>
      </c>
      <c r="G360">
        <f t="shared" si="531"/>
        <v>3731114</v>
      </c>
      <c r="H360">
        <f t="shared" si="531"/>
        <v>3728909</v>
      </c>
      <c r="I360">
        <f t="shared" si="531"/>
        <v>3682460</v>
      </c>
      <c r="J360">
        <f t="shared" si="531"/>
        <v>3707705</v>
      </c>
      <c r="K360">
        <f t="shared" si="531"/>
        <v>3762891</v>
      </c>
      <c r="Q360">
        <f t="shared" ref="Q360:X363" si="532">SUMIFS(Q$12:Q$344,$C$12:$C$344,$B360,$B$12:$B$344,$C360)</f>
        <v>2434698</v>
      </c>
      <c r="R360">
        <f t="shared" si="532"/>
        <v>2443636</v>
      </c>
      <c r="S360">
        <f t="shared" si="532"/>
        <v>2452164</v>
      </c>
      <c r="T360">
        <f t="shared" si="532"/>
        <v>2450282</v>
      </c>
      <c r="U360">
        <f t="shared" si="532"/>
        <v>2474293</v>
      </c>
      <c r="V360">
        <f t="shared" si="532"/>
        <v>2441474</v>
      </c>
      <c r="W360">
        <f t="shared" si="532"/>
        <v>2460522</v>
      </c>
      <c r="X360">
        <f t="shared" si="532"/>
        <v>2544315</v>
      </c>
      <c r="Z360" s="27">
        <f t="shared" si="460"/>
        <v>67.265770046857043</v>
      </c>
      <c r="AA360" s="27">
        <f t="shared" si="461"/>
        <v>66.350792743986815</v>
      </c>
      <c r="AB360" s="27">
        <f t="shared" si="462"/>
        <v>65.748906917089258</v>
      </c>
      <c r="AC360" s="27">
        <f t="shared" si="463"/>
        <v>65.67159298804593</v>
      </c>
      <c r="AD360" s="27">
        <f t="shared" si="464"/>
        <v>66.354341175931083</v>
      </c>
      <c r="AE360" s="27">
        <f t="shared" si="465"/>
        <v>66.300082010395229</v>
      </c>
      <c r="AF360" s="27">
        <f t="shared" si="466"/>
        <v>66.362399381827842</v>
      </c>
      <c r="AG360" s="27">
        <f t="shared" si="467"/>
        <v>67.615963364338754</v>
      </c>
      <c r="AJ360">
        <f t="shared" ref="AJ360:AQ363" si="533">SUMIFS(AJ$12:AJ$344,$C$12:$C$344,$B360,$B$12:$B$344,$C360)</f>
        <v>1184815</v>
      </c>
      <c r="AK360">
        <f t="shared" si="533"/>
        <v>1239271</v>
      </c>
      <c r="AL360">
        <f t="shared" si="533"/>
        <v>1277413</v>
      </c>
      <c r="AM360">
        <f t="shared" si="533"/>
        <v>1280837</v>
      </c>
      <c r="AN360">
        <f t="shared" si="533"/>
        <v>1254612</v>
      </c>
      <c r="AO360">
        <f t="shared" si="533"/>
        <v>1240985</v>
      </c>
      <c r="AP360">
        <f t="shared" si="533"/>
        <v>1247177</v>
      </c>
      <c r="AQ360">
        <f t="shared" si="533"/>
        <v>1218558</v>
      </c>
      <c r="AS360" s="27">
        <f t="shared" si="469"/>
        <v>48.663735707672984</v>
      </c>
      <c r="AT360" s="27">
        <f t="shared" si="470"/>
        <v>50.714222576521216</v>
      </c>
      <c r="AU360" s="27">
        <f t="shared" si="471"/>
        <v>52.093293923244936</v>
      </c>
      <c r="AV360" s="27">
        <f t="shared" si="472"/>
        <v>52.273044490389267</v>
      </c>
      <c r="AW360" s="27">
        <f t="shared" si="473"/>
        <v>50.705878406478135</v>
      </c>
      <c r="AX360" s="27">
        <f t="shared" si="474"/>
        <v>50.829335065620192</v>
      </c>
      <c r="AY360" s="27">
        <f t="shared" si="475"/>
        <v>50.687496393041805</v>
      </c>
      <c r="AZ360" s="27">
        <f t="shared" si="476"/>
        <v>47.893362260569148</v>
      </c>
      <c r="BC360">
        <f t="shared" ref="BC360:BJ363" si="534">SUMIFS(BC$12:BC$344,$C$12:$C$344,$B360,$B$12:$B$344,$C360)</f>
        <v>616528</v>
      </c>
      <c r="BD360">
        <f t="shared" si="534"/>
        <v>615330</v>
      </c>
      <c r="BE360">
        <f t="shared" si="534"/>
        <v>620590</v>
      </c>
      <c r="BF360">
        <f t="shared" si="534"/>
        <v>622794</v>
      </c>
      <c r="BG360">
        <f t="shared" si="534"/>
        <v>603800</v>
      </c>
      <c r="BH360">
        <f t="shared" si="534"/>
        <v>615651</v>
      </c>
      <c r="BI360">
        <f t="shared" si="534"/>
        <v>642772</v>
      </c>
      <c r="BJ360">
        <f t="shared" si="534"/>
        <v>647929</v>
      </c>
      <c r="BL360" s="27">
        <f t="shared" si="478"/>
        <v>17.033418795862435</v>
      </c>
      <c r="BM360" s="27">
        <f t="shared" si="479"/>
        <v>16.707739327443779</v>
      </c>
      <c r="BN360" s="27">
        <f t="shared" si="480"/>
        <v>16.639635091158837</v>
      </c>
      <c r="BO360" s="27">
        <f t="shared" si="481"/>
        <v>16.691904884171322</v>
      </c>
      <c r="BP360" s="27">
        <f t="shared" si="482"/>
        <v>16.192403729884532</v>
      </c>
      <c r="BQ360" s="27">
        <f t="shared" si="483"/>
        <v>16.718470804842415</v>
      </c>
      <c r="BR360" s="27">
        <f t="shared" si="484"/>
        <v>17.336114928237279</v>
      </c>
      <c r="BS360" s="27">
        <f t="shared" si="485"/>
        <v>17.218914924721446</v>
      </c>
      <c r="BV360">
        <f t="shared" ref="BV360:CC363" si="535">SUMIFS(BV$12:BV$344,$C$12:$C$344,$B360,$B$12:$B$344,$C360)</f>
        <v>359249</v>
      </c>
      <c r="BW360">
        <f t="shared" si="535"/>
        <v>355563</v>
      </c>
      <c r="BX360">
        <f t="shared" si="535"/>
        <v>355733</v>
      </c>
      <c r="BY360">
        <f t="shared" si="535"/>
        <v>365331</v>
      </c>
      <c r="BZ360">
        <f t="shared" si="535"/>
        <v>367574</v>
      </c>
      <c r="CA360">
        <f t="shared" si="535"/>
        <v>375405</v>
      </c>
      <c r="CB360">
        <f t="shared" si="535"/>
        <v>403700</v>
      </c>
      <c r="CC360">
        <f t="shared" si="535"/>
        <v>415234</v>
      </c>
      <c r="CE360" s="27">
        <f t="shared" si="487"/>
        <v>58.269697402226662</v>
      </c>
      <c r="CF360" s="27">
        <f t="shared" si="488"/>
        <v>57.784115840280826</v>
      </c>
      <c r="CG360" s="27">
        <f t="shared" si="489"/>
        <v>57.321742213055316</v>
      </c>
      <c r="CH360" s="27">
        <f t="shared" si="490"/>
        <v>58.660006358442757</v>
      </c>
      <c r="CI360" s="27">
        <f t="shared" si="491"/>
        <v>60.876780390857903</v>
      </c>
      <c r="CJ360" s="27">
        <f t="shared" si="492"/>
        <v>60.976917117002976</v>
      </c>
      <c r="CK360" s="27">
        <f t="shared" si="493"/>
        <v>62.806096096282971</v>
      </c>
      <c r="CL360" s="27">
        <f t="shared" si="494"/>
        <v>64.08634279373203</v>
      </c>
      <c r="CO360">
        <f t="shared" ref="CO360:CV363" si="536">SUMIFS(CO$12:CO$344,$C$12:$C$344,$B360,$B$12:$B$344,$C360)</f>
        <v>257280</v>
      </c>
      <c r="CP360">
        <f t="shared" si="536"/>
        <v>259765</v>
      </c>
      <c r="CQ360">
        <f t="shared" si="536"/>
        <v>264859</v>
      </c>
      <c r="CR360">
        <f t="shared" si="536"/>
        <v>257460</v>
      </c>
      <c r="CS360">
        <f t="shared" si="536"/>
        <v>236236</v>
      </c>
      <c r="CT360">
        <f t="shared" si="536"/>
        <v>240250</v>
      </c>
      <c r="CU360">
        <f t="shared" si="536"/>
        <v>239065</v>
      </c>
      <c r="CV360">
        <f t="shared" si="536"/>
        <v>232698</v>
      </c>
      <c r="CX360" s="27">
        <f t="shared" si="496"/>
        <v>41.73046479640827</v>
      </c>
      <c r="CY360" s="27">
        <f t="shared" si="497"/>
        <v>42.215559130872862</v>
      </c>
      <c r="CZ360" s="27">
        <f t="shared" si="498"/>
        <v>42.678580060909781</v>
      </c>
      <c r="DA360" s="27">
        <f t="shared" si="499"/>
        <v>41.339511941348185</v>
      </c>
      <c r="DB360" s="27">
        <f t="shared" si="500"/>
        <v>39.124875786684335</v>
      </c>
      <c r="DC360" s="27">
        <f t="shared" si="501"/>
        <v>39.023732601750019</v>
      </c>
      <c r="DD360" s="27">
        <f t="shared" si="502"/>
        <v>37.192814870591747</v>
      </c>
      <c r="DE360" s="27">
        <f t="shared" si="503"/>
        <v>35.914120219962371</v>
      </c>
      <c r="DH360">
        <f t="shared" ref="DH360:DO363" si="537">SUMIFS(DH$12:DH$344,$C$12:$C$344,$B360,$B$12:$B$344,$C360)</f>
        <v>3002983</v>
      </c>
      <c r="DI360">
        <f t="shared" si="537"/>
        <v>3067573</v>
      </c>
      <c r="DJ360">
        <f t="shared" si="537"/>
        <v>3108999</v>
      </c>
      <c r="DK360">
        <f t="shared" si="537"/>
        <v>3108325</v>
      </c>
      <c r="DL360">
        <f t="shared" si="537"/>
        <v>3125104</v>
      </c>
      <c r="DM360">
        <f t="shared" si="537"/>
        <v>3066812</v>
      </c>
      <c r="DN360">
        <f t="shared" si="537"/>
        <v>3064933</v>
      </c>
      <c r="DO360">
        <f t="shared" si="537"/>
        <v>3114960</v>
      </c>
      <c r="DQ360" s="27">
        <f t="shared" si="505"/>
        <v>82.966332552382639</v>
      </c>
      <c r="DR360" s="27">
        <f t="shared" si="506"/>
        <v>83.292233520070027</v>
      </c>
      <c r="DS360" s="27">
        <f t="shared" si="507"/>
        <v>83.360364908841163</v>
      </c>
      <c r="DT360" s="27">
        <f t="shared" si="508"/>
        <v>83.308229124063217</v>
      </c>
      <c r="DU360" s="27">
        <f t="shared" si="509"/>
        <v>83.807462182638403</v>
      </c>
      <c r="DV360" s="27">
        <f t="shared" si="510"/>
        <v>83.281610662437615</v>
      </c>
      <c r="DW360" s="27">
        <f t="shared" si="511"/>
        <v>82.663885071762721</v>
      </c>
      <c r="DX360" s="27">
        <f t="shared" si="512"/>
        <v>82.781031924655807</v>
      </c>
      <c r="EA360">
        <f t="shared" ref="EA360:EH363" si="538">SUMIFS(EA$12:EA$344,$C$12:$C$344,$B360,$B$12:$B$344,$C360)</f>
        <v>2075451</v>
      </c>
      <c r="EB360">
        <f t="shared" si="538"/>
        <v>2088077</v>
      </c>
      <c r="EC360">
        <f t="shared" si="538"/>
        <v>2096446</v>
      </c>
      <c r="ED360">
        <f t="shared" si="538"/>
        <v>2084952</v>
      </c>
      <c r="EE360">
        <f t="shared" si="538"/>
        <v>2106722</v>
      </c>
      <c r="EF360">
        <f t="shared" si="538"/>
        <v>2066070</v>
      </c>
      <c r="EG360">
        <f t="shared" si="538"/>
        <v>2056824</v>
      </c>
      <c r="EH360">
        <f t="shared" si="538"/>
        <v>2129084</v>
      </c>
      <c r="EJ360" s="27">
        <f t="shared" si="514"/>
        <v>69.112978661550869</v>
      </c>
      <c r="EK360" s="27">
        <f t="shared" si="515"/>
        <v>68.069349938860455</v>
      </c>
      <c r="EL360" s="27">
        <f t="shared" si="516"/>
        <v>67.431543078656503</v>
      </c>
      <c r="EM360" s="27">
        <f t="shared" si="517"/>
        <v>67.076383582797803</v>
      </c>
      <c r="EN360" s="27">
        <f t="shared" si="518"/>
        <v>67.412860500002566</v>
      </c>
      <c r="EO360" s="27">
        <f t="shared" si="519"/>
        <v>67.368655137647821</v>
      </c>
      <c r="EP360" s="27">
        <f t="shared" si="520"/>
        <v>67.10828589075193</v>
      </c>
      <c r="EQ360" s="27">
        <f t="shared" si="521"/>
        <v>68.350283791766188</v>
      </c>
      <c r="ET360">
        <f t="shared" ref="ET360:FA363" si="539">SUMIFS(ET$12:ET$344,$C$12:$C$344,$B360,$B$12:$B$344,$C360)</f>
        <v>927536</v>
      </c>
      <c r="EU360">
        <f t="shared" si="539"/>
        <v>979500</v>
      </c>
      <c r="EV360">
        <f t="shared" si="539"/>
        <v>1012551</v>
      </c>
      <c r="EW360">
        <f t="shared" si="539"/>
        <v>1023372</v>
      </c>
      <c r="EX360">
        <f t="shared" si="539"/>
        <v>1018381</v>
      </c>
      <c r="EY360">
        <f t="shared" si="539"/>
        <v>1000739</v>
      </c>
      <c r="EZ360">
        <f t="shared" si="539"/>
        <v>1008104</v>
      </c>
      <c r="FA360">
        <f t="shared" si="539"/>
        <v>985865</v>
      </c>
      <c r="FC360" s="27">
        <f t="shared" si="523"/>
        <v>30.887154539336386</v>
      </c>
      <c r="FD360" s="27">
        <f t="shared" si="524"/>
        <v>31.930780457384387</v>
      </c>
      <c r="FE360" s="27">
        <f t="shared" si="525"/>
        <v>32.568392591956446</v>
      </c>
      <c r="FF360" s="27">
        <f t="shared" si="526"/>
        <v>32.923584245534173</v>
      </c>
      <c r="FG360" s="27">
        <f t="shared" si="527"/>
        <v>32.587107501062363</v>
      </c>
      <c r="FH360" s="27">
        <f t="shared" si="528"/>
        <v>32.631247040901108</v>
      </c>
      <c r="FI360" s="27">
        <f t="shared" si="529"/>
        <v>32.891550973544938</v>
      </c>
      <c r="FJ360" s="27">
        <f t="shared" si="530"/>
        <v>31.64936307368313</v>
      </c>
    </row>
    <row r="361" spans="1:166" x14ac:dyDescent="0.3">
      <c r="A361" t="s">
        <v>393</v>
      </c>
      <c r="B361" t="s">
        <v>384</v>
      </c>
      <c r="C361" t="s">
        <v>1</v>
      </c>
      <c r="D361">
        <f t="shared" si="531"/>
        <v>3706460</v>
      </c>
      <c r="E361">
        <f t="shared" si="531"/>
        <v>3794397</v>
      </c>
      <c r="F361">
        <f t="shared" si="531"/>
        <v>3794298</v>
      </c>
      <c r="G361">
        <f t="shared" si="531"/>
        <v>3814118</v>
      </c>
      <c r="H361">
        <f t="shared" si="531"/>
        <v>3868421</v>
      </c>
      <c r="I361">
        <f t="shared" si="531"/>
        <v>3812112</v>
      </c>
      <c r="J361">
        <f t="shared" si="531"/>
        <v>3903751</v>
      </c>
      <c r="K361">
        <f t="shared" si="531"/>
        <v>3973486</v>
      </c>
      <c r="Q361">
        <f t="shared" si="532"/>
        <v>2515772</v>
      </c>
      <c r="R361">
        <f t="shared" si="532"/>
        <v>2551521</v>
      </c>
      <c r="S361">
        <f t="shared" si="532"/>
        <v>2540421</v>
      </c>
      <c r="T361">
        <f t="shared" si="532"/>
        <v>2548349</v>
      </c>
      <c r="U361">
        <f t="shared" si="532"/>
        <v>2586929</v>
      </c>
      <c r="V361">
        <f t="shared" si="532"/>
        <v>2569375</v>
      </c>
      <c r="W361">
        <f t="shared" si="532"/>
        <v>2633459</v>
      </c>
      <c r="X361">
        <f t="shared" si="532"/>
        <v>2708627</v>
      </c>
      <c r="Z361" s="27">
        <f t="shared" si="460"/>
        <v>67.875331178536939</v>
      </c>
      <c r="AA361" s="27">
        <f t="shared" si="461"/>
        <v>67.244439630328614</v>
      </c>
      <c r="AB361" s="27">
        <f t="shared" si="462"/>
        <v>66.953649924175693</v>
      </c>
      <c r="AC361" s="27">
        <f t="shared" si="463"/>
        <v>66.813585735942098</v>
      </c>
      <c r="AD361" s="27">
        <f t="shared" si="464"/>
        <v>66.872995467659806</v>
      </c>
      <c r="AE361" s="27">
        <f t="shared" si="465"/>
        <v>67.400301984831501</v>
      </c>
      <c r="AF361" s="27">
        <f t="shared" si="466"/>
        <v>67.459707343014443</v>
      </c>
      <c r="AG361" s="27">
        <f t="shared" si="467"/>
        <v>68.167523429049453</v>
      </c>
      <c r="AJ361">
        <f t="shared" si="533"/>
        <v>1190688</v>
      </c>
      <c r="AK361">
        <f t="shared" si="533"/>
        <v>1242871</v>
      </c>
      <c r="AL361">
        <f t="shared" si="533"/>
        <v>1253871</v>
      </c>
      <c r="AM361">
        <f t="shared" si="533"/>
        <v>1265767</v>
      </c>
      <c r="AN361">
        <f t="shared" si="533"/>
        <v>1281488</v>
      </c>
      <c r="AO361">
        <f t="shared" si="533"/>
        <v>1242736</v>
      </c>
      <c r="AP361">
        <f t="shared" si="533"/>
        <v>1270286</v>
      </c>
      <c r="AQ361">
        <f t="shared" si="533"/>
        <v>1264822</v>
      </c>
      <c r="AS361" s="27">
        <f t="shared" si="469"/>
        <v>47.328931238601911</v>
      </c>
      <c r="AT361" s="27">
        <f t="shared" si="470"/>
        <v>48.710984546080553</v>
      </c>
      <c r="AU361" s="27">
        <f t="shared" si="471"/>
        <v>49.356819204375967</v>
      </c>
      <c r="AV361" s="27">
        <f t="shared" si="472"/>
        <v>49.67008051095042</v>
      </c>
      <c r="AW361" s="27">
        <f t="shared" si="473"/>
        <v>49.537037931848921</v>
      </c>
      <c r="AX361" s="27">
        <f t="shared" si="474"/>
        <v>48.367248844563363</v>
      </c>
      <c r="AY361" s="27">
        <f t="shared" si="475"/>
        <v>48.236406946149529</v>
      </c>
      <c r="AZ361" s="27">
        <f t="shared" si="476"/>
        <v>46.696056710650822</v>
      </c>
      <c r="BC361">
        <f t="shared" si="534"/>
        <v>679575</v>
      </c>
      <c r="BD361">
        <f t="shared" si="534"/>
        <v>684622</v>
      </c>
      <c r="BE361">
        <f t="shared" si="534"/>
        <v>685807</v>
      </c>
      <c r="BF361">
        <f t="shared" si="534"/>
        <v>697443</v>
      </c>
      <c r="BG361">
        <f t="shared" si="534"/>
        <v>706631</v>
      </c>
      <c r="BH361">
        <f t="shared" si="534"/>
        <v>725187</v>
      </c>
      <c r="BI361">
        <f t="shared" si="534"/>
        <v>762768</v>
      </c>
      <c r="BJ361">
        <f t="shared" si="534"/>
        <v>757390</v>
      </c>
      <c r="BL361" s="27">
        <f t="shared" si="478"/>
        <v>18.33488018216843</v>
      </c>
      <c r="BM361" s="27">
        <f t="shared" si="479"/>
        <v>18.042972308907054</v>
      </c>
      <c r="BN361" s="27">
        <f t="shared" si="480"/>
        <v>18.074674155799045</v>
      </c>
      <c r="BO361" s="27">
        <f t="shared" si="481"/>
        <v>18.285826500386197</v>
      </c>
      <c r="BP361" s="27">
        <f t="shared" si="482"/>
        <v>18.26665194920615</v>
      </c>
      <c r="BQ361" s="27">
        <f t="shared" si="483"/>
        <v>19.023234364572708</v>
      </c>
      <c r="BR361" s="27">
        <f t="shared" si="484"/>
        <v>19.539360988956521</v>
      </c>
      <c r="BS361" s="27">
        <f t="shared" si="485"/>
        <v>19.061096478004451</v>
      </c>
      <c r="BV361">
        <f t="shared" si="535"/>
        <v>422086</v>
      </c>
      <c r="BW361">
        <f t="shared" si="535"/>
        <v>421739</v>
      </c>
      <c r="BX361">
        <f t="shared" si="535"/>
        <v>421356</v>
      </c>
      <c r="BY361">
        <f t="shared" si="535"/>
        <v>433427</v>
      </c>
      <c r="BZ361">
        <f t="shared" si="535"/>
        <v>442822</v>
      </c>
      <c r="CA361">
        <f t="shared" si="535"/>
        <v>457660</v>
      </c>
      <c r="CB361">
        <f t="shared" si="535"/>
        <v>488047</v>
      </c>
      <c r="CC361">
        <f t="shared" si="535"/>
        <v>491847</v>
      </c>
      <c r="CE361" s="27">
        <f t="shared" si="487"/>
        <v>62.110289519184782</v>
      </c>
      <c r="CF361" s="27">
        <f t="shared" si="488"/>
        <v>61.601730590019017</v>
      </c>
      <c r="CG361" s="27">
        <f t="shared" si="489"/>
        <v>61.439442875327899</v>
      </c>
      <c r="CH361" s="27">
        <f t="shared" si="490"/>
        <v>62.145150212992313</v>
      </c>
      <c r="CI361" s="27">
        <f t="shared" si="491"/>
        <v>62.666653458452856</v>
      </c>
      <c r="CJ361" s="27">
        <f t="shared" si="492"/>
        <v>63.109239409972879</v>
      </c>
      <c r="CK361" s="27">
        <f t="shared" si="493"/>
        <v>63.983675245946344</v>
      </c>
      <c r="CL361" s="27">
        <f t="shared" si="494"/>
        <v>64.939727221114623</v>
      </c>
      <c r="CO361">
        <f t="shared" si="536"/>
        <v>257484</v>
      </c>
      <c r="CP361">
        <f t="shared" si="536"/>
        <v>262882</v>
      </c>
      <c r="CQ361">
        <f t="shared" si="536"/>
        <v>264448</v>
      </c>
      <c r="CR361">
        <f t="shared" si="536"/>
        <v>264017</v>
      </c>
      <c r="CS361">
        <f t="shared" si="536"/>
        <v>263807</v>
      </c>
      <c r="CT361">
        <f t="shared" si="536"/>
        <v>267527</v>
      </c>
      <c r="CU361">
        <f t="shared" si="536"/>
        <v>274724</v>
      </c>
      <c r="CV361">
        <f t="shared" si="536"/>
        <v>265543</v>
      </c>
      <c r="CX361" s="27">
        <f t="shared" si="496"/>
        <v>37.888974726851337</v>
      </c>
      <c r="CY361" s="27">
        <f t="shared" si="497"/>
        <v>38.398123343976678</v>
      </c>
      <c r="CZ361" s="27">
        <f t="shared" si="498"/>
        <v>38.560119683817753</v>
      </c>
      <c r="DA361" s="27">
        <f t="shared" si="499"/>
        <v>37.85499316790046</v>
      </c>
      <c r="DB361" s="27">
        <f t="shared" si="500"/>
        <v>37.333063508394055</v>
      </c>
      <c r="DC361" s="27">
        <f t="shared" si="501"/>
        <v>36.890760590027121</v>
      </c>
      <c r="DD361" s="27">
        <f t="shared" si="502"/>
        <v>36.016718058439785</v>
      </c>
      <c r="DE361" s="27">
        <f t="shared" si="503"/>
        <v>35.060272778885384</v>
      </c>
      <c r="DH361">
        <f t="shared" si="537"/>
        <v>3026884</v>
      </c>
      <c r="DI361">
        <f t="shared" si="537"/>
        <v>3109776</v>
      </c>
      <c r="DJ361">
        <f t="shared" si="537"/>
        <v>3108494</v>
      </c>
      <c r="DK361">
        <f t="shared" si="537"/>
        <v>3116673</v>
      </c>
      <c r="DL361">
        <f t="shared" si="537"/>
        <v>3161788</v>
      </c>
      <c r="DM361">
        <f t="shared" si="537"/>
        <v>3086921</v>
      </c>
      <c r="DN361">
        <f t="shared" si="537"/>
        <v>3140974</v>
      </c>
      <c r="DO361">
        <f t="shared" si="537"/>
        <v>3216095</v>
      </c>
      <c r="DQ361" s="27">
        <f t="shared" si="505"/>
        <v>81.665092837910024</v>
      </c>
      <c r="DR361" s="27">
        <f t="shared" si="506"/>
        <v>81.957054045741657</v>
      </c>
      <c r="DS361" s="27">
        <f t="shared" si="507"/>
        <v>81.925404910210005</v>
      </c>
      <c r="DT361" s="27">
        <f t="shared" si="508"/>
        <v>81.714121062851234</v>
      </c>
      <c r="DU361" s="27">
        <f t="shared" si="509"/>
        <v>81.73329635011288</v>
      </c>
      <c r="DV361" s="27">
        <f t="shared" si="510"/>
        <v>80.976660706715862</v>
      </c>
      <c r="DW361" s="27">
        <f t="shared" si="511"/>
        <v>80.460408463552113</v>
      </c>
      <c r="DX361" s="27">
        <f t="shared" si="512"/>
        <v>80.938878355177295</v>
      </c>
      <c r="EA361">
        <f t="shared" si="538"/>
        <v>2093682</v>
      </c>
      <c r="EB361">
        <f t="shared" si="538"/>
        <v>2129791</v>
      </c>
      <c r="EC361">
        <f t="shared" si="538"/>
        <v>2119067</v>
      </c>
      <c r="ED361">
        <f t="shared" si="538"/>
        <v>2114923</v>
      </c>
      <c r="EE361">
        <f t="shared" si="538"/>
        <v>2144112</v>
      </c>
      <c r="EF361">
        <f t="shared" si="538"/>
        <v>2111713</v>
      </c>
      <c r="EG361">
        <f t="shared" si="538"/>
        <v>2145415</v>
      </c>
      <c r="EH361">
        <f t="shared" si="538"/>
        <v>2216777</v>
      </c>
      <c r="EJ361" s="27">
        <f t="shared" si="514"/>
        <v>69.169548618315076</v>
      </c>
      <c r="EK361" s="27">
        <f t="shared" si="515"/>
        <v>68.486958546210403</v>
      </c>
      <c r="EL361" s="27">
        <f t="shared" si="516"/>
        <v>68.17021361469574</v>
      </c>
      <c r="EM361" s="27">
        <f t="shared" si="517"/>
        <v>67.858354084628061</v>
      </c>
      <c r="EN361" s="27">
        <f t="shared" si="518"/>
        <v>67.813275273357988</v>
      </c>
      <c r="EO361" s="27">
        <f t="shared" si="519"/>
        <v>68.408391403602494</v>
      </c>
      <c r="EP361" s="27">
        <f t="shared" si="520"/>
        <v>68.304131138939709</v>
      </c>
      <c r="EQ361" s="27">
        <f t="shared" si="521"/>
        <v>68.927596977079347</v>
      </c>
      <c r="ET361">
        <f t="shared" si="539"/>
        <v>933201</v>
      </c>
      <c r="EU361">
        <f t="shared" si="539"/>
        <v>979987</v>
      </c>
      <c r="EV361">
        <f t="shared" si="539"/>
        <v>989425</v>
      </c>
      <c r="EW361">
        <f t="shared" si="539"/>
        <v>1001748</v>
      </c>
      <c r="EX361">
        <f t="shared" si="539"/>
        <v>1017680</v>
      </c>
      <c r="EY361">
        <f t="shared" si="539"/>
        <v>975211</v>
      </c>
      <c r="EZ361">
        <f t="shared" si="539"/>
        <v>995563</v>
      </c>
      <c r="FA361">
        <f t="shared" si="539"/>
        <v>999285</v>
      </c>
      <c r="FC361" s="27">
        <f t="shared" si="523"/>
        <v>30.83041834440963</v>
      </c>
      <c r="FD361" s="27">
        <f t="shared" si="524"/>
        <v>31.513105767103482</v>
      </c>
      <c r="FE361" s="27">
        <f t="shared" si="525"/>
        <v>31.82972204546639</v>
      </c>
      <c r="FF361" s="27">
        <f t="shared" si="526"/>
        <v>32.141581744379344</v>
      </c>
      <c r="FG361" s="27">
        <f t="shared" si="527"/>
        <v>32.186851237337862</v>
      </c>
      <c r="FH361" s="27">
        <f t="shared" si="528"/>
        <v>31.591705780614404</v>
      </c>
      <c r="FI361" s="27">
        <f t="shared" si="529"/>
        <v>31.695996210092794</v>
      </c>
      <c r="FJ361" s="27">
        <f t="shared" si="530"/>
        <v>31.071376933828137</v>
      </c>
    </row>
    <row r="362" spans="1:166" x14ac:dyDescent="0.3">
      <c r="A362" t="s">
        <v>394</v>
      </c>
      <c r="B362" t="s">
        <v>384</v>
      </c>
      <c r="C362" t="s">
        <v>135</v>
      </c>
      <c r="D362">
        <f t="shared" si="531"/>
        <v>4923527</v>
      </c>
      <c r="E362">
        <f t="shared" si="531"/>
        <v>5019058</v>
      </c>
      <c r="F362">
        <f t="shared" si="531"/>
        <v>5137502</v>
      </c>
      <c r="G362">
        <f t="shared" si="531"/>
        <v>5148297</v>
      </c>
      <c r="H362">
        <f t="shared" si="531"/>
        <v>5251594</v>
      </c>
      <c r="I362">
        <f t="shared" si="531"/>
        <v>5120707</v>
      </c>
      <c r="J362">
        <f t="shared" si="531"/>
        <v>5328532</v>
      </c>
      <c r="K362">
        <f t="shared" si="531"/>
        <v>5607459</v>
      </c>
      <c r="Q362">
        <f t="shared" si="532"/>
        <v>3651441</v>
      </c>
      <c r="R362">
        <f t="shared" si="532"/>
        <v>3715219</v>
      </c>
      <c r="S362">
        <f t="shared" si="532"/>
        <v>3754882</v>
      </c>
      <c r="T362">
        <f t="shared" si="532"/>
        <v>3788084</v>
      </c>
      <c r="U362">
        <f t="shared" si="532"/>
        <v>3888224</v>
      </c>
      <c r="V362">
        <f t="shared" si="532"/>
        <v>3739880</v>
      </c>
      <c r="W362">
        <f t="shared" si="532"/>
        <v>3934039</v>
      </c>
      <c r="X362">
        <f t="shared" si="532"/>
        <v>4161666</v>
      </c>
      <c r="Z362" s="27">
        <f t="shared" si="460"/>
        <v>74.163115181454273</v>
      </c>
      <c r="AA362" s="27">
        <f t="shared" si="461"/>
        <v>74.022236842052834</v>
      </c>
      <c r="AB362" s="27">
        <f t="shared" si="462"/>
        <v>73.087699041285049</v>
      </c>
      <c r="AC362" s="27">
        <f t="shared" si="463"/>
        <v>73.579360320509863</v>
      </c>
      <c r="AD362" s="27">
        <f t="shared" si="464"/>
        <v>74.03892989442825</v>
      </c>
      <c r="AE362" s="27">
        <f t="shared" si="465"/>
        <v>73.034446220023909</v>
      </c>
      <c r="AF362" s="27">
        <f t="shared" si="466"/>
        <v>73.829696434214895</v>
      </c>
      <c r="AG362" s="27">
        <f t="shared" si="467"/>
        <v>74.216610411239742</v>
      </c>
      <c r="AJ362">
        <f t="shared" si="533"/>
        <v>1272088</v>
      </c>
      <c r="AK362">
        <f t="shared" si="533"/>
        <v>1303842</v>
      </c>
      <c r="AL362">
        <f t="shared" si="533"/>
        <v>1382617</v>
      </c>
      <c r="AM362">
        <f t="shared" si="533"/>
        <v>1360211</v>
      </c>
      <c r="AN362">
        <f t="shared" si="533"/>
        <v>1363371</v>
      </c>
      <c r="AO362">
        <f t="shared" si="533"/>
        <v>1380826</v>
      </c>
      <c r="AP362">
        <f t="shared" si="533"/>
        <v>1394488</v>
      </c>
      <c r="AQ362">
        <f t="shared" si="533"/>
        <v>1445790</v>
      </c>
      <c r="AS362" s="27">
        <f t="shared" si="469"/>
        <v>34.837972186870878</v>
      </c>
      <c r="AT362" s="27">
        <f t="shared" si="470"/>
        <v>35.094620263300762</v>
      </c>
      <c r="AU362" s="27">
        <f t="shared" si="471"/>
        <v>36.821849528160939</v>
      </c>
      <c r="AV362" s="27">
        <f t="shared" si="472"/>
        <v>35.907625068504288</v>
      </c>
      <c r="AW362" s="27">
        <f t="shared" si="473"/>
        <v>35.064106388932323</v>
      </c>
      <c r="AX362" s="27">
        <f t="shared" si="474"/>
        <v>36.921665935805429</v>
      </c>
      <c r="AY362" s="27">
        <f t="shared" si="475"/>
        <v>35.446725362915821</v>
      </c>
      <c r="AZ362" s="27">
        <f t="shared" si="476"/>
        <v>34.740654343717154</v>
      </c>
      <c r="BC362">
        <f t="shared" si="534"/>
        <v>746703</v>
      </c>
      <c r="BD362">
        <f t="shared" si="534"/>
        <v>736164</v>
      </c>
      <c r="BE362">
        <f t="shared" si="534"/>
        <v>760679</v>
      </c>
      <c r="BF362">
        <f t="shared" si="534"/>
        <v>753831</v>
      </c>
      <c r="BG362">
        <f t="shared" si="534"/>
        <v>757861</v>
      </c>
      <c r="BH362">
        <f t="shared" si="534"/>
        <v>786645</v>
      </c>
      <c r="BI362">
        <f t="shared" si="534"/>
        <v>807586</v>
      </c>
      <c r="BJ362">
        <f t="shared" si="534"/>
        <v>817493</v>
      </c>
      <c r="BL362" s="27">
        <f t="shared" si="478"/>
        <v>15.166018181681547</v>
      </c>
      <c r="BM362" s="27">
        <f t="shared" si="479"/>
        <v>14.667373837879538</v>
      </c>
      <c r="BN362" s="27">
        <f t="shared" si="480"/>
        <v>14.806398128896106</v>
      </c>
      <c r="BO362" s="27">
        <f t="shared" si="481"/>
        <v>14.642337067966359</v>
      </c>
      <c r="BP362" s="27">
        <f t="shared" si="482"/>
        <v>14.431066072510555</v>
      </c>
      <c r="BQ362" s="27">
        <f t="shared" si="483"/>
        <v>15.362038874710073</v>
      </c>
      <c r="BR362" s="27">
        <f t="shared" si="484"/>
        <v>15.155881582394551</v>
      </c>
      <c r="BS362" s="27">
        <f t="shared" si="485"/>
        <v>14.578671016587014</v>
      </c>
      <c r="BV362">
        <f t="shared" si="535"/>
        <v>547994</v>
      </c>
      <c r="BW362">
        <f t="shared" si="535"/>
        <v>534112</v>
      </c>
      <c r="BX362">
        <f t="shared" si="535"/>
        <v>548966</v>
      </c>
      <c r="BY362">
        <f t="shared" si="535"/>
        <v>555172</v>
      </c>
      <c r="BZ362">
        <f t="shared" si="535"/>
        <v>558551</v>
      </c>
      <c r="CA362">
        <f t="shared" si="535"/>
        <v>580212</v>
      </c>
      <c r="CB362">
        <f t="shared" si="535"/>
        <v>609335</v>
      </c>
      <c r="CC362">
        <f t="shared" si="535"/>
        <v>618013</v>
      </c>
      <c r="CE362" s="27">
        <f t="shared" si="487"/>
        <v>73.388482435452914</v>
      </c>
      <c r="CF362" s="27">
        <f t="shared" si="488"/>
        <v>72.5533984275243</v>
      </c>
      <c r="CG362" s="27">
        <f t="shared" si="489"/>
        <v>72.167892106920263</v>
      </c>
      <c r="CH362" s="27">
        <f t="shared" si="490"/>
        <v>73.646745756011626</v>
      </c>
      <c r="CI362" s="27">
        <f t="shared" si="491"/>
        <v>73.700982106217367</v>
      </c>
      <c r="CJ362" s="27">
        <f t="shared" si="492"/>
        <v>73.757794176534517</v>
      </c>
      <c r="CK362" s="27">
        <f t="shared" si="493"/>
        <v>75.45140703281136</v>
      </c>
      <c r="CL362" s="27">
        <f t="shared" si="494"/>
        <v>75.598567816482827</v>
      </c>
      <c r="CO362">
        <f t="shared" si="536"/>
        <v>198707</v>
      </c>
      <c r="CP362">
        <f t="shared" si="536"/>
        <v>202054</v>
      </c>
      <c r="CQ362">
        <f t="shared" si="536"/>
        <v>211712</v>
      </c>
      <c r="CR362">
        <f t="shared" si="536"/>
        <v>198658</v>
      </c>
      <c r="CS362">
        <f t="shared" si="536"/>
        <v>199314</v>
      </c>
      <c r="CT362">
        <f t="shared" si="536"/>
        <v>206432</v>
      </c>
      <c r="CU362">
        <f t="shared" si="536"/>
        <v>198258</v>
      </c>
      <c r="CV362">
        <f t="shared" si="536"/>
        <v>199479</v>
      </c>
      <c r="CX362" s="27">
        <f t="shared" si="496"/>
        <v>26.611249720437712</v>
      </c>
      <c r="CY362" s="27">
        <f t="shared" si="497"/>
        <v>27.446873251069054</v>
      </c>
      <c r="CZ362" s="27">
        <f t="shared" si="498"/>
        <v>27.831976431582834</v>
      </c>
      <c r="DA362" s="27">
        <f t="shared" si="499"/>
        <v>26.3531215882605</v>
      </c>
      <c r="DB362" s="27">
        <f t="shared" si="500"/>
        <v>26.299545695054899</v>
      </c>
      <c r="DC362" s="27">
        <f t="shared" si="501"/>
        <v>26.242078701320164</v>
      </c>
      <c r="DD362" s="27">
        <f t="shared" si="502"/>
        <v>24.549459747940158</v>
      </c>
      <c r="DE362" s="27">
        <f t="shared" si="503"/>
        <v>24.401309858310714</v>
      </c>
      <c r="DH362">
        <f t="shared" si="537"/>
        <v>4176823</v>
      </c>
      <c r="DI362">
        <f t="shared" si="537"/>
        <v>4282897</v>
      </c>
      <c r="DJ362">
        <f t="shared" si="537"/>
        <v>4376822</v>
      </c>
      <c r="DK362">
        <f t="shared" si="537"/>
        <v>4394462</v>
      </c>
      <c r="DL362">
        <f t="shared" si="537"/>
        <v>4493731</v>
      </c>
      <c r="DM362">
        <f t="shared" si="537"/>
        <v>4334064</v>
      </c>
      <c r="DN362">
        <f t="shared" si="537"/>
        <v>4520943</v>
      </c>
      <c r="DO362">
        <f t="shared" si="537"/>
        <v>4789967</v>
      </c>
      <c r="DQ362" s="27">
        <f t="shared" si="505"/>
        <v>84.833961507675284</v>
      </c>
      <c r="DR362" s="27">
        <f t="shared" si="506"/>
        <v>85.332685934292854</v>
      </c>
      <c r="DS362" s="27">
        <f t="shared" si="507"/>
        <v>85.193582406391272</v>
      </c>
      <c r="DT362" s="27">
        <f t="shared" si="508"/>
        <v>85.357585236438382</v>
      </c>
      <c r="DU362" s="27">
        <f t="shared" si="509"/>
        <v>85.568895843814275</v>
      </c>
      <c r="DV362" s="27">
        <f t="shared" si="510"/>
        <v>84.638000182396695</v>
      </c>
      <c r="DW362" s="27">
        <f t="shared" si="511"/>
        <v>84.844062116920753</v>
      </c>
      <c r="DX362" s="27">
        <f t="shared" si="512"/>
        <v>85.421346816802412</v>
      </c>
      <c r="EA362">
        <f t="shared" si="538"/>
        <v>3103446</v>
      </c>
      <c r="EB362">
        <f t="shared" si="538"/>
        <v>3181102</v>
      </c>
      <c r="EC362">
        <f t="shared" si="538"/>
        <v>3205912</v>
      </c>
      <c r="ED362">
        <f t="shared" si="538"/>
        <v>3232910</v>
      </c>
      <c r="EE362">
        <f t="shared" si="538"/>
        <v>3329676</v>
      </c>
      <c r="EF362">
        <f t="shared" si="538"/>
        <v>3159664</v>
      </c>
      <c r="EG362">
        <f t="shared" si="538"/>
        <v>3324706</v>
      </c>
      <c r="EH362">
        <f t="shared" si="538"/>
        <v>3543650</v>
      </c>
      <c r="EJ362" s="27">
        <f t="shared" si="514"/>
        <v>74.301592382535716</v>
      </c>
      <c r="EK362" s="27">
        <f t="shared" si="515"/>
        <v>74.274538939414143</v>
      </c>
      <c r="EL362" s="27">
        <f t="shared" si="516"/>
        <v>73.24748413346488</v>
      </c>
      <c r="EM362" s="27">
        <f t="shared" si="517"/>
        <v>73.567822409205036</v>
      </c>
      <c r="EN362" s="27">
        <f t="shared" si="518"/>
        <v>74.09602399431563</v>
      </c>
      <c r="EO362" s="27">
        <f t="shared" si="519"/>
        <v>72.903030504394948</v>
      </c>
      <c r="EP362" s="27">
        <f t="shared" si="520"/>
        <v>73.540099930479101</v>
      </c>
      <c r="EQ362" s="27">
        <f t="shared" si="521"/>
        <v>73.98067669359726</v>
      </c>
      <c r="ET362">
        <f t="shared" si="539"/>
        <v>1073380</v>
      </c>
      <c r="EU362">
        <f t="shared" si="539"/>
        <v>1101792</v>
      </c>
      <c r="EV362">
        <f t="shared" si="539"/>
        <v>1170908</v>
      </c>
      <c r="EW362">
        <f t="shared" si="539"/>
        <v>1161548</v>
      </c>
      <c r="EX362">
        <f t="shared" si="539"/>
        <v>1164055</v>
      </c>
      <c r="EY362">
        <f t="shared" si="539"/>
        <v>1174400</v>
      </c>
      <c r="EZ362">
        <f t="shared" si="539"/>
        <v>1196232</v>
      </c>
      <c r="FA362">
        <f t="shared" si="539"/>
        <v>1246309</v>
      </c>
      <c r="FC362" s="27">
        <f t="shared" si="523"/>
        <v>25.698479442389587</v>
      </c>
      <c r="FD362" s="27">
        <f t="shared" si="524"/>
        <v>25.725391014539923</v>
      </c>
      <c r="FE362" s="27">
        <f t="shared" si="525"/>
        <v>26.752470171279526</v>
      </c>
      <c r="FF362" s="27">
        <f t="shared" si="526"/>
        <v>26.432086567138366</v>
      </c>
      <c r="FG362" s="27">
        <f t="shared" si="527"/>
        <v>25.903976005684363</v>
      </c>
      <c r="FH362" s="27">
        <f t="shared" si="528"/>
        <v>27.096969495605048</v>
      </c>
      <c r="FI362" s="27">
        <f t="shared" si="529"/>
        <v>26.459789473125408</v>
      </c>
      <c r="FJ362" s="27">
        <f t="shared" si="530"/>
        <v>26.019156290638328</v>
      </c>
    </row>
    <row r="363" spans="1:166" x14ac:dyDescent="0.3">
      <c r="A363" t="s">
        <v>395</v>
      </c>
      <c r="B363" t="s">
        <v>384</v>
      </c>
      <c r="C363" t="s">
        <v>195</v>
      </c>
      <c r="D363">
        <f t="shared" si="531"/>
        <v>5078942</v>
      </c>
      <c r="E363">
        <f t="shared" si="531"/>
        <v>5138911</v>
      </c>
      <c r="F363">
        <f t="shared" si="531"/>
        <v>5255359</v>
      </c>
      <c r="G363">
        <f t="shared" si="531"/>
        <v>5307983</v>
      </c>
      <c r="H363">
        <f t="shared" si="531"/>
        <v>5368326</v>
      </c>
      <c r="I363">
        <f t="shared" si="531"/>
        <v>5255226</v>
      </c>
      <c r="J363">
        <f t="shared" si="531"/>
        <v>5467714</v>
      </c>
      <c r="K363">
        <f t="shared" si="531"/>
        <v>5548398</v>
      </c>
      <c r="Q363">
        <f t="shared" si="532"/>
        <v>3490250</v>
      </c>
      <c r="R363">
        <f t="shared" si="532"/>
        <v>3475596</v>
      </c>
      <c r="S363">
        <f t="shared" si="532"/>
        <v>3557989</v>
      </c>
      <c r="T363">
        <f t="shared" si="532"/>
        <v>3616913</v>
      </c>
      <c r="U363">
        <f t="shared" si="532"/>
        <v>3631788</v>
      </c>
      <c r="V363">
        <f t="shared" si="532"/>
        <v>3571824</v>
      </c>
      <c r="W363">
        <f t="shared" si="532"/>
        <v>3706056</v>
      </c>
      <c r="X363">
        <f t="shared" si="532"/>
        <v>3793787</v>
      </c>
      <c r="Z363" s="27">
        <f t="shared" si="460"/>
        <v>68.720020823234449</v>
      </c>
      <c r="AA363" s="27">
        <f t="shared" si="461"/>
        <v>67.632928455075401</v>
      </c>
      <c r="AB363" s="27">
        <f t="shared" si="462"/>
        <v>67.702111311520298</v>
      </c>
      <c r="AC363" s="27">
        <f t="shared" si="463"/>
        <v>68.141005726657383</v>
      </c>
      <c r="AD363" s="27">
        <f t="shared" si="464"/>
        <v>67.652150782199143</v>
      </c>
      <c r="AE363" s="27">
        <f t="shared" si="465"/>
        <v>67.967086477346555</v>
      </c>
      <c r="AF363" s="27">
        <f t="shared" si="466"/>
        <v>67.780721522742411</v>
      </c>
      <c r="AG363" s="27">
        <f t="shared" si="467"/>
        <v>68.376259237351036</v>
      </c>
      <c r="AJ363">
        <f t="shared" si="533"/>
        <v>1588689</v>
      </c>
      <c r="AK363">
        <f t="shared" si="533"/>
        <v>1663313</v>
      </c>
      <c r="AL363">
        <f t="shared" si="533"/>
        <v>1697370</v>
      </c>
      <c r="AM363">
        <f t="shared" si="533"/>
        <v>1691073</v>
      </c>
      <c r="AN363">
        <f t="shared" si="533"/>
        <v>1736535</v>
      </c>
      <c r="AO363">
        <f t="shared" si="533"/>
        <v>1683400</v>
      </c>
      <c r="AP363">
        <f t="shared" si="533"/>
        <v>1761656</v>
      </c>
      <c r="AQ363">
        <f t="shared" si="533"/>
        <v>1754610</v>
      </c>
      <c r="AS363" s="27">
        <f t="shared" si="469"/>
        <v>45.517914189527971</v>
      </c>
      <c r="AT363" s="27">
        <f t="shared" si="470"/>
        <v>47.856914324910029</v>
      </c>
      <c r="AU363" s="27">
        <f t="shared" si="471"/>
        <v>47.705881046849782</v>
      </c>
      <c r="AV363" s="27">
        <f t="shared" si="472"/>
        <v>46.754594318414625</v>
      </c>
      <c r="AW363" s="27">
        <f t="shared" si="473"/>
        <v>47.814877960938247</v>
      </c>
      <c r="AX363" s="27">
        <f t="shared" si="474"/>
        <v>47.129981768418602</v>
      </c>
      <c r="AY363" s="27">
        <f t="shared" si="475"/>
        <v>47.534521874467089</v>
      </c>
      <c r="AZ363" s="27">
        <f t="shared" si="476"/>
        <v>46.24956540786291</v>
      </c>
      <c r="BC363">
        <f t="shared" si="534"/>
        <v>1015638</v>
      </c>
      <c r="BD363">
        <f t="shared" si="534"/>
        <v>1022271</v>
      </c>
      <c r="BE363">
        <f t="shared" si="534"/>
        <v>1021846</v>
      </c>
      <c r="BF363">
        <f t="shared" si="534"/>
        <v>1022682</v>
      </c>
      <c r="BG363">
        <f t="shared" si="534"/>
        <v>1031855</v>
      </c>
      <c r="BH363">
        <f t="shared" si="534"/>
        <v>1051747</v>
      </c>
      <c r="BI363">
        <f t="shared" si="534"/>
        <v>1110029</v>
      </c>
      <c r="BJ363">
        <f t="shared" si="534"/>
        <v>1127242</v>
      </c>
      <c r="BL363" s="27">
        <f t="shared" si="478"/>
        <v>19.997038753346661</v>
      </c>
      <c r="BM363" s="27">
        <f t="shared" si="479"/>
        <v>19.892755488468275</v>
      </c>
      <c r="BN363" s="27">
        <f t="shared" si="480"/>
        <v>19.443885755473602</v>
      </c>
      <c r="BO363" s="27">
        <f t="shared" si="481"/>
        <v>19.266866529150526</v>
      </c>
      <c r="BP363" s="27">
        <f t="shared" si="482"/>
        <v>19.221168759125284</v>
      </c>
      <c r="BQ363" s="27">
        <f t="shared" si="483"/>
        <v>20.013354325770194</v>
      </c>
      <c r="BR363" s="27">
        <f t="shared" si="484"/>
        <v>20.301519062628365</v>
      </c>
      <c r="BS363" s="27">
        <f t="shared" si="485"/>
        <v>20.316531005886745</v>
      </c>
      <c r="BV363">
        <f t="shared" si="535"/>
        <v>649135</v>
      </c>
      <c r="BW363">
        <f t="shared" si="535"/>
        <v>654054</v>
      </c>
      <c r="BX363">
        <f t="shared" si="535"/>
        <v>653428</v>
      </c>
      <c r="BY363">
        <f t="shared" si="535"/>
        <v>661163</v>
      </c>
      <c r="BZ363">
        <f t="shared" si="535"/>
        <v>663760</v>
      </c>
      <c r="CA363">
        <f t="shared" si="535"/>
        <v>687508</v>
      </c>
      <c r="CB363">
        <f t="shared" si="535"/>
        <v>721746</v>
      </c>
      <c r="CC363">
        <f t="shared" si="535"/>
        <v>740667</v>
      </c>
      <c r="CE363" s="27">
        <f t="shared" si="487"/>
        <v>63.914012669868598</v>
      </c>
      <c r="CF363" s="27">
        <f t="shared" si="488"/>
        <v>63.980490496160023</v>
      </c>
      <c r="CG363" s="27">
        <f t="shared" si="489"/>
        <v>63.945839196904423</v>
      </c>
      <c r="CH363" s="27">
        <f t="shared" si="490"/>
        <v>64.649910724936973</v>
      </c>
      <c r="CI363" s="27">
        <f t="shared" si="491"/>
        <v>64.326867631595519</v>
      </c>
      <c r="CJ363" s="27">
        <f t="shared" si="492"/>
        <v>65.368192160281893</v>
      </c>
      <c r="CK363" s="27">
        <f t="shared" si="493"/>
        <v>65.02046342933383</v>
      </c>
      <c r="CL363" s="27">
        <f t="shared" si="494"/>
        <v>65.706121666864789</v>
      </c>
      <c r="CO363">
        <f t="shared" si="536"/>
        <v>366499</v>
      </c>
      <c r="CP363">
        <f t="shared" si="536"/>
        <v>368219</v>
      </c>
      <c r="CQ363">
        <f t="shared" si="536"/>
        <v>368416</v>
      </c>
      <c r="CR363">
        <f t="shared" si="536"/>
        <v>361522</v>
      </c>
      <c r="CS363">
        <f t="shared" si="536"/>
        <v>368096</v>
      </c>
      <c r="CT363">
        <f t="shared" si="536"/>
        <v>364242</v>
      </c>
      <c r="CU363">
        <f t="shared" si="536"/>
        <v>388282</v>
      </c>
      <c r="CV363">
        <f t="shared" si="536"/>
        <v>386578</v>
      </c>
      <c r="CX363" s="27">
        <f t="shared" si="496"/>
        <v>36.085593489018727</v>
      </c>
      <c r="CY363" s="27">
        <f t="shared" si="497"/>
        <v>36.019705146678326</v>
      </c>
      <c r="CZ363" s="27">
        <f t="shared" si="498"/>
        <v>36.053965078886641</v>
      </c>
      <c r="DA363" s="27">
        <f t="shared" si="499"/>
        <v>35.350382621381819</v>
      </c>
      <c r="DB363" s="27">
        <f t="shared" si="500"/>
        <v>35.673229281245909</v>
      </c>
      <c r="DC363" s="27">
        <f t="shared" si="501"/>
        <v>34.632093079419292</v>
      </c>
      <c r="DD363" s="27">
        <f t="shared" si="502"/>
        <v>34.979446482929724</v>
      </c>
      <c r="DE363" s="27">
        <f t="shared" si="503"/>
        <v>34.29414446942183</v>
      </c>
      <c r="DH363">
        <f t="shared" si="537"/>
        <v>4063303</v>
      </c>
      <c r="DI363">
        <f t="shared" si="537"/>
        <v>4116634</v>
      </c>
      <c r="DJ363">
        <f t="shared" si="537"/>
        <v>4233511</v>
      </c>
      <c r="DK363">
        <f t="shared" si="537"/>
        <v>4285300</v>
      </c>
      <c r="DL363">
        <f t="shared" si="537"/>
        <v>4336472</v>
      </c>
      <c r="DM363">
        <f t="shared" si="537"/>
        <v>4203476</v>
      </c>
      <c r="DN363">
        <f t="shared" si="537"/>
        <v>4357689</v>
      </c>
      <c r="DO363">
        <f t="shared" si="537"/>
        <v>4421157</v>
      </c>
      <c r="DQ363" s="27">
        <f t="shared" si="505"/>
        <v>80.002941557513353</v>
      </c>
      <c r="DR363" s="27">
        <f t="shared" si="506"/>
        <v>80.107127755277332</v>
      </c>
      <c r="DS363" s="27">
        <f t="shared" si="507"/>
        <v>80.55607618813481</v>
      </c>
      <c r="DT363" s="27">
        <f t="shared" si="508"/>
        <v>80.733114631301575</v>
      </c>
      <c r="DU363" s="27">
        <f t="shared" si="509"/>
        <v>80.778849868655513</v>
      </c>
      <c r="DV363" s="27">
        <f t="shared" si="510"/>
        <v>79.986588588197733</v>
      </c>
      <c r="DW363" s="27">
        <f t="shared" si="511"/>
        <v>79.698554094087584</v>
      </c>
      <c r="DX363" s="27">
        <f t="shared" si="512"/>
        <v>79.683487017333647</v>
      </c>
      <c r="EA363">
        <f t="shared" si="538"/>
        <v>2841116</v>
      </c>
      <c r="EB363">
        <f t="shared" si="538"/>
        <v>2821541</v>
      </c>
      <c r="EC363">
        <f t="shared" si="538"/>
        <v>2904561</v>
      </c>
      <c r="ED363">
        <f t="shared" si="538"/>
        <v>2955749</v>
      </c>
      <c r="EE363">
        <f t="shared" si="538"/>
        <v>2968027</v>
      </c>
      <c r="EF363">
        <f t="shared" si="538"/>
        <v>2884315</v>
      </c>
      <c r="EG363">
        <f t="shared" si="538"/>
        <v>2984314</v>
      </c>
      <c r="EH363">
        <f t="shared" si="538"/>
        <v>3053121</v>
      </c>
      <c r="EJ363" s="27">
        <f t="shared" si="514"/>
        <v>69.921342316829438</v>
      </c>
      <c r="EK363" s="27">
        <f t="shared" si="515"/>
        <v>68.540001370051357</v>
      </c>
      <c r="EL363" s="27">
        <f t="shared" si="516"/>
        <v>68.608797756755564</v>
      </c>
      <c r="EM363" s="27">
        <f t="shared" si="517"/>
        <v>68.9741441672695</v>
      </c>
      <c r="EN363" s="27">
        <f t="shared" si="518"/>
        <v>68.443356719471495</v>
      </c>
      <c r="EO363" s="27">
        <f t="shared" si="519"/>
        <v>68.617377617952386</v>
      </c>
      <c r="EP363" s="27">
        <f t="shared" si="520"/>
        <v>68.483868399052795</v>
      </c>
      <c r="EQ363" s="27">
        <f t="shared" si="521"/>
        <v>69.057059045856093</v>
      </c>
      <c r="ET363">
        <f t="shared" si="539"/>
        <v>1222189</v>
      </c>
      <c r="EU363">
        <f t="shared" si="539"/>
        <v>1295095</v>
      </c>
      <c r="EV363">
        <f t="shared" si="539"/>
        <v>1328951</v>
      </c>
      <c r="EW363">
        <f t="shared" si="539"/>
        <v>1329550</v>
      </c>
      <c r="EX363">
        <f t="shared" si="539"/>
        <v>1368442</v>
      </c>
      <c r="EY363">
        <f t="shared" si="539"/>
        <v>1319164</v>
      </c>
      <c r="EZ363">
        <f t="shared" si="539"/>
        <v>1373380</v>
      </c>
      <c r="FA363">
        <f t="shared" si="539"/>
        <v>1368034</v>
      </c>
      <c r="FC363" s="27">
        <f t="shared" si="523"/>
        <v>30.078706904210687</v>
      </c>
      <c r="FD363" s="27">
        <f t="shared" si="524"/>
        <v>31.460047213330114</v>
      </c>
      <c r="FE363" s="27">
        <f t="shared" si="525"/>
        <v>31.391225864300342</v>
      </c>
      <c r="FF363" s="27">
        <f t="shared" si="526"/>
        <v>31.025832497141391</v>
      </c>
      <c r="FG363" s="27">
        <f t="shared" si="527"/>
        <v>31.556574099867358</v>
      </c>
      <c r="FH363" s="27">
        <f t="shared" si="528"/>
        <v>31.382693751552285</v>
      </c>
      <c r="FI363" s="27">
        <f t="shared" si="529"/>
        <v>31.516246340663596</v>
      </c>
      <c r="FJ363" s="27">
        <f t="shared" si="530"/>
        <v>30.942895717116581</v>
      </c>
    </row>
    <row r="365" spans="1:166" x14ac:dyDescent="0.3">
      <c r="A365" t="s">
        <v>396</v>
      </c>
      <c r="B365" t="s">
        <v>386</v>
      </c>
      <c r="C365" t="s">
        <v>269</v>
      </c>
      <c r="D365">
        <f>SUMIFS(D$12:D$344,$C$12:$C$344,$B365,$B$12:$B$344,$C365)</f>
        <v>2672010</v>
      </c>
      <c r="E365">
        <f t="shared" ref="E365:K365" si="540">SUMIFS(E$12:E$344,$C$12:$C$344,$B365,$B$12:$B$344,$C365)</f>
        <v>2716487</v>
      </c>
      <c r="F365">
        <f t="shared" si="540"/>
        <v>2730167</v>
      </c>
      <c r="G365">
        <f t="shared" si="540"/>
        <v>2745666</v>
      </c>
      <c r="H365">
        <f t="shared" si="540"/>
        <v>2779072</v>
      </c>
      <c r="I365">
        <f t="shared" si="540"/>
        <v>2736755</v>
      </c>
      <c r="J365">
        <f t="shared" si="540"/>
        <v>2774690</v>
      </c>
      <c r="K365">
        <f t="shared" si="540"/>
        <v>2823251</v>
      </c>
      <c r="Q365">
        <f>SUMIFS(Q$12:Q$344,$C$12:$C$344,$B365,$B$12:$B$344,$C365)</f>
        <v>1772130</v>
      </c>
      <c r="R365">
        <f t="shared" ref="R365:X365" si="541">SUMIFS(R$12:R$344,$C$12:$C$344,$B365,$B$12:$B$344,$C365)</f>
        <v>1780995</v>
      </c>
      <c r="S365">
        <f t="shared" si="541"/>
        <v>1784285</v>
      </c>
      <c r="T365">
        <f t="shared" si="541"/>
        <v>1791910</v>
      </c>
      <c r="U365">
        <f t="shared" si="541"/>
        <v>1821576</v>
      </c>
      <c r="V365">
        <f t="shared" si="541"/>
        <v>1808543</v>
      </c>
      <c r="W365">
        <f t="shared" si="541"/>
        <v>1837936</v>
      </c>
      <c r="X365">
        <f t="shared" si="541"/>
        <v>1890065</v>
      </c>
      <c r="Z365" s="27">
        <f t="shared" ref="Z365:Z367" si="542">100*Q365/D365</f>
        <v>66.321982327910447</v>
      </c>
      <c r="AA365" s="27">
        <f t="shared" ref="AA365:AA367" si="543">100*R365/E365</f>
        <v>65.562434129079207</v>
      </c>
      <c r="AB365" s="27">
        <f t="shared" ref="AB365:AB367" si="544">100*S365/F365</f>
        <v>65.354427036880892</v>
      </c>
      <c r="AC365" s="27">
        <f t="shared" ref="AC365:AC367" si="545">100*T365/G365</f>
        <v>65.26321846867026</v>
      </c>
      <c r="AD365" s="27">
        <f t="shared" ref="AD365:AD367" si="546">100*U365/H365</f>
        <v>65.546196716026074</v>
      </c>
      <c r="AE365" s="27">
        <f t="shared" ref="AE365:AE367" si="547">100*V365/I365</f>
        <v>66.083482080054665</v>
      </c>
      <c r="AF365" s="27">
        <f t="shared" ref="AF365:AF367" si="548">100*W365/J365</f>
        <v>66.239327636600848</v>
      </c>
      <c r="AG365" s="27">
        <f t="shared" ref="AG365:AG367" si="549">100*X365/K365</f>
        <v>66.94640327763986</v>
      </c>
      <c r="AJ365">
        <f>SUMIFS(AJ$12:AJ$344,$C$12:$C$344,$B365,$B$12:$B$344,$C365)</f>
        <v>899879</v>
      </c>
      <c r="AK365">
        <f t="shared" ref="AK365:AQ365" si="550">SUMIFS(AK$12:AK$344,$C$12:$C$344,$B365,$B$12:$B$344,$C365)</f>
        <v>935495</v>
      </c>
      <c r="AL365">
        <f t="shared" si="550"/>
        <v>945882</v>
      </c>
      <c r="AM365">
        <f t="shared" si="550"/>
        <v>953756</v>
      </c>
      <c r="AN365">
        <f t="shared" si="550"/>
        <v>957494</v>
      </c>
      <c r="AO365">
        <f t="shared" si="550"/>
        <v>928215</v>
      </c>
      <c r="AP365">
        <f t="shared" si="550"/>
        <v>936753</v>
      </c>
      <c r="AQ365">
        <f t="shared" si="550"/>
        <v>933150</v>
      </c>
      <c r="AS365" s="27">
        <f t="shared" ref="AS365:AS367" si="551">100*AJ365/Q365</f>
        <v>50.779513918279136</v>
      </c>
      <c r="AT365" s="27">
        <f t="shared" ref="AT365:AT367" si="552">100*AK365/R365</f>
        <v>52.526537132333331</v>
      </c>
      <c r="AU365" s="27">
        <f t="shared" ref="AU365:AU367" si="553">100*AL365/S365</f>
        <v>53.011822662859352</v>
      </c>
      <c r="AV365" s="27">
        <f t="shared" ref="AV365:AV367" si="554">100*AM365/T365</f>
        <v>53.225664235368967</v>
      </c>
      <c r="AW365" s="27">
        <f t="shared" ref="AW365:AW367" si="555">100*AN365/U365</f>
        <v>52.564043443699305</v>
      </c>
      <c r="AX365" s="27">
        <f t="shared" ref="AX365:AX367" si="556">100*AO365/V365</f>
        <v>51.323911015662887</v>
      </c>
      <c r="AY365" s="27">
        <f t="shared" ref="AY365:AY367" si="557">100*AP365/W365</f>
        <v>50.967661550783049</v>
      </c>
      <c r="AZ365" s="27">
        <f t="shared" ref="AZ365:AZ367" si="558">100*AQ365/X365</f>
        <v>49.371317917637754</v>
      </c>
      <c r="BC365">
        <f>SUMIFS(BC$12:BC$344,$C$12:$C$344,$B365,$B$12:$B$344,$C365)</f>
        <v>434901</v>
      </c>
      <c r="BD365">
        <f t="shared" ref="BD365:BJ365" si="559">SUMIFS(BD$12:BD$344,$C$12:$C$344,$B365,$B$12:$B$344,$C365)</f>
        <v>440265</v>
      </c>
      <c r="BE365">
        <f t="shared" si="559"/>
        <v>438803</v>
      </c>
      <c r="BF365">
        <f t="shared" si="559"/>
        <v>442617</v>
      </c>
      <c r="BG365">
        <f t="shared" si="559"/>
        <v>444389</v>
      </c>
      <c r="BH365">
        <f t="shared" si="559"/>
        <v>447297</v>
      </c>
      <c r="BI365">
        <f t="shared" si="559"/>
        <v>463387</v>
      </c>
      <c r="BJ365">
        <f t="shared" si="559"/>
        <v>465287</v>
      </c>
      <c r="BL365" s="27">
        <f t="shared" ref="BL365:BL367" si="560">100*BC365/D365</f>
        <v>16.276174116114834</v>
      </c>
      <c r="BM365" s="27">
        <f t="shared" ref="BM365:BM367" si="561">100*BD365/E365</f>
        <v>16.207145478700983</v>
      </c>
      <c r="BN365" s="27">
        <f t="shared" ref="BN365:BN367" si="562">100*BE365/F365</f>
        <v>16.072386780735393</v>
      </c>
      <c r="BO365" s="27">
        <f t="shared" ref="BO365:BO367" si="563">100*BF365/G365</f>
        <v>16.12056965413856</v>
      </c>
      <c r="BP365" s="27">
        <f t="shared" ref="BP365:BP367" si="564">100*BG365/H365</f>
        <v>15.990553681228842</v>
      </c>
      <c r="BQ365" s="27">
        <f t="shared" ref="BQ365:BQ367" si="565">100*BH365/I365</f>
        <v>16.344064412050038</v>
      </c>
      <c r="BR365" s="27">
        <f t="shared" ref="BR365:BR367" si="566">100*BI365/J365</f>
        <v>16.700496271655574</v>
      </c>
      <c r="BS365" s="27">
        <f t="shared" ref="BS365:BS367" si="567">100*BJ365/K365</f>
        <v>16.480539633210082</v>
      </c>
      <c r="BV365">
        <f>SUMIFS(BV$12:BV$344,$C$12:$C$344,$B365,$B$12:$B$344,$C365)</f>
        <v>255953</v>
      </c>
      <c r="BW365">
        <f t="shared" ref="BW365:CC365" si="568">SUMIFS(BW$12:BW$344,$C$12:$C$344,$B365,$B$12:$B$344,$C365)</f>
        <v>261309</v>
      </c>
      <c r="BX365">
        <f t="shared" si="568"/>
        <v>257022</v>
      </c>
      <c r="BY365">
        <f t="shared" si="568"/>
        <v>264692</v>
      </c>
      <c r="BZ365">
        <f t="shared" si="568"/>
        <v>264686</v>
      </c>
      <c r="CA365">
        <f t="shared" si="568"/>
        <v>271086</v>
      </c>
      <c r="CB365">
        <f t="shared" si="568"/>
        <v>285941</v>
      </c>
      <c r="CC365">
        <f t="shared" si="568"/>
        <v>290309</v>
      </c>
      <c r="CE365" s="27">
        <f t="shared" ref="CE365:CE367" si="569">100*BV365/BC365</f>
        <v>58.853164283365636</v>
      </c>
      <c r="CF365" s="27">
        <f t="shared" ref="CF365:CF367" si="570">100*BW365/BD365</f>
        <v>59.352662600933527</v>
      </c>
      <c r="CG365" s="27">
        <f t="shared" ref="CG365:CG367" si="571">100*BX365/BE365</f>
        <v>58.573437282789769</v>
      </c>
      <c r="CH365" s="27">
        <f t="shared" ref="CH365:CH367" si="572">100*BY365/BF365</f>
        <v>59.801589184328662</v>
      </c>
      <c r="CI365" s="27">
        <f t="shared" ref="CI365:CI367" si="573">100*BZ365/BG365</f>
        <v>59.561780332096426</v>
      </c>
      <c r="CJ365" s="27">
        <f t="shared" ref="CJ365:CJ367" si="574">100*CA365/BH365</f>
        <v>60.605369586650482</v>
      </c>
      <c r="CK365" s="27">
        <f t="shared" ref="CK365:CK367" si="575">100*CB365/BI365</f>
        <v>61.706737564929533</v>
      </c>
      <c r="CL365" s="27">
        <f t="shared" ref="CL365:CL367" si="576">100*CC365/BJ365</f>
        <v>62.393533453545878</v>
      </c>
      <c r="CO365">
        <f>SUMIFS(CO$12:CO$344,$C$12:$C$344,$B365,$B$12:$B$344,$C365)</f>
        <v>178948</v>
      </c>
      <c r="CP365">
        <f t="shared" ref="CP365:CV365" si="577">SUMIFS(CP$12:CP$344,$C$12:$C$344,$B365,$B$12:$B$344,$C365)</f>
        <v>178954</v>
      </c>
      <c r="CQ365">
        <f t="shared" si="577"/>
        <v>181780</v>
      </c>
      <c r="CR365">
        <f t="shared" si="577"/>
        <v>177923</v>
      </c>
      <c r="CS365">
        <f t="shared" si="577"/>
        <v>179703</v>
      </c>
      <c r="CT365">
        <f t="shared" si="577"/>
        <v>176213</v>
      </c>
      <c r="CU365">
        <f t="shared" si="577"/>
        <v>177445</v>
      </c>
      <c r="CV365">
        <f t="shared" si="577"/>
        <v>174979</v>
      </c>
      <c r="CX365" s="27">
        <f t="shared" ref="CX365:CX367" si="578">100*CO365/BC365</f>
        <v>41.146835716634364</v>
      </c>
      <c r="CY365" s="27">
        <f t="shared" ref="CY365:CY367" si="579">100*CP365/BD365</f>
        <v>40.646883127207474</v>
      </c>
      <c r="CZ365" s="27">
        <f t="shared" ref="CZ365:CZ367" si="580">100*CQ365/BE365</f>
        <v>41.42633482451123</v>
      </c>
      <c r="DA365" s="27">
        <f t="shared" ref="DA365:DA367" si="581">100*CR365/BF365</f>
        <v>40.197958957744504</v>
      </c>
      <c r="DB365" s="27">
        <f t="shared" ref="DB365:DB367" si="582">100*CS365/BG365</f>
        <v>40.438219667903574</v>
      </c>
      <c r="DC365" s="27">
        <f t="shared" ref="DC365:DC367" si="583">100*CT365/BH365</f>
        <v>39.39507754355607</v>
      </c>
      <c r="DD365" s="27">
        <f t="shared" ref="DD365:DD367" si="584">100*CU365/BI365</f>
        <v>38.293046632728149</v>
      </c>
      <c r="DE365" s="27">
        <f t="shared" ref="DE365:DE367" si="585">100*CV365/BJ365</f>
        <v>37.606681467567327</v>
      </c>
      <c r="DH365">
        <f>SUMIFS(DH$12:DH$344,$C$12:$C$344,$B365,$B$12:$B$344,$C365)</f>
        <v>2237108</v>
      </c>
      <c r="DI365">
        <f t="shared" ref="DI365:DO365" si="586">SUMIFS(DI$12:DI$344,$C$12:$C$344,$B365,$B$12:$B$344,$C365)</f>
        <v>2276223</v>
      </c>
      <c r="DJ365">
        <f t="shared" si="586"/>
        <v>2291365</v>
      </c>
      <c r="DK365">
        <f t="shared" si="586"/>
        <v>2303049</v>
      </c>
      <c r="DL365">
        <f t="shared" si="586"/>
        <v>2334683</v>
      </c>
      <c r="DM365">
        <f t="shared" si="586"/>
        <v>2289458</v>
      </c>
      <c r="DN365">
        <f t="shared" si="586"/>
        <v>2311305</v>
      </c>
      <c r="DO365">
        <f t="shared" si="586"/>
        <v>2357966</v>
      </c>
      <c r="DQ365" s="27">
        <f t="shared" ref="DQ365:DQ367" si="587">100*DH365/D365</f>
        <v>83.723788458875532</v>
      </c>
      <c r="DR365" s="27">
        <f t="shared" ref="DR365:DR367" si="588">100*DI365/E365</f>
        <v>83.792891333549548</v>
      </c>
      <c r="DS365" s="27">
        <f t="shared" ref="DS365:DS367" si="589">100*DJ365/F365</f>
        <v>83.927649847060636</v>
      </c>
      <c r="DT365" s="27">
        <f t="shared" ref="DT365:DT367" si="590">100*DK365/G365</f>
        <v>83.879430345861437</v>
      </c>
      <c r="DU365" s="27">
        <f t="shared" ref="DU365:DU367" si="591">100*DL365/H365</f>
        <v>84.009446318771154</v>
      </c>
      <c r="DV365" s="27">
        <f t="shared" ref="DV365:DV367" si="592">100*DM365/I365</f>
        <v>83.655935587949969</v>
      </c>
      <c r="DW365" s="27">
        <f t="shared" ref="DW365:DW367" si="593">100*DN365/J365</f>
        <v>83.299575808468688</v>
      </c>
      <c r="DX365" s="27">
        <f t="shared" ref="DX365:DX367" si="594">100*DO365/K365</f>
        <v>83.5195312071084</v>
      </c>
      <c r="EA365">
        <f>SUMIFS(EA$12:EA$344,$C$12:$C$344,$B365,$B$12:$B$344,$C365)</f>
        <v>1516181</v>
      </c>
      <c r="EB365">
        <f t="shared" ref="EB365:EH365" si="595">SUMIFS(EB$12:EB$344,$C$12:$C$344,$B365,$B$12:$B$344,$C365)</f>
        <v>1519684</v>
      </c>
      <c r="EC365">
        <f t="shared" si="595"/>
        <v>1527264</v>
      </c>
      <c r="ED365">
        <f t="shared" si="595"/>
        <v>1527218</v>
      </c>
      <c r="EE365">
        <f t="shared" si="595"/>
        <v>1556888</v>
      </c>
      <c r="EF365">
        <f t="shared" si="595"/>
        <v>1537455</v>
      </c>
      <c r="EG365">
        <f t="shared" si="595"/>
        <v>1551993</v>
      </c>
      <c r="EH365">
        <f t="shared" si="595"/>
        <v>1599757</v>
      </c>
      <c r="EJ365" s="27">
        <f t="shared" ref="EJ365:EJ367" si="596">100*EA365/DH365</f>
        <v>67.77415305832352</v>
      </c>
      <c r="EK365" s="27">
        <f t="shared" ref="EK365:EK367" si="597">100*EB365/DI365</f>
        <v>66.763405870162984</v>
      </c>
      <c r="EL365" s="27">
        <f t="shared" ref="EL365:EL367" si="598">100*EC365/DJ365</f>
        <v>66.653021234067907</v>
      </c>
      <c r="EM365" s="27">
        <f t="shared" ref="EM365:EM367" si="599">100*ED365/DK365</f>
        <v>66.312874802055887</v>
      </c>
      <c r="EN365" s="27">
        <f t="shared" ref="EN365:EN367" si="600">100*EE365/DL365</f>
        <v>66.68519880429163</v>
      </c>
      <c r="EO365" s="27">
        <f t="shared" ref="EO365:EO367" si="601">100*EF365/DM365</f>
        <v>67.153666937764314</v>
      </c>
      <c r="EP365" s="27">
        <f t="shared" ref="EP365:EP367" si="602">100*EG365/DN365</f>
        <v>67.147909946978004</v>
      </c>
      <c r="EQ365" s="27">
        <f t="shared" ref="EQ365:EQ367" si="603">100*EH365/DO365</f>
        <v>67.844786566048867</v>
      </c>
      <c r="ET365">
        <f>SUMIFS(ET$12:ET$344,$C$12:$C$344,$B365,$B$12:$B$344,$C365)</f>
        <v>720930</v>
      </c>
      <c r="EU365">
        <f t="shared" ref="EU365:FA365" si="604">SUMIFS(EU$12:EU$344,$C$12:$C$344,$B365,$B$12:$B$344,$C365)</f>
        <v>756539</v>
      </c>
      <c r="EV365">
        <f t="shared" si="604"/>
        <v>764101</v>
      </c>
      <c r="EW365">
        <f t="shared" si="604"/>
        <v>775830</v>
      </c>
      <c r="EX365">
        <f t="shared" si="604"/>
        <v>777794</v>
      </c>
      <c r="EY365">
        <f t="shared" si="604"/>
        <v>752002</v>
      </c>
      <c r="EZ365">
        <f t="shared" si="604"/>
        <v>759310</v>
      </c>
      <c r="FA365">
        <f t="shared" si="604"/>
        <v>758173</v>
      </c>
      <c r="FC365" s="27">
        <f t="shared" ref="FC365:FC367" si="605">100*ET365/DH365</f>
        <v>32.225981043382795</v>
      </c>
      <c r="FD365" s="27">
        <f t="shared" ref="FD365:FD367" si="606">100*EU365/DI365</f>
        <v>33.236594129837016</v>
      </c>
      <c r="FE365" s="27">
        <f t="shared" ref="FE365:FE367" si="607">100*EV365/DJ365</f>
        <v>33.3469787659321</v>
      </c>
      <c r="FF365" s="27">
        <f t="shared" ref="FF365:FF367" si="608">100*EW365/DK365</f>
        <v>33.687081777243989</v>
      </c>
      <c r="FG365" s="27">
        <f t="shared" ref="FG365:FG367" si="609">100*EX365/DL365</f>
        <v>33.314758363340978</v>
      </c>
      <c r="FH365" s="27">
        <f t="shared" ref="FH365:FH367" si="610">100*EY365/DM365</f>
        <v>32.846289383775549</v>
      </c>
      <c r="FI365" s="27">
        <f t="shared" ref="FI365:FI367" si="611">100*EZ365/DN365</f>
        <v>32.852003521819924</v>
      </c>
      <c r="FJ365" s="27">
        <f t="shared" ref="FJ365:FJ367" si="612">100*FA365/DO365</f>
        <v>32.153686694379815</v>
      </c>
    </row>
    <row r="366" spans="1:166" x14ac:dyDescent="0.3">
      <c r="A366" t="s">
        <v>397</v>
      </c>
      <c r="B366" t="s">
        <v>386</v>
      </c>
      <c r="C366" t="s">
        <v>272</v>
      </c>
      <c r="D366">
        <f t="shared" ref="D366:K369" si="613">SUMIFS(D$12:D$344,$C$12:$C$344,$B366,$B$12:$B$344,$C366)</f>
        <v>3109389</v>
      </c>
      <c r="E366">
        <f t="shared" si="613"/>
        <v>3161867</v>
      </c>
      <c r="F366">
        <f t="shared" si="613"/>
        <v>3199908</v>
      </c>
      <c r="G366">
        <f t="shared" si="613"/>
        <v>3206936</v>
      </c>
      <c r="H366">
        <f t="shared" si="613"/>
        <v>3258847</v>
      </c>
      <c r="I366">
        <f t="shared" si="613"/>
        <v>3198066</v>
      </c>
      <c r="J366">
        <f t="shared" si="613"/>
        <v>3248264</v>
      </c>
      <c r="K366">
        <f t="shared" si="613"/>
        <v>3343922</v>
      </c>
      <c r="Q366">
        <f t="shared" ref="Q366:X369" si="614">SUMIFS(Q$12:Q$344,$C$12:$C$344,$B366,$B$12:$B$344,$C366)</f>
        <v>2091238</v>
      </c>
      <c r="R366">
        <f t="shared" si="614"/>
        <v>2095655</v>
      </c>
      <c r="S366">
        <f t="shared" si="614"/>
        <v>2108932</v>
      </c>
      <c r="T366">
        <f t="shared" si="614"/>
        <v>2115221</v>
      </c>
      <c r="U366">
        <f t="shared" si="614"/>
        <v>2150552</v>
      </c>
      <c r="V366">
        <f t="shared" si="614"/>
        <v>2129489</v>
      </c>
      <c r="W366">
        <f t="shared" si="614"/>
        <v>2170724</v>
      </c>
      <c r="X366">
        <f t="shared" si="614"/>
        <v>2252984</v>
      </c>
      <c r="Z366" s="27">
        <f t="shared" si="542"/>
        <v>67.255592658236068</v>
      </c>
      <c r="AA366" s="27">
        <f t="shared" si="543"/>
        <v>66.279037037294742</v>
      </c>
      <c r="AB366" s="27">
        <f t="shared" si="544"/>
        <v>65.906019798069195</v>
      </c>
      <c r="AC366" s="27">
        <f t="shared" si="545"/>
        <v>65.957692950529733</v>
      </c>
      <c r="AD366" s="27">
        <f t="shared" si="546"/>
        <v>65.991192590508234</v>
      </c>
      <c r="AE366" s="27">
        <f t="shared" si="547"/>
        <v>66.586774631918161</v>
      </c>
      <c r="AF366" s="27">
        <f t="shared" si="548"/>
        <v>66.827203700191859</v>
      </c>
      <c r="AG366" s="27">
        <f t="shared" si="549"/>
        <v>67.375495002574823</v>
      </c>
      <c r="AJ366">
        <f t="shared" ref="AJ366:AQ369" si="615">SUMIFS(AJ$12:AJ$344,$C$12:$C$344,$B366,$B$12:$B$344,$C366)</f>
        <v>1018152</v>
      </c>
      <c r="AK366">
        <f t="shared" si="615"/>
        <v>1066213</v>
      </c>
      <c r="AL366">
        <f t="shared" si="615"/>
        <v>1090974</v>
      </c>
      <c r="AM366">
        <f t="shared" si="615"/>
        <v>1091711</v>
      </c>
      <c r="AN366">
        <f t="shared" si="615"/>
        <v>1108289</v>
      </c>
      <c r="AO366">
        <f t="shared" si="615"/>
        <v>1068581</v>
      </c>
      <c r="AP366">
        <f t="shared" si="615"/>
        <v>1077543</v>
      </c>
      <c r="AQ366">
        <f t="shared" si="615"/>
        <v>1090886</v>
      </c>
      <c r="AS366" s="27">
        <f t="shared" si="551"/>
        <v>48.686567478211472</v>
      </c>
      <c r="AT366" s="27">
        <f t="shared" si="552"/>
        <v>50.877315206940075</v>
      </c>
      <c r="AU366" s="27">
        <f t="shared" si="553"/>
        <v>51.731113189045452</v>
      </c>
      <c r="AV366" s="27">
        <f t="shared" si="554"/>
        <v>51.612148328708912</v>
      </c>
      <c r="AW366" s="27">
        <f t="shared" si="555"/>
        <v>51.535094245570441</v>
      </c>
      <c r="AX366" s="27">
        <f t="shared" si="556"/>
        <v>50.180160592517737</v>
      </c>
      <c r="AY366" s="27">
        <f t="shared" si="557"/>
        <v>49.639797597483607</v>
      </c>
      <c r="AZ366" s="27">
        <f t="shared" si="558"/>
        <v>48.419607063343548</v>
      </c>
      <c r="BC366">
        <f t="shared" ref="BC366:BJ369" si="616">SUMIFS(BC$12:BC$344,$C$12:$C$344,$B366,$B$12:$B$344,$C366)</f>
        <v>424319</v>
      </c>
      <c r="BD366">
        <f t="shared" si="616"/>
        <v>431461</v>
      </c>
      <c r="BE366">
        <f t="shared" si="616"/>
        <v>428291</v>
      </c>
      <c r="BF366">
        <f t="shared" si="616"/>
        <v>427430</v>
      </c>
      <c r="BG366">
        <f t="shared" si="616"/>
        <v>426631</v>
      </c>
      <c r="BH366">
        <f t="shared" si="616"/>
        <v>423808</v>
      </c>
      <c r="BI366">
        <f t="shared" si="616"/>
        <v>432076</v>
      </c>
      <c r="BJ366">
        <f t="shared" si="616"/>
        <v>436038</v>
      </c>
      <c r="BL366" s="27">
        <f t="shared" si="560"/>
        <v>13.646378758013229</v>
      </c>
      <c r="BM366" s="27">
        <f t="shared" si="561"/>
        <v>13.645766883932815</v>
      </c>
      <c r="BN366" s="27">
        <f t="shared" si="562"/>
        <v>13.38447855375842</v>
      </c>
      <c r="BO366" s="27">
        <f t="shared" si="563"/>
        <v>13.328298413189412</v>
      </c>
      <c r="BP366" s="27">
        <f t="shared" si="564"/>
        <v>13.091470695003478</v>
      </c>
      <c r="BQ366" s="27">
        <f t="shared" si="565"/>
        <v>13.252009183050006</v>
      </c>
      <c r="BR366" s="27">
        <f t="shared" si="566"/>
        <v>13.301751335482583</v>
      </c>
      <c r="BS366" s="27">
        <f t="shared" si="567"/>
        <v>13.039718031700501</v>
      </c>
      <c r="BV366">
        <f t="shared" ref="BV366:CC369" si="617">SUMIFS(BV$12:BV$344,$C$12:$C$344,$B366,$B$12:$B$344,$C366)</f>
        <v>234901</v>
      </c>
      <c r="BW366">
        <f t="shared" si="617"/>
        <v>239365</v>
      </c>
      <c r="BX366">
        <f t="shared" si="617"/>
        <v>235839</v>
      </c>
      <c r="BY366">
        <f t="shared" si="617"/>
        <v>241483</v>
      </c>
      <c r="BZ366">
        <f t="shared" si="617"/>
        <v>240637</v>
      </c>
      <c r="CA366">
        <f t="shared" si="617"/>
        <v>243049</v>
      </c>
      <c r="CB366">
        <f t="shared" si="617"/>
        <v>253656</v>
      </c>
      <c r="CC366">
        <f t="shared" si="617"/>
        <v>256232</v>
      </c>
      <c r="CE366" s="27">
        <f t="shared" si="569"/>
        <v>55.35952903358087</v>
      </c>
      <c r="CF366" s="27">
        <f t="shared" si="570"/>
        <v>55.477783623548824</v>
      </c>
      <c r="CG366" s="27">
        <f t="shared" si="571"/>
        <v>55.065130950685401</v>
      </c>
      <c r="CH366" s="27">
        <f t="shared" si="572"/>
        <v>56.496502351262194</v>
      </c>
      <c r="CI366" s="27">
        <f t="shared" si="573"/>
        <v>56.404011897869587</v>
      </c>
      <c r="CJ366" s="27">
        <f t="shared" si="574"/>
        <v>57.348846647538508</v>
      </c>
      <c r="CK366" s="27">
        <f t="shared" si="575"/>
        <v>58.706338699673204</v>
      </c>
      <c r="CL366" s="27">
        <f t="shared" si="576"/>
        <v>58.763685733812189</v>
      </c>
      <c r="CO366">
        <f t="shared" ref="CO366:CV369" si="618">SUMIFS(CO$12:CO$344,$C$12:$C$344,$B366,$B$12:$B$344,$C366)</f>
        <v>189419</v>
      </c>
      <c r="CP366">
        <f t="shared" si="618"/>
        <v>192102</v>
      </c>
      <c r="CQ366">
        <f t="shared" si="618"/>
        <v>192452</v>
      </c>
      <c r="CR366">
        <f t="shared" si="618"/>
        <v>185944</v>
      </c>
      <c r="CS366">
        <f t="shared" si="618"/>
        <v>185998</v>
      </c>
      <c r="CT366">
        <f t="shared" si="618"/>
        <v>180750</v>
      </c>
      <c r="CU366">
        <f t="shared" si="618"/>
        <v>178416</v>
      </c>
      <c r="CV366">
        <f t="shared" si="618"/>
        <v>179806</v>
      </c>
      <c r="CX366" s="27">
        <f t="shared" si="578"/>
        <v>44.640706638166094</v>
      </c>
      <c r="CY366" s="27">
        <f t="shared" si="579"/>
        <v>44.523607000400965</v>
      </c>
      <c r="CZ366" s="27">
        <f t="shared" si="580"/>
        <v>44.934869049314599</v>
      </c>
      <c r="DA366" s="27">
        <f t="shared" si="581"/>
        <v>43.502795779425874</v>
      </c>
      <c r="DB366" s="27">
        <f t="shared" si="582"/>
        <v>43.596925680506104</v>
      </c>
      <c r="DC366" s="27">
        <f t="shared" si="583"/>
        <v>42.649029749320448</v>
      </c>
      <c r="DD366" s="27">
        <f t="shared" si="584"/>
        <v>41.292735537266594</v>
      </c>
      <c r="DE366" s="27">
        <f t="shared" si="585"/>
        <v>41.236314266187811</v>
      </c>
      <c r="DH366">
        <f t="shared" ref="DH366:DO369" si="619">SUMIFS(DH$12:DH$344,$C$12:$C$344,$B366,$B$12:$B$344,$C366)</f>
        <v>2685069</v>
      </c>
      <c r="DI366">
        <f t="shared" si="619"/>
        <v>2730407</v>
      </c>
      <c r="DJ366">
        <f t="shared" si="619"/>
        <v>2771615</v>
      </c>
      <c r="DK366">
        <f t="shared" si="619"/>
        <v>2779504</v>
      </c>
      <c r="DL366">
        <f t="shared" si="619"/>
        <v>2832210</v>
      </c>
      <c r="DM366">
        <f t="shared" si="619"/>
        <v>2774259</v>
      </c>
      <c r="DN366">
        <f t="shared" si="619"/>
        <v>2816185</v>
      </c>
      <c r="DO366">
        <f t="shared" si="619"/>
        <v>2907887</v>
      </c>
      <c r="DQ366" s="27">
        <f t="shared" si="587"/>
        <v>86.353589081327556</v>
      </c>
      <c r="DR366" s="27">
        <f t="shared" si="588"/>
        <v>86.354264742950917</v>
      </c>
      <c r="DS366" s="27">
        <f t="shared" si="589"/>
        <v>86.615458944444654</v>
      </c>
      <c r="DT366" s="27">
        <f t="shared" si="590"/>
        <v>86.671639221986339</v>
      </c>
      <c r="DU366" s="27">
        <f t="shared" si="591"/>
        <v>86.908345190799082</v>
      </c>
      <c r="DV366" s="27">
        <f t="shared" si="592"/>
        <v>86.748022085848135</v>
      </c>
      <c r="DW366" s="27">
        <f t="shared" si="593"/>
        <v>86.698156307492255</v>
      </c>
      <c r="DX366" s="27">
        <f t="shared" si="594"/>
        <v>86.960371683310797</v>
      </c>
      <c r="EA366">
        <f t="shared" ref="EA366:EH369" si="620">SUMIFS(EA$12:EA$344,$C$12:$C$344,$B366,$B$12:$B$344,$C366)</f>
        <v>1856335</v>
      </c>
      <c r="EB366">
        <f t="shared" si="620"/>
        <v>1856294</v>
      </c>
      <c r="EC366">
        <f t="shared" si="620"/>
        <v>1873089</v>
      </c>
      <c r="ED366">
        <f t="shared" si="620"/>
        <v>1873736</v>
      </c>
      <c r="EE366">
        <f t="shared" si="620"/>
        <v>1909920</v>
      </c>
      <c r="EF366">
        <f t="shared" si="620"/>
        <v>1886433</v>
      </c>
      <c r="EG366">
        <f t="shared" si="620"/>
        <v>1917067</v>
      </c>
      <c r="EH366">
        <f t="shared" si="620"/>
        <v>1996750</v>
      </c>
      <c r="EJ366" s="27">
        <f t="shared" si="596"/>
        <v>69.135467282218812</v>
      </c>
      <c r="EK366" s="27">
        <f t="shared" si="597"/>
        <v>67.985981577105534</v>
      </c>
      <c r="EL366" s="27">
        <f t="shared" si="598"/>
        <v>67.581139516130492</v>
      </c>
      <c r="EM366" s="27">
        <f t="shared" si="599"/>
        <v>67.412603111922124</v>
      </c>
      <c r="EN366" s="27">
        <f t="shared" si="600"/>
        <v>67.435677439172949</v>
      </c>
      <c r="EO366" s="27">
        <f t="shared" si="601"/>
        <v>67.997724797864947</v>
      </c>
      <c r="EP366" s="27">
        <f t="shared" si="602"/>
        <v>68.073191214355589</v>
      </c>
      <c r="EQ366" s="27">
        <f t="shared" si="603"/>
        <v>68.666698534021435</v>
      </c>
      <c r="ET366">
        <f t="shared" ref="ET366:FA369" si="621">SUMIFS(ET$12:ET$344,$C$12:$C$344,$B366,$B$12:$B$344,$C366)</f>
        <v>828732</v>
      </c>
      <c r="EU366">
        <f t="shared" si="621"/>
        <v>874116</v>
      </c>
      <c r="EV366">
        <f t="shared" si="621"/>
        <v>898525</v>
      </c>
      <c r="EW366">
        <f t="shared" si="621"/>
        <v>905763</v>
      </c>
      <c r="EX366">
        <f t="shared" si="621"/>
        <v>922287</v>
      </c>
      <c r="EY366">
        <f t="shared" si="621"/>
        <v>887823</v>
      </c>
      <c r="EZ366">
        <f t="shared" si="621"/>
        <v>899122</v>
      </c>
      <c r="FA366">
        <f t="shared" si="621"/>
        <v>911078</v>
      </c>
      <c r="FC366" s="27">
        <f t="shared" si="605"/>
        <v>30.864458231799631</v>
      </c>
      <c r="FD366" s="27">
        <f t="shared" si="606"/>
        <v>32.014128296623909</v>
      </c>
      <c r="FE366" s="27">
        <f t="shared" si="607"/>
        <v>32.41882440382232</v>
      </c>
      <c r="FF366" s="27">
        <f t="shared" si="608"/>
        <v>32.5872169998676</v>
      </c>
      <c r="FG366" s="27">
        <f t="shared" si="609"/>
        <v>32.564216636478228</v>
      </c>
      <c r="FH366" s="27">
        <f t="shared" si="610"/>
        <v>32.002167065151454</v>
      </c>
      <c r="FI366" s="27">
        <f t="shared" si="611"/>
        <v>31.926950821767747</v>
      </c>
      <c r="FJ366" s="27">
        <f t="shared" si="612"/>
        <v>31.331272501304213</v>
      </c>
    </row>
    <row r="367" spans="1:166" x14ac:dyDescent="0.3">
      <c r="A367" t="s">
        <v>398</v>
      </c>
      <c r="B367" t="s">
        <v>386</v>
      </c>
      <c r="C367" t="s">
        <v>1</v>
      </c>
      <c r="D367">
        <f t="shared" si="613"/>
        <v>1302843</v>
      </c>
      <c r="E367">
        <f t="shared" si="613"/>
        <v>1329375</v>
      </c>
      <c r="F367">
        <f t="shared" si="613"/>
        <v>1336889</v>
      </c>
      <c r="G367">
        <f t="shared" si="613"/>
        <v>1339546</v>
      </c>
      <c r="H367">
        <f t="shared" si="613"/>
        <v>1354593</v>
      </c>
      <c r="I367">
        <f t="shared" si="613"/>
        <v>1318160</v>
      </c>
      <c r="J367">
        <f t="shared" si="613"/>
        <v>1371480</v>
      </c>
      <c r="K367">
        <f t="shared" si="613"/>
        <v>1385092</v>
      </c>
      <c r="Q367">
        <f t="shared" si="614"/>
        <v>844753</v>
      </c>
      <c r="R367">
        <f t="shared" si="614"/>
        <v>852660</v>
      </c>
      <c r="S367">
        <f t="shared" si="614"/>
        <v>852343</v>
      </c>
      <c r="T367">
        <f t="shared" si="614"/>
        <v>854859</v>
      </c>
      <c r="U367">
        <f t="shared" si="614"/>
        <v>863420</v>
      </c>
      <c r="V367">
        <f t="shared" si="614"/>
        <v>850579</v>
      </c>
      <c r="W367">
        <f t="shared" si="614"/>
        <v>882965</v>
      </c>
      <c r="X367">
        <f t="shared" si="614"/>
        <v>901466</v>
      </c>
      <c r="Z367" s="27">
        <f t="shared" si="542"/>
        <v>64.839201653614438</v>
      </c>
      <c r="AA367" s="27">
        <f t="shared" si="543"/>
        <v>64.139915373765874</v>
      </c>
      <c r="AB367" s="27">
        <f t="shared" si="544"/>
        <v>63.755704475091051</v>
      </c>
      <c r="AC367" s="27">
        <f t="shared" si="545"/>
        <v>63.817069365292419</v>
      </c>
      <c r="AD367" s="27">
        <f t="shared" si="546"/>
        <v>63.740178784328577</v>
      </c>
      <c r="AE367" s="27">
        <f t="shared" si="547"/>
        <v>64.527750804151239</v>
      </c>
      <c r="AF367" s="27">
        <f t="shared" si="548"/>
        <v>64.380450316446471</v>
      </c>
      <c r="AG367" s="27">
        <f t="shared" si="549"/>
        <v>65.083474599521182</v>
      </c>
      <c r="AJ367">
        <f t="shared" si="615"/>
        <v>458090</v>
      </c>
      <c r="AK367">
        <f t="shared" si="615"/>
        <v>476713</v>
      </c>
      <c r="AL367">
        <f t="shared" si="615"/>
        <v>484542</v>
      </c>
      <c r="AM367">
        <f t="shared" si="615"/>
        <v>484689</v>
      </c>
      <c r="AN367">
        <f t="shared" si="615"/>
        <v>491172</v>
      </c>
      <c r="AO367">
        <f t="shared" si="615"/>
        <v>467585</v>
      </c>
      <c r="AP367">
        <f t="shared" si="615"/>
        <v>488517</v>
      </c>
      <c r="AQ367">
        <f t="shared" si="615"/>
        <v>483673</v>
      </c>
      <c r="AS367" s="27">
        <f t="shared" si="551"/>
        <v>54.22768548913114</v>
      </c>
      <c r="AT367" s="27">
        <f t="shared" si="552"/>
        <v>55.908920319939952</v>
      </c>
      <c r="AU367" s="27">
        <f t="shared" si="553"/>
        <v>56.848240673062371</v>
      </c>
      <c r="AV367" s="27">
        <f t="shared" si="554"/>
        <v>56.698122146459241</v>
      </c>
      <c r="AW367" s="27">
        <f t="shared" si="555"/>
        <v>56.886799008593734</v>
      </c>
      <c r="AX367" s="27">
        <f t="shared" si="556"/>
        <v>54.972553989694077</v>
      </c>
      <c r="AY367" s="27">
        <f t="shared" si="557"/>
        <v>55.326881586472851</v>
      </c>
      <c r="AZ367" s="27">
        <f t="shared" si="558"/>
        <v>53.654047961875435</v>
      </c>
      <c r="BC367">
        <f t="shared" si="616"/>
        <v>227932</v>
      </c>
      <c r="BD367">
        <f t="shared" si="616"/>
        <v>225443</v>
      </c>
      <c r="BE367">
        <f t="shared" si="616"/>
        <v>227981</v>
      </c>
      <c r="BF367">
        <f t="shared" si="616"/>
        <v>227381</v>
      </c>
      <c r="BG367">
        <f t="shared" si="616"/>
        <v>226058</v>
      </c>
      <c r="BH367">
        <f t="shared" si="616"/>
        <v>229526</v>
      </c>
      <c r="BI367">
        <f t="shared" si="616"/>
        <v>235743</v>
      </c>
      <c r="BJ367">
        <f t="shared" si="616"/>
        <v>238755</v>
      </c>
      <c r="BL367" s="27">
        <f t="shared" si="560"/>
        <v>17.494970614264343</v>
      </c>
      <c r="BM367" s="27">
        <f t="shared" si="561"/>
        <v>16.958570756934648</v>
      </c>
      <c r="BN367" s="27">
        <f t="shared" si="562"/>
        <v>17.053098649177308</v>
      </c>
      <c r="BO367" s="27">
        <f t="shared" si="563"/>
        <v>16.974482399260644</v>
      </c>
      <c r="BP367" s="27">
        <f t="shared" si="564"/>
        <v>16.688259868462335</v>
      </c>
      <c r="BQ367" s="27">
        <f t="shared" si="565"/>
        <v>17.412605450021243</v>
      </c>
      <c r="BR367" s="27">
        <f t="shared" si="566"/>
        <v>17.188949164406335</v>
      </c>
      <c r="BS367" s="27">
        <f t="shared" si="567"/>
        <v>17.237483141914041</v>
      </c>
      <c r="BV367">
        <f t="shared" si="617"/>
        <v>127141</v>
      </c>
      <c r="BW367">
        <f t="shared" si="617"/>
        <v>126733</v>
      </c>
      <c r="BX367">
        <f t="shared" si="617"/>
        <v>128808</v>
      </c>
      <c r="BY367">
        <f t="shared" si="617"/>
        <v>129202</v>
      </c>
      <c r="BZ367">
        <f t="shared" si="617"/>
        <v>129259</v>
      </c>
      <c r="CA367">
        <f t="shared" si="617"/>
        <v>135782</v>
      </c>
      <c r="CB367">
        <f t="shared" si="617"/>
        <v>141043</v>
      </c>
      <c r="CC367">
        <f t="shared" si="617"/>
        <v>145425</v>
      </c>
      <c r="CE367" s="27">
        <f t="shared" si="569"/>
        <v>55.780232700980996</v>
      </c>
      <c r="CF367" s="27">
        <f t="shared" si="570"/>
        <v>56.215096498893288</v>
      </c>
      <c r="CG367" s="27">
        <f t="shared" si="571"/>
        <v>56.499445129199366</v>
      </c>
      <c r="CH367" s="27">
        <f t="shared" si="572"/>
        <v>56.821810089673278</v>
      </c>
      <c r="CI367" s="27">
        <f t="shared" si="573"/>
        <v>57.179573383821854</v>
      </c>
      <c r="CJ367" s="27">
        <f t="shared" si="574"/>
        <v>59.157568205780606</v>
      </c>
      <c r="CK367" s="27">
        <f t="shared" si="575"/>
        <v>59.829135965861127</v>
      </c>
      <c r="CL367" s="27">
        <f t="shared" si="576"/>
        <v>60.909719168184957</v>
      </c>
      <c r="CO367">
        <f t="shared" si="618"/>
        <v>100792</v>
      </c>
      <c r="CP367">
        <f t="shared" si="618"/>
        <v>98711</v>
      </c>
      <c r="CQ367">
        <f t="shared" si="618"/>
        <v>99174</v>
      </c>
      <c r="CR367">
        <f t="shared" si="618"/>
        <v>98180</v>
      </c>
      <c r="CS367">
        <f t="shared" si="618"/>
        <v>96801</v>
      </c>
      <c r="CT367">
        <f t="shared" si="618"/>
        <v>93743</v>
      </c>
      <c r="CU367">
        <f t="shared" si="618"/>
        <v>94701</v>
      </c>
      <c r="CV367">
        <f t="shared" si="618"/>
        <v>93332</v>
      </c>
      <c r="CX367" s="27">
        <f t="shared" si="578"/>
        <v>44.220206026358738</v>
      </c>
      <c r="CY367" s="27">
        <f t="shared" si="579"/>
        <v>43.785347072208943</v>
      </c>
      <c r="CZ367" s="27">
        <f t="shared" si="580"/>
        <v>43.500993503844619</v>
      </c>
      <c r="DA367" s="27">
        <f t="shared" si="581"/>
        <v>43.178629700810532</v>
      </c>
      <c r="DB367" s="27">
        <f t="shared" si="582"/>
        <v>42.821311344876094</v>
      </c>
      <c r="DC367" s="27">
        <f t="shared" si="583"/>
        <v>40.841996113730033</v>
      </c>
      <c r="DD367" s="27">
        <f t="shared" si="584"/>
        <v>40.171288224888968</v>
      </c>
      <c r="DE367" s="27">
        <f t="shared" si="585"/>
        <v>39.09111851060711</v>
      </c>
      <c r="DH367">
        <f t="shared" si="619"/>
        <v>1074911</v>
      </c>
      <c r="DI367">
        <f t="shared" si="619"/>
        <v>1103934</v>
      </c>
      <c r="DJ367">
        <f t="shared" si="619"/>
        <v>1108904</v>
      </c>
      <c r="DK367">
        <f t="shared" si="619"/>
        <v>1112164</v>
      </c>
      <c r="DL367">
        <f t="shared" si="619"/>
        <v>1128533</v>
      </c>
      <c r="DM367">
        <f t="shared" si="619"/>
        <v>1088638</v>
      </c>
      <c r="DN367">
        <f t="shared" si="619"/>
        <v>1135738</v>
      </c>
      <c r="DO367">
        <f t="shared" si="619"/>
        <v>1146332</v>
      </c>
      <c r="DQ367" s="27">
        <f t="shared" si="587"/>
        <v>82.505029385735654</v>
      </c>
      <c r="DR367" s="27">
        <f t="shared" si="588"/>
        <v>83.041579689703809</v>
      </c>
      <c r="DS367" s="27">
        <f t="shared" si="589"/>
        <v>82.946602148719904</v>
      </c>
      <c r="DT367" s="27">
        <f t="shared" si="590"/>
        <v>83.025442948581087</v>
      </c>
      <c r="DU367" s="27">
        <f t="shared" si="591"/>
        <v>83.311592485713419</v>
      </c>
      <c r="DV367" s="27">
        <f t="shared" si="592"/>
        <v>82.587698003277296</v>
      </c>
      <c r="DW367" s="27">
        <f t="shared" si="593"/>
        <v>82.811123749526061</v>
      </c>
      <c r="DX367" s="27">
        <f t="shared" si="594"/>
        <v>82.76215587123454</v>
      </c>
      <c r="EA367">
        <f t="shared" si="620"/>
        <v>717614</v>
      </c>
      <c r="EB367">
        <f t="shared" si="620"/>
        <v>725928</v>
      </c>
      <c r="EC367">
        <f t="shared" si="620"/>
        <v>723536</v>
      </c>
      <c r="ED367">
        <f t="shared" si="620"/>
        <v>725656</v>
      </c>
      <c r="EE367">
        <f t="shared" si="620"/>
        <v>734161</v>
      </c>
      <c r="EF367">
        <f t="shared" si="620"/>
        <v>714797</v>
      </c>
      <c r="EG367">
        <f t="shared" si="620"/>
        <v>741922</v>
      </c>
      <c r="EH367">
        <f t="shared" si="620"/>
        <v>756041</v>
      </c>
      <c r="EJ367" s="27">
        <f t="shared" si="596"/>
        <v>66.76031783096461</v>
      </c>
      <c r="EK367" s="27">
        <f t="shared" si="597"/>
        <v>65.758279027550557</v>
      </c>
      <c r="EL367" s="27">
        <f t="shared" si="598"/>
        <v>65.247848325914603</v>
      </c>
      <c r="EM367" s="27">
        <f t="shared" si="599"/>
        <v>65.247211742153141</v>
      </c>
      <c r="EN367" s="27">
        <f t="shared" si="600"/>
        <v>65.05445565171776</v>
      </c>
      <c r="EO367" s="27">
        <f t="shared" si="601"/>
        <v>65.659750991606032</v>
      </c>
      <c r="EP367" s="27">
        <f t="shared" si="602"/>
        <v>65.325101387820084</v>
      </c>
      <c r="EQ367" s="27">
        <f t="shared" si="603"/>
        <v>65.953057229493723</v>
      </c>
      <c r="ET367">
        <f t="shared" si="621"/>
        <v>357298</v>
      </c>
      <c r="EU367">
        <f t="shared" si="621"/>
        <v>378004</v>
      </c>
      <c r="EV367">
        <f t="shared" si="621"/>
        <v>385368</v>
      </c>
      <c r="EW367">
        <f t="shared" si="621"/>
        <v>386510</v>
      </c>
      <c r="EX367">
        <f t="shared" si="621"/>
        <v>394373</v>
      </c>
      <c r="EY367">
        <f t="shared" si="621"/>
        <v>373839</v>
      </c>
      <c r="EZ367">
        <f t="shared" si="621"/>
        <v>393818</v>
      </c>
      <c r="FA367">
        <f t="shared" si="621"/>
        <v>390342</v>
      </c>
      <c r="FC367" s="27">
        <f t="shared" si="605"/>
        <v>33.239775199993304</v>
      </c>
      <c r="FD367" s="27">
        <f t="shared" si="606"/>
        <v>34.241539802198318</v>
      </c>
      <c r="FE367" s="27">
        <f t="shared" si="607"/>
        <v>34.752151674085404</v>
      </c>
      <c r="FF367" s="27">
        <f t="shared" si="608"/>
        <v>34.752968087440344</v>
      </c>
      <c r="FG367" s="27">
        <f t="shared" si="609"/>
        <v>34.945632958894421</v>
      </c>
      <c r="FH367" s="27">
        <f t="shared" si="610"/>
        <v>34.340065292594964</v>
      </c>
      <c r="FI367" s="27">
        <f t="shared" si="611"/>
        <v>34.675074709131863</v>
      </c>
      <c r="FJ367" s="27">
        <f t="shared" si="612"/>
        <v>34.051391743404182</v>
      </c>
    </row>
    <row r="368" spans="1:166" x14ac:dyDescent="0.3">
      <c r="B368" t="s">
        <v>386</v>
      </c>
      <c r="C368" t="s">
        <v>135</v>
      </c>
      <c r="D368">
        <f t="shared" si="613"/>
        <v>0</v>
      </c>
      <c r="E368">
        <f t="shared" si="613"/>
        <v>0</v>
      </c>
      <c r="F368">
        <f t="shared" si="613"/>
        <v>0</v>
      </c>
      <c r="G368">
        <f t="shared" si="613"/>
        <v>0</v>
      </c>
      <c r="H368">
        <f t="shared" si="613"/>
        <v>0</v>
      </c>
      <c r="I368">
        <f t="shared" si="613"/>
        <v>0</v>
      </c>
      <c r="J368">
        <f t="shared" si="613"/>
        <v>0</v>
      </c>
      <c r="K368">
        <f t="shared" si="613"/>
        <v>0</v>
      </c>
      <c r="Q368">
        <f t="shared" si="614"/>
        <v>0</v>
      </c>
      <c r="R368">
        <f t="shared" si="614"/>
        <v>0</v>
      </c>
      <c r="S368">
        <f t="shared" si="614"/>
        <v>0</v>
      </c>
      <c r="T368">
        <f t="shared" si="614"/>
        <v>0</v>
      </c>
      <c r="U368">
        <f t="shared" si="614"/>
        <v>0</v>
      </c>
      <c r="V368">
        <f t="shared" si="614"/>
        <v>0</v>
      </c>
      <c r="W368">
        <f t="shared" si="614"/>
        <v>0</v>
      </c>
      <c r="X368">
        <f t="shared" si="614"/>
        <v>0</v>
      </c>
      <c r="AJ368">
        <f t="shared" si="615"/>
        <v>0</v>
      </c>
      <c r="AK368">
        <f t="shared" si="615"/>
        <v>0</v>
      </c>
      <c r="AL368">
        <f t="shared" si="615"/>
        <v>0</v>
      </c>
      <c r="AM368">
        <f t="shared" si="615"/>
        <v>0</v>
      </c>
      <c r="AN368">
        <f t="shared" si="615"/>
        <v>0</v>
      </c>
      <c r="AO368">
        <f t="shared" si="615"/>
        <v>0</v>
      </c>
      <c r="AP368">
        <f t="shared" si="615"/>
        <v>0</v>
      </c>
      <c r="AQ368">
        <f t="shared" si="615"/>
        <v>0</v>
      </c>
      <c r="BC368">
        <f t="shared" si="616"/>
        <v>0</v>
      </c>
      <c r="BD368">
        <f t="shared" si="616"/>
        <v>0</v>
      </c>
      <c r="BE368">
        <f t="shared" si="616"/>
        <v>0</v>
      </c>
      <c r="BF368">
        <f t="shared" si="616"/>
        <v>0</v>
      </c>
      <c r="BG368">
        <f t="shared" si="616"/>
        <v>0</v>
      </c>
      <c r="BH368">
        <f t="shared" si="616"/>
        <v>0</v>
      </c>
      <c r="BI368">
        <f t="shared" si="616"/>
        <v>0</v>
      </c>
      <c r="BJ368">
        <f t="shared" si="616"/>
        <v>0</v>
      </c>
      <c r="BV368">
        <f t="shared" si="617"/>
        <v>0</v>
      </c>
      <c r="BW368">
        <f t="shared" si="617"/>
        <v>0</v>
      </c>
      <c r="BX368">
        <f t="shared" si="617"/>
        <v>0</v>
      </c>
      <c r="BY368">
        <f t="shared" si="617"/>
        <v>0</v>
      </c>
      <c r="BZ368">
        <f t="shared" si="617"/>
        <v>0</v>
      </c>
      <c r="CA368">
        <f t="shared" si="617"/>
        <v>0</v>
      </c>
      <c r="CB368">
        <f t="shared" si="617"/>
        <v>0</v>
      </c>
      <c r="CC368">
        <f t="shared" si="617"/>
        <v>0</v>
      </c>
      <c r="CO368">
        <f t="shared" si="618"/>
        <v>0</v>
      </c>
      <c r="CP368">
        <f t="shared" si="618"/>
        <v>0</v>
      </c>
      <c r="CQ368">
        <f t="shared" si="618"/>
        <v>0</v>
      </c>
      <c r="CR368">
        <f t="shared" si="618"/>
        <v>0</v>
      </c>
      <c r="CS368">
        <f t="shared" si="618"/>
        <v>0</v>
      </c>
      <c r="CT368">
        <f t="shared" si="618"/>
        <v>0</v>
      </c>
      <c r="CU368">
        <f t="shared" si="618"/>
        <v>0</v>
      </c>
      <c r="CV368">
        <f t="shared" si="618"/>
        <v>0</v>
      </c>
      <c r="DH368">
        <f t="shared" si="619"/>
        <v>0</v>
      </c>
      <c r="DI368">
        <f t="shared" si="619"/>
        <v>0</v>
      </c>
      <c r="DJ368">
        <f t="shared" si="619"/>
        <v>0</v>
      </c>
      <c r="DK368">
        <f t="shared" si="619"/>
        <v>0</v>
      </c>
      <c r="DL368">
        <f t="shared" si="619"/>
        <v>0</v>
      </c>
      <c r="DM368">
        <f t="shared" si="619"/>
        <v>0</v>
      </c>
      <c r="DN368">
        <f t="shared" si="619"/>
        <v>0</v>
      </c>
      <c r="DO368">
        <f t="shared" si="619"/>
        <v>0</v>
      </c>
      <c r="EA368">
        <f t="shared" si="620"/>
        <v>0</v>
      </c>
      <c r="EB368">
        <f t="shared" si="620"/>
        <v>0</v>
      </c>
      <c r="EC368">
        <f t="shared" si="620"/>
        <v>0</v>
      </c>
      <c r="ED368">
        <f t="shared" si="620"/>
        <v>0</v>
      </c>
      <c r="EE368">
        <f t="shared" si="620"/>
        <v>0</v>
      </c>
      <c r="EF368">
        <f t="shared" si="620"/>
        <v>0</v>
      </c>
      <c r="EG368">
        <f t="shared" si="620"/>
        <v>0</v>
      </c>
      <c r="EH368">
        <f t="shared" si="620"/>
        <v>0</v>
      </c>
      <c r="ET368">
        <f t="shared" si="621"/>
        <v>0</v>
      </c>
      <c r="EU368">
        <f t="shared" si="621"/>
        <v>0</v>
      </c>
      <c r="EV368">
        <f t="shared" si="621"/>
        <v>0</v>
      </c>
      <c r="EW368">
        <f t="shared" si="621"/>
        <v>0</v>
      </c>
      <c r="EX368">
        <f t="shared" si="621"/>
        <v>0</v>
      </c>
      <c r="EY368">
        <f t="shared" si="621"/>
        <v>0</v>
      </c>
      <c r="EZ368">
        <f t="shared" si="621"/>
        <v>0</v>
      </c>
      <c r="FA368">
        <f t="shared" si="621"/>
        <v>0</v>
      </c>
    </row>
    <row r="369" spans="1:166" x14ac:dyDescent="0.3">
      <c r="B369" t="s">
        <v>386</v>
      </c>
      <c r="C369" t="s">
        <v>195</v>
      </c>
      <c r="D369">
        <f t="shared" si="613"/>
        <v>0</v>
      </c>
      <c r="E369">
        <f t="shared" si="613"/>
        <v>0</v>
      </c>
      <c r="F369">
        <f t="shared" si="613"/>
        <v>0</v>
      </c>
      <c r="G369">
        <f t="shared" si="613"/>
        <v>0</v>
      </c>
      <c r="H369">
        <f t="shared" si="613"/>
        <v>0</v>
      </c>
      <c r="I369">
        <f t="shared" si="613"/>
        <v>0</v>
      </c>
      <c r="J369">
        <f t="shared" si="613"/>
        <v>0</v>
      </c>
      <c r="K369">
        <f t="shared" si="613"/>
        <v>0</v>
      </c>
      <c r="Q369">
        <f t="shared" si="614"/>
        <v>0</v>
      </c>
      <c r="R369">
        <f t="shared" si="614"/>
        <v>0</v>
      </c>
      <c r="S369">
        <f t="shared" si="614"/>
        <v>0</v>
      </c>
      <c r="T369">
        <f t="shared" si="614"/>
        <v>0</v>
      </c>
      <c r="U369">
        <f t="shared" si="614"/>
        <v>0</v>
      </c>
      <c r="V369">
        <f t="shared" si="614"/>
        <v>0</v>
      </c>
      <c r="W369">
        <f t="shared" si="614"/>
        <v>0</v>
      </c>
      <c r="X369">
        <f t="shared" si="614"/>
        <v>0</v>
      </c>
      <c r="AJ369">
        <f t="shared" si="615"/>
        <v>0</v>
      </c>
      <c r="AK369">
        <f t="shared" si="615"/>
        <v>0</v>
      </c>
      <c r="AL369">
        <f t="shared" si="615"/>
        <v>0</v>
      </c>
      <c r="AM369">
        <f t="shared" si="615"/>
        <v>0</v>
      </c>
      <c r="AN369">
        <f t="shared" si="615"/>
        <v>0</v>
      </c>
      <c r="AO369">
        <f t="shared" si="615"/>
        <v>0</v>
      </c>
      <c r="AP369">
        <f t="shared" si="615"/>
        <v>0</v>
      </c>
      <c r="AQ369">
        <f t="shared" si="615"/>
        <v>0</v>
      </c>
      <c r="BC369">
        <f t="shared" si="616"/>
        <v>0</v>
      </c>
      <c r="BD369">
        <f t="shared" si="616"/>
        <v>0</v>
      </c>
      <c r="BE369">
        <f t="shared" si="616"/>
        <v>0</v>
      </c>
      <c r="BF369">
        <f t="shared" si="616"/>
        <v>0</v>
      </c>
      <c r="BG369">
        <f t="shared" si="616"/>
        <v>0</v>
      </c>
      <c r="BH369">
        <f t="shared" si="616"/>
        <v>0</v>
      </c>
      <c r="BI369">
        <f t="shared" si="616"/>
        <v>0</v>
      </c>
      <c r="BJ369">
        <f t="shared" si="616"/>
        <v>0</v>
      </c>
      <c r="BV369">
        <f t="shared" si="617"/>
        <v>0</v>
      </c>
      <c r="BW369">
        <f t="shared" si="617"/>
        <v>0</v>
      </c>
      <c r="BX369">
        <f t="shared" si="617"/>
        <v>0</v>
      </c>
      <c r="BY369">
        <f t="shared" si="617"/>
        <v>0</v>
      </c>
      <c r="BZ369">
        <f t="shared" si="617"/>
        <v>0</v>
      </c>
      <c r="CA369">
        <f t="shared" si="617"/>
        <v>0</v>
      </c>
      <c r="CB369">
        <f t="shared" si="617"/>
        <v>0</v>
      </c>
      <c r="CC369">
        <f t="shared" si="617"/>
        <v>0</v>
      </c>
      <c r="CO369">
        <f t="shared" si="618"/>
        <v>0</v>
      </c>
      <c r="CP369">
        <f t="shared" si="618"/>
        <v>0</v>
      </c>
      <c r="CQ369">
        <f t="shared" si="618"/>
        <v>0</v>
      </c>
      <c r="CR369">
        <f t="shared" si="618"/>
        <v>0</v>
      </c>
      <c r="CS369">
        <f t="shared" si="618"/>
        <v>0</v>
      </c>
      <c r="CT369">
        <f t="shared" si="618"/>
        <v>0</v>
      </c>
      <c r="CU369">
        <f t="shared" si="618"/>
        <v>0</v>
      </c>
      <c r="CV369">
        <f t="shared" si="618"/>
        <v>0</v>
      </c>
      <c r="DH369">
        <f t="shared" si="619"/>
        <v>0</v>
      </c>
      <c r="DI369">
        <f t="shared" si="619"/>
        <v>0</v>
      </c>
      <c r="DJ369">
        <f t="shared" si="619"/>
        <v>0</v>
      </c>
      <c r="DK369">
        <f t="shared" si="619"/>
        <v>0</v>
      </c>
      <c r="DL369">
        <f t="shared" si="619"/>
        <v>0</v>
      </c>
      <c r="DM369">
        <f t="shared" si="619"/>
        <v>0</v>
      </c>
      <c r="DN369">
        <f t="shared" si="619"/>
        <v>0</v>
      </c>
      <c r="DO369">
        <f t="shared" si="619"/>
        <v>0</v>
      </c>
      <c r="EA369">
        <f t="shared" si="620"/>
        <v>0</v>
      </c>
      <c r="EB369">
        <f t="shared" si="620"/>
        <v>0</v>
      </c>
      <c r="EC369">
        <f t="shared" si="620"/>
        <v>0</v>
      </c>
      <c r="ED369">
        <f t="shared" si="620"/>
        <v>0</v>
      </c>
      <c r="EE369">
        <f t="shared" si="620"/>
        <v>0</v>
      </c>
      <c r="EF369">
        <f t="shared" si="620"/>
        <v>0</v>
      </c>
      <c r="EG369">
        <f t="shared" si="620"/>
        <v>0</v>
      </c>
      <c r="EH369">
        <f t="shared" si="620"/>
        <v>0</v>
      </c>
      <c r="ET369">
        <f t="shared" si="621"/>
        <v>0</v>
      </c>
      <c r="EU369">
        <f t="shared" si="621"/>
        <v>0</v>
      </c>
      <c r="EV369">
        <f t="shared" si="621"/>
        <v>0</v>
      </c>
      <c r="EW369">
        <f t="shared" si="621"/>
        <v>0</v>
      </c>
      <c r="EX369">
        <f t="shared" si="621"/>
        <v>0</v>
      </c>
      <c r="EY369">
        <f t="shared" si="621"/>
        <v>0</v>
      </c>
      <c r="EZ369">
        <f t="shared" si="621"/>
        <v>0</v>
      </c>
      <c r="FA369">
        <f t="shared" si="621"/>
        <v>0</v>
      </c>
    </row>
    <row r="371" spans="1:166" x14ac:dyDescent="0.3">
      <c r="A371" t="s">
        <v>399</v>
      </c>
      <c r="B371" t="s">
        <v>382</v>
      </c>
      <c r="C371" t="s">
        <v>269</v>
      </c>
      <c r="D371">
        <f>SUMIFS(D$12:D$344,$C$12:$C$344,$B371,$B$12:$B$344,$C371)</f>
        <v>3984111</v>
      </c>
      <c r="E371">
        <f t="shared" ref="E371:K371" si="622">SUMIFS(E$12:E$344,$C$12:$C$344,$B371,$B$12:$B$344,$C371)</f>
        <v>4029187</v>
      </c>
      <c r="F371">
        <f t="shared" si="622"/>
        <v>4086909</v>
      </c>
      <c r="G371">
        <f t="shared" si="622"/>
        <v>4090177</v>
      </c>
      <c r="H371">
        <f t="shared" si="622"/>
        <v>4136159</v>
      </c>
      <c r="I371">
        <f t="shared" si="622"/>
        <v>4062531</v>
      </c>
      <c r="J371">
        <f t="shared" si="622"/>
        <v>4126348</v>
      </c>
      <c r="K371">
        <f t="shared" si="622"/>
        <v>4255965</v>
      </c>
      <c r="Q371">
        <f>SUMIFS(Q$12:Q$344,$C$12:$C$344,$B371,$B$12:$B$344,$C371)</f>
        <v>2690459</v>
      </c>
      <c r="R371">
        <f t="shared" ref="R371:X371" si="623">SUMIFS(R$12:R$344,$C$12:$C$344,$B371,$B$12:$B$344,$C371)</f>
        <v>2674585</v>
      </c>
      <c r="S371">
        <f t="shared" si="623"/>
        <v>2698740</v>
      </c>
      <c r="T371">
        <f t="shared" si="623"/>
        <v>2711964</v>
      </c>
      <c r="U371">
        <f t="shared" si="623"/>
        <v>2732223</v>
      </c>
      <c r="V371">
        <f t="shared" si="623"/>
        <v>2701549</v>
      </c>
      <c r="W371">
        <f t="shared" si="623"/>
        <v>2750763</v>
      </c>
      <c r="X371">
        <f t="shared" si="623"/>
        <v>2875910</v>
      </c>
      <c r="Z371" s="27">
        <f t="shared" ref="Z371:Z373" si="624">100*Q371/D371</f>
        <v>67.529719929991913</v>
      </c>
      <c r="AA371" s="27">
        <f t="shared" ref="AA371:AA373" si="625">100*R371/E371</f>
        <v>66.38026480280017</v>
      </c>
      <c r="AB371" s="27">
        <f t="shared" ref="AB371:AB373" si="626">100*S371/F371</f>
        <v>66.033767818172606</v>
      </c>
      <c r="AC371" s="27">
        <f t="shared" ref="AC371:AC373" si="627">100*T371/G371</f>
        <v>66.304318859550577</v>
      </c>
      <c r="AD371" s="27">
        <f t="shared" ref="AD371:AD373" si="628">100*U371/H371</f>
        <v>66.057010864427596</v>
      </c>
      <c r="AE371" s="27">
        <f t="shared" ref="AE371:AE373" si="629">100*V371/I371</f>
        <v>66.499160252561765</v>
      </c>
      <c r="AF371" s="27">
        <f t="shared" ref="AF371:AF373" si="630">100*W371/J371</f>
        <v>66.663378852195692</v>
      </c>
      <c r="AG371" s="27">
        <f t="shared" ref="AG371:AG373" si="631">100*X371/K371</f>
        <v>67.573629012456635</v>
      </c>
      <c r="AJ371">
        <f>SUMIFS(AJ$12:AJ$344,$C$12:$C$344,$B371,$B$12:$B$344,$C371)</f>
        <v>1293579</v>
      </c>
      <c r="AK371">
        <f t="shared" ref="AK371:AQ371" si="632">SUMIFS(AK$12:AK$344,$C$12:$C$344,$B371,$B$12:$B$344,$C371)</f>
        <v>1354607</v>
      </c>
      <c r="AL371">
        <f t="shared" si="632"/>
        <v>1388169</v>
      </c>
      <c r="AM371">
        <f t="shared" si="632"/>
        <v>1378210</v>
      </c>
      <c r="AN371">
        <f t="shared" si="632"/>
        <v>1403938</v>
      </c>
      <c r="AO371">
        <f t="shared" si="632"/>
        <v>1360982</v>
      </c>
      <c r="AP371">
        <f t="shared" si="632"/>
        <v>1375586</v>
      </c>
      <c r="AQ371">
        <f t="shared" si="632"/>
        <v>1380126</v>
      </c>
      <c r="AS371" s="27">
        <f t="shared" ref="AS371:AS373" si="633">100*AJ371/Q371</f>
        <v>48.08023463654343</v>
      </c>
      <c r="AT371" s="27">
        <f t="shared" ref="AT371:AT373" si="634">100*AK371/R371</f>
        <v>50.647371461366902</v>
      </c>
      <c r="AU371" s="27">
        <f t="shared" ref="AU371:AU373" si="635">100*AL371/S371</f>
        <v>51.437670913092774</v>
      </c>
      <c r="AV371" s="27">
        <f t="shared" ref="AV371:AV373" si="636">100*AM371/T371</f>
        <v>50.819627399183766</v>
      </c>
      <c r="AW371" s="27">
        <f t="shared" ref="AW371:AW373" si="637">100*AN371/U371</f>
        <v>51.384458735615652</v>
      </c>
      <c r="AX371" s="27">
        <f t="shared" ref="AX371:AX373" si="638">100*AO371/V371</f>
        <v>50.377838788043455</v>
      </c>
      <c r="AY371" s="27">
        <f t="shared" ref="AY371:AY373" si="639">100*AP371/W371</f>
        <v>50.007434300955772</v>
      </c>
      <c r="AZ371" s="27">
        <f t="shared" ref="AZ371:AZ373" si="640">100*AQ371/X371</f>
        <v>47.9891929858723</v>
      </c>
      <c r="BC371">
        <f>SUMIFS(BC$12:BC$344,$C$12:$C$344,$B371,$B$12:$B$344,$C371)</f>
        <v>601589</v>
      </c>
      <c r="BD371">
        <f t="shared" ref="BD371:BJ371" si="641">SUMIFS(BD$12:BD$344,$C$12:$C$344,$B371,$B$12:$B$344,$C371)</f>
        <v>594625</v>
      </c>
      <c r="BE371">
        <f t="shared" si="641"/>
        <v>586795</v>
      </c>
      <c r="BF371">
        <f t="shared" si="641"/>
        <v>590737</v>
      </c>
      <c r="BG371">
        <f t="shared" si="641"/>
        <v>584731</v>
      </c>
      <c r="BH371">
        <f t="shared" si="641"/>
        <v>591750</v>
      </c>
      <c r="BI371">
        <f t="shared" si="641"/>
        <v>605546</v>
      </c>
      <c r="BJ371">
        <f t="shared" si="641"/>
        <v>620820</v>
      </c>
      <c r="BL371" s="27">
        <f t="shared" ref="BL371:BL373" si="642">100*BC371/D371</f>
        <v>15.099704802401339</v>
      </c>
      <c r="BM371" s="27">
        <f t="shared" ref="BM371:BM373" si="643">100*BD371/E371</f>
        <v>14.757940001295546</v>
      </c>
      <c r="BN371" s="27">
        <f t="shared" ref="BN371:BN373" si="644">100*BE371/F371</f>
        <v>14.35791694897048</v>
      </c>
      <c r="BO371" s="27">
        <f t="shared" ref="BO371:BO373" si="645">100*BF371/G371</f>
        <v>14.442822401084355</v>
      </c>
      <c r="BP371" s="27">
        <f t="shared" ref="BP371:BP373" si="646">100*BG371/H371</f>
        <v>14.137053241908736</v>
      </c>
      <c r="BQ371" s="27">
        <f t="shared" ref="BQ371:BQ373" si="647">100*BH371/I371</f>
        <v>14.566042696043427</v>
      </c>
      <c r="BR371" s="27">
        <f t="shared" ref="BR371:BR373" si="648">100*BI371/J371</f>
        <v>14.675107383090326</v>
      </c>
      <c r="BS371" s="27">
        <f t="shared" ref="BS371:BS373" si="649">100*BJ371/K371</f>
        <v>14.587056049568076</v>
      </c>
      <c r="BV371">
        <f>SUMIFS(BV$12:BV$344,$C$12:$C$344,$B371,$B$12:$B$344,$C371)</f>
        <v>338547</v>
      </c>
      <c r="BW371">
        <f t="shared" ref="BW371:CC371" si="650">SUMIFS(BW$12:BW$344,$C$12:$C$344,$B371,$B$12:$B$344,$C371)</f>
        <v>332281</v>
      </c>
      <c r="BX371">
        <f t="shared" si="650"/>
        <v>328740</v>
      </c>
      <c r="BY371">
        <f t="shared" si="650"/>
        <v>341496</v>
      </c>
      <c r="BZ371">
        <f t="shared" si="650"/>
        <v>339795</v>
      </c>
      <c r="CA371">
        <f t="shared" si="650"/>
        <v>349316</v>
      </c>
      <c r="CB371">
        <f t="shared" si="650"/>
        <v>363782</v>
      </c>
      <c r="CC371">
        <f t="shared" si="650"/>
        <v>382901</v>
      </c>
      <c r="CE371" s="27">
        <f t="shared" ref="CE371:CE373" si="651">100*BV371/BC371</f>
        <v>56.275463813334355</v>
      </c>
      <c r="CF371" s="27">
        <f t="shared" ref="CF371:CF373" si="652">100*BW371/BD371</f>
        <v>55.880765188143791</v>
      </c>
      <c r="CG371" s="27">
        <f t="shared" ref="CG371:CG373" si="653">100*BX371/BE371</f>
        <v>56.022972247548118</v>
      </c>
      <c r="CH371" s="27">
        <f t="shared" ref="CH371:CH373" si="654">100*BY371/BF371</f>
        <v>57.808466373360737</v>
      </c>
      <c r="CI371" s="27">
        <f t="shared" ref="CI371:CI373" si="655">100*BZ371/BG371</f>
        <v>58.111336665919886</v>
      </c>
      <c r="CJ371" s="27">
        <f t="shared" ref="CJ371:CJ373" si="656">100*CA371/BH371</f>
        <v>59.031009716941277</v>
      </c>
      <c r="CK371" s="27">
        <f t="shared" ref="CK371:CK373" si="657">100*CB371/BI371</f>
        <v>60.075039716223046</v>
      </c>
      <c r="CL371" s="27">
        <f t="shared" ref="CL371:CL373" si="658">100*CC371/BJ371</f>
        <v>61.676653458329305</v>
      </c>
      <c r="CO371">
        <f>SUMIFS(CO$12:CO$344,$C$12:$C$344,$B371,$B$12:$B$344,$C371)</f>
        <v>262968</v>
      </c>
      <c r="CP371">
        <f t="shared" ref="CP371:CV371" si="659">SUMIFS(CP$12:CP$344,$C$12:$C$344,$B371,$B$12:$B$344,$C371)</f>
        <v>262346</v>
      </c>
      <c r="CQ371">
        <f t="shared" si="659"/>
        <v>258056</v>
      </c>
      <c r="CR371">
        <f t="shared" si="659"/>
        <v>249240</v>
      </c>
      <c r="CS371">
        <f t="shared" si="659"/>
        <v>244933</v>
      </c>
      <c r="CT371">
        <f t="shared" si="659"/>
        <v>242434</v>
      </c>
      <c r="CU371">
        <f t="shared" si="659"/>
        <v>241763</v>
      </c>
      <c r="CV371">
        <f t="shared" si="659"/>
        <v>237918</v>
      </c>
      <c r="CX371" s="27">
        <f t="shared" ref="CX371:CX373" si="660">100*CO371/BC371</f>
        <v>43.712235429836646</v>
      </c>
      <c r="CY371" s="27">
        <f t="shared" ref="CY371:CY373" si="661">100*CP371/BD371</f>
        <v>44.119571158293041</v>
      </c>
      <c r="CZ371" s="27">
        <f t="shared" ref="CZ371:CZ373" si="662">100*CQ371/BE371</f>
        <v>43.977198169718555</v>
      </c>
      <c r="DA371" s="27">
        <f t="shared" ref="DA371:DA373" si="663">100*CR371/BF371</f>
        <v>42.191364346570474</v>
      </c>
      <c r="DB371" s="27">
        <f t="shared" ref="DB371:DB373" si="664">100*CS371/BG371</f>
        <v>41.888150277649039</v>
      </c>
      <c r="DC371" s="27">
        <f t="shared" ref="DC371:DC373" si="665">100*CT371/BH371</f>
        <v>40.968990283058723</v>
      </c>
      <c r="DD371" s="27">
        <f t="shared" ref="DD371:DD373" si="666">100*CU371/BI371</f>
        <v>39.924795143556395</v>
      </c>
      <c r="DE371" s="27">
        <f t="shared" ref="DE371:DE373" si="667">100*CV371/BJ371</f>
        <v>38.323185464385816</v>
      </c>
      <c r="DH371">
        <f>SUMIFS(DH$12:DH$344,$C$12:$C$344,$B371,$B$12:$B$344,$C371)</f>
        <v>3382524</v>
      </c>
      <c r="DI371">
        <f t="shared" ref="DI371:DO371" si="668">SUMIFS(DI$12:DI$344,$C$12:$C$344,$B371,$B$12:$B$344,$C371)</f>
        <v>3434561</v>
      </c>
      <c r="DJ371">
        <f t="shared" si="668"/>
        <v>3500115</v>
      </c>
      <c r="DK371">
        <f t="shared" si="668"/>
        <v>3499439</v>
      </c>
      <c r="DL371">
        <f t="shared" si="668"/>
        <v>3551427</v>
      </c>
      <c r="DM371">
        <f t="shared" si="668"/>
        <v>3470783</v>
      </c>
      <c r="DN371">
        <f t="shared" si="668"/>
        <v>3520801</v>
      </c>
      <c r="DO371">
        <f t="shared" si="668"/>
        <v>3635144</v>
      </c>
      <c r="DQ371" s="27">
        <f t="shared" ref="DQ371:DQ373" si="669">100*DH371/D371</f>
        <v>84.90034539700325</v>
      </c>
      <c r="DR371" s="27">
        <f t="shared" ref="DR371:DR373" si="670">100*DI371/E371</f>
        <v>85.242035179801775</v>
      </c>
      <c r="DS371" s="27">
        <f t="shared" ref="DS371:DS373" si="671">100*DJ371/F371</f>
        <v>85.642107519399133</v>
      </c>
      <c r="DT371" s="27">
        <f t="shared" ref="DT371:DT373" si="672">100*DK371/G371</f>
        <v>85.557153150095942</v>
      </c>
      <c r="DU371" s="27">
        <f t="shared" ref="DU371:DU373" si="673">100*DL371/H371</f>
        <v>85.86292258107099</v>
      </c>
      <c r="DV371" s="27">
        <f t="shared" ref="DV371:DV373" si="674">100*DM371/I371</f>
        <v>85.434006534350132</v>
      </c>
      <c r="DW371" s="27">
        <f t="shared" ref="DW371:DW373" si="675">100*DN371/J371</f>
        <v>85.324868382404972</v>
      </c>
      <c r="DX371" s="27">
        <f t="shared" ref="DX371:DX373" si="676">100*DO371/K371</f>
        <v>85.412920453998098</v>
      </c>
      <c r="EA371">
        <f>SUMIFS(EA$12:EA$344,$C$12:$C$344,$B371,$B$12:$B$344,$C371)</f>
        <v>2351912</v>
      </c>
      <c r="EB371">
        <f t="shared" ref="EB371:EH371" si="677">SUMIFS(EB$12:EB$344,$C$12:$C$344,$B371,$B$12:$B$344,$C371)</f>
        <v>2342304</v>
      </c>
      <c r="EC371">
        <f t="shared" si="677"/>
        <v>2369999</v>
      </c>
      <c r="ED371">
        <f t="shared" si="677"/>
        <v>2370468</v>
      </c>
      <c r="EE371">
        <f t="shared" si="677"/>
        <v>2392428</v>
      </c>
      <c r="EF371">
        <f t="shared" si="677"/>
        <v>2352233</v>
      </c>
      <c r="EG371">
        <f t="shared" si="677"/>
        <v>2386979</v>
      </c>
      <c r="EH371">
        <f t="shared" si="677"/>
        <v>2493007</v>
      </c>
      <c r="EJ371" s="27">
        <f t="shared" ref="EJ371:EJ373" si="678">100*EA371/DH371</f>
        <v>69.531273096657998</v>
      </c>
      <c r="EK371" s="27">
        <f t="shared" ref="EK371:EK373" si="679">100*EB371/DI371</f>
        <v>68.198060829317058</v>
      </c>
      <c r="EL371" s="27">
        <f t="shared" ref="EL371:EL373" si="680">100*EC371/DJ371</f>
        <v>67.712032318938085</v>
      </c>
      <c r="EM371" s="27">
        <f t="shared" ref="EM371:EM373" si="681">100*ED371/DK371</f>
        <v>67.738514659063924</v>
      </c>
      <c r="EN371" s="27">
        <f t="shared" ref="EN371:EN373" si="682">100*EE371/DL371</f>
        <v>67.365259091627109</v>
      </c>
      <c r="EO371" s="27">
        <f t="shared" ref="EO371:EO373" si="683">100*EF371/DM371</f>
        <v>67.772401789452118</v>
      </c>
      <c r="EP371" s="27">
        <f t="shared" ref="EP371:EP373" si="684">100*EG371/DN371</f>
        <v>67.796475858760544</v>
      </c>
      <c r="EQ371" s="27">
        <f t="shared" ref="EQ371:EQ373" si="685">100*EH371/DO371</f>
        <v>68.580694464923539</v>
      </c>
      <c r="ET371">
        <f>SUMIFS(ET$12:ET$344,$C$12:$C$344,$B371,$B$12:$B$344,$C371)</f>
        <v>1030610</v>
      </c>
      <c r="EU371">
        <f t="shared" ref="EU371:FA371" si="686">SUMIFS(EU$12:EU$344,$C$12:$C$344,$B371,$B$12:$B$344,$C371)</f>
        <v>1092259</v>
      </c>
      <c r="EV371">
        <f t="shared" si="686"/>
        <v>1130114</v>
      </c>
      <c r="EW371">
        <f t="shared" si="686"/>
        <v>1128970</v>
      </c>
      <c r="EX371">
        <f t="shared" si="686"/>
        <v>1159001</v>
      </c>
      <c r="EY371">
        <f t="shared" si="686"/>
        <v>1118547</v>
      </c>
      <c r="EZ371">
        <f t="shared" si="686"/>
        <v>1133823</v>
      </c>
      <c r="FA371">
        <f t="shared" si="686"/>
        <v>1142207</v>
      </c>
      <c r="FC371" s="27">
        <f t="shared" ref="FC371:FC373" si="687">100*ET371/DH371</f>
        <v>30.468667775897526</v>
      </c>
      <c r="FD371" s="27">
        <f t="shared" ref="FD371:FD373" si="688">100*EU371/DI371</f>
        <v>31.801997402288094</v>
      </c>
      <c r="FE371" s="27">
        <f t="shared" ref="FE371:FE373" si="689">100*EV371/DJ371</f>
        <v>32.287910540082251</v>
      </c>
      <c r="FF371" s="27">
        <f t="shared" ref="FF371:FF373" si="690">100*EW371/DK371</f>
        <v>32.261456764927175</v>
      </c>
      <c r="FG371" s="27">
        <f t="shared" ref="FG371:FG373" si="691">100*EX371/DL371</f>
        <v>32.634797223763854</v>
      </c>
      <c r="FH371" s="27">
        <f t="shared" ref="FH371:FH373" si="692">100*EY371/DM371</f>
        <v>32.227511774720575</v>
      </c>
      <c r="FI371" s="27">
        <f t="shared" ref="FI371:FI373" si="693">100*EZ371/DN371</f>
        <v>32.203552543867147</v>
      </c>
      <c r="FJ371" s="27">
        <f t="shared" ref="FJ371:FJ373" si="694">100*FA371/DO371</f>
        <v>31.421231180938086</v>
      </c>
    </row>
    <row r="372" spans="1:166" x14ac:dyDescent="0.3">
      <c r="A372" t="s">
        <v>400</v>
      </c>
      <c r="B372" t="s">
        <v>382</v>
      </c>
      <c r="C372" t="s">
        <v>272</v>
      </c>
      <c r="D372">
        <f t="shared" ref="D372:K375" si="695">SUMIFS(D$12:D$344,$C$12:$C$344,$B372,$B$12:$B$344,$C372)</f>
        <v>1947398</v>
      </c>
      <c r="E372">
        <f t="shared" si="695"/>
        <v>1967364</v>
      </c>
      <c r="F372">
        <f t="shared" si="695"/>
        <v>1969478</v>
      </c>
      <c r="G372">
        <f t="shared" si="695"/>
        <v>1983842</v>
      </c>
      <c r="H372">
        <f t="shared" si="695"/>
        <v>2037566</v>
      </c>
      <c r="I372">
        <f t="shared" si="695"/>
        <v>1988033</v>
      </c>
      <c r="J372">
        <f t="shared" si="695"/>
        <v>2044330</v>
      </c>
      <c r="K372">
        <f t="shared" si="695"/>
        <v>2074387</v>
      </c>
      <c r="Q372">
        <f t="shared" ref="Q372:X375" si="696">SUMIFS(Q$12:Q$344,$C$12:$C$344,$B372,$B$12:$B$344,$C372)</f>
        <v>1310530</v>
      </c>
      <c r="R372">
        <f t="shared" si="696"/>
        <v>1305742</v>
      </c>
      <c r="S372">
        <f t="shared" si="696"/>
        <v>1300091</v>
      </c>
      <c r="T372">
        <f t="shared" si="696"/>
        <v>1318349</v>
      </c>
      <c r="U372">
        <f t="shared" si="696"/>
        <v>1333205</v>
      </c>
      <c r="V372">
        <f t="shared" si="696"/>
        <v>1307137</v>
      </c>
      <c r="W372">
        <f t="shared" si="696"/>
        <v>1381152</v>
      </c>
      <c r="X372">
        <f t="shared" si="696"/>
        <v>1416053</v>
      </c>
      <c r="Z372" s="27">
        <f t="shared" si="624"/>
        <v>67.296464307758356</v>
      </c>
      <c r="AA372" s="27">
        <f t="shared" si="625"/>
        <v>66.370127744535324</v>
      </c>
      <c r="AB372" s="27">
        <f t="shared" si="626"/>
        <v>66.011958498647871</v>
      </c>
      <c r="AC372" s="27">
        <f t="shared" si="627"/>
        <v>66.454334568982816</v>
      </c>
      <c r="AD372" s="27">
        <f t="shared" si="628"/>
        <v>65.431254742177671</v>
      </c>
      <c r="AE372" s="27">
        <f t="shared" si="629"/>
        <v>65.750266720924657</v>
      </c>
      <c r="AF372" s="27">
        <f t="shared" si="630"/>
        <v>67.560129724653066</v>
      </c>
      <c r="AG372" s="27">
        <f t="shared" si="631"/>
        <v>68.26368464515059</v>
      </c>
      <c r="AJ372">
        <f t="shared" ref="AJ372:AQ375" si="697">SUMIFS(AJ$12:AJ$344,$C$12:$C$344,$B372,$B$12:$B$344,$C372)</f>
        <v>636793</v>
      </c>
      <c r="AK372">
        <f t="shared" si="697"/>
        <v>661625</v>
      </c>
      <c r="AL372">
        <f t="shared" si="697"/>
        <v>669387</v>
      </c>
      <c r="AM372">
        <f t="shared" si="697"/>
        <v>665492</v>
      </c>
      <c r="AN372">
        <f t="shared" si="697"/>
        <v>704359</v>
      </c>
      <c r="AO372">
        <f t="shared" si="697"/>
        <v>680893</v>
      </c>
      <c r="AP372">
        <f t="shared" si="697"/>
        <v>663180</v>
      </c>
      <c r="AQ372">
        <f t="shared" si="697"/>
        <v>658453</v>
      </c>
      <c r="AS372" s="27">
        <f t="shared" si="633"/>
        <v>48.590493922306244</v>
      </c>
      <c r="AT372" s="27">
        <f t="shared" si="634"/>
        <v>50.670423406767952</v>
      </c>
      <c r="AU372" s="27">
        <f t="shared" si="635"/>
        <v>51.487703553058978</v>
      </c>
      <c r="AV372" s="27">
        <f t="shared" si="636"/>
        <v>50.479197845183634</v>
      </c>
      <c r="AW372" s="27">
        <f t="shared" si="637"/>
        <v>52.832010080970292</v>
      </c>
      <c r="AX372" s="27">
        <f t="shared" si="638"/>
        <v>52.09040827396057</v>
      </c>
      <c r="AY372" s="27">
        <f t="shared" si="639"/>
        <v>48.01643845137972</v>
      </c>
      <c r="AZ372" s="27">
        <f t="shared" si="640"/>
        <v>46.49917764377463</v>
      </c>
      <c r="BC372">
        <f t="shared" ref="BC372:BJ375" si="698">SUMIFS(BC$12:BC$344,$C$12:$C$344,$B372,$B$12:$B$344,$C372)</f>
        <v>287936</v>
      </c>
      <c r="BD372">
        <f t="shared" si="698"/>
        <v>288208</v>
      </c>
      <c r="BE372">
        <f t="shared" si="698"/>
        <v>279523</v>
      </c>
      <c r="BF372">
        <f t="shared" si="698"/>
        <v>284061</v>
      </c>
      <c r="BG372">
        <f t="shared" si="698"/>
        <v>306270</v>
      </c>
      <c r="BH372">
        <f t="shared" si="698"/>
        <v>309024</v>
      </c>
      <c r="BI372">
        <f t="shared" si="698"/>
        <v>337885</v>
      </c>
      <c r="BJ372">
        <f t="shared" si="698"/>
        <v>339400</v>
      </c>
      <c r="BL372" s="27">
        <f t="shared" si="642"/>
        <v>14.785678120240444</v>
      </c>
      <c r="BM372" s="27">
        <f t="shared" si="643"/>
        <v>14.649449720539767</v>
      </c>
      <c r="BN372" s="27">
        <f t="shared" si="644"/>
        <v>14.192745488906198</v>
      </c>
      <c r="BO372" s="27">
        <f t="shared" si="645"/>
        <v>14.31873102797501</v>
      </c>
      <c r="BP372" s="27">
        <f t="shared" si="646"/>
        <v>15.031169542483532</v>
      </c>
      <c r="BQ372" s="27">
        <f t="shared" si="647"/>
        <v>15.544208773194409</v>
      </c>
      <c r="BR372" s="27">
        <f t="shared" si="648"/>
        <v>16.527908899248164</v>
      </c>
      <c r="BS372" s="27">
        <f t="shared" si="649"/>
        <v>16.361460036145619</v>
      </c>
      <c r="BV372">
        <f t="shared" ref="BV372:CC375" si="699">SUMIFS(BV$12:BV$344,$C$12:$C$344,$B372,$B$12:$B$344,$C372)</f>
        <v>166492</v>
      </c>
      <c r="BW372">
        <f t="shared" si="699"/>
        <v>166981</v>
      </c>
      <c r="BX372">
        <f t="shared" si="699"/>
        <v>159382</v>
      </c>
      <c r="BY372">
        <f t="shared" si="699"/>
        <v>165747</v>
      </c>
      <c r="BZ372">
        <f t="shared" si="699"/>
        <v>167040</v>
      </c>
      <c r="CA372">
        <f t="shared" si="699"/>
        <v>172089</v>
      </c>
      <c r="CB372">
        <f t="shared" si="699"/>
        <v>222877</v>
      </c>
      <c r="CC372">
        <f t="shared" si="699"/>
        <v>229402</v>
      </c>
      <c r="CE372" s="27">
        <f t="shared" si="651"/>
        <v>57.822571682596134</v>
      </c>
      <c r="CF372" s="27">
        <f t="shared" si="652"/>
        <v>57.937670016099482</v>
      </c>
      <c r="CG372" s="27">
        <f t="shared" si="653"/>
        <v>57.01927927218869</v>
      </c>
      <c r="CH372" s="27">
        <f t="shared" si="654"/>
        <v>58.349086991878508</v>
      </c>
      <c r="CI372" s="27">
        <f t="shared" si="655"/>
        <v>54.540111666176905</v>
      </c>
      <c r="CJ372" s="27">
        <f t="shared" si="656"/>
        <v>55.687907735321531</v>
      </c>
      <c r="CK372" s="27">
        <f t="shared" si="657"/>
        <v>65.962383651242291</v>
      </c>
      <c r="CL372" s="27">
        <f t="shared" si="658"/>
        <v>67.590453741897463</v>
      </c>
      <c r="CO372">
        <f t="shared" ref="CO372:CV375" si="700">SUMIFS(CO$12:CO$344,$C$12:$C$344,$B372,$B$12:$B$344,$C372)</f>
        <v>121365</v>
      </c>
      <c r="CP372">
        <f t="shared" si="700"/>
        <v>121235</v>
      </c>
      <c r="CQ372">
        <f t="shared" si="700"/>
        <v>120136</v>
      </c>
      <c r="CR372">
        <f t="shared" si="700"/>
        <v>118313</v>
      </c>
      <c r="CS372">
        <f t="shared" si="700"/>
        <v>139231</v>
      </c>
      <c r="CT372">
        <f t="shared" si="700"/>
        <v>136936</v>
      </c>
      <c r="CU372">
        <f t="shared" si="700"/>
        <v>115005</v>
      </c>
      <c r="CV372">
        <f t="shared" si="700"/>
        <v>110002</v>
      </c>
      <c r="CX372" s="27">
        <f t="shared" si="660"/>
        <v>42.149991664814401</v>
      </c>
      <c r="CY372" s="27">
        <f t="shared" si="661"/>
        <v>42.065105756953308</v>
      </c>
      <c r="CZ372" s="27">
        <f t="shared" si="662"/>
        <v>42.978931966242492</v>
      </c>
      <c r="DA372" s="27">
        <f t="shared" si="663"/>
        <v>41.650560971059036</v>
      </c>
      <c r="DB372" s="27">
        <f t="shared" si="664"/>
        <v>45.46021484311229</v>
      </c>
      <c r="DC372" s="27">
        <f t="shared" si="665"/>
        <v>44.31241586414</v>
      </c>
      <c r="DD372" s="27">
        <f t="shared" si="666"/>
        <v>34.036728472705214</v>
      </c>
      <c r="DE372" s="27">
        <f t="shared" si="667"/>
        <v>32.410724808485561</v>
      </c>
      <c r="DH372">
        <f t="shared" ref="DH372:DO375" si="701">SUMIFS(DH$12:DH$344,$C$12:$C$344,$B372,$B$12:$B$344,$C372)</f>
        <v>1659464</v>
      </c>
      <c r="DI372">
        <f t="shared" si="701"/>
        <v>1679159</v>
      </c>
      <c r="DJ372">
        <f t="shared" si="701"/>
        <v>1689963</v>
      </c>
      <c r="DK372">
        <f t="shared" si="701"/>
        <v>1699781</v>
      </c>
      <c r="DL372">
        <f t="shared" si="701"/>
        <v>1731302</v>
      </c>
      <c r="DM372">
        <f t="shared" si="701"/>
        <v>1679004</v>
      </c>
      <c r="DN372">
        <f t="shared" si="701"/>
        <v>1706444</v>
      </c>
      <c r="DO372">
        <f t="shared" si="701"/>
        <v>1734983</v>
      </c>
      <c r="DQ372" s="27">
        <f t="shared" si="669"/>
        <v>85.214424580902318</v>
      </c>
      <c r="DR372" s="27">
        <f t="shared" si="670"/>
        <v>85.350702767764375</v>
      </c>
      <c r="DS372" s="27">
        <f t="shared" si="671"/>
        <v>85.807660710096783</v>
      </c>
      <c r="DT372" s="27">
        <f t="shared" si="672"/>
        <v>85.681268972024995</v>
      </c>
      <c r="DU372" s="27">
        <f t="shared" si="673"/>
        <v>84.969124926505444</v>
      </c>
      <c r="DV372" s="27">
        <f t="shared" si="674"/>
        <v>84.455539721926144</v>
      </c>
      <c r="DW372" s="27">
        <f t="shared" si="675"/>
        <v>83.472042184970135</v>
      </c>
      <c r="DX372" s="27">
        <f t="shared" si="676"/>
        <v>83.638347135804452</v>
      </c>
      <c r="EA372">
        <f t="shared" ref="EA372:EH375" si="702">SUMIFS(EA$12:EA$344,$C$12:$C$344,$B372,$B$12:$B$344,$C372)</f>
        <v>1144040</v>
      </c>
      <c r="EB372">
        <f t="shared" si="702"/>
        <v>1138769</v>
      </c>
      <c r="EC372">
        <f t="shared" si="702"/>
        <v>1140709</v>
      </c>
      <c r="ED372">
        <f t="shared" si="702"/>
        <v>1152601</v>
      </c>
      <c r="EE372">
        <f t="shared" si="702"/>
        <v>1166166</v>
      </c>
      <c r="EF372">
        <f t="shared" si="702"/>
        <v>1135048</v>
      </c>
      <c r="EG372">
        <f t="shared" si="702"/>
        <v>1158274</v>
      </c>
      <c r="EH372">
        <f t="shared" si="702"/>
        <v>1186654</v>
      </c>
      <c r="EJ372" s="27">
        <f t="shared" si="678"/>
        <v>68.940332541109655</v>
      </c>
      <c r="EK372" s="27">
        <f t="shared" si="679"/>
        <v>67.817818324530322</v>
      </c>
      <c r="EL372" s="27">
        <f t="shared" si="680"/>
        <v>67.499051754387523</v>
      </c>
      <c r="EM372" s="27">
        <f t="shared" si="681"/>
        <v>67.808794191722342</v>
      </c>
      <c r="EN372" s="27">
        <f t="shared" si="682"/>
        <v>67.357745789007353</v>
      </c>
      <c r="EO372" s="27">
        <f t="shared" si="683"/>
        <v>67.6024595534019</v>
      </c>
      <c r="EP372" s="27">
        <f t="shared" si="684"/>
        <v>67.876472946079687</v>
      </c>
      <c r="EQ372" s="27">
        <f t="shared" si="685"/>
        <v>68.395713387393428</v>
      </c>
      <c r="ET372">
        <f t="shared" ref="ET372:FA375" si="703">SUMIFS(ET$12:ET$344,$C$12:$C$344,$B372,$B$12:$B$344,$C372)</f>
        <v>515429</v>
      </c>
      <c r="EU372">
        <f t="shared" si="703"/>
        <v>540396</v>
      </c>
      <c r="EV372">
        <f t="shared" si="703"/>
        <v>549246</v>
      </c>
      <c r="EW372">
        <f t="shared" si="703"/>
        <v>547181</v>
      </c>
      <c r="EX372">
        <f t="shared" si="703"/>
        <v>565132</v>
      </c>
      <c r="EY372">
        <f t="shared" si="703"/>
        <v>543953</v>
      </c>
      <c r="EZ372">
        <f t="shared" si="703"/>
        <v>548177</v>
      </c>
      <c r="FA372">
        <f t="shared" si="703"/>
        <v>548451</v>
      </c>
      <c r="FC372" s="27">
        <f t="shared" si="687"/>
        <v>31.059968760997528</v>
      </c>
      <c r="FD372" s="27">
        <f t="shared" si="688"/>
        <v>32.182538997200382</v>
      </c>
      <c r="FE372" s="27">
        <f t="shared" si="689"/>
        <v>32.500474862467406</v>
      </c>
      <c r="FF372" s="27">
        <f t="shared" si="690"/>
        <v>32.191264639385899</v>
      </c>
      <c r="FG372" s="27">
        <f t="shared" si="691"/>
        <v>32.642023171000787</v>
      </c>
      <c r="FH372" s="27">
        <f t="shared" si="692"/>
        <v>32.397361769239382</v>
      </c>
      <c r="FI372" s="27">
        <f t="shared" si="693"/>
        <v>32.123937263689875</v>
      </c>
      <c r="FJ372" s="27">
        <f t="shared" si="694"/>
        <v>31.611318381793943</v>
      </c>
    </row>
    <row r="373" spans="1:166" x14ac:dyDescent="0.3">
      <c r="A373" t="s">
        <v>401</v>
      </c>
      <c r="B373" t="s">
        <v>382</v>
      </c>
      <c r="C373" t="s">
        <v>1</v>
      </c>
      <c r="D373">
        <f t="shared" si="695"/>
        <v>1356425</v>
      </c>
      <c r="E373">
        <f t="shared" si="695"/>
        <v>1383544</v>
      </c>
      <c r="F373">
        <f t="shared" si="695"/>
        <v>1405609</v>
      </c>
      <c r="G373">
        <f t="shared" si="695"/>
        <v>1414434</v>
      </c>
      <c r="H373">
        <f t="shared" si="695"/>
        <v>1433990</v>
      </c>
      <c r="I373">
        <f t="shared" si="695"/>
        <v>1418275</v>
      </c>
      <c r="J373">
        <f t="shared" si="695"/>
        <v>1454440</v>
      </c>
      <c r="K373">
        <f t="shared" si="695"/>
        <v>1457037</v>
      </c>
      <c r="Q373">
        <f t="shared" si="696"/>
        <v>928464</v>
      </c>
      <c r="R373">
        <f t="shared" si="696"/>
        <v>935779</v>
      </c>
      <c r="S373">
        <f t="shared" si="696"/>
        <v>949631</v>
      </c>
      <c r="T373">
        <f t="shared" si="696"/>
        <v>957919</v>
      </c>
      <c r="U373">
        <f t="shared" si="696"/>
        <v>977298</v>
      </c>
      <c r="V373">
        <f t="shared" si="696"/>
        <v>970522</v>
      </c>
      <c r="W373">
        <f t="shared" si="696"/>
        <v>989830</v>
      </c>
      <c r="X373">
        <f t="shared" si="696"/>
        <v>1005324</v>
      </c>
      <c r="Z373" s="27">
        <f t="shared" si="624"/>
        <v>68.449342941924542</v>
      </c>
      <c r="AA373" s="27">
        <f t="shared" si="625"/>
        <v>67.636374412378643</v>
      </c>
      <c r="AB373" s="27">
        <f t="shared" si="626"/>
        <v>67.56011095546485</v>
      </c>
      <c r="AC373" s="27">
        <f t="shared" si="627"/>
        <v>67.724545648648146</v>
      </c>
      <c r="AD373" s="27">
        <f t="shared" si="628"/>
        <v>68.152358105705062</v>
      </c>
      <c r="AE373" s="27">
        <f t="shared" si="629"/>
        <v>68.429747404417341</v>
      </c>
      <c r="AF373" s="27">
        <f t="shared" si="630"/>
        <v>68.055746541624274</v>
      </c>
      <c r="AG373" s="27">
        <f t="shared" si="631"/>
        <v>68.997836019263758</v>
      </c>
      <c r="AJ373">
        <f t="shared" si="697"/>
        <v>427962</v>
      </c>
      <c r="AK373">
        <f t="shared" si="697"/>
        <v>447766</v>
      </c>
      <c r="AL373">
        <f t="shared" si="697"/>
        <v>455981</v>
      </c>
      <c r="AM373">
        <f t="shared" si="697"/>
        <v>456514</v>
      </c>
      <c r="AN373">
        <f t="shared" si="697"/>
        <v>456692</v>
      </c>
      <c r="AO373">
        <f t="shared" si="697"/>
        <v>447753</v>
      </c>
      <c r="AP373">
        <f t="shared" si="697"/>
        <v>464610</v>
      </c>
      <c r="AQ373">
        <f t="shared" si="697"/>
        <v>451649</v>
      </c>
      <c r="AS373" s="27">
        <f t="shared" si="633"/>
        <v>46.093548053559424</v>
      </c>
      <c r="AT373" s="27">
        <f t="shared" si="634"/>
        <v>47.84954567264279</v>
      </c>
      <c r="AU373" s="27">
        <f t="shared" si="635"/>
        <v>48.01665067800019</v>
      </c>
      <c r="AV373" s="27">
        <f t="shared" si="636"/>
        <v>47.656847812810895</v>
      </c>
      <c r="AW373" s="27">
        <f t="shared" si="637"/>
        <v>46.730065957364083</v>
      </c>
      <c r="AX373" s="27">
        <f t="shared" si="638"/>
        <v>46.135275655781115</v>
      </c>
      <c r="AY373" s="27">
        <f t="shared" si="639"/>
        <v>46.938363153268746</v>
      </c>
      <c r="AZ373" s="27">
        <f t="shared" si="640"/>
        <v>44.92571549072737</v>
      </c>
      <c r="BC373">
        <f t="shared" si="698"/>
        <v>196120</v>
      </c>
      <c r="BD373">
        <f t="shared" si="698"/>
        <v>195063</v>
      </c>
      <c r="BE373">
        <f t="shared" si="698"/>
        <v>192755</v>
      </c>
      <c r="BF373">
        <f t="shared" si="698"/>
        <v>196958</v>
      </c>
      <c r="BG373">
        <f t="shared" si="698"/>
        <v>198143</v>
      </c>
      <c r="BH373">
        <f t="shared" si="698"/>
        <v>203898</v>
      </c>
      <c r="BI373">
        <f t="shared" si="698"/>
        <v>217347</v>
      </c>
      <c r="BJ373">
        <f t="shared" si="698"/>
        <v>208731</v>
      </c>
      <c r="BL373" s="27">
        <f t="shared" si="642"/>
        <v>14.458595204305436</v>
      </c>
      <c r="BM373" s="27">
        <f t="shared" si="643"/>
        <v>14.098792665791619</v>
      </c>
      <c r="BN373" s="27">
        <f t="shared" si="644"/>
        <v>13.713273036811803</v>
      </c>
      <c r="BO373" s="27">
        <f t="shared" si="645"/>
        <v>13.924863231511686</v>
      </c>
      <c r="BP373" s="27">
        <f t="shared" si="646"/>
        <v>13.817599843792495</v>
      </c>
      <c r="BQ373" s="27">
        <f t="shared" si="647"/>
        <v>14.376478468562162</v>
      </c>
      <c r="BR373" s="27">
        <f t="shared" si="648"/>
        <v>14.943689667500895</v>
      </c>
      <c r="BS373" s="27">
        <f t="shared" si="649"/>
        <v>14.325717191807758</v>
      </c>
      <c r="BV373">
        <f t="shared" si="699"/>
        <v>113082</v>
      </c>
      <c r="BW373">
        <f t="shared" si="699"/>
        <v>111076</v>
      </c>
      <c r="BX373">
        <f t="shared" si="699"/>
        <v>110109</v>
      </c>
      <c r="BY373">
        <f t="shared" si="699"/>
        <v>116984</v>
      </c>
      <c r="BZ373">
        <f t="shared" si="699"/>
        <v>117024</v>
      </c>
      <c r="CA373">
        <f t="shared" si="699"/>
        <v>122888</v>
      </c>
      <c r="CB373">
        <f t="shared" si="699"/>
        <v>129803</v>
      </c>
      <c r="CC373">
        <f t="shared" si="699"/>
        <v>124461</v>
      </c>
      <c r="CE373" s="27">
        <f t="shared" si="651"/>
        <v>57.659596165612889</v>
      </c>
      <c r="CF373" s="27">
        <f t="shared" si="652"/>
        <v>56.943654101495412</v>
      </c>
      <c r="CG373" s="27">
        <f t="shared" si="653"/>
        <v>57.123810017898371</v>
      </c>
      <c r="CH373" s="27">
        <f t="shared" si="654"/>
        <v>59.395404096304794</v>
      </c>
      <c r="CI373" s="27">
        <f t="shared" si="655"/>
        <v>59.060375587328345</v>
      </c>
      <c r="CJ373" s="27">
        <f t="shared" si="656"/>
        <v>60.269350361455238</v>
      </c>
      <c r="CK373" s="27">
        <f t="shared" si="657"/>
        <v>59.72155125214519</v>
      </c>
      <c r="CL373" s="27">
        <f t="shared" si="658"/>
        <v>59.627463098437701</v>
      </c>
      <c r="CO373">
        <f t="shared" si="700"/>
        <v>83039</v>
      </c>
      <c r="CP373">
        <f t="shared" si="700"/>
        <v>83992</v>
      </c>
      <c r="CQ373">
        <f t="shared" si="700"/>
        <v>82645</v>
      </c>
      <c r="CR373">
        <f t="shared" si="700"/>
        <v>79975</v>
      </c>
      <c r="CS373">
        <f t="shared" si="700"/>
        <v>81117</v>
      </c>
      <c r="CT373">
        <f t="shared" si="700"/>
        <v>81008</v>
      </c>
      <c r="CU373">
        <f t="shared" si="700"/>
        <v>87544</v>
      </c>
      <c r="CV373">
        <f t="shared" si="700"/>
        <v>84272</v>
      </c>
      <c r="CX373" s="27">
        <f t="shared" si="660"/>
        <v>42.340913726290026</v>
      </c>
      <c r="CY373" s="27">
        <f t="shared" si="661"/>
        <v>43.058909172933873</v>
      </c>
      <c r="CZ373" s="27">
        <f t="shared" si="662"/>
        <v>42.875671188814813</v>
      </c>
      <c r="DA373" s="27">
        <f t="shared" si="663"/>
        <v>40.605103626153799</v>
      </c>
      <c r="DB373" s="27">
        <f t="shared" si="664"/>
        <v>40.938615040652458</v>
      </c>
      <c r="DC373" s="27">
        <f t="shared" si="665"/>
        <v>39.729668755946598</v>
      </c>
      <c r="DD373" s="27">
        <f t="shared" si="666"/>
        <v>40.27844874785481</v>
      </c>
      <c r="DE373" s="27">
        <f t="shared" si="667"/>
        <v>40.373495072605408</v>
      </c>
      <c r="DH373">
        <f t="shared" si="701"/>
        <v>1160305</v>
      </c>
      <c r="DI373">
        <f t="shared" si="701"/>
        <v>1188480</v>
      </c>
      <c r="DJ373">
        <f t="shared" si="701"/>
        <v>1212857</v>
      </c>
      <c r="DK373">
        <f t="shared" si="701"/>
        <v>1217477</v>
      </c>
      <c r="DL373">
        <f t="shared" si="701"/>
        <v>1235849</v>
      </c>
      <c r="DM373">
        <f t="shared" si="701"/>
        <v>1214378</v>
      </c>
      <c r="DN373">
        <f t="shared" si="701"/>
        <v>1237095</v>
      </c>
      <c r="DO373">
        <f t="shared" si="701"/>
        <v>1248307</v>
      </c>
      <c r="DQ373" s="27">
        <f t="shared" si="669"/>
        <v>85.541404795694561</v>
      </c>
      <c r="DR373" s="27">
        <f t="shared" si="670"/>
        <v>85.901135056058934</v>
      </c>
      <c r="DS373" s="27">
        <f t="shared" si="671"/>
        <v>86.286940393807953</v>
      </c>
      <c r="DT373" s="27">
        <f t="shared" si="672"/>
        <v>86.075207468146274</v>
      </c>
      <c r="DU373" s="27">
        <f t="shared" si="673"/>
        <v>86.182539627194046</v>
      </c>
      <c r="DV373" s="27">
        <f t="shared" si="674"/>
        <v>85.623592039625606</v>
      </c>
      <c r="DW373" s="27">
        <f t="shared" si="675"/>
        <v>85.056447842468586</v>
      </c>
      <c r="DX373" s="27">
        <f t="shared" si="676"/>
        <v>85.674351440629167</v>
      </c>
      <c r="EA373">
        <f t="shared" si="702"/>
        <v>815382</v>
      </c>
      <c r="EB373">
        <f t="shared" si="702"/>
        <v>824704</v>
      </c>
      <c r="EC373">
        <f t="shared" si="702"/>
        <v>839521</v>
      </c>
      <c r="ED373">
        <f t="shared" si="702"/>
        <v>840936</v>
      </c>
      <c r="EE373">
        <f t="shared" si="702"/>
        <v>860274</v>
      </c>
      <c r="EF373">
        <f t="shared" si="702"/>
        <v>847635</v>
      </c>
      <c r="EG373">
        <f t="shared" si="702"/>
        <v>860028</v>
      </c>
      <c r="EH373">
        <f t="shared" si="702"/>
        <v>880865</v>
      </c>
      <c r="EJ373" s="27">
        <f t="shared" si="678"/>
        <v>70.273074751897127</v>
      </c>
      <c r="EK373" s="27">
        <f t="shared" si="679"/>
        <v>69.391491653204099</v>
      </c>
      <c r="EL373" s="27">
        <f t="shared" si="680"/>
        <v>69.218465161185534</v>
      </c>
      <c r="EM373" s="27">
        <f t="shared" si="681"/>
        <v>69.072023537200295</v>
      </c>
      <c r="EN373" s="27">
        <f t="shared" si="682"/>
        <v>69.609960440150857</v>
      </c>
      <c r="EO373" s="27">
        <f t="shared" si="683"/>
        <v>69.799930499399693</v>
      </c>
      <c r="EP373" s="27">
        <f t="shared" si="684"/>
        <v>69.51996410946613</v>
      </c>
      <c r="EQ373" s="27">
        <f t="shared" si="685"/>
        <v>70.564772928454303</v>
      </c>
      <c r="ET373">
        <f t="shared" si="703"/>
        <v>344925</v>
      </c>
      <c r="EU373">
        <f t="shared" si="703"/>
        <v>363774</v>
      </c>
      <c r="EV373">
        <f t="shared" si="703"/>
        <v>373334</v>
      </c>
      <c r="EW373">
        <f t="shared" si="703"/>
        <v>376539</v>
      </c>
      <c r="EX373">
        <f t="shared" si="703"/>
        <v>375576</v>
      </c>
      <c r="EY373">
        <f t="shared" si="703"/>
        <v>366743</v>
      </c>
      <c r="EZ373">
        <f t="shared" si="703"/>
        <v>377067</v>
      </c>
      <c r="FA373">
        <f t="shared" si="703"/>
        <v>367377</v>
      </c>
      <c r="FC373" s="27">
        <f t="shared" si="687"/>
        <v>29.727097616574952</v>
      </c>
      <c r="FD373" s="27">
        <f t="shared" si="688"/>
        <v>30.608340064620357</v>
      </c>
      <c r="FE373" s="27">
        <f t="shared" si="689"/>
        <v>30.781369938912832</v>
      </c>
      <c r="FF373" s="27">
        <f t="shared" si="690"/>
        <v>30.927812188649149</v>
      </c>
      <c r="FG373" s="27">
        <f t="shared" si="691"/>
        <v>30.390120475883382</v>
      </c>
      <c r="FH373" s="27">
        <f t="shared" si="692"/>
        <v>30.200069500600307</v>
      </c>
      <c r="FI373" s="27">
        <f t="shared" si="693"/>
        <v>30.480035890533873</v>
      </c>
      <c r="FJ373" s="27">
        <f t="shared" si="694"/>
        <v>29.430020019113886</v>
      </c>
    </row>
    <row r="374" spans="1:166" x14ac:dyDescent="0.3">
      <c r="B374" t="s">
        <v>382</v>
      </c>
      <c r="C374" t="s">
        <v>135</v>
      </c>
      <c r="D374">
        <f t="shared" si="695"/>
        <v>0</v>
      </c>
      <c r="E374">
        <f t="shared" si="695"/>
        <v>0</v>
      </c>
      <c r="F374">
        <f t="shared" si="695"/>
        <v>0</v>
      </c>
      <c r="G374">
        <f t="shared" si="695"/>
        <v>0</v>
      </c>
      <c r="H374">
        <f t="shared" si="695"/>
        <v>0</v>
      </c>
      <c r="I374">
        <f t="shared" si="695"/>
        <v>0</v>
      </c>
      <c r="J374">
        <f t="shared" si="695"/>
        <v>0</v>
      </c>
      <c r="K374">
        <f t="shared" si="695"/>
        <v>0</v>
      </c>
      <c r="Q374">
        <f t="shared" si="696"/>
        <v>0</v>
      </c>
      <c r="R374">
        <f t="shared" si="696"/>
        <v>0</v>
      </c>
      <c r="S374">
        <f t="shared" si="696"/>
        <v>0</v>
      </c>
      <c r="T374">
        <f t="shared" si="696"/>
        <v>0</v>
      </c>
      <c r="U374">
        <f t="shared" si="696"/>
        <v>0</v>
      </c>
      <c r="V374">
        <f t="shared" si="696"/>
        <v>0</v>
      </c>
      <c r="W374">
        <f t="shared" si="696"/>
        <v>0</v>
      </c>
      <c r="X374">
        <f t="shared" si="696"/>
        <v>0</v>
      </c>
      <c r="AJ374">
        <f t="shared" si="697"/>
        <v>0</v>
      </c>
      <c r="AK374">
        <f t="shared" si="697"/>
        <v>0</v>
      </c>
      <c r="AL374">
        <f t="shared" si="697"/>
        <v>0</v>
      </c>
      <c r="AM374">
        <f t="shared" si="697"/>
        <v>0</v>
      </c>
      <c r="AN374">
        <f t="shared" si="697"/>
        <v>0</v>
      </c>
      <c r="AO374">
        <f t="shared" si="697"/>
        <v>0</v>
      </c>
      <c r="AP374">
        <f t="shared" si="697"/>
        <v>0</v>
      </c>
      <c r="AQ374">
        <f t="shared" si="697"/>
        <v>0</v>
      </c>
      <c r="BC374">
        <f t="shared" si="698"/>
        <v>0</v>
      </c>
      <c r="BD374">
        <f t="shared" si="698"/>
        <v>0</v>
      </c>
      <c r="BE374">
        <f t="shared" si="698"/>
        <v>0</v>
      </c>
      <c r="BF374">
        <f t="shared" si="698"/>
        <v>0</v>
      </c>
      <c r="BG374">
        <f t="shared" si="698"/>
        <v>0</v>
      </c>
      <c r="BH374">
        <f t="shared" si="698"/>
        <v>0</v>
      </c>
      <c r="BI374">
        <f t="shared" si="698"/>
        <v>0</v>
      </c>
      <c r="BJ374">
        <f t="shared" si="698"/>
        <v>0</v>
      </c>
      <c r="BV374">
        <f t="shared" si="699"/>
        <v>0</v>
      </c>
      <c r="BW374">
        <f t="shared" si="699"/>
        <v>0</v>
      </c>
      <c r="BX374">
        <f t="shared" si="699"/>
        <v>0</v>
      </c>
      <c r="BY374">
        <f t="shared" si="699"/>
        <v>0</v>
      </c>
      <c r="BZ374">
        <f t="shared" si="699"/>
        <v>0</v>
      </c>
      <c r="CA374">
        <f t="shared" si="699"/>
        <v>0</v>
      </c>
      <c r="CB374">
        <f t="shared" si="699"/>
        <v>0</v>
      </c>
      <c r="CC374">
        <f t="shared" si="699"/>
        <v>0</v>
      </c>
      <c r="CO374">
        <f t="shared" si="700"/>
        <v>0</v>
      </c>
      <c r="CP374">
        <f t="shared" si="700"/>
        <v>0</v>
      </c>
      <c r="CQ374">
        <f t="shared" si="700"/>
        <v>0</v>
      </c>
      <c r="CR374">
        <f t="shared" si="700"/>
        <v>0</v>
      </c>
      <c r="CS374">
        <f t="shared" si="700"/>
        <v>0</v>
      </c>
      <c r="CT374">
        <f t="shared" si="700"/>
        <v>0</v>
      </c>
      <c r="CU374">
        <f t="shared" si="700"/>
        <v>0</v>
      </c>
      <c r="CV374">
        <f t="shared" si="700"/>
        <v>0</v>
      </c>
      <c r="DH374">
        <f t="shared" si="701"/>
        <v>0</v>
      </c>
      <c r="DI374">
        <f t="shared" si="701"/>
        <v>0</v>
      </c>
      <c r="DJ374">
        <f t="shared" si="701"/>
        <v>0</v>
      </c>
      <c r="DK374">
        <f t="shared" si="701"/>
        <v>0</v>
      </c>
      <c r="DL374">
        <f t="shared" si="701"/>
        <v>0</v>
      </c>
      <c r="DM374">
        <f t="shared" si="701"/>
        <v>0</v>
      </c>
      <c r="DN374">
        <f t="shared" si="701"/>
        <v>0</v>
      </c>
      <c r="DO374">
        <f t="shared" si="701"/>
        <v>0</v>
      </c>
      <c r="EA374">
        <f t="shared" si="702"/>
        <v>0</v>
      </c>
      <c r="EB374">
        <f t="shared" si="702"/>
        <v>0</v>
      </c>
      <c r="EC374">
        <f t="shared" si="702"/>
        <v>0</v>
      </c>
      <c r="ED374">
        <f t="shared" si="702"/>
        <v>0</v>
      </c>
      <c r="EE374">
        <f t="shared" si="702"/>
        <v>0</v>
      </c>
      <c r="EF374">
        <f t="shared" si="702"/>
        <v>0</v>
      </c>
      <c r="EG374">
        <f t="shared" si="702"/>
        <v>0</v>
      </c>
      <c r="EH374">
        <f t="shared" si="702"/>
        <v>0</v>
      </c>
      <c r="ET374">
        <f t="shared" si="703"/>
        <v>0</v>
      </c>
      <c r="EU374">
        <f t="shared" si="703"/>
        <v>0</v>
      </c>
      <c r="EV374">
        <f t="shared" si="703"/>
        <v>0</v>
      </c>
      <c r="EW374">
        <f t="shared" si="703"/>
        <v>0</v>
      </c>
      <c r="EX374">
        <f t="shared" si="703"/>
        <v>0</v>
      </c>
      <c r="EY374">
        <f t="shared" si="703"/>
        <v>0</v>
      </c>
      <c r="EZ374">
        <f t="shared" si="703"/>
        <v>0</v>
      </c>
      <c r="FA374">
        <f t="shared" si="703"/>
        <v>0</v>
      </c>
    </row>
    <row r="375" spans="1:166" x14ac:dyDescent="0.3">
      <c r="B375" t="s">
        <v>382</v>
      </c>
      <c r="C375" t="s">
        <v>195</v>
      </c>
      <c r="D375">
        <f t="shared" si="695"/>
        <v>0</v>
      </c>
      <c r="E375">
        <f t="shared" si="695"/>
        <v>0</v>
      </c>
      <c r="F375">
        <f t="shared" si="695"/>
        <v>0</v>
      </c>
      <c r="G375">
        <f t="shared" si="695"/>
        <v>0</v>
      </c>
      <c r="H375">
        <f t="shared" si="695"/>
        <v>0</v>
      </c>
      <c r="I375">
        <f t="shared" si="695"/>
        <v>0</v>
      </c>
      <c r="J375">
        <f t="shared" si="695"/>
        <v>0</v>
      </c>
      <c r="K375">
        <f t="shared" si="695"/>
        <v>0</v>
      </c>
      <c r="Q375">
        <f t="shared" si="696"/>
        <v>0</v>
      </c>
      <c r="R375">
        <f t="shared" si="696"/>
        <v>0</v>
      </c>
      <c r="S375">
        <f t="shared" si="696"/>
        <v>0</v>
      </c>
      <c r="T375">
        <f t="shared" si="696"/>
        <v>0</v>
      </c>
      <c r="U375">
        <f t="shared" si="696"/>
        <v>0</v>
      </c>
      <c r="V375">
        <f t="shared" si="696"/>
        <v>0</v>
      </c>
      <c r="W375">
        <f t="shared" si="696"/>
        <v>0</v>
      </c>
      <c r="X375">
        <f t="shared" si="696"/>
        <v>0</v>
      </c>
      <c r="Z375" t="s">
        <v>484</v>
      </c>
      <c r="AJ375">
        <f t="shared" si="697"/>
        <v>0</v>
      </c>
      <c r="AK375">
        <f t="shared" si="697"/>
        <v>0</v>
      </c>
      <c r="AL375">
        <f t="shared" si="697"/>
        <v>0</v>
      </c>
      <c r="AM375">
        <f t="shared" si="697"/>
        <v>0</v>
      </c>
      <c r="AN375">
        <f t="shared" si="697"/>
        <v>0</v>
      </c>
      <c r="AO375">
        <f t="shared" si="697"/>
        <v>0</v>
      </c>
      <c r="AP375">
        <f t="shared" si="697"/>
        <v>0</v>
      </c>
      <c r="AQ375">
        <f t="shared" si="697"/>
        <v>0</v>
      </c>
      <c r="AS375" t="s">
        <v>485</v>
      </c>
      <c r="BC375">
        <f t="shared" si="698"/>
        <v>0</v>
      </c>
      <c r="BD375">
        <f t="shared" si="698"/>
        <v>0</v>
      </c>
      <c r="BE375">
        <f t="shared" si="698"/>
        <v>0</v>
      </c>
      <c r="BF375">
        <f t="shared" si="698"/>
        <v>0</v>
      </c>
      <c r="BG375">
        <f t="shared" si="698"/>
        <v>0</v>
      </c>
      <c r="BH375">
        <f t="shared" si="698"/>
        <v>0</v>
      </c>
      <c r="BI375">
        <f t="shared" si="698"/>
        <v>0</v>
      </c>
      <c r="BJ375">
        <f t="shared" si="698"/>
        <v>0</v>
      </c>
      <c r="BL375" t="s">
        <v>486</v>
      </c>
      <c r="BV375">
        <f t="shared" si="699"/>
        <v>0</v>
      </c>
      <c r="BW375">
        <f t="shared" si="699"/>
        <v>0</v>
      </c>
      <c r="BX375">
        <f t="shared" si="699"/>
        <v>0</v>
      </c>
      <c r="BY375">
        <f t="shared" si="699"/>
        <v>0</v>
      </c>
      <c r="BZ375">
        <f t="shared" si="699"/>
        <v>0</v>
      </c>
      <c r="CA375">
        <f t="shared" si="699"/>
        <v>0</v>
      </c>
      <c r="CB375">
        <f t="shared" si="699"/>
        <v>0</v>
      </c>
      <c r="CC375">
        <f t="shared" si="699"/>
        <v>0</v>
      </c>
      <c r="CE375" t="s">
        <v>490</v>
      </c>
      <c r="CO375">
        <f t="shared" si="700"/>
        <v>0</v>
      </c>
      <c r="CP375">
        <f t="shared" si="700"/>
        <v>0</v>
      </c>
      <c r="CQ375">
        <f t="shared" si="700"/>
        <v>0</v>
      </c>
      <c r="CR375">
        <f t="shared" si="700"/>
        <v>0</v>
      </c>
      <c r="CS375">
        <f t="shared" si="700"/>
        <v>0</v>
      </c>
      <c r="CT375">
        <f t="shared" si="700"/>
        <v>0</v>
      </c>
      <c r="CU375">
        <f t="shared" si="700"/>
        <v>0</v>
      </c>
      <c r="CV375">
        <f t="shared" si="700"/>
        <v>0</v>
      </c>
      <c r="CX375" t="s">
        <v>491</v>
      </c>
      <c r="DH375">
        <f t="shared" si="701"/>
        <v>0</v>
      </c>
      <c r="DI375">
        <f t="shared" si="701"/>
        <v>0</v>
      </c>
      <c r="DJ375">
        <f t="shared" si="701"/>
        <v>0</v>
      </c>
      <c r="DK375">
        <f t="shared" si="701"/>
        <v>0</v>
      </c>
      <c r="DL375">
        <f t="shared" si="701"/>
        <v>0</v>
      </c>
      <c r="DM375">
        <f t="shared" si="701"/>
        <v>0</v>
      </c>
      <c r="DN375">
        <f t="shared" si="701"/>
        <v>0</v>
      </c>
      <c r="DO375">
        <f t="shared" si="701"/>
        <v>0</v>
      </c>
      <c r="DQ375" t="s">
        <v>487</v>
      </c>
      <c r="EA375">
        <f t="shared" si="702"/>
        <v>0</v>
      </c>
      <c r="EB375">
        <f t="shared" si="702"/>
        <v>0</v>
      </c>
      <c r="EC375">
        <f t="shared" si="702"/>
        <v>0</v>
      </c>
      <c r="ED375">
        <f t="shared" si="702"/>
        <v>0</v>
      </c>
      <c r="EE375">
        <f t="shared" si="702"/>
        <v>0</v>
      </c>
      <c r="EF375">
        <f t="shared" si="702"/>
        <v>0</v>
      </c>
      <c r="EG375">
        <f t="shared" si="702"/>
        <v>0</v>
      </c>
      <c r="EH375">
        <f t="shared" si="702"/>
        <v>0</v>
      </c>
      <c r="EJ375" t="s">
        <v>489</v>
      </c>
      <c r="ET375">
        <f t="shared" si="703"/>
        <v>0</v>
      </c>
      <c r="EU375">
        <f t="shared" si="703"/>
        <v>0</v>
      </c>
      <c r="EV375">
        <f t="shared" si="703"/>
        <v>0</v>
      </c>
      <c r="EW375">
        <f t="shared" si="703"/>
        <v>0</v>
      </c>
      <c r="EX375">
        <f t="shared" si="703"/>
        <v>0</v>
      </c>
      <c r="EY375">
        <f t="shared" si="703"/>
        <v>0</v>
      </c>
      <c r="EZ375">
        <f t="shared" si="703"/>
        <v>0</v>
      </c>
      <c r="FA375">
        <f t="shared" si="703"/>
        <v>0</v>
      </c>
      <c r="FC375" t="s">
        <v>488</v>
      </c>
    </row>
    <row r="376" spans="1:166" x14ac:dyDescent="0.3">
      <c r="A376">
        <v>1</v>
      </c>
      <c r="B376">
        <v>2</v>
      </c>
      <c r="C376">
        <v>3</v>
      </c>
      <c r="D376">
        <v>4</v>
      </c>
      <c r="E376">
        <v>5</v>
      </c>
      <c r="F376">
        <v>6</v>
      </c>
      <c r="G376">
        <v>7</v>
      </c>
      <c r="H376">
        <v>8</v>
      </c>
      <c r="I376">
        <v>9</v>
      </c>
      <c r="J376">
        <v>10</v>
      </c>
      <c r="K376">
        <v>11</v>
      </c>
      <c r="L376">
        <v>12</v>
      </c>
      <c r="M376">
        <v>13</v>
      </c>
      <c r="N376">
        <v>14</v>
      </c>
      <c r="O376">
        <v>15</v>
      </c>
      <c r="P376">
        <v>16</v>
      </c>
      <c r="Q376">
        <v>17</v>
      </c>
      <c r="R376">
        <v>18</v>
      </c>
      <c r="S376">
        <v>19</v>
      </c>
      <c r="T376">
        <v>20</v>
      </c>
      <c r="U376">
        <v>21</v>
      </c>
      <c r="V376">
        <v>22</v>
      </c>
      <c r="W376">
        <v>23</v>
      </c>
      <c r="X376">
        <v>24</v>
      </c>
      <c r="Y376">
        <v>25</v>
      </c>
      <c r="Z376">
        <v>26</v>
      </c>
      <c r="AA376">
        <v>27</v>
      </c>
      <c r="AB376">
        <v>28</v>
      </c>
      <c r="AC376">
        <v>29</v>
      </c>
      <c r="AD376">
        <v>30</v>
      </c>
      <c r="AE376">
        <v>31</v>
      </c>
      <c r="AF376">
        <v>32</v>
      </c>
      <c r="AG376">
        <v>33</v>
      </c>
      <c r="AH376">
        <v>34</v>
      </c>
      <c r="AI376">
        <v>35</v>
      </c>
      <c r="AJ376">
        <v>36</v>
      </c>
      <c r="AK376">
        <v>37</v>
      </c>
      <c r="AL376">
        <v>38</v>
      </c>
      <c r="AM376">
        <v>39</v>
      </c>
      <c r="AN376">
        <v>40</v>
      </c>
      <c r="AO376">
        <v>41</v>
      </c>
      <c r="AP376">
        <v>42</v>
      </c>
      <c r="AQ376">
        <v>43</v>
      </c>
      <c r="AR376">
        <v>44</v>
      </c>
      <c r="AS376">
        <v>45</v>
      </c>
      <c r="AT376">
        <v>46</v>
      </c>
      <c r="AU376">
        <v>47</v>
      </c>
      <c r="AV376">
        <v>48</v>
      </c>
      <c r="AW376">
        <v>49</v>
      </c>
      <c r="AX376">
        <v>50</v>
      </c>
      <c r="AY376">
        <v>51</v>
      </c>
      <c r="AZ376">
        <v>52</v>
      </c>
      <c r="BA376">
        <v>53</v>
      </c>
      <c r="BB376">
        <v>54</v>
      </c>
      <c r="BC376">
        <v>55</v>
      </c>
      <c r="BD376">
        <v>56</v>
      </c>
      <c r="BE376">
        <v>57</v>
      </c>
      <c r="BF376">
        <v>58</v>
      </c>
      <c r="BG376">
        <v>59</v>
      </c>
      <c r="BH376">
        <v>60</v>
      </c>
      <c r="BI376">
        <v>61</v>
      </c>
      <c r="BJ376">
        <v>62</v>
      </c>
      <c r="BK376">
        <v>63</v>
      </c>
      <c r="BL376">
        <v>64</v>
      </c>
      <c r="BM376">
        <v>65</v>
      </c>
      <c r="BN376">
        <v>66</v>
      </c>
      <c r="BO376">
        <v>67</v>
      </c>
      <c r="BP376">
        <v>68</v>
      </c>
      <c r="BQ376">
        <v>69</v>
      </c>
      <c r="BR376">
        <v>70</v>
      </c>
      <c r="BS376">
        <v>71</v>
      </c>
      <c r="BT376">
        <v>72</v>
      </c>
      <c r="BU376">
        <v>73</v>
      </c>
      <c r="BV376">
        <v>74</v>
      </c>
      <c r="BW376">
        <v>75</v>
      </c>
      <c r="BX376">
        <v>76</v>
      </c>
      <c r="BY376">
        <v>77</v>
      </c>
      <c r="BZ376">
        <v>78</v>
      </c>
      <c r="CA376">
        <v>79</v>
      </c>
      <c r="CB376">
        <v>80</v>
      </c>
      <c r="CC376">
        <v>81</v>
      </c>
      <c r="CD376">
        <v>82</v>
      </c>
      <c r="CE376">
        <v>83</v>
      </c>
      <c r="CF376">
        <v>84</v>
      </c>
      <c r="CG376">
        <v>85</v>
      </c>
      <c r="CH376">
        <v>86</v>
      </c>
      <c r="CI376">
        <v>87</v>
      </c>
      <c r="CJ376">
        <v>88</v>
      </c>
      <c r="CK376">
        <v>89</v>
      </c>
      <c r="CL376">
        <v>90</v>
      </c>
      <c r="CM376">
        <v>91</v>
      </c>
      <c r="CN376">
        <v>92</v>
      </c>
      <c r="CO376">
        <v>93</v>
      </c>
      <c r="CP376">
        <v>94</v>
      </c>
      <c r="CQ376">
        <v>95</v>
      </c>
      <c r="CR376">
        <v>96</v>
      </c>
      <c r="CS376">
        <v>97</v>
      </c>
      <c r="CT376">
        <v>98</v>
      </c>
      <c r="CU376">
        <v>99</v>
      </c>
      <c r="CV376">
        <v>100</v>
      </c>
      <c r="CW376">
        <v>101</v>
      </c>
      <c r="CX376">
        <v>102</v>
      </c>
      <c r="CY376">
        <v>103</v>
      </c>
      <c r="CZ376">
        <v>104</v>
      </c>
      <c r="DA376">
        <v>105</v>
      </c>
      <c r="DB376">
        <v>106</v>
      </c>
      <c r="DC376">
        <v>107</v>
      </c>
      <c r="DD376">
        <v>108</v>
      </c>
      <c r="DE376">
        <v>109</v>
      </c>
      <c r="DF376">
        <v>110</v>
      </c>
      <c r="DG376">
        <v>111</v>
      </c>
      <c r="DH376">
        <v>112</v>
      </c>
      <c r="DI376">
        <v>113</v>
      </c>
      <c r="DJ376">
        <v>114</v>
      </c>
      <c r="DK376">
        <v>115</v>
      </c>
      <c r="DL376">
        <v>116</v>
      </c>
      <c r="DM376">
        <v>117</v>
      </c>
      <c r="DN376">
        <v>118</v>
      </c>
      <c r="DO376">
        <v>119</v>
      </c>
      <c r="DP376">
        <v>120</v>
      </c>
      <c r="DQ376">
        <v>121</v>
      </c>
      <c r="DR376">
        <v>122</v>
      </c>
      <c r="DS376">
        <v>123</v>
      </c>
      <c r="DT376">
        <v>124</v>
      </c>
      <c r="DU376">
        <v>125</v>
      </c>
      <c r="DV376">
        <v>126</v>
      </c>
      <c r="DW376">
        <v>127</v>
      </c>
      <c r="DX376">
        <v>128</v>
      </c>
      <c r="DY376">
        <v>129</v>
      </c>
      <c r="DZ376">
        <v>130</v>
      </c>
      <c r="EA376">
        <v>131</v>
      </c>
      <c r="EB376">
        <v>132</v>
      </c>
      <c r="EC376">
        <v>133</v>
      </c>
      <c r="ED376">
        <v>134</v>
      </c>
      <c r="EE376">
        <v>135</v>
      </c>
      <c r="EF376">
        <v>136</v>
      </c>
      <c r="EG376">
        <v>137</v>
      </c>
      <c r="EH376">
        <v>138</v>
      </c>
      <c r="EI376">
        <v>139</v>
      </c>
      <c r="EJ376">
        <v>140</v>
      </c>
      <c r="EK376">
        <v>141</v>
      </c>
      <c r="EL376">
        <v>142</v>
      </c>
      <c r="EM376">
        <v>143</v>
      </c>
      <c r="EN376">
        <v>144</v>
      </c>
      <c r="EO376">
        <v>145</v>
      </c>
      <c r="EP376">
        <v>146</v>
      </c>
      <c r="EQ376">
        <v>147</v>
      </c>
      <c r="ER376">
        <v>148</v>
      </c>
      <c r="ES376">
        <v>149</v>
      </c>
      <c r="ET376">
        <v>150</v>
      </c>
      <c r="EU376">
        <v>151</v>
      </c>
      <c r="EV376">
        <v>152</v>
      </c>
      <c r="EW376">
        <v>153</v>
      </c>
      <c r="EX376">
        <v>154</v>
      </c>
      <c r="EY376">
        <v>155</v>
      </c>
      <c r="EZ376">
        <v>156</v>
      </c>
      <c r="FA376">
        <v>157</v>
      </c>
      <c r="FB376">
        <v>158</v>
      </c>
      <c r="FC376">
        <v>159</v>
      </c>
      <c r="FD376">
        <v>160</v>
      </c>
      <c r="FE376">
        <v>161</v>
      </c>
      <c r="FF376">
        <v>162</v>
      </c>
      <c r="FG376">
        <v>163</v>
      </c>
      <c r="FH376">
        <v>164</v>
      </c>
      <c r="FI376">
        <v>165</v>
      </c>
      <c r="FJ376">
        <v>166</v>
      </c>
    </row>
    <row r="377" spans="1:166" x14ac:dyDescent="0.3">
      <c r="D377">
        <v>2015</v>
      </c>
      <c r="E377">
        <v>2016</v>
      </c>
      <c r="F377">
        <v>2017</v>
      </c>
      <c r="G377">
        <v>2018</v>
      </c>
      <c r="H377">
        <v>2019</v>
      </c>
      <c r="I377">
        <v>2020</v>
      </c>
      <c r="J377">
        <v>2021</v>
      </c>
      <c r="K377">
        <v>2022</v>
      </c>
      <c r="Q377">
        <v>2015</v>
      </c>
      <c r="R377">
        <v>2016</v>
      </c>
      <c r="S377">
        <v>2017</v>
      </c>
      <c r="T377">
        <v>2018</v>
      </c>
      <c r="U377">
        <v>2019</v>
      </c>
      <c r="V377">
        <v>2020</v>
      </c>
      <c r="W377">
        <v>2021</v>
      </c>
      <c r="X377">
        <v>2022</v>
      </c>
      <c r="Z377">
        <v>2015</v>
      </c>
      <c r="AA377">
        <v>2016</v>
      </c>
      <c r="AB377">
        <v>2017</v>
      </c>
      <c r="AC377">
        <v>2018</v>
      </c>
      <c r="AD377">
        <v>2019</v>
      </c>
      <c r="AE377">
        <v>2020</v>
      </c>
      <c r="AF377">
        <v>2021</v>
      </c>
      <c r="AG377">
        <v>2022</v>
      </c>
      <c r="AJ377">
        <v>2015</v>
      </c>
      <c r="AK377">
        <v>2016</v>
      </c>
      <c r="AL377">
        <v>2017</v>
      </c>
      <c r="AM377">
        <v>2018</v>
      </c>
      <c r="AN377">
        <v>2019</v>
      </c>
      <c r="AO377">
        <v>2020</v>
      </c>
      <c r="AP377">
        <v>2021</v>
      </c>
      <c r="AQ377">
        <v>2022</v>
      </c>
      <c r="AS377">
        <v>2015</v>
      </c>
      <c r="AT377">
        <v>2016</v>
      </c>
      <c r="AU377">
        <v>2017</v>
      </c>
      <c r="AV377">
        <v>2018</v>
      </c>
      <c r="AW377">
        <v>2019</v>
      </c>
      <c r="AX377">
        <v>2020</v>
      </c>
      <c r="AY377">
        <v>2021</v>
      </c>
      <c r="AZ377">
        <v>2022</v>
      </c>
      <c r="BC377">
        <v>2015</v>
      </c>
      <c r="BD377">
        <v>2016</v>
      </c>
      <c r="BE377">
        <v>2017</v>
      </c>
      <c r="BF377">
        <v>2018</v>
      </c>
      <c r="BG377">
        <v>2019</v>
      </c>
      <c r="BH377">
        <v>2020</v>
      </c>
      <c r="BI377">
        <v>2021</v>
      </c>
      <c r="BJ377">
        <v>2022</v>
      </c>
      <c r="BL377">
        <v>2015</v>
      </c>
      <c r="BM377">
        <v>2016</v>
      </c>
      <c r="BN377">
        <v>2017</v>
      </c>
      <c r="BO377">
        <v>2018</v>
      </c>
      <c r="BP377">
        <v>2019</v>
      </c>
      <c r="BQ377">
        <v>2020</v>
      </c>
      <c r="BR377">
        <v>2021</v>
      </c>
      <c r="BS377">
        <v>2022</v>
      </c>
      <c r="BV377">
        <v>2015</v>
      </c>
      <c r="BW377">
        <v>2016</v>
      </c>
      <c r="BX377">
        <v>2017</v>
      </c>
      <c r="BY377">
        <v>2018</v>
      </c>
      <c r="BZ377">
        <v>2019</v>
      </c>
      <c r="CA377">
        <v>2020</v>
      </c>
      <c r="CB377">
        <v>2021</v>
      </c>
      <c r="CC377">
        <v>2022</v>
      </c>
      <c r="CE377">
        <v>2015</v>
      </c>
      <c r="CF377">
        <v>2016</v>
      </c>
      <c r="CG377">
        <v>2017</v>
      </c>
      <c r="CH377">
        <v>2018</v>
      </c>
      <c r="CI377">
        <v>2019</v>
      </c>
      <c r="CJ377">
        <v>2020</v>
      </c>
      <c r="CK377">
        <v>2021</v>
      </c>
      <c r="CL377">
        <v>2022</v>
      </c>
      <c r="CO377">
        <v>2015</v>
      </c>
      <c r="CP377">
        <v>2016</v>
      </c>
      <c r="CQ377">
        <v>2017</v>
      </c>
      <c r="CR377">
        <v>2018</v>
      </c>
      <c r="CS377">
        <v>2019</v>
      </c>
      <c r="CT377">
        <v>2020</v>
      </c>
      <c r="CU377">
        <v>2021</v>
      </c>
      <c r="CV377">
        <v>2022</v>
      </c>
      <c r="CX377">
        <v>2015</v>
      </c>
      <c r="CY377">
        <v>2016</v>
      </c>
      <c r="CZ377">
        <v>2017</v>
      </c>
      <c r="DA377">
        <v>2018</v>
      </c>
      <c r="DB377">
        <v>2019</v>
      </c>
      <c r="DC377">
        <v>2020</v>
      </c>
      <c r="DD377">
        <v>2021</v>
      </c>
      <c r="DE377">
        <v>2022</v>
      </c>
      <c r="DH377">
        <v>2015</v>
      </c>
      <c r="DI377">
        <v>2016</v>
      </c>
      <c r="DJ377">
        <v>2017</v>
      </c>
      <c r="DK377">
        <v>2018</v>
      </c>
      <c r="DL377">
        <v>2019</v>
      </c>
      <c r="DM377">
        <v>2020</v>
      </c>
      <c r="DN377">
        <v>2021</v>
      </c>
      <c r="DO377">
        <v>2022</v>
      </c>
      <c r="DQ377">
        <v>2015</v>
      </c>
      <c r="DR377">
        <v>2016</v>
      </c>
      <c r="DS377">
        <v>2017</v>
      </c>
      <c r="DT377">
        <v>2018</v>
      </c>
      <c r="DU377">
        <v>2019</v>
      </c>
      <c r="DV377">
        <v>2020</v>
      </c>
      <c r="DW377">
        <v>2021</v>
      </c>
      <c r="DX377">
        <v>2022</v>
      </c>
      <c r="EA377">
        <v>2015</v>
      </c>
      <c r="EB377">
        <v>2016</v>
      </c>
      <c r="EC377">
        <v>2017</v>
      </c>
      <c r="ED377">
        <v>2018</v>
      </c>
      <c r="EE377">
        <v>2019</v>
      </c>
      <c r="EF377">
        <v>2020</v>
      </c>
      <c r="EG377">
        <v>2021</v>
      </c>
      <c r="EH377">
        <v>2022</v>
      </c>
      <c r="EJ377">
        <v>2015</v>
      </c>
      <c r="EK377">
        <v>2016</v>
      </c>
      <c r="EL377">
        <v>2017</v>
      </c>
      <c r="EM377">
        <v>2018</v>
      </c>
      <c r="EN377">
        <v>2019</v>
      </c>
      <c r="EO377">
        <v>2020</v>
      </c>
      <c r="EP377">
        <v>2021</v>
      </c>
      <c r="EQ377">
        <v>2022</v>
      </c>
      <c r="ET377">
        <v>2015</v>
      </c>
      <c r="EU377">
        <v>2016</v>
      </c>
      <c r="EV377">
        <v>2017</v>
      </c>
      <c r="EW377">
        <v>2018</v>
      </c>
      <c r="EX377">
        <v>2019</v>
      </c>
      <c r="EY377">
        <v>2020</v>
      </c>
      <c r="EZ377">
        <v>2021</v>
      </c>
      <c r="FA377">
        <v>2022</v>
      </c>
      <c r="FC377">
        <v>2015</v>
      </c>
      <c r="FD377">
        <v>2016</v>
      </c>
      <c r="FE377">
        <v>2017</v>
      </c>
      <c r="FF377">
        <v>2018</v>
      </c>
      <c r="FG377">
        <v>2019</v>
      </c>
      <c r="FH377">
        <v>2020</v>
      </c>
      <c r="FI377">
        <v>2021</v>
      </c>
      <c r="FJ377">
        <v>2022</v>
      </c>
    </row>
    <row r="378" spans="1:166" x14ac:dyDescent="0.3">
      <c r="A378" t="str">
        <f>'front page'!B7</f>
        <v>Predominantly Rural</v>
      </c>
      <c r="Z378">
        <f t="shared" ref="Z378:AD379" si="704">VLOOKUP($A378,$A$11:$FG$373,Z$376,FALSE)</f>
        <v>66.542081196093037</v>
      </c>
      <c r="AA378">
        <f t="shared" si="704"/>
        <v>65.645872567098365</v>
      </c>
      <c r="AB378">
        <f t="shared" si="704"/>
        <v>65.272371675435338</v>
      </c>
      <c r="AC378">
        <f t="shared" si="704"/>
        <v>65.32699348639234</v>
      </c>
      <c r="AD378">
        <f t="shared" si="704"/>
        <v>65.330252479711447</v>
      </c>
      <c r="AE378">
        <f t="shared" ref="AE378:AG379" si="705">VLOOKUP($A378,$A$11:$FG$373,AE$376,FALSE)</f>
        <v>65.985803190540068</v>
      </c>
      <c r="AF378">
        <f t="shared" si="705"/>
        <v>66.10082723198515</v>
      </c>
      <c r="AG378">
        <f t="shared" si="705"/>
        <v>66.704179771935543</v>
      </c>
      <c r="AS378">
        <f t="shared" ref="AS378:AW379" si="706">VLOOKUP($A378,$A$11:$FG$373,AS$376,FALSE)</f>
        <v>50.280876201595987</v>
      </c>
      <c r="AT378">
        <f t="shared" si="706"/>
        <v>52.332467867239423</v>
      </c>
      <c r="AU378">
        <f t="shared" si="706"/>
        <v>53.203974639302331</v>
      </c>
      <c r="AV378">
        <f t="shared" si="706"/>
        <v>53.076011420567795</v>
      </c>
      <c r="AW378">
        <f t="shared" si="706"/>
        <v>53.068210321794631</v>
      </c>
      <c r="AX378">
        <f t="shared" ref="AX378:AZ379" si="707">VLOOKUP($A378,$A$11:$FG$373,AX$376,FALSE)</f>
        <v>51.548018367366112</v>
      </c>
      <c r="AY378">
        <f t="shared" si="707"/>
        <v>51.284200846910082</v>
      </c>
      <c r="AZ378">
        <f t="shared" si="707"/>
        <v>49.915484474314063</v>
      </c>
      <c r="BL378">
        <f t="shared" ref="BL378:BP379" si="708">VLOOKUP($A378,$A$11:$FG$373,BL$376,FALSE)</f>
        <v>14.782790206861289</v>
      </c>
      <c r="BM378">
        <f t="shared" si="708"/>
        <v>14.626332760514797</v>
      </c>
      <c r="BN378">
        <f t="shared" si="708"/>
        <v>14.465535927659976</v>
      </c>
      <c r="BO378">
        <f t="shared" si="708"/>
        <v>14.402586439361247</v>
      </c>
      <c r="BP378">
        <f t="shared" si="708"/>
        <v>14.147555836859263</v>
      </c>
      <c r="BQ378">
        <f t="shared" ref="BQ378:BS379" si="709">VLOOKUP($A378,$A$11:$FG$373,BQ$376,FALSE)</f>
        <v>14.466370814923788</v>
      </c>
      <c r="BR378">
        <f t="shared" si="709"/>
        <v>14.455757721639987</v>
      </c>
      <c r="BS378">
        <f t="shared" si="709"/>
        <v>14.269211298592053</v>
      </c>
      <c r="CE378">
        <f t="shared" ref="CE378:CI379" si="710">VLOOKUP($A378,$A$11:$FG$373,CE$376,FALSE)</f>
        <v>55.506545792953936</v>
      </c>
      <c r="CF378">
        <f t="shared" si="710"/>
        <v>55.730822159706747</v>
      </c>
      <c r="CG378">
        <f t="shared" si="710"/>
        <v>55.56339444620523</v>
      </c>
      <c r="CH378">
        <f t="shared" si="710"/>
        <v>56.609464410341303</v>
      </c>
      <c r="CI378">
        <f t="shared" si="710"/>
        <v>56.672626626157324</v>
      </c>
      <c r="CJ378">
        <f t="shared" ref="CJ378:CL379" si="711">VLOOKUP($A378,$A$11:$FG$373,CJ$376,FALSE)</f>
        <v>57.984277567063707</v>
      </c>
      <c r="CK378">
        <f t="shared" si="711"/>
        <v>59.102690998608907</v>
      </c>
      <c r="CL378">
        <f t="shared" si="711"/>
        <v>59.522994459041513</v>
      </c>
      <c r="CX378">
        <f t="shared" ref="CX378:DE379" si="712">VLOOKUP($A378,$A$11:$FG$373,CX$376,FALSE)</f>
        <v>44.493760837469011</v>
      </c>
      <c r="CY378">
        <f t="shared" si="712"/>
        <v>44.27024344500871</v>
      </c>
      <c r="CZ378">
        <f t="shared" si="712"/>
        <v>44.436757929638929</v>
      </c>
      <c r="DA378">
        <f t="shared" si="712"/>
        <v>43.390230158015058</v>
      </c>
      <c r="DB378">
        <f t="shared" si="712"/>
        <v>43.328292647800097</v>
      </c>
      <c r="DC378">
        <f t="shared" si="712"/>
        <v>42.014191822253245</v>
      </c>
      <c r="DD378">
        <f t="shared" si="712"/>
        <v>40.896859777873942</v>
      </c>
      <c r="DE378">
        <f t="shared" si="712"/>
        <v>40.477301928146851</v>
      </c>
      <c r="DQ378">
        <f t="shared" ref="DQ378:DU379" si="713">VLOOKUP($A378,$A$11:$FG$373,DQ$376,FALSE)</f>
        <v>85.217187128872638</v>
      </c>
      <c r="DR378">
        <f t="shared" si="713"/>
        <v>85.373734036153024</v>
      </c>
      <c r="DS378">
        <f t="shared" si="713"/>
        <v>85.534331820445132</v>
      </c>
      <c r="DT378">
        <f t="shared" si="713"/>
        <v>85.597347575554025</v>
      </c>
      <c r="DU378">
        <f t="shared" si="713"/>
        <v>85.852270756745511</v>
      </c>
      <c r="DV378">
        <f t="shared" ref="DV378:DX379" si="714">VLOOKUP($A378,$A$11:$FG$373,DV$376,FALSE)</f>
        <v>85.533739896984784</v>
      </c>
      <c r="DW378">
        <f t="shared" si="714"/>
        <v>85.544198985917831</v>
      </c>
      <c r="DX378">
        <f t="shared" si="714"/>
        <v>85.730746409293772</v>
      </c>
      <c r="EJ378">
        <f t="shared" ref="EJ378:EN379" si="715">VLOOKUP($A378,$A$11:$FG$373,EJ$376,FALSE)</f>
        <v>68.456454555609341</v>
      </c>
      <c r="EK378">
        <f t="shared" si="715"/>
        <v>67.344610195076541</v>
      </c>
      <c r="EL378">
        <f t="shared" si="715"/>
        <v>66.914374082435884</v>
      </c>
      <c r="EM378">
        <f t="shared" si="715"/>
        <v>66.793775830826263</v>
      </c>
      <c r="EN378">
        <f t="shared" si="715"/>
        <v>66.757196818879692</v>
      </c>
      <c r="EO378">
        <f t="shared" ref="EO378:EQ379" si="716">VLOOKUP($A378,$A$11:$FG$373,EO$376,FALSE)</f>
        <v>67.338839218337952</v>
      </c>
      <c r="EP378">
        <f t="shared" si="716"/>
        <v>67.283421260991162</v>
      </c>
      <c r="EQ378">
        <f t="shared" si="716"/>
        <v>67.899415399118794</v>
      </c>
      <c r="FC378">
        <f t="shared" ref="FC378:FF379" si="717">VLOOKUP($A378,$A$11:$FG$373,FC$376,FALSE)</f>
        <v>31.543518848504512</v>
      </c>
      <c r="FD378">
        <f t="shared" si="717"/>
        <v>32.655415885024311</v>
      </c>
      <c r="FE378">
        <f t="shared" si="717"/>
        <v>33.085600147815278</v>
      </c>
      <c r="FF378">
        <f t="shared" si="717"/>
        <v>33.20614708140571</v>
      </c>
      <c r="FG378">
        <f>VLOOKUP($A378,$A$11:$FJ$373,FG$376,FALSE)</f>
        <v>33.242752685544104</v>
      </c>
      <c r="FH378">
        <f t="shared" ref="FH378:FJ379" si="718">VLOOKUP($A378,$A$11:$FJ$373,FH$376,FALSE)</f>
        <v>32.661031345127761</v>
      </c>
      <c r="FI378">
        <f t="shared" si="718"/>
        <v>32.716730563829309</v>
      </c>
      <c r="FJ378">
        <f t="shared" si="718"/>
        <v>32.100387275576381</v>
      </c>
    </row>
    <row r="379" spans="1:166" x14ac:dyDescent="0.3">
      <c r="A379" t="str">
        <f>'front page'!D7</f>
        <v>England</v>
      </c>
      <c r="Z379">
        <f t="shared" si="704"/>
        <v>68.945878399130635</v>
      </c>
      <c r="AA379">
        <f t="shared" si="704"/>
        <v>68.200805222662808</v>
      </c>
      <c r="AB379">
        <f t="shared" si="704"/>
        <v>67.818031350875245</v>
      </c>
      <c r="AC379">
        <f t="shared" si="704"/>
        <v>68.02511004859042</v>
      </c>
      <c r="AD379">
        <f t="shared" si="704"/>
        <v>68.076762137123083</v>
      </c>
      <c r="AE379">
        <f t="shared" si="705"/>
        <v>68.159010052170672</v>
      </c>
      <c r="AF379">
        <f t="shared" si="705"/>
        <v>68.455870627579287</v>
      </c>
      <c r="AG379">
        <f t="shared" si="705"/>
        <v>69.180002157430636</v>
      </c>
      <c r="AS379">
        <f t="shared" si="706"/>
        <v>31.053822133824873</v>
      </c>
      <c r="AT379">
        <f t="shared" si="706"/>
        <v>31.799198702380636</v>
      </c>
      <c r="AU379">
        <f t="shared" si="706"/>
        <v>32.181957034104606</v>
      </c>
      <c r="AV379">
        <f t="shared" si="706"/>
        <v>31.97488995140958</v>
      </c>
      <c r="AW379">
        <f t="shared" si="706"/>
        <v>31.923237862876917</v>
      </c>
      <c r="AX379">
        <f t="shared" si="707"/>
        <v>31.84097831678287</v>
      </c>
      <c r="AY379">
        <f t="shared" si="707"/>
        <v>31.544129372420713</v>
      </c>
      <c r="AZ379">
        <f t="shared" si="707"/>
        <v>30.819968379535727</v>
      </c>
      <c r="BL379">
        <f t="shared" si="708"/>
        <v>16.749187805446404</v>
      </c>
      <c r="BM379">
        <f t="shared" si="708"/>
        <v>16.479550033019429</v>
      </c>
      <c r="BN379">
        <f t="shared" si="708"/>
        <v>16.328643123666087</v>
      </c>
      <c r="BO379">
        <f t="shared" si="708"/>
        <v>16.312875232220314</v>
      </c>
      <c r="BP379">
        <f t="shared" si="708"/>
        <v>16.185900226437006</v>
      </c>
      <c r="BQ379">
        <f t="shared" si="709"/>
        <v>16.847520392713754</v>
      </c>
      <c r="BR379">
        <f t="shared" si="709"/>
        <v>17.138543350143124</v>
      </c>
      <c r="BS379">
        <f t="shared" si="709"/>
        <v>16.841747674970737</v>
      </c>
      <c r="CE379">
        <f t="shared" si="710"/>
        <v>62.461115075061706</v>
      </c>
      <c r="CF379">
        <f t="shared" si="710"/>
        <v>62.154902925166098</v>
      </c>
      <c r="CG379">
        <f t="shared" si="710"/>
        <v>61.971412204111289</v>
      </c>
      <c r="CH379">
        <f t="shared" si="710"/>
        <v>63.046953372669449</v>
      </c>
      <c r="CI379">
        <f t="shared" si="710"/>
        <v>63.107792018047313</v>
      </c>
      <c r="CJ379">
        <f t="shared" si="711"/>
        <v>63.850196767358874</v>
      </c>
      <c r="CK379">
        <f t="shared" si="711"/>
        <v>65.333709031222952</v>
      </c>
      <c r="CL379">
        <f t="shared" si="711"/>
        <v>66.068064091192966</v>
      </c>
      <c r="CX379">
        <f t="shared" si="712"/>
        <v>37.53709697528982</v>
      </c>
      <c r="CY379">
        <f t="shared" si="712"/>
        <v>37.845097074833902</v>
      </c>
      <c r="CZ379">
        <f t="shared" si="712"/>
        <v>38.028587795888711</v>
      </c>
      <c r="DA379">
        <f t="shared" si="712"/>
        <v>36.953046627330551</v>
      </c>
      <c r="DB379">
        <f t="shared" si="712"/>
        <v>36.892207981952687</v>
      </c>
      <c r="DC379">
        <f t="shared" si="712"/>
        <v>36.149803232641126</v>
      </c>
      <c r="DD379">
        <f t="shared" si="712"/>
        <v>34.666290968777041</v>
      </c>
      <c r="DE379">
        <f t="shared" si="712"/>
        <v>33.931935908807027</v>
      </c>
      <c r="DQ379">
        <f t="shared" si="713"/>
        <v>83.250812194553603</v>
      </c>
      <c r="DR379">
        <f t="shared" si="713"/>
        <v>83.520449966980578</v>
      </c>
      <c r="DS379">
        <f t="shared" si="713"/>
        <v>83.671360748007302</v>
      </c>
      <c r="DT379">
        <f t="shared" si="713"/>
        <v>83.687124767779693</v>
      </c>
      <c r="DU379">
        <f t="shared" si="713"/>
        <v>83.814099773563001</v>
      </c>
      <c r="DV379">
        <f t="shared" si="714"/>
        <v>83.152479607286253</v>
      </c>
      <c r="DW379">
        <f t="shared" si="714"/>
        <v>82.861456649856876</v>
      </c>
      <c r="DX379">
        <f t="shared" si="714"/>
        <v>83.158252325029267</v>
      </c>
      <c r="EJ379">
        <f t="shared" si="715"/>
        <v>70.25054457505783</v>
      </c>
      <c r="EK379">
        <f t="shared" si="715"/>
        <v>69.393736318580977</v>
      </c>
      <c r="EL379">
        <f t="shared" si="715"/>
        <v>68.959008312463723</v>
      </c>
      <c r="EM379">
        <f t="shared" si="715"/>
        <v>68.995486901255447</v>
      </c>
      <c r="EN379">
        <f t="shared" si="715"/>
        <v>69.036353122324783</v>
      </c>
      <c r="EO379">
        <f t="shared" si="716"/>
        <v>69.032018530415755</v>
      </c>
      <c r="EP379">
        <f t="shared" si="716"/>
        <v>69.101638925998373</v>
      </c>
      <c r="EQ379">
        <f t="shared" si="716"/>
        <v>69.810252003072677</v>
      </c>
      <c r="FC379">
        <f t="shared" si="717"/>
        <v>29.74945062871998</v>
      </c>
      <c r="FD379">
        <f t="shared" si="717"/>
        <v>30.606273080418781</v>
      </c>
      <c r="FE379">
        <f t="shared" si="717"/>
        <v>31.040973178582437</v>
      </c>
      <c r="FF379">
        <f t="shared" si="717"/>
        <v>31.004513098744553</v>
      </c>
      <c r="FG379">
        <f>VLOOKUP($A379,$A$11:$FJ$373,FG$376,FALSE)</f>
        <v>30.963646877675213</v>
      </c>
      <c r="FH379">
        <f t="shared" si="718"/>
        <v>30.96796748197195</v>
      </c>
      <c r="FI379">
        <f t="shared" si="718"/>
        <v>30.898361074001624</v>
      </c>
      <c r="FJ379">
        <f t="shared" si="718"/>
        <v>30.189712566849359</v>
      </c>
    </row>
    <row r="380" spans="1:166" x14ac:dyDescent="0.3">
      <c r="C380" t="s">
        <v>484</v>
      </c>
    </row>
    <row r="381" spans="1:166" x14ac:dyDescent="0.3">
      <c r="B381" t="s">
        <v>492</v>
      </c>
      <c r="C381" t="s">
        <v>480</v>
      </c>
      <c r="D381">
        <f>Z378</f>
        <v>66.542081196093037</v>
      </c>
      <c r="E381">
        <f t="shared" ref="E381:H381" si="719">AA378</f>
        <v>65.645872567098365</v>
      </c>
      <c r="F381">
        <f t="shared" si="719"/>
        <v>65.272371675435338</v>
      </c>
      <c r="G381">
        <f t="shared" si="719"/>
        <v>65.32699348639234</v>
      </c>
      <c r="H381">
        <f t="shared" si="719"/>
        <v>65.330252479711447</v>
      </c>
      <c r="I381">
        <f t="shared" ref="I381:I382" si="720">AE378</f>
        <v>65.985803190540068</v>
      </c>
      <c r="J381">
        <f t="shared" ref="J381:J382" si="721">AF378</f>
        <v>66.10082723198515</v>
      </c>
      <c r="K381">
        <f t="shared" ref="K381:K382" si="722">AG378</f>
        <v>66.704179771935543</v>
      </c>
      <c r="M381" t="s">
        <v>494</v>
      </c>
    </row>
    <row r="382" spans="1:166" x14ac:dyDescent="0.3">
      <c r="B382" t="s">
        <v>492</v>
      </c>
      <c r="C382" t="s">
        <v>480</v>
      </c>
      <c r="D382">
        <f>Z379</f>
        <v>68.945878399130635</v>
      </c>
      <c r="E382">
        <f t="shared" ref="E382" si="723">AA379</f>
        <v>68.200805222662808</v>
      </c>
      <c r="F382">
        <f t="shared" ref="F382" si="724">AB379</f>
        <v>67.818031350875245</v>
      </c>
      <c r="G382">
        <f t="shared" ref="G382" si="725">AC379</f>
        <v>68.02511004859042</v>
      </c>
      <c r="H382">
        <f t="shared" ref="H382" si="726">AD379</f>
        <v>68.076762137123083</v>
      </c>
      <c r="I382">
        <f t="shared" si="720"/>
        <v>68.159010052170672</v>
      </c>
      <c r="J382">
        <f t="shared" si="721"/>
        <v>68.455870627579287</v>
      </c>
      <c r="K382">
        <f t="shared" si="722"/>
        <v>69.180002157430636</v>
      </c>
      <c r="M382" t="s">
        <v>494</v>
      </c>
    </row>
    <row r="383" spans="1:166" x14ac:dyDescent="0.3">
      <c r="C383" t="s">
        <v>485</v>
      </c>
    </row>
    <row r="384" spans="1:166" x14ac:dyDescent="0.3">
      <c r="B384" t="s">
        <v>492</v>
      </c>
      <c r="C384" t="s">
        <v>481</v>
      </c>
      <c r="D384">
        <f>AS378</f>
        <v>50.280876201595987</v>
      </c>
      <c r="E384">
        <f t="shared" ref="E384:H384" si="727">AT378</f>
        <v>52.332467867239423</v>
      </c>
      <c r="F384">
        <f t="shared" si="727"/>
        <v>53.203974639302331</v>
      </c>
      <c r="G384">
        <f t="shared" si="727"/>
        <v>53.076011420567795</v>
      </c>
      <c r="H384">
        <f t="shared" si="727"/>
        <v>53.068210321794631</v>
      </c>
      <c r="I384">
        <f t="shared" ref="I384:I385" si="728">AX378</f>
        <v>51.548018367366112</v>
      </c>
      <c r="J384">
        <f t="shared" ref="J384:J385" si="729">AY378</f>
        <v>51.284200846910082</v>
      </c>
      <c r="K384">
        <f t="shared" ref="K384:K385" si="730">AZ378</f>
        <v>49.915484474314063</v>
      </c>
      <c r="M384" t="s">
        <v>495</v>
      </c>
    </row>
    <row r="385" spans="1:13" x14ac:dyDescent="0.3">
      <c r="B385" t="s">
        <v>492</v>
      </c>
      <c r="C385" t="s">
        <v>481</v>
      </c>
      <c r="D385">
        <f>AS379</f>
        <v>31.053822133824873</v>
      </c>
      <c r="E385">
        <f t="shared" ref="E385:H385" si="731">AT379</f>
        <v>31.799198702380636</v>
      </c>
      <c r="F385">
        <f t="shared" si="731"/>
        <v>32.181957034104606</v>
      </c>
      <c r="G385">
        <f t="shared" si="731"/>
        <v>31.97488995140958</v>
      </c>
      <c r="H385">
        <f t="shared" si="731"/>
        <v>31.923237862876917</v>
      </c>
      <c r="I385">
        <f t="shared" si="728"/>
        <v>31.84097831678287</v>
      </c>
      <c r="J385">
        <f t="shared" si="729"/>
        <v>31.544129372420713</v>
      </c>
      <c r="K385">
        <f t="shared" si="730"/>
        <v>30.819968379535727</v>
      </c>
      <c r="M385" t="s">
        <v>495</v>
      </c>
    </row>
    <row r="386" spans="1:13" x14ac:dyDescent="0.3">
      <c r="C386" t="s">
        <v>486</v>
      </c>
    </row>
    <row r="387" spans="1:13" x14ac:dyDescent="0.3">
      <c r="B387" t="s">
        <v>478</v>
      </c>
      <c r="C387" t="s">
        <v>492</v>
      </c>
      <c r="D387">
        <f>BL378</f>
        <v>14.782790206861289</v>
      </c>
      <c r="E387">
        <f t="shared" ref="E387:H387" si="732">BM378</f>
        <v>14.626332760514797</v>
      </c>
      <c r="F387">
        <f t="shared" si="732"/>
        <v>14.465535927659976</v>
      </c>
      <c r="G387">
        <f t="shared" si="732"/>
        <v>14.402586439361247</v>
      </c>
      <c r="H387">
        <f t="shared" si="732"/>
        <v>14.147555836859263</v>
      </c>
      <c r="I387">
        <f t="shared" ref="I387:I388" si="733">BQ378</f>
        <v>14.466370814923788</v>
      </c>
      <c r="J387">
        <f t="shared" ref="J387:J388" si="734">BR378</f>
        <v>14.455757721639987</v>
      </c>
      <c r="K387">
        <f t="shared" ref="K387:K388" si="735">BS378</f>
        <v>14.269211298592053</v>
      </c>
      <c r="M387" t="s">
        <v>493</v>
      </c>
    </row>
    <row r="388" spans="1:13" x14ac:dyDescent="0.3">
      <c r="B388" t="s">
        <v>478</v>
      </c>
      <c r="C388" t="s">
        <v>492</v>
      </c>
      <c r="D388">
        <f>BL379</f>
        <v>16.749187805446404</v>
      </c>
      <c r="E388">
        <f t="shared" ref="E388" si="736">BM379</f>
        <v>16.479550033019429</v>
      </c>
      <c r="F388">
        <f t="shared" ref="F388" si="737">BN379</f>
        <v>16.328643123666087</v>
      </c>
      <c r="G388">
        <f t="shared" ref="G388" si="738">BO379</f>
        <v>16.312875232220314</v>
      </c>
      <c r="H388">
        <f t="shared" ref="H388" si="739">BP379</f>
        <v>16.185900226437006</v>
      </c>
      <c r="I388">
        <f t="shared" si="733"/>
        <v>16.847520392713754</v>
      </c>
      <c r="J388">
        <f t="shared" si="734"/>
        <v>17.138543350143124</v>
      </c>
      <c r="K388">
        <f t="shared" si="735"/>
        <v>16.841747674970737</v>
      </c>
      <c r="M388" t="s">
        <v>493</v>
      </c>
    </row>
    <row r="389" spans="1:13" x14ac:dyDescent="0.3">
      <c r="C389" t="s">
        <v>490</v>
      </c>
    </row>
    <row r="390" spans="1:13" x14ac:dyDescent="0.3">
      <c r="B390" t="s">
        <v>478</v>
      </c>
      <c r="C390" t="s">
        <v>480</v>
      </c>
      <c r="D390">
        <f>CE378</f>
        <v>55.506545792953936</v>
      </c>
      <c r="E390">
        <f t="shared" ref="E390:H390" si="740">CF378</f>
        <v>55.730822159706747</v>
      </c>
      <c r="F390">
        <f t="shared" si="740"/>
        <v>55.56339444620523</v>
      </c>
      <c r="G390">
        <f t="shared" si="740"/>
        <v>56.609464410341303</v>
      </c>
      <c r="H390">
        <f t="shared" si="740"/>
        <v>56.672626626157324</v>
      </c>
      <c r="I390">
        <f t="shared" ref="I390:I391" si="741">CJ378</f>
        <v>57.984277567063707</v>
      </c>
      <c r="J390">
        <f t="shared" ref="J390:J391" si="742">CK378</f>
        <v>59.102690998608907</v>
      </c>
      <c r="K390">
        <f t="shared" ref="K390:K391" si="743">CL378</f>
        <v>59.522994459041513</v>
      </c>
      <c r="M390" t="s">
        <v>497</v>
      </c>
    </row>
    <row r="391" spans="1:13" x14ac:dyDescent="0.3">
      <c r="A391" t="s">
        <v>478</v>
      </c>
      <c r="B391" t="s">
        <v>478</v>
      </c>
      <c r="C391" t="s">
        <v>480</v>
      </c>
      <c r="D391">
        <f>CE379</f>
        <v>62.461115075061706</v>
      </c>
      <c r="E391">
        <f t="shared" ref="E391:H391" si="744">CF379</f>
        <v>62.154902925166098</v>
      </c>
      <c r="F391">
        <f t="shared" si="744"/>
        <v>61.971412204111289</v>
      </c>
      <c r="G391">
        <f t="shared" si="744"/>
        <v>63.046953372669449</v>
      </c>
      <c r="H391">
        <f t="shared" si="744"/>
        <v>63.107792018047313</v>
      </c>
      <c r="I391">
        <f t="shared" si="741"/>
        <v>63.850196767358874</v>
      </c>
      <c r="J391">
        <f t="shared" si="742"/>
        <v>65.333709031222952</v>
      </c>
      <c r="K391">
        <f t="shared" si="743"/>
        <v>66.068064091192966</v>
      </c>
      <c r="M391" t="s">
        <v>497</v>
      </c>
    </row>
    <row r="392" spans="1:13" x14ac:dyDescent="0.3">
      <c r="A392" t="s">
        <v>479</v>
      </c>
      <c r="C392" t="s">
        <v>491</v>
      </c>
    </row>
    <row r="393" spans="1:13" x14ac:dyDescent="0.3">
      <c r="B393" t="s">
        <v>478</v>
      </c>
      <c r="C393" t="s">
        <v>481</v>
      </c>
      <c r="D393">
        <f>CX378</f>
        <v>44.493760837469011</v>
      </c>
      <c r="E393">
        <f t="shared" ref="E393:H393" si="745">CY378</f>
        <v>44.27024344500871</v>
      </c>
      <c r="F393">
        <f t="shared" si="745"/>
        <v>44.436757929638929</v>
      </c>
      <c r="G393">
        <f t="shared" si="745"/>
        <v>43.390230158015058</v>
      </c>
      <c r="H393">
        <f t="shared" si="745"/>
        <v>43.328292647800097</v>
      </c>
      <c r="I393">
        <f t="shared" ref="I393:I394" si="746">DC378</f>
        <v>42.014191822253245</v>
      </c>
      <c r="J393">
        <f t="shared" ref="J393:J394" si="747">DD378</f>
        <v>40.896859777873942</v>
      </c>
      <c r="K393">
        <f t="shared" ref="K393:K394" si="748">DE378</f>
        <v>40.477301928146851</v>
      </c>
      <c r="M393" t="s">
        <v>498</v>
      </c>
    </row>
    <row r="394" spans="1:13" x14ac:dyDescent="0.3">
      <c r="A394" t="s">
        <v>480</v>
      </c>
      <c r="B394" t="s">
        <v>478</v>
      </c>
      <c r="C394" t="s">
        <v>481</v>
      </c>
      <c r="D394">
        <f>CX379</f>
        <v>37.53709697528982</v>
      </c>
      <c r="E394">
        <f t="shared" ref="E394:H394" si="749">CY379</f>
        <v>37.845097074833902</v>
      </c>
      <c r="F394">
        <f t="shared" si="749"/>
        <v>38.028587795888711</v>
      </c>
      <c r="G394">
        <f t="shared" si="749"/>
        <v>36.953046627330551</v>
      </c>
      <c r="H394">
        <f t="shared" si="749"/>
        <v>36.892207981952687</v>
      </c>
      <c r="I394">
        <f t="shared" si="746"/>
        <v>36.149803232641126</v>
      </c>
      <c r="J394">
        <f t="shared" si="747"/>
        <v>34.666290968777041</v>
      </c>
      <c r="K394">
        <f t="shared" si="748"/>
        <v>33.931935908807027</v>
      </c>
      <c r="M394" t="s">
        <v>498</v>
      </c>
    </row>
    <row r="395" spans="1:13" x14ac:dyDescent="0.3">
      <c r="A395" t="s">
        <v>481</v>
      </c>
      <c r="C395" t="s">
        <v>487</v>
      </c>
    </row>
    <row r="396" spans="1:13" x14ac:dyDescent="0.3">
      <c r="B396" t="s">
        <v>479</v>
      </c>
      <c r="C396" t="s">
        <v>492</v>
      </c>
      <c r="D396">
        <f>DQ378</f>
        <v>85.217187128872638</v>
      </c>
      <c r="E396">
        <f t="shared" ref="E396:H396" si="750">DR378</f>
        <v>85.373734036153024</v>
      </c>
      <c r="F396">
        <f t="shared" si="750"/>
        <v>85.534331820445132</v>
      </c>
      <c r="G396">
        <f t="shared" si="750"/>
        <v>85.597347575554025</v>
      </c>
      <c r="H396">
        <f t="shared" si="750"/>
        <v>85.852270756745511</v>
      </c>
      <c r="I396">
        <f t="shared" ref="I396:I397" si="751">DV378</f>
        <v>85.533739896984784</v>
      </c>
      <c r="J396">
        <f t="shared" ref="J396:J397" si="752">DW378</f>
        <v>85.544198985917831</v>
      </c>
      <c r="K396">
        <f t="shared" ref="K396:K397" si="753">DX378</f>
        <v>85.730746409293772</v>
      </c>
      <c r="M396" t="s">
        <v>496</v>
      </c>
    </row>
    <row r="397" spans="1:13" x14ac:dyDescent="0.3">
      <c r="B397" t="s">
        <v>479</v>
      </c>
      <c r="C397" t="s">
        <v>492</v>
      </c>
      <c r="D397">
        <f>DQ379</f>
        <v>83.250812194553603</v>
      </c>
      <c r="E397">
        <f t="shared" ref="E397:H397" si="754">DR379</f>
        <v>83.520449966980578</v>
      </c>
      <c r="F397">
        <f t="shared" si="754"/>
        <v>83.671360748007302</v>
      </c>
      <c r="G397">
        <f t="shared" si="754"/>
        <v>83.687124767779693</v>
      </c>
      <c r="H397">
        <f t="shared" si="754"/>
        <v>83.814099773563001</v>
      </c>
      <c r="I397">
        <f t="shared" si="751"/>
        <v>83.152479607286253</v>
      </c>
      <c r="J397">
        <f t="shared" si="752"/>
        <v>82.861456649856876</v>
      </c>
      <c r="K397">
        <f t="shared" si="753"/>
        <v>83.158252325029267</v>
      </c>
      <c r="M397" t="s">
        <v>496</v>
      </c>
    </row>
    <row r="398" spans="1:13" x14ac:dyDescent="0.3">
      <c r="C398" t="s">
        <v>489</v>
      </c>
    </row>
    <row r="399" spans="1:13" x14ac:dyDescent="0.3">
      <c r="B399" t="s">
        <v>479</v>
      </c>
      <c r="C399" t="s">
        <v>480</v>
      </c>
      <c r="D399">
        <f>EJ378</f>
        <v>68.456454555609341</v>
      </c>
      <c r="E399">
        <f t="shared" ref="E399:H399" si="755">EK378</f>
        <v>67.344610195076541</v>
      </c>
      <c r="F399">
        <f t="shared" si="755"/>
        <v>66.914374082435884</v>
      </c>
      <c r="G399">
        <f t="shared" si="755"/>
        <v>66.793775830826263</v>
      </c>
      <c r="H399">
        <f t="shared" si="755"/>
        <v>66.757196818879692</v>
      </c>
      <c r="I399">
        <f t="shared" ref="I399:I400" si="756">EO378</f>
        <v>67.338839218337952</v>
      </c>
      <c r="J399">
        <f t="shared" ref="J399:J400" si="757">EP378</f>
        <v>67.283421260991162</v>
      </c>
      <c r="K399">
        <f t="shared" ref="K399:K400" si="758">EQ378</f>
        <v>67.899415399118794</v>
      </c>
      <c r="M399" t="s">
        <v>499</v>
      </c>
    </row>
    <row r="400" spans="1:13" x14ac:dyDescent="0.3">
      <c r="B400" t="s">
        <v>479</v>
      </c>
      <c r="C400" t="s">
        <v>480</v>
      </c>
      <c r="D400">
        <f>EJ379</f>
        <v>70.25054457505783</v>
      </c>
      <c r="E400">
        <f t="shared" ref="E400:H400" si="759">EK379</f>
        <v>69.393736318580977</v>
      </c>
      <c r="F400">
        <f t="shared" si="759"/>
        <v>68.959008312463723</v>
      </c>
      <c r="G400">
        <f t="shared" si="759"/>
        <v>68.995486901255447</v>
      </c>
      <c r="H400">
        <f t="shared" si="759"/>
        <v>69.036353122324783</v>
      </c>
      <c r="I400">
        <f t="shared" si="756"/>
        <v>69.032018530415755</v>
      </c>
      <c r="J400">
        <f t="shared" si="757"/>
        <v>69.101638925998373</v>
      </c>
      <c r="K400">
        <f t="shared" si="758"/>
        <v>69.810252003072677</v>
      </c>
      <c r="M400" t="s">
        <v>499</v>
      </c>
    </row>
    <row r="401" spans="2:13" x14ac:dyDescent="0.3">
      <c r="C401" t="s">
        <v>488</v>
      </c>
    </row>
    <row r="402" spans="2:13" x14ac:dyDescent="0.3">
      <c r="B402" t="s">
        <v>479</v>
      </c>
      <c r="C402" t="s">
        <v>481</v>
      </c>
      <c r="D402">
        <f>FC378</f>
        <v>31.543518848504512</v>
      </c>
      <c r="E402">
        <f t="shared" ref="E402:H402" si="760">FD378</f>
        <v>32.655415885024311</v>
      </c>
      <c r="F402">
        <f t="shared" si="760"/>
        <v>33.085600147815278</v>
      </c>
      <c r="G402">
        <f t="shared" si="760"/>
        <v>33.20614708140571</v>
      </c>
      <c r="H402">
        <f t="shared" si="760"/>
        <v>33.242752685544104</v>
      </c>
      <c r="I402">
        <f t="shared" ref="I402:I403" si="761">FH378</f>
        <v>32.661031345127761</v>
      </c>
      <c r="J402">
        <f t="shared" ref="J402:J403" si="762">FI378</f>
        <v>32.716730563829309</v>
      </c>
      <c r="K402">
        <f t="shared" ref="K402:K403" si="763">FJ378</f>
        <v>32.100387275576381</v>
      </c>
      <c r="M402" t="s">
        <v>500</v>
      </c>
    </row>
    <row r="403" spans="2:13" x14ac:dyDescent="0.3">
      <c r="B403" t="s">
        <v>479</v>
      </c>
      <c r="C403" t="s">
        <v>481</v>
      </c>
      <c r="D403">
        <f>FC379</f>
        <v>29.74945062871998</v>
      </c>
      <c r="E403">
        <f t="shared" ref="E403:H403" si="764">FD379</f>
        <v>30.606273080418781</v>
      </c>
      <c r="F403">
        <f t="shared" si="764"/>
        <v>31.040973178582437</v>
      </c>
      <c r="G403">
        <f t="shared" si="764"/>
        <v>31.004513098744553</v>
      </c>
      <c r="H403">
        <f t="shared" si="764"/>
        <v>30.963646877675213</v>
      </c>
      <c r="I403">
        <f t="shared" si="761"/>
        <v>30.96796748197195</v>
      </c>
      <c r="J403">
        <f t="shared" si="762"/>
        <v>30.898361074001624</v>
      </c>
      <c r="K403">
        <f t="shared" si="763"/>
        <v>30.189712566849359</v>
      </c>
      <c r="M403" t="s">
        <v>500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C50B-348B-4036-B0AD-4DFAC944E0F0}">
  <sheetPr codeName="Sheet6"/>
  <dimension ref="A1:Q68"/>
  <sheetViews>
    <sheetView tabSelected="1" workbookViewId="0">
      <selection activeCell="B7" sqref="B7"/>
    </sheetView>
  </sheetViews>
  <sheetFormatPr defaultRowHeight="14.4" x14ac:dyDescent="0.3"/>
  <cols>
    <col min="1" max="1" width="25.5546875" style="3" customWidth="1"/>
    <col min="2" max="2" width="34" style="3" customWidth="1"/>
    <col min="3" max="3" width="14.21875" style="3" bestFit="1" customWidth="1"/>
    <col min="4" max="4" width="34" style="3" customWidth="1"/>
    <col min="5" max="5" width="8.88671875" style="3"/>
    <col min="6" max="6" width="79.33203125" style="3" customWidth="1"/>
    <col min="7" max="8" width="8.88671875" style="3"/>
    <col min="9" max="9" width="41.33203125" style="3" bestFit="1" customWidth="1"/>
    <col min="10" max="14" width="9.33203125" style="3" customWidth="1"/>
    <col min="15" max="16384" width="8.88671875" style="3"/>
  </cols>
  <sheetData>
    <row r="1" spans="1:17" x14ac:dyDescent="0.3">
      <c r="A1" s="1" t="s">
        <v>402</v>
      </c>
      <c r="B1" s="2"/>
      <c r="C1" s="28" t="s">
        <v>501</v>
      </c>
      <c r="D1" s="29" t="s">
        <v>502</v>
      </c>
    </row>
    <row r="2" spans="1:17" x14ac:dyDescent="0.3">
      <c r="B2" s="2"/>
      <c r="C2" s="2"/>
      <c r="D2" s="4"/>
    </row>
    <row r="3" spans="1:17" ht="33.6" customHeight="1" x14ac:dyDescent="0.3">
      <c r="A3" s="31" t="s">
        <v>403</v>
      </c>
      <c r="B3" s="31"/>
      <c r="C3" s="2"/>
      <c r="D3" s="4"/>
    </row>
    <row r="4" spans="1:17" x14ac:dyDescent="0.3">
      <c r="A4" s="5"/>
      <c r="B4" s="2"/>
      <c r="C4" s="2"/>
      <c r="D4" s="4"/>
    </row>
    <row r="5" spans="1:17" x14ac:dyDescent="0.3">
      <c r="A5" s="5"/>
      <c r="B5" s="2"/>
      <c r="C5" s="2"/>
      <c r="D5" s="4"/>
    </row>
    <row r="6" spans="1:17" ht="16.2" thickBot="1" x14ac:dyDescent="0.4">
      <c r="B6" s="2"/>
      <c r="C6" s="2"/>
      <c r="D6" s="6" t="s">
        <v>407</v>
      </c>
    </row>
    <row r="7" spans="1:17" ht="16.2" thickBot="1" x14ac:dyDescent="0.35">
      <c r="A7" s="7" t="s">
        <v>404</v>
      </c>
      <c r="B7" s="8" t="s">
        <v>386</v>
      </c>
      <c r="C7" s="2"/>
      <c r="D7" s="9" t="s">
        <v>390</v>
      </c>
      <c r="H7" s="10" t="str">
        <f>IF(B17=calculations!C381,calculations!M381,IF(B17=calculations!C384,calculations!M384,""))</f>
        <v>Proportion of total employees in full time employment</v>
      </c>
      <c r="I7" s="10"/>
      <c r="J7" s="10"/>
      <c r="K7" s="10"/>
      <c r="L7" s="10"/>
      <c r="M7" s="10"/>
      <c r="N7" s="10"/>
      <c r="O7" s="10"/>
      <c r="P7" s="10"/>
      <c r="Q7" s="10"/>
    </row>
    <row r="8" spans="1:17" x14ac:dyDescent="0.3">
      <c r="A8" s="7"/>
      <c r="C8" s="2"/>
      <c r="D8" s="4"/>
      <c r="J8" s="11"/>
      <c r="K8" s="11"/>
      <c r="L8" s="11"/>
      <c r="M8" s="11"/>
      <c r="N8" s="11"/>
      <c r="O8" s="11"/>
      <c r="P8" s="11"/>
    </row>
    <row r="9" spans="1:17" x14ac:dyDescent="0.3">
      <c r="A9" s="7" t="s">
        <v>405</v>
      </c>
      <c r="B9" s="12" t="str">
        <f>IFERROR(VLOOKUP(B7,class!A1:B455,2,FALSE),"")</f>
        <v/>
      </c>
      <c r="C9" s="2"/>
      <c r="D9" s="4"/>
      <c r="J9" s="13">
        <v>2015</v>
      </c>
      <c r="K9" s="13">
        <v>2016</v>
      </c>
      <c r="L9" s="13">
        <v>2017</v>
      </c>
      <c r="M9" s="13">
        <v>2018</v>
      </c>
      <c r="N9" s="13">
        <v>2019</v>
      </c>
      <c r="O9" s="13">
        <v>2020</v>
      </c>
      <c r="P9" s="13">
        <v>2021</v>
      </c>
      <c r="Q9" s="13">
        <v>2022</v>
      </c>
    </row>
    <row r="10" spans="1:17" x14ac:dyDescent="0.3">
      <c r="A10" s="7"/>
      <c r="C10" s="2"/>
      <c r="D10" s="4"/>
      <c r="I10" s="14" t="str">
        <f>B7</f>
        <v>Predominantly Rural</v>
      </c>
      <c r="J10" s="15">
        <f>IF($B$17=calculations!$C$381,calculations!D381,IF($B$17=calculations!$C$384,calculations!D384,""))</f>
        <v>66.542081196093037</v>
      </c>
      <c r="K10" s="15">
        <f>IF($B$17=calculations!$C$381,calculations!E381,IF($B$17=calculations!$C$384,calculations!E384,""))</f>
        <v>65.645872567098365</v>
      </c>
      <c r="L10" s="15">
        <f>IF($B$17=calculations!$C$381,calculations!F381,IF($B$17=calculations!$C$384,calculations!F384,""))</f>
        <v>65.272371675435338</v>
      </c>
      <c r="M10" s="15">
        <f>IF($B$17=calculations!$C$381,calculations!G381,IF($B$17=calculations!$C$384,calculations!G384,""))</f>
        <v>65.32699348639234</v>
      </c>
      <c r="N10" s="15">
        <f>IF($B$17=calculations!$C$381,calculations!H381,IF($B$17=calculations!$C$384,calculations!H384,""))</f>
        <v>65.330252479711447</v>
      </c>
      <c r="O10" s="15">
        <f>IF($B$17=calculations!$C$381,calculations!I381,IF($B$17=calculations!$C$384,calculations!I384,""))</f>
        <v>65.985803190540068</v>
      </c>
      <c r="P10" s="15">
        <f>IF($B$17=calculations!$C$381,calculations!J381,IF($B$17=calculations!$C$384,calculations!J384,""))</f>
        <v>66.10082723198515</v>
      </c>
      <c r="Q10" s="15">
        <f>IF($B$17=calculations!$C$381,calculations!K381,IF($B$17=calculations!$C$384,calculations!K384,""))</f>
        <v>66.704179771935543</v>
      </c>
    </row>
    <row r="11" spans="1:17" x14ac:dyDescent="0.3">
      <c r="A11" s="7" t="s">
        <v>406</v>
      </c>
      <c r="B11" s="12" t="str">
        <f>IFERROR(IFERROR(VLOOKUP(B7,classifications!A3:C336,3,FALSE),VLOOKUP(B7,classifications!I2:K29,3,FALSE)),"")</f>
        <v/>
      </c>
      <c r="C11" s="2"/>
      <c r="D11" s="4"/>
      <c r="I11" s="16" t="str">
        <f>D7</f>
        <v>England</v>
      </c>
      <c r="J11" s="15">
        <f>IF($B$17=calculations!$C$381,calculations!D382,IF($B$17=calculations!$C$384,calculations!D385,""))</f>
        <v>68.945878399130635</v>
      </c>
      <c r="K11" s="15">
        <f>IF($B$17=calculations!$C$381,calculations!E382,IF($B$17=calculations!$C$384,calculations!E385,""))</f>
        <v>68.200805222662808</v>
      </c>
      <c r="L11" s="15">
        <f>IF($B$17=calculations!$C$381,calculations!F382,IF($B$17=calculations!$C$384,calculations!F385,""))</f>
        <v>67.818031350875245</v>
      </c>
      <c r="M11" s="15">
        <f>IF($B$17=calculations!$C$381,calculations!G382,IF($B$17=calculations!$C$384,calculations!G385,""))</f>
        <v>68.02511004859042</v>
      </c>
      <c r="N11" s="15">
        <f>IF($B$17=calculations!$C$381,calculations!H382,IF($B$17=calculations!$C$384,calculations!H385,""))</f>
        <v>68.076762137123083</v>
      </c>
      <c r="O11" s="15">
        <f>IF($B$17=calculations!$C$381,calculations!I382,IF($B$17=calculations!$C$384,calculations!I385,""))</f>
        <v>68.159010052170672</v>
      </c>
      <c r="P11" s="15">
        <f>IF($B$17=calculations!$C$381,calculations!J382,IF($B$17=calculations!$C$384,calculations!J385,""))</f>
        <v>68.455870627579287</v>
      </c>
      <c r="Q11" s="15">
        <f>IF($B$17=calculations!$C$381,calculations!K382,IF($B$17=calculations!$C$384,calculations!K385,""))</f>
        <v>69.180002157430636</v>
      </c>
    </row>
    <row r="12" spans="1:17" x14ac:dyDescent="0.3">
      <c r="B12" s="2"/>
      <c r="C12" s="2"/>
      <c r="D12" s="4"/>
    </row>
    <row r="14" spans="1:17" ht="15" thickBot="1" x14ac:dyDescent="0.35"/>
    <row r="15" spans="1:17" ht="15" thickBot="1" x14ac:dyDescent="0.35">
      <c r="A15" s="25" t="s">
        <v>482</v>
      </c>
      <c r="B15" s="26" t="s">
        <v>478</v>
      </c>
    </row>
    <row r="16" spans="1:17" ht="15" thickBot="1" x14ac:dyDescent="0.35"/>
    <row r="17" spans="1:17" ht="15" thickBot="1" x14ac:dyDescent="0.35">
      <c r="A17" s="25" t="s">
        <v>483</v>
      </c>
      <c r="B17" s="26" t="s">
        <v>480</v>
      </c>
    </row>
    <row r="28" spans="1:17" x14ac:dyDescent="0.3">
      <c r="H28" s="10" t="str">
        <f>IF(B15=calculations!B387,calculations!M387,IF(B15=calculations!B396,calculations!M396,""))</f>
        <v>Proportion of total employees employed in public sector</v>
      </c>
      <c r="I28" s="10"/>
      <c r="J28" s="10"/>
      <c r="K28" s="10"/>
      <c r="L28" s="10"/>
      <c r="M28" s="10"/>
      <c r="N28" s="10"/>
      <c r="O28" s="10"/>
      <c r="P28" s="10"/>
      <c r="Q28" s="10"/>
    </row>
    <row r="30" spans="1:17" x14ac:dyDescent="0.3">
      <c r="J30" s="13">
        <v>2015</v>
      </c>
      <c r="K30" s="13">
        <v>2016</v>
      </c>
      <c r="L30" s="13">
        <v>2017</v>
      </c>
      <c r="M30" s="13">
        <v>2018</v>
      </c>
      <c r="N30" s="13">
        <v>2019</v>
      </c>
      <c r="O30" s="13">
        <v>2020</v>
      </c>
      <c r="P30" s="13">
        <v>2021</v>
      </c>
      <c r="Q30" s="13">
        <v>2022</v>
      </c>
    </row>
    <row r="31" spans="1:17" x14ac:dyDescent="0.3">
      <c r="I31" s="14" t="str">
        <f>B7</f>
        <v>Predominantly Rural</v>
      </c>
      <c r="J31" s="15">
        <f>IF($B$15=calculations!$B$387,calculations!D387,IF($B$15=calculations!$B$396,calculations!D396,""))</f>
        <v>14.782790206861289</v>
      </c>
      <c r="K31" s="15">
        <f>IF($B$15=calculations!$B$387,calculations!E387,IF($B$15=calculations!$B$396,calculations!E396,""))</f>
        <v>14.626332760514797</v>
      </c>
      <c r="L31" s="15">
        <f>IF($B$15=calculations!$B$387,calculations!F387,IF($B$15=calculations!$B$396,calculations!F396,""))</f>
        <v>14.465535927659976</v>
      </c>
      <c r="M31" s="15">
        <f>IF($B$15=calculations!$B$387,calculations!G387,IF($B$15=calculations!$B$396,calculations!G396,""))</f>
        <v>14.402586439361247</v>
      </c>
      <c r="N31" s="15">
        <f>IF($B$15=calculations!$B$387,calculations!H387,IF($B$15=calculations!$B$396,calculations!H396,""))</f>
        <v>14.147555836859263</v>
      </c>
      <c r="O31" s="15">
        <f>IF($B$15=calculations!$B$387,calculations!I387,IF($B$15=calculations!$B$396,calculations!I396,""))</f>
        <v>14.466370814923788</v>
      </c>
      <c r="P31" s="15">
        <f>IF($B$15=calculations!$B$387,calculations!J387,IF($B$15=calculations!$B$396,calculations!J396,""))</f>
        <v>14.455757721639987</v>
      </c>
      <c r="Q31" s="15">
        <f>IF($B$15=calculations!$B$387,calculations!K387,IF($B$15=calculations!$B$396,calculations!K396,""))</f>
        <v>14.269211298592053</v>
      </c>
    </row>
    <row r="32" spans="1:17" x14ac:dyDescent="0.3">
      <c r="I32" s="16" t="str">
        <f>D7</f>
        <v>England</v>
      </c>
      <c r="J32" s="15">
        <f>IF($B$15=calculations!$B$387,calculations!D388,IF($B$15=calculations!$B$396,calculations!D397,""))</f>
        <v>16.749187805446404</v>
      </c>
      <c r="K32" s="15">
        <f>IF($B$15=calculations!$B$387,calculations!E388,IF($B$15=calculations!$B$396,calculations!E397,""))</f>
        <v>16.479550033019429</v>
      </c>
      <c r="L32" s="15">
        <f>IF($B$15=calculations!$B$387,calculations!F388,IF($B$15=calculations!$B$396,calculations!F397,""))</f>
        <v>16.328643123666087</v>
      </c>
      <c r="M32" s="15">
        <f>IF($B$15=calculations!$B$387,calculations!G388,IF($B$15=calculations!$B$396,calculations!G397,""))</f>
        <v>16.312875232220314</v>
      </c>
      <c r="N32" s="15">
        <f>IF($B$15=calculations!$B$387,calculations!H388,IF($B$15=calculations!$B$396,calculations!H397,""))</f>
        <v>16.185900226437006</v>
      </c>
      <c r="O32" s="15">
        <f>IF($B$15=calculations!$B$387,calculations!I388,IF($B$15=calculations!$B$396,calculations!I397,""))</f>
        <v>16.847520392713754</v>
      </c>
      <c r="P32" s="15">
        <f>IF($B$15=calculations!$B$387,calculations!J388,IF($B$15=calculations!$B$396,calculations!J397,""))</f>
        <v>17.138543350143124</v>
      </c>
      <c r="Q32" s="15">
        <f>IF($B$15=calculations!$B$387,calculations!K388,IF($B$15=calculations!$B$396,calculations!K397,""))</f>
        <v>16.841747674970737</v>
      </c>
    </row>
    <row r="49" spans="8:17" x14ac:dyDescent="0.3">
      <c r="H49" s="10" t="str">
        <f>IF(B15=calculations!B390,IF(B17=calculations!C390,calculations!M390,calculations!M393),IF(B17=calculations!C390,calculations!M399,calculations!M402))</f>
        <v>Proportion of public sector employees employed full time</v>
      </c>
      <c r="I49" s="10"/>
      <c r="J49" s="10"/>
      <c r="K49" s="10"/>
      <c r="L49" s="10"/>
      <c r="M49" s="10"/>
      <c r="N49" s="10"/>
      <c r="O49" s="10"/>
      <c r="P49" s="10"/>
      <c r="Q49" s="10"/>
    </row>
    <row r="51" spans="8:17" x14ac:dyDescent="0.3">
      <c r="J51" s="13">
        <v>2015</v>
      </c>
      <c r="K51" s="13">
        <v>2016</v>
      </c>
      <c r="L51" s="13">
        <v>2017</v>
      </c>
      <c r="M51" s="13">
        <v>2018</v>
      </c>
      <c r="N51" s="13">
        <v>2019</v>
      </c>
      <c r="O51" s="13">
        <v>2020</v>
      </c>
      <c r="P51" s="13">
        <v>2021</v>
      </c>
      <c r="Q51" s="13">
        <v>2022</v>
      </c>
    </row>
    <row r="52" spans="8:17" x14ac:dyDescent="0.3">
      <c r="I52" s="14" t="str">
        <f>B7</f>
        <v>Predominantly Rural</v>
      </c>
      <c r="J52" s="15">
        <f>IF($B$15=calculations!$B$390,IF($B$17=calculations!$C$390,calculations!D390,calculations!D393),IF($B$17=calculations!$C$390,calculations!D399,calculations!D402))</f>
        <v>55.506545792953936</v>
      </c>
      <c r="K52" s="15">
        <f>IF($B$15=calculations!$B$390,IF($B$17=calculations!$C$390,calculations!E390,calculations!E393),IF($B$17=calculations!$C$390,calculations!E399,calculations!E402))</f>
        <v>55.730822159706747</v>
      </c>
      <c r="L52" s="15">
        <f>IF($B$15=calculations!$B$390,IF($B$17=calculations!$C$390,calculations!F390,calculations!F393),IF($B$17=calculations!$C$390,calculations!F399,calculations!F402))</f>
        <v>55.56339444620523</v>
      </c>
      <c r="M52" s="15">
        <f>IF($B$15=calculations!$B$390,IF($B$17=calculations!$C$390,calculations!G390,calculations!G393),IF($B$17=calculations!$C$390,calculations!G399,calculations!G402))</f>
        <v>56.609464410341303</v>
      </c>
      <c r="N52" s="15">
        <f>IF($B$15=calculations!$B$390,IF($B$17=calculations!$C$390,calculations!H390,calculations!H393),IF($B$17=calculations!$C$390,calculations!H399,calculations!H402))</f>
        <v>56.672626626157324</v>
      </c>
      <c r="O52" s="15">
        <f>IF($B$15=calculations!$B$390,IF($B$17=calculations!$C$390,calculations!I390,calculations!I393),IF($B$17=calculations!$C$390,calculations!I399,calculations!I402))</f>
        <v>57.984277567063707</v>
      </c>
      <c r="P52" s="15">
        <f>IF($B$15=calculations!$B$390,IF($B$17=calculations!$C$390,calculations!J390,calculations!J393),IF($B$17=calculations!$C$390,calculations!J399,calculations!J402))</f>
        <v>59.102690998608907</v>
      </c>
      <c r="Q52" s="15">
        <f>IF($B$15=calculations!$B$390,IF($B$17=calculations!$C$390,calculations!K390,calculations!K393),IF($B$17=calculations!$C$390,calculations!K399,calculations!K402))</f>
        <v>59.522994459041513</v>
      </c>
    </row>
    <row r="53" spans="8:17" x14ac:dyDescent="0.3">
      <c r="I53" s="16" t="str">
        <f>D7</f>
        <v>England</v>
      </c>
      <c r="J53" s="15">
        <f>IF($B$15=calculations!$B$390,IF($B$17=calculations!$C$390,calculations!D391,calculations!D394),IF($B$17=calculations!$C$390,calculations!D400,calculations!D403))</f>
        <v>62.461115075061706</v>
      </c>
      <c r="K53" s="15">
        <f>IF($B$15=calculations!$B$390,IF($B$17=calculations!$C$390,calculations!E391,calculations!E394),IF($B$17=calculations!$C$390,calculations!E400,calculations!E403))</f>
        <v>62.154902925166098</v>
      </c>
      <c r="L53" s="15">
        <f>IF($B$15=calculations!$B$390,IF($B$17=calculations!$C$390,calculations!F391,calculations!F394),IF($B$17=calculations!$C$390,calculations!F400,calculations!F403))</f>
        <v>61.971412204111289</v>
      </c>
      <c r="M53" s="15">
        <f>IF($B$15=calculations!$B$390,IF($B$17=calculations!$C$390,calculations!G391,calculations!G394),IF($B$17=calculations!$C$390,calculations!G400,calculations!G403))</f>
        <v>63.046953372669449</v>
      </c>
      <c r="N53" s="15">
        <f>IF($B$15=calculations!$B$390,IF($B$17=calculations!$C$390,calculations!H391,calculations!H394),IF($B$17=calculations!$C$390,calculations!H400,calculations!H403))</f>
        <v>63.107792018047313</v>
      </c>
      <c r="O53" s="15">
        <f>IF($B$15=calculations!$B$390,IF($B$17=calculations!$C$390,calculations!I391,calculations!I394),IF($B$17=calculations!$C$390,calculations!I400,calculations!I403))</f>
        <v>63.850196767358874</v>
      </c>
      <c r="P53" s="15">
        <f>IF($B$15=calculations!$B$390,IF($B$17=calculations!$C$390,calculations!J391,calculations!J394),IF($B$17=calculations!$C$390,calculations!J400,calculations!J403))</f>
        <v>65.333709031222952</v>
      </c>
      <c r="Q53" s="15">
        <f>IF($B$15=calculations!$B$390,IF($B$17=calculations!$C$390,calculations!K391,calculations!K394),IF($B$17=calculations!$C$390,calculations!K400,calculations!K403))</f>
        <v>66.068064091192966</v>
      </c>
    </row>
    <row r="65" s="3" customFormat="1" x14ac:dyDescent="0.3"/>
    <row r="66" s="3" customFormat="1" x14ac:dyDescent="0.3"/>
    <row r="67" s="3" customFormat="1" x14ac:dyDescent="0.3"/>
    <row r="68" s="3" customFormat="1" x14ac:dyDescent="0.3"/>
  </sheetData>
  <sheetProtection algorithmName="SHA-512" hashValue="frRIdF9pw23E6A0+YbNM6cMD6lWfX8tBBm0waSvKyAy4oldFsh2dXpA5ORqlvkzJkJdqPu3RpHTxo7W0dGa7uQ==" saltValue="PWv0ZB09PEuw9z5lOtlPXw==" spinCount="100000" sheet="1" objects="1" scenarios="1"/>
  <protectedRanges>
    <protectedRange sqref="B7" name="Range1_1"/>
    <protectedRange sqref="D7" name="Range2_1"/>
    <protectedRange sqref="B17" name="Range3"/>
    <protectedRange sqref="B15" name="Range2"/>
  </protectedRanges>
  <mergeCells count="1">
    <mergeCell ref="A3:B3"/>
  </mergeCells>
  <conditionalFormatting sqref="J10:N11">
    <cfRule type="cellIs" dxfId="8" priority="9" operator="equal">
      <formula>#N/A</formula>
    </cfRule>
  </conditionalFormatting>
  <conditionalFormatting sqref="J31:N32">
    <cfRule type="cellIs" dxfId="7" priority="8" operator="equal">
      <formula>#N/A</formula>
    </cfRule>
  </conditionalFormatting>
  <conditionalFormatting sqref="J52:N53">
    <cfRule type="cellIs" dxfId="6" priority="7" operator="equal">
      <formula>#N/A</formula>
    </cfRule>
  </conditionalFormatting>
  <conditionalFormatting sqref="O10:O11">
    <cfRule type="cellIs" dxfId="5" priority="6" operator="equal">
      <formula>#N/A</formula>
    </cfRule>
  </conditionalFormatting>
  <conditionalFormatting sqref="O31:O32">
    <cfRule type="cellIs" dxfId="4" priority="5" operator="equal">
      <formula>#N/A</formula>
    </cfRule>
  </conditionalFormatting>
  <conditionalFormatting sqref="O52:O53">
    <cfRule type="cellIs" dxfId="3" priority="4" operator="equal">
      <formula>#N/A</formula>
    </cfRule>
  </conditionalFormatting>
  <conditionalFormatting sqref="P10:Q11">
    <cfRule type="cellIs" dxfId="2" priority="3" operator="equal">
      <formula>#N/A</formula>
    </cfRule>
  </conditionalFormatting>
  <conditionalFormatting sqref="P31:Q32">
    <cfRule type="cellIs" dxfId="1" priority="2" operator="equal">
      <formula>#N/A</formula>
    </cfRule>
  </conditionalFormatting>
  <conditionalFormatting sqref="P52:Q53">
    <cfRule type="cellIs" dxfId="0" priority="1" operator="equal">
      <formula>#N/A</formula>
    </cfRule>
  </conditionalFormatting>
  <dataValidations count="3">
    <dataValidation type="list" allowBlank="1" showInputMessage="1" showErrorMessage="1" sqref="B7 D7" xr:uid="{2B28B7F8-6402-4511-BA2B-3AE2DDB85D2D}">
      <formula1>members</formula1>
    </dataValidation>
    <dataValidation type="list" allowBlank="1" showInputMessage="1" showErrorMessage="1" sqref="B17" xr:uid="{CB247462-7BE9-40F4-AA2B-B1FBA2CC3046}">
      <formula1>FTPT</formula1>
    </dataValidation>
    <dataValidation type="list" allowBlank="1" showInputMessage="1" showErrorMessage="1" sqref="B15" xr:uid="{81C47A38-29C7-4A0B-9ED9-A0605F5A2E6C}">
      <formula1>PublicPrivate</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front page</vt:lpstr>
      <vt:lpstr>FTPT</vt:lpstr>
      <vt:lpstr>members</vt:lpstr>
      <vt:lpstr>PublicPrivate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c:creator>
  <cp:lastModifiedBy>Dan Worth</cp:lastModifiedBy>
  <dcterms:created xsi:type="dcterms:W3CDTF">2021-08-27T13:43:36Z</dcterms:created>
  <dcterms:modified xsi:type="dcterms:W3CDTF">2023-10-30T12:27:54Z</dcterms:modified>
</cp:coreProperties>
</file>