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ruralservicesnetwork-my.sharepoint.com/personal/richard_inman_sparse_gov_uk/Documents/RSN Shared Documents/APPG/Minutes/2018/18.09.11/"/>
    </mc:Choice>
  </mc:AlternateContent>
  <bookViews>
    <workbookView xWindow="0" yWindow="0" windowWidth="20490" windowHeight="7155"/>
  </bookViews>
  <sheets>
    <sheet name="Full table" sheetId="1" r:id="rId1"/>
    <sheet name="Summar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5" i="1" l="1"/>
  <c r="AD16" i="1"/>
  <c r="AD17" i="1"/>
  <c r="AD18" i="1"/>
  <c r="AD19" i="1"/>
  <c r="AD20" i="1"/>
  <c r="AD21" i="1"/>
  <c r="AD22" i="1"/>
  <c r="AD25" i="1"/>
  <c r="AD26" i="1"/>
  <c r="AD27" i="1"/>
  <c r="AD28" i="1"/>
  <c r="AD29" i="1"/>
  <c r="AD30" i="1"/>
  <c r="AD31" i="1"/>
  <c r="AD32" i="1"/>
  <c r="AD35" i="1"/>
  <c r="AD36" i="1"/>
  <c r="AD37" i="1"/>
  <c r="AD38" i="1"/>
  <c r="AD39" i="1"/>
  <c r="AD40" i="1"/>
  <c r="AD41" i="1"/>
  <c r="AD42" i="1"/>
  <c r="AD45" i="1"/>
  <c r="AD46" i="1"/>
  <c r="AD47" i="1"/>
  <c r="AD48" i="1"/>
  <c r="AD49" i="1"/>
  <c r="AD50" i="1"/>
  <c r="AD51" i="1"/>
  <c r="AD52" i="1"/>
  <c r="AD55" i="1"/>
  <c r="AD56" i="1"/>
  <c r="AD57" i="1"/>
  <c r="AD58" i="1"/>
  <c r="AD59" i="1"/>
  <c r="AD60" i="1"/>
  <c r="AD61" i="1"/>
  <c r="AD62" i="1"/>
  <c r="AD65" i="1"/>
  <c r="AD66" i="1"/>
  <c r="AD67" i="1"/>
  <c r="AD68" i="1"/>
  <c r="AD69" i="1"/>
  <c r="AD70" i="1"/>
  <c r="AD71" i="1"/>
  <c r="AD72" i="1"/>
  <c r="AD75" i="1"/>
  <c r="AD76" i="1"/>
  <c r="AD77" i="1"/>
  <c r="AD78" i="1"/>
  <c r="AD79" i="1"/>
  <c r="AD80" i="1"/>
  <c r="AD81" i="1"/>
  <c r="AD82" i="1"/>
  <c r="AD85" i="1"/>
  <c r="AD86" i="1"/>
  <c r="AD87" i="1"/>
  <c r="AD88" i="1"/>
  <c r="AD89" i="1"/>
  <c r="AD90" i="1"/>
  <c r="AD91" i="1"/>
  <c r="AD92" i="1"/>
  <c r="AD95" i="1"/>
  <c r="AD96" i="1"/>
  <c r="AD97" i="1"/>
  <c r="AD98" i="1"/>
  <c r="AD99" i="1"/>
  <c r="AD100" i="1"/>
  <c r="AD101" i="1"/>
  <c r="AD102" i="1"/>
  <c r="AD105" i="1"/>
  <c r="AD106" i="1"/>
  <c r="AD107" i="1"/>
  <c r="AD108" i="1"/>
  <c r="AD109" i="1"/>
  <c r="AD110" i="1"/>
  <c r="AD111" i="1"/>
  <c r="AD112" i="1"/>
  <c r="AD115" i="1"/>
  <c r="AD116" i="1"/>
  <c r="AD117" i="1"/>
  <c r="AD118" i="1"/>
  <c r="AD119" i="1"/>
  <c r="AD120" i="1"/>
  <c r="AD121" i="1"/>
  <c r="AD122" i="1"/>
  <c r="AD12" i="1"/>
  <c r="AD6" i="1"/>
  <c r="AD7" i="1"/>
  <c r="AD8" i="1"/>
  <c r="AD9" i="1"/>
  <c r="AD10" i="1"/>
  <c r="AD11" i="1"/>
  <c r="AD5" i="1"/>
  <c r="C21" i="1"/>
  <c r="C23" i="1" s="1"/>
  <c r="C11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G13" i="1"/>
  <c r="H13" i="1"/>
  <c r="K13" i="1"/>
  <c r="O13" i="1"/>
  <c r="P13" i="1"/>
  <c r="S13" i="1"/>
  <c r="W13" i="1"/>
  <c r="X13" i="1"/>
  <c r="AA13" i="1"/>
  <c r="D11" i="1"/>
  <c r="D13" i="1" s="1"/>
  <c r="E11" i="1"/>
  <c r="E13" i="1" s="1"/>
  <c r="F11" i="1"/>
  <c r="F13" i="1" s="1"/>
  <c r="G11" i="1"/>
  <c r="H11" i="1"/>
  <c r="I11" i="1"/>
  <c r="I13" i="1" s="1"/>
  <c r="J11" i="1"/>
  <c r="J13" i="1" s="1"/>
  <c r="K11" i="1"/>
  <c r="L11" i="1"/>
  <c r="L13" i="1" s="1"/>
  <c r="M11" i="1"/>
  <c r="M13" i="1" s="1"/>
  <c r="N11" i="1"/>
  <c r="N13" i="1" s="1"/>
  <c r="O11" i="1"/>
  <c r="P11" i="1"/>
  <c r="Q11" i="1"/>
  <c r="Q13" i="1" s="1"/>
  <c r="R11" i="1"/>
  <c r="R13" i="1" s="1"/>
  <c r="S11" i="1"/>
  <c r="T11" i="1"/>
  <c r="T13" i="1" s="1"/>
  <c r="U11" i="1"/>
  <c r="U13" i="1" s="1"/>
  <c r="V11" i="1"/>
  <c r="V13" i="1" s="1"/>
  <c r="W11" i="1"/>
  <c r="X11" i="1"/>
  <c r="Y11" i="1"/>
  <c r="Y13" i="1" s="1"/>
  <c r="Z11" i="1"/>
  <c r="Z13" i="1" s="1"/>
  <c r="AA11" i="1"/>
  <c r="AB11" i="1"/>
  <c r="AB13" i="1" s="1"/>
  <c r="C13" i="1"/>
</calcChain>
</file>

<file path=xl/sharedStrings.xml><?xml version="1.0" encoding="utf-8"?>
<sst xmlns="http://schemas.openxmlformats.org/spreadsheetml/2006/main" count="182" uniqueCount="28">
  <si>
    <t>Cornwall</t>
  </si>
  <si>
    <t>65-69</t>
  </si>
  <si>
    <t>70-74</t>
  </si>
  <si>
    <t>75-79</t>
  </si>
  <si>
    <t>80-84</t>
  </si>
  <si>
    <t>85-89</t>
  </si>
  <si>
    <t>90+</t>
  </si>
  <si>
    <t>All ages</t>
  </si>
  <si>
    <t>Local authority</t>
  </si>
  <si>
    <t>Age group</t>
  </si>
  <si>
    <t>All 65+</t>
  </si>
  <si>
    <t>Hampshire</t>
  </si>
  <si>
    <t>Lincolnshire</t>
  </si>
  <si>
    <t>North Yorkshire</t>
  </si>
  <si>
    <t>Northumberland</t>
  </si>
  <si>
    <t>Nottinghamshire</t>
  </si>
  <si>
    <t>Rutland</t>
  </si>
  <si>
    <t>Shropshire</t>
  </si>
  <si>
    <t>Somerset</t>
  </si>
  <si>
    <t>West Sussex</t>
  </si>
  <si>
    <t>Worcestershire</t>
  </si>
  <si>
    <t>Herefordshire</t>
  </si>
  <si>
    <t>% of population 65+</t>
  </si>
  <si>
    <t>% change 2016-41</t>
  </si>
  <si>
    <t>2016-based population projections by local authority</t>
  </si>
  <si>
    <t>Thousands of people</t>
  </si>
  <si>
    <t>Source</t>
  </si>
  <si>
    <t>ONS, 2016-based subnational population projections, Population projections for local authorities: table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</si>
</sst>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i/>
      <sz val="10"/>
      <color theme="1"/>
      <name val="Open Sans"/>
      <family val="2"/>
    </font>
    <font>
      <i/>
      <sz val="11"/>
      <color theme="1"/>
      <name val="Calibri"/>
      <family val="2"/>
      <scheme val="minor"/>
    </font>
    <font>
      <b/>
      <i/>
      <sz val="10"/>
      <color theme="0"/>
      <name val="Open Sans"/>
      <family val="2"/>
    </font>
    <font>
      <b/>
      <sz val="12"/>
      <color theme="0"/>
      <name val="Open Sans"/>
      <family val="2"/>
    </font>
    <font>
      <sz val="9"/>
      <color theme="1"/>
      <name val="Open Sans"/>
      <family val="2"/>
    </font>
    <font>
      <u/>
      <sz val="11"/>
      <color theme="10"/>
      <name val="Calibri"/>
      <family val="2"/>
      <scheme val="minor"/>
    </font>
    <font>
      <sz val="9"/>
      <color theme="1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0" xfId="0" applyFont="1" applyFill="1"/>
    <xf numFmtId="9" fontId="3" fillId="2" borderId="0" xfId="1" applyFont="1" applyFill="1"/>
    <xf numFmtId="164" fontId="3" fillId="2" borderId="0" xfId="0" applyNumberFormat="1" applyFont="1" applyFill="1"/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9" fontId="5" fillId="2" borderId="0" xfId="1" applyFont="1" applyFill="1"/>
    <xf numFmtId="0" fontId="6" fillId="2" borderId="0" xfId="0" applyFont="1" applyFill="1"/>
    <xf numFmtId="164" fontId="4" fillId="2" borderId="0" xfId="0" applyNumberFormat="1" applyFont="1" applyFill="1"/>
    <xf numFmtId="0" fontId="2" fillId="2" borderId="0" xfId="0" applyFont="1" applyFill="1"/>
    <xf numFmtId="0" fontId="0" fillId="2" borderId="0" xfId="0" applyFont="1" applyFill="1"/>
    <xf numFmtId="9" fontId="4" fillId="2" borderId="0" xfId="1" applyFont="1" applyFill="1"/>
    <xf numFmtId="0" fontId="3" fillId="3" borderId="0" xfId="0" applyFont="1" applyFill="1"/>
    <xf numFmtId="0" fontId="0" fillId="3" borderId="0" xfId="0" applyFill="1"/>
    <xf numFmtId="0" fontId="3" fillId="3" borderId="0" xfId="0" applyFont="1" applyFill="1" applyAlignment="1">
      <alignment horizontal="right" wrapText="1"/>
    </xf>
    <xf numFmtId="0" fontId="3" fillId="4" borderId="0" xfId="0" applyFont="1" applyFill="1"/>
    <xf numFmtId="0" fontId="0" fillId="4" borderId="0" xfId="0" applyFill="1"/>
    <xf numFmtId="0" fontId="4" fillId="5" borderId="0" xfId="0" applyFont="1" applyFill="1"/>
    <xf numFmtId="0" fontId="3" fillId="5" borderId="0" xfId="0" applyFont="1" applyFill="1"/>
    <xf numFmtId="0" fontId="0" fillId="5" borderId="0" xfId="0" applyFill="1"/>
    <xf numFmtId="9" fontId="3" fillId="5" borderId="0" xfId="1" applyFont="1" applyFill="1"/>
    <xf numFmtId="0" fontId="7" fillId="4" borderId="0" xfId="0" applyFont="1" applyFill="1"/>
    <xf numFmtId="0" fontId="8" fillId="4" borderId="0" xfId="0" applyFont="1" applyFill="1"/>
    <xf numFmtId="0" fontId="9" fillId="2" borderId="0" xfId="0" applyFont="1" applyFill="1"/>
    <xf numFmtId="0" fontId="11" fillId="2" borderId="0" xfId="2" applyFont="1" applyFill="1"/>
    <xf numFmtId="0" fontId="0" fillId="5" borderId="0" xfId="0" applyFont="1" applyFill="1"/>
    <xf numFmtId="165" fontId="3" fillId="2" borderId="0" xfId="0" applyNumberFormat="1" applyFont="1" applyFill="1"/>
    <xf numFmtId="165" fontId="4" fillId="2" borderId="0" xfId="0" applyNumberFormat="1" applyFont="1" applyFill="1"/>
    <xf numFmtId="43" fontId="3" fillId="2" borderId="0" xfId="3" applyFont="1" applyFill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GS-modified">
  <a:themeElements>
    <a:clrScheme name="Custom 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6845B"/>
      </a:accent1>
      <a:accent2>
        <a:srgbClr val="A3D9BC"/>
      </a:accent2>
      <a:accent3>
        <a:srgbClr val="5CA17C"/>
      </a:accent3>
      <a:accent4>
        <a:srgbClr val="8DC1A5"/>
      </a:accent4>
      <a:accent5>
        <a:srgbClr val="4472C4"/>
      </a:accent5>
      <a:accent6>
        <a:srgbClr val="D25F15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ns.gov.uk/peoplepopulationandcommunity/populationandmigration/populationprojections/datasets/localauthoritiesinenglandtable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ns.gov.uk/peoplepopulationandcommunity/populationandmigration/populationprojections/datasets/localauthoritiesinenglandtable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2"/>
  <sheetViews>
    <sheetView tabSelected="1" zoomScaleNormal="100" workbookViewId="0"/>
  </sheetViews>
  <sheetFormatPr defaultRowHeight="15"/>
  <cols>
    <col min="1" max="1" width="17.5703125" style="5" customWidth="1"/>
    <col min="2" max="2" width="18.140625" style="5" customWidth="1"/>
    <col min="3" max="28" width="9.140625" style="5"/>
    <col min="29" max="29" width="3.42578125" style="5" customWidth="1"/>
    <col min="30" max="30" width="9.140625" style="1"/>
    <col min="31" max="16384" width="9.140625" style="5"/>
  </cols>
  <sheetData>
    <row r="1" spans="1:30" ht="15.75">
      <c r="A1" s="23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6"/>
    </row>
    <row r="2" spans="1:30">
      <c r="A2" s="22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6"/>
    </row>
    <row r="3" spans="1:30" ht="39">
      <c r="A3" s="13" t="s">
        <v>8</v>
      </c>
      <c r="B3" s="13" t="s">
        <v>9</v>
      </c>
      <c r="C3" s="13">
        <v>2016</v>
      </c>
      <c r="D3" s="13">
        <v>2017</v>
      </c>
      <c r="E3" s="13">
        <v>2018</v>
      </c>
      <c r="F3" s="13">
        <v>2019</v>
      </c>
      <c r="G3" s="13">
        <v>2020</v>
      </c>
      <c r="H3" s="13">
        <v>2021</v>
      </c>
      <c r="I3" s="13">
        <v>2022</v>
      </c>
      <c r="J3" s="13">
        <v>2023</v>
      </c>
      <c r="K3" s="13">
        <v>2024</v>
      </c>
      <c r="L3" s="13">
        <v>2025</v>
      </c>
      <c r="M3" s="13">
        <v>2026</v>
      </c>
      <c r="N3" s="13">
        <v>2027</v>
      </c>
      <c r="O3" s="13">
        <v>2028</v>
      </c>
      <c r="P3" s="13">
        <v>2029</v>
      </c>
      <c r="Q3" s="13">
        <v>2030</v>
      </c>
      <c r="R3" s="13">
        <v>2031</v>
      </c>
      <c r="S3" s="13">
        <v>2032</v>
      </c>
      <c r="T3" s="13">
        <v>2033</v>
      </c>
      <c r="U3" s="13">
        <v>2034</v>
      </c>
      <c r="V3" s="13">
        <v>2035</v>
      </c>
      <c r="W3" s="13">
        <v>2036</v>
      </c>
      <c r="X3" s="13">
        <v>2037</v>
      </c>
      <c r="Y3" s="13">
        <v>2038</v>
      </c>
      <c r="Z3" s="13">
        <v>2039</v>
      </c>
      <c r="AA3" s="13">
        <v>2040</v>
      </c>
      <c r="AB3" s="13">
        <v>2041</v>
      </c>
      <c r="AC3" s="14"/>
      <c r="AD3" s="15" t="s">
        <v>23</v>
      </c>
    </row>
    <row r="4" spans="1:30" ht="24.95" customHeight="1">
      <c r="A4" s="18" t="s">
        <v>0</v>
      </c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</row>
    <row r="5" spans="1:30">
      <c r="A5" s="1"/>
      <c r="B5" s="1" t="s">
        <v>1</v>
      </c>
      <c r="C5" s="27">
        <v>42.7</v>
      </c>
      <c r="D5" s="27">
        <v>40.200000000000003</v>
      </c>
      <c r="E5" s="27">
        <v>38.9</v>
      </c>
      <c r="F5" s="27">
        <v>38.1</v>
      </c>
      <c r="G5" s="27">
        <v>37.6</v>
      </c>
      <c r="H5" s="27">
        <v>37.6</v>
      </c>
      <c r="I5" s="27">
        <v>38.200000000000003</v>
      </c>
      <c r="J5" s="27">
        <v>38.9</v>
      </c>
      <c r="K5" s="27">
        <v>39.700000000000003</v>
      </c>
      <c r="L5" s="27">
        <v>40.700000000000003</v>
      </c>
      <c r="M5" s="27">
        <v>41.6</v>
      </c>
      <c r="N5" s="27">
        <v>42.6</v>
      </c>
      <c r="O5" s="27">
        <v>43.6</v>
      </c>
      <c r="P5" s="27">
        <v>44.7</v>
      </c>
      <c r="Q5" s="27">
        <v>45.7</v>
      </c>
      <c r="R5" s="27">
        <v>46.6</v>
      </c>
      <c r="S5" s="27">
        <v>47.2</v>
      </c>
      <c r="T5" s="27">
        <v>47.3</v>
      </c>
      <c r="U5" s="27">
        <v>47.1</v>
      </c>
      <c r="V5" s="27">
        <v>46.9</v>
      </c>
      <c r="W5" s="27">
        <v>46.7</v>
      </c>
      <c r="X5" s="27">
        <v>46.2</v>
      </c>
      <c r="Y5" s="27">
        <v>45.6</v>
      </c>
      <c r="Z5" s="27">
        <v>44.6</v>
      </c>
      <c r="AA5" s="27">
        <v>43.5</v>
      </c>
      <c r="AB5" s="27">
        <v>41.9</v>
      </c>
      <c r="AD5" s="2">
        <f>AB5/C5-1</f>
        <v>-1.8735362997658211E-2</v>
      </c>
    </row>
    <row r="6" spans="1:30">
      <c r="A6" s="1"/>
      <c r="B6" s="1" t="s">
        <v>2</v>
      </c>
      <c r="C6" s="27">
        <v>34.1</v>
      </c>
      <c r="D6" s="27">
        <v>37.799999999999997</v>
      </c>
      <c r="E6" s="27">
        <v>39.6</v>
      </c>
      <c r="F6" s="27">
        <v>40.4</v>
      </c>
      <c r="G6" s="27">
        <v>40.700000000000003</v>
      </c>
      <c r="H6" s="27">
        <v>40.6</v>
      </c>
      <c r="I6" s="27">
        <v>38.299999999999997</v>
      </c>
      <c r="J6" s="27">
        <v>37.1</v>
      </c>
      <c r="K6" s="27">
        <v>36.5</v>
      </c>
      <c r="L6" s="27">
        <v>36</v>
      </c>
      <c r="M6" s="27">
        <v>36.1</v>
      </c>
      <c r="N6" s="27">
        <v>36.700000000000003</v>
      </c>
      <c r="O6" s="27">
        <v>37.4</v>
      </c>
      <c r="P6" s="27">
        <v>38.200000000000003</v>
      </c>
      <c r="Q6" s="27">
        <v>39.200000000000003</v>
      </c>
      <c r="R6" s="27">
        <v>40.200000000000003</v>
      </c>
      <c r="S6" s="27">
        <v>41.2</v>
      </c>
      <c r="T6" s="27">
        <v>42.2</v>
      </c>
      <c r="U6" s="27">
        <v>43.3</v>
      </c>
      <c r="V6" s="27">
        <v>44.3</v>
      </c>
      <c r="W6" s="27">
        <v>45.2</v>
      </c>
      <c r="X6" s="27">
        <v>45.8</v>
      </c>
      <c r="Y6" s="27">
        <v>45.9</v>
      </c>
      <c r="Z6" s="27">
        <v>45.8</v>
      </c>
      <c r="AA6" s="27">
        <v>45.5</v>
      </c>
      <c r="AB6" s="27">
        <v>45.4</v>
      </c>
      <c r="AD6" s="2">
        <f t="shared" ref="AD6:AD69" si="0">AB6/C6-1</f>
        <v>0.33137829912023453</v>
      </c>
    </row>
    <row r="7" spans="1:30">
      <c r="A7" s="1"/>
      <c r="B7" s="1" t="s">
        <v>3</v>
      </c>
      <c r="C7" s="27">
        <v>23.4</v>
      </c>
      <c r="D7" s="27">
        <v>23.9</v>
      </c>
      <c r="E7" s="27">
        <v>25.2</v>
      </c>
      <c r="F7" s="27">
        <v>26.8</v>
      </c>
      <c r="G7" s="27">
        <v>28.5</v>
      </c>
      <c r="H7" s="27">
        <v>30.4</v>
      </c>
      <c r="I7" s="27">
        <v>33.700000000000003</v>
      </c>
      <c r="J7" s="27">
        <v>35.4</v>
      </c>
      <c r="K7" s="27">
        <v>36.200000000000003</v>
      </c>
      <c r="L7" s="27">
        <v>36.5</v>
      </c>
      <c r="M7" s="27">
        <v>36.4</v>
      </c>
      <c r="N7" s="27">
        <v>34.5</v>
      </c>
      <c r="O7" s="27">
        <v>33.5</v>
      </c>
      <c r="P7" s="27">
        <v>33</v>
      </c>
      <c r="Q7" s="27">
        <v>32.700000000000003</v>
      </c>
      <c r="R7" s="27">
        <v>32.799999999999997</v>
      </c>
      <c r="S7" s="27">
        <v>33.4</v>
      </c>
      <c r="T7" s="27">
        <v>34.1</v>
      </c>
      <c r="U7" s="27">
        <v>34.9</v>
      </c>
      <c r="V7" s="27">
        <v>35.799999999999997</v>
      </c>
      <c r="W7" s="27">
        <v>36.799999999999997</v>
      </c>
      <c r="X7" s="27">
        <v>37.700000000000003</v>
      </c>
      <c r="Y7" s="27">
        <v>38.700000000000003</v>
      </c>
      <c r="Z7" s="27">
        <v>39.799999999999997</v>
      </c>
      <c r="AA7" s="27">
        <v>40.700000000000003</v>
      </c>
      <c r="AB7" s="27">
        <v>41.6</v>
      </c>
      <c r="AD7" s="2">
        <f t="shared" si="0"/>
        <v>0.7777777777777779</v>
      </c>
    </row>
    <row r="8" spans="1:30">
      <c r="A8" s="1"/>
      <c r="B8" s="1" t="s">
        <v>4</v>
      </c>
      <c r="C8" s="27">
        <v>17.3</v>
      </c>
      <c r="D8" s="27">
        <v>17.7</v>
      </c>
      <c r="E8" s="27">
        <v>18.100000000000001</v>
      </c>
      <c r="F8" s="27">
        <v>18.600000000000001</v>
      </c>
      <c r="G8" s="27">
        <v>18.899999999999999</v>
      </c>
      <c r="H8" s="27">
        <v>19.100000000000001</v>
      </c>
      <c r="I8" s="27">
        <v>19.600000000000001</v>
      </c>
      <c r="J8" s="27">
        <v>20.7</v>
      </c>
      <c r="K8" s="27">
        <v>22.2</v>
      </c>
      <c r="L8" s="27">
        <v>23.6</v>
      </c>
      <c r="M8" s="27">
        <v>25.2</v>
      </c>
      <c r="N8" s="27">
        <v>28</v>
      </c>
      <c r="O8" s="27">
        <v>29.5</v>
      </c>
      <c r="P8" s="27">
        <v>30.2</v>
      </c>
      <c r="Q8" s="27">
        <v>30.5</v>
      </c>
      <c r="R8" s="27">
        <v>30.4</v>
      </c>
      <c r="S8" s="27">
        <v>28.9</v>
      </c>
      <c r="T8" s="27">
        <v>28.2</v>
      </c>
      <c r="U8" s="27">
        <v>27.9</v>
      </c>
      <c r="V8" s="27">
        <v>27.7</v>
      </c>
      <c r="W8" s="27">
        <v>27.8</v>
      </c>
      <c r="X8" s="27">
        <v>28.4</v>
      </c>
      <c r="Y8" s="27">
        <v>29.1</v>
      </c>
      <c r="Z8" s="27">
        <v>29.8</v>
      </c>
      <c r="AA8" s="27">
        <v>30.7</v>
      </c>
      <c r="AB8" s="27">
        <v>31.5</v>
      </c>
      <c r="AD8" s="2">
        <f t="shared" si="0"/>
        <v>0.82080924855491322</v>
      </c>
    </row>
    <row r="9" spans="1:30">
      <c r="A9" s="1"/>
      <c r="B9" s="1" t="s">
        <v>5</v>
      </c>
      <c r="C9" s="27">
        <v>10.9</v>
      </c>
      <c r="D9" s="27">
        <v>11.1</v>
      </c>
      <c r="E9" s="27">
        <v>11.2</v>
      </c>
      <c r="F9" s="27">
        <v>11.2</v>
      </c>
      <c r="G9" s="27">
        <v>11.6</v>
      </c>
      <c r="H9" s="27">
        <v>11.8</v>
      </c>
      <c r="I9" s="27">
        <v>12.2</v>
      </c>
      <c r="J9" s="27">
        <v>12.5</v>
      </c>
      <c r="K9" s="27">
        <v>13</v>
      </c>
      <c r="L9" s="27">
        <v>13.3</v>
      </c>
      <c r="M9" s="27">
        <v>13.4</v>
      </c>
      <c r="N9" s="27">
        <v>13.9</v>
      </c>
      <c r="O9" s="27">
        <v>14.8</v>
      </c>
      <c r="P9" s="27">
        <v>15.9</v>
      </c>
      <c r="Q9" s="27">
        <v>17</v>
      </c>
      <c r="R9" s="27">
        <v>18.2</v>
      </c>
      <c r="S9" s="27">
        <v>20.399999999999999</v>
      </c>
      <c r="T9" s="27">
        <v>21.5</v>
      </c>
      <c r="U9" s="27">
        <v>22</v>
      </c>
      <c r="V9" s="27">
        <v>22.3</v>
      </c>
      <c r="W9" s="27">
        <v>22.2</v>
      </c>
      <c r="X9" s="27">
        <v>21.3</v>
      </c>
      <c r="Y9" s="27">
        <v>20.9</v>
      </c>
      <c r="Z9" s="27">
        <v>20.7</v>
      </c>
      <c r="AA9" s="27">
        <v>20.7</v>
      </c>
      <c r="AB9" s="27">
        <v>20.9</v>
      </c>
      <c r="AD9" s="2">
        <f t="shared" si="0"/>
        <v>0.91743119266055029</v>
      </c>
    </row>
    <row r="10" spans="1:30">
      <c r="A10" s="1"/>
      <c r="B10" s="1" t="s">
        <v>6</v>
      </c>
      <c r="C10" s="27">
        <v>6.3</v>
      </c>
      <c r="D10" s="27">
        <v>6.3</v>
      </c>
      <c r="E10" s="27">
        <v>6.4</v>
      </c>
      <c r="F10" s="27">
        <v>6.4</v>
      </c>
      <c r="G10" s="27">
        <v>6.5</v>
      </c>
      <c r="H10" s="27">
        <v>6.7</v>
      </c>
      <c r="I10" s="27">
        <v>6.8</v>
      </c>
      <c r="J10" s="27">
        <v>7</v>
      </c>
      <c r="K10" s="27">
        <v>7.1</v>
      </c>
      <c r="L10" s="27">
        <v>7.3</v>
      </c>
      <c r="M10" s="27">
        <v>7.6</v>
      </c>
      <c r="N10" s="27">
        <v>7.9</v>
      </c>
      <c r="O10" s="27">
        <v>8.1999999999999993</v>
      </c>
      <c r="P10" s="27">
        <v>8.5</v>
      </c>
      <c r="Q10" s="27">
        <v>8.9</v>
      </c>
      <c r="R10" s="27">
        <v>9.1</v>
      </c>
      <c r="S10" s="27">
        <v>9.5</v>
      </c>
      <c r="T10" s="27">
        <v>10.199999999999999</v>
      </c>
      <c r="U10" s="27">
        <v>11</v>
      </c>
      <c r="V10" s="27">
        <v>11.8</v>
      </c>
      <c r="W10" s="27">
        <v>12.5</v>
      </c>
      <c r="X10" s="27">
        <v>14</v>
      </c>
      <c r="Y10" s="27">
        <v>15</v>
      </c>
      <c r="Z10" s="27">
        <v>15.6</v>
      </c>
      <c r="AA10" s="27">
        <v>16</v>
      </c>
      <c r="AB10" s="27">
        <v>16.3</v>
      </c>
      <c r="AD10" s="2">
        <f t="shared" si="0"/>
        <v>1.5873015873015874</v>
      </c>
    </row>
    <row r="11" spans="1:30" s="10" customFormat="1" ht="24.95" customHeight="1">
      <c r="A11" s="4"/>
      <c r="B11" s="4" t="s">
        <v>10</v>
      </c>
      <c r="C11" s="28">
        <f>SUM(C5:C10)</f>
        <v>134.70000000000002</v>
      </c>
      <c r="D11" s="28">
        <f t="shared" ref="D11:AB11" si="1">SUM(D5:D10)</f>
        <v>137.00000000000003</v>
      </c>
      <c r="E11" s="28">
        <f t="shared" si="1"/>
        <v>139.4</v>
      </c>
      <c r="F11" s="28">
        <f t="shared" si="1"/>
        <v>141.5</v>
      </c>
      <c r="G11" s="28">
        <f t="shared" si="1"/>
        <v>143.80000000000001</v>
      </c>
      <c r="H11" s="28">
        <f t="shared" si="1"/>
        <v>146.19999999999999</v>
      </c>
      <c r="I11" s="28">
        <f t="shared" si="1"/>
        <v>148.80000000000001</v>
      </c>
      <c r="J11" s="28">
        <f t="shared" si="1"/>
        <v>151.6</v>
      </c>
      <c r="K11" s="28">
        <f t="shared" si="1"/>
        <v>154.69999999999999</v>
      </c>
      <c r="L11" s="28">
        <f t="shared" si="1"/>
        <v>157.40000000000003</v>
      </c>
      <c r="M11" s="28">
        <f t="shared" si="1"/>
        <v>160.29999999999998</v>
      </c>
      <c r="N11" s="28">
        <f t="shared" si="1"/>
        <v>163.60000000000002</v>
      </c>
      <c r="O11" s="28">
        <f t="shared" si="1"/>
        <v>167</v>
      </c>
      <c r="P11" s="28">
        <f t="shared" si="1"/>
        <v>170.5</v>
      </c>
      <c r="Q11" s="28">
        <f t="shared" si="1"/>
        <v>174.00000000000003</v>
      </c>
      <c r="R11" s="28">
        <f t="shared" si="1"/>
        <v>177.29999999999998</v>
      </c>
      <c r="S11" s="28">
        <f t="shared" si="1"/>
        <v>180.60000000000002</v>
      </c>
      <c r="T11" s="28">
        <f t="shared" si="1"/>
        <v>183.49999999999997</v>
      </c>
      <c r="U11" s="28">
        <f t="shared" si="1"/>
        <v>186.20000000000002</v>
      </c>
      <c r="V11" s="28">
        <f t="shared" si="1"/>
        <v>188.8</v>
      </c>
      <c r="W11" s="28">
        <f t="shared" si="1"/>
        <v>191.2</v>
      </c>
      <c r="X11" s="28">
        <f t="shared" si="1"/>
        <v>193.4</v>
      </c>
      <c r="Y11" s="28">
        <f t="shared" si="1"/>
        <v>195.2</v>
      </c>
      <c r="Z11" s="28">
        <f t="shared" si="1"/>
        <v>196.29999999999998</v>
      </c>
      <c r="AA11" s="28">
        <f t="shared" si="1"/>
        <v>197.09999999999997</v>
      </c>
      <c r="AB11" s="28">
        <f t="shared" si="1"/>
        <v>197.60000000000002</v>
      </c>
      <c r="AD11" s="12">
        <f t="shared" si="0"/>
        <v>0.46696362286562731</v>
      </c>
    </row>
    <row r="12" spans="1:30" s="10" customFormat="1" ht="24.95" customHeight="1">
      <c r="A12" s="4"/>
      <c r="B12" s="4" t="s">
        <v>7</v>
      </c>
      <c r="C12" s="9">
        <v>555.1</v>
      </c>
      <c r="D12" s="9">
        <v>558.9</v>
      </c>
      <c r="E12" s="9">
        <v>562.79999999999995</v>
      </c>
      <c r="F12" s="9">
        <v>566.6</v>
      </c>
      <c r="G12" s="9">
        <v>570.5</v>
      </c>
      <c r="H12" s="9">
        <v>574.29999999999995</v>
      </c>
      <c r="I12" s="9">
        <v>578.1</v>
      </c>
      <c r="J12" s="9">
        <v>581.79999999999995</v>
      </c>
      <c r="K12" s="9">
        <v>585.5</v>
      </c>
      <c r="L12" s="9">
        <v>589.1</v>
      </c>
      <c r="M12" s="9">
        <v>592.70000000000005</v>
      </c>
      <c r="N12" s="9">
        <v>596.20000000000005</v>
      </c>
      <c r="O12" s="9">
        <v>599.6</v>
      </c>
      <c r="P12" s="9">
        <v>602.79999999999995</v>
      </c>
      <c r="Q12" s="9">
        <v>605.9</v>
      </c>
      <c r="R12" s="9">
        <v>608.79999999999995</v>
      </c>
      <c r="S12" s="9">
        <v>611.6</v>
      </c>
      <c r="T12" s="9">
        <v>614.20000000000005</v>
      </c>
      <c r="U12" s="9">
        <v>616.70000000000005</v>
      </c>
      <c r="V12" s="9">
        <v>619.1</v>
      </c>
      <c r="W12" s="9">
        <v>621.4</v>
      </c>
      <c r="X12" s="9">
        <v>623.70000000000005</v>
      </c>
      <c r="Y12" s="9">
        <v>625.9</v>
      </c>
      <c r="Z12" s="9">
        <v>628.1</v>
      </c>
      <c r="AA12" s="9">
        <v>630.29999999999995</v>
      </c>
      <c r="AB12" s="9">
        <v>632.5</v>
      </c>
      <c r="AD12" s="12">
        <f t="shared" si="0"/>
        <v>0.1394343361556476</v>
      </c>
    </row>
    <row r="13" spans="1:30" s="8" customFormat="1" ht="24.95" customHeight="1">
      <c r="A13" s="6"/>
      <c r="B13" s="6" t="s">
        <v>22</v>
      </c>
      <c r="C13" s="7">
        <f>C11/C12</f>
        <v>0.24265898036389841</v>
      </c>
      <c r="D13" s="7">
        <f t="shared" ref="D13:AB13" si="2">D11/D12</f>
        <v>0.24512435140454469</v>
      </c>
      <c r="E13" s="7">
        <f t="shared" si="2"/>
        <v>0.24769012082444922</v>
      </c>
      <c r="F13" s="7">
        <f t="shared" si="2"/>
        <v>0.24973526297211435</v>
      </c>
      <c r="G13" s="7">
        <f t="shared" si="2"/>
        <v>0.25205959684487295</v>
      </c>
      <c r="H13" s="7">
        <f t="shared" si="2"/>
        <v>0.25457078182134774</v>
      </c>
      <c r="I13" s="7">
        <f t="shared" si="2"/>
        <v>0.25739491437467565</v>
      </c>
      <c r="J13" s="7">
        <f t="shared" si="2"/>
        <v>0.26057064283258852</v>
      </c>
      <c r="K13" s="7">
        <f t="shared" si="2"/>
        <v>0.26421861656703671</v>
      </c>
      <c r="L13" s="7">
        <f t="shared" si="2"/>
        <v>0.26718723476489564</v>
      </c>
      <c r="M13" s="7">
        <f t="shared" si="2"/>
        <v>0.27045722962713004</v>
      </c>
      <c r="N13" s="7">
        <f t="shared" si="2"/>
        <v>0.27440456222744047</v>
      </c>
      <c r="O13" s="7">
        <f t="shared" si="2"/>
        <v>0.27851901267511675</v>
      </c>
      <c r="P13" s="7">
        <f t="shared" si="2"/>
        <v>0.28284671532846717</v>
      </c>
      <c r="Q13" s="7">
        <f t="shared" si="2"/>
        <v>0.2871761016669418</v>
      </c>
      <c r="R13" s="7">
        <f t="shared" si="2"/>
        <v>0.29122864651773983</v>
      </c>
      <c r="S13" s="7">
        <f t="shared" si="2"/>
        <v>0.29529103989535649</v>
      </c>
      <c r="T13" s="7">
        <f t="shared" si="2"/>
        <v>0.29876261803972642</v>
      </c>
      <c r="U13" s="7">
        <f t="shared" si="2"/>
        <v>0.30192962542565266</v>
      </c>
      <c r="V13" s="7">
        <f t="shared" si="2"/>
        <v>0.30495881117751578</v>
      </c>
      <c r="W13" s="7">
        <f t="shared" si="2"/>
        <v>0.30769230769230771</v>
      </c>
      <c r="X13" s="7">
        <f t="shared" si="2"/>
        <v>0.31008497675164343</v>
      </c>
      <c r="Y13" s="7">
        <f t="shared" si="2"/>
        <v>0.31187090589551048</v>
      </c>
      <c r="Z13" s="7">
        <f t="shared" si="2"/>
        <v>0.3125298519344053</v>
      </c>
      <c r="AA13" s="7">
        <f t="shared" si="2"/>
        <v>0.31270823417420274</v>
      </c>
      <c r="AB13" s="7">
        <f t="shared" si="2"/>
        <v>0.31241106719367595</v>
      </c>
      <c r="AD13" s="2"/>
    </row>
    <row r="14" spans="1:30" ht="24.95" customHeight="1">
      <c r="A14" s="18" t="s">
        <v>11</v>
      </c>
      <c r="B14" s="19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0"/>
      <c r="AD14" s="21"/>
    </row>
    <row r="15" spans="1:30">
      <c r="A15" s="1"/>
      <c r="B15" s="1" t="s">
        <v>1</v>
      </c>
      <c r="C15" s="27">
        <v>85.5</v>
      </c>
      <c r="D15" s="27">
        <v>80.5</v>
      </c>
      <c r="E15" s="27">
        <v>78.2</v>
      </c>
      <c r="F15" s="27">
        <v>76.8</v>
      </c>
      <c r="G15" s="27">
        <v>76.599999999999994</v>
      </c>
      <c r="H15" s="27">
        <v>77.3</v>
      </c>
      <c r="I15" s="27">
        <v>79.099999999999994</v>
      </c>
      <c r="J15" s="27">
        <v>80.900000000000006</v>
      </c>
      <c r="K15" s="27">
        <v>83.3</v>
      </c>
      <c r="L15" s="27">
        <v>85.8</v>
      </c>
      <c r="M15" s="27">
        <v>88.7</v>
      </c>
      <c r="N15" s="27">
        <v>91.1</v>
      </c>
      <c r="O15" s="27">
        <v>93.9</v>
      </c>
      <c r="P15" s="27">
        <v>96.5</v>
      </c>
      <c r="Q15" s="27">
        <v>99.1</v>
      </c>
      <c r="R15" s="27">
        <v>100.3</v>
      </c>
      <c r="S15" s="27">
        <v>101</v>
      </c>
      <c r="T15" s="27">
        <v>100.5</v>
      </c>
      <c r="U15" s="27">
        <v>99.9</v>
      </c>
      <c r="V15" s="27">
        <v>98.2</v>
      </c>
      <c r="W15" s="27">
        <v>97.9</v>
      </c>
      <c r="X15" s="27">
        <v>97.1</v>
      </c>
      <c r="Y15" s="27">
        <v>96.1</v>
      </c>
      <c r="Z15" s="27">
        <v>94.2</v>
      </c>
      <c r="AA15" s="27">
        <v>92.8</v>
      </c>
      <c r="AB15" s="27">
        <v>89.8</v>
      </c>
      <c r="AD15" s="2">
        <f t="shared" si="0"/>
        <v>5.0292397660818722E-2</v>
      </c>
    </row>
    <row r="16" spans="1:30">
      <c r="A16" s="1"/>
      <c r="B16" s="1" t="s">
        <v>2</v>
      </c>
      <c r="C16" s="27">
        <v>69.400000000000006</v>
      </c>
      <c r="D16" s="27">
        <v>76.7</v>
      </c>
      <c r="E16" s="27">
        <v>80.2</v>
      </c>
      <c r="F16" s="27">
        <v>81.900000000000006</v>
      </c>
      <c r="G16" s="27">
        <v>82.4</v>
      </c>
      <c r="H16" s="27">
        <v>82.1</v>
      </c>
      <c r="I16" s="27">
        <v>77.5</v>
      </c>
      <c r="J16" s="27">
        <v>75.3</v>
      </c>
      <c r="K16" s="27">
        <v>74.2</v>
      </c>
      <c r="L16" s="27">
        <v>74</v>
      </c>
      <c r="M16" s="27">
        <v>74.7</v>
      </c>
      <c r="N16" s="27">
        <v>76.5</v>
      </c>
      <c r="O16" s="27">
        <v>78.400000000000006</v>
      </c>
      <c r="P16" s="27">
        <v>80.7</v>
      </c>
      <c r="Q16" s="27">
        <v>83.2</v>
      </c>
      <c r="R16" s="27">
        <v>86</v>
      </c>
      <c r="S16" s="27">
        <v>88.4</v>
      </c>
      <c r="T16" s="27">
        <v>91.2</v>
      </c>
      <c r="U16" s="27">
        <v>93.8</v>
      </c>
      <c r="V16" s="27">
        <v>96.3</v>
      </c>
      <c r="W16" s="27">
        <v>97.6</v>
      </c>
      <c r="X16" s="27">
        <v>98.3</v>
      </c>
      <c r="Y16" s="27">
        <v>97.9</v>
      </c>
      <c r="Z16" s="27">
        <v>97.4</v>
      </c>
      <c r="AA16" s="27">
        <v>95.9</v>
      </c>
      <c r="AB16" s="27">
        <v>95.6</v>
      </c>
      <c r="AD16" s="2">
        <f t="shared" si="0"/>
        <v>0.37752161383285276</v>
      </c>
    </row>
    <row r="17" spans="1:30">
      <c r="A17" s="1"/>
      <c r="B17" s="1" t="s">
        <v>3</v>
      </c>
      <c r="C17" s="27">
        <v>51.4</v>
      </c>
      <c r="D17" s="27">
        <v>52.3</v>
      </c>
      <c r="E17" s="27">
        <v>54.3</v>
      </c>
      <c r="F17" s="27">
        <v>57.1</v>
      </c>
      <c r="G17" s="27">
        <v>60</v>
      </c>
      <c r="H17" s="27">
        <v>63.9</v>
      </c>
      <c r="I17" s="27">
        <v>70.7</v>
      </c>
      <c r="J17" s="27">
        <v>74.099999999999994</v>
      </c>
      <c r="K17" s="27">
        <v>75.7</v>
      </c>
      <c r="L17" s="27">
        <v>76.3</v>
      </c>
      <c r="M17" s="27">
        <v>76.099999999999994</v>
      </c>
      <c r="N17" s="27">
        <v>72</v>
      </c>
      <c r="O17" s="27">
        <v>70.099999999999994</v>
      </c>
      <c r="P17" s="27">
        <v>69.2</v>
      </c>
      <c r="Q17" s="27">
        <v>69.099999999999994</v>
      </c>
      <c r="R17" s="27">
        <v>69.900000000000006</v>
      </c>
      <c r="S17" s="27">
        <v>71.599999999999994</v>
      </c>
      <c r="T17" s="27">
        <v>73.400000000000006</v>
      </c>
      <c r="U17" s="27">
        <v>75.7</v>
      </c>
      <c r="V17" s="27">
        <v>78.099999999999994</v>
      </c>
      <c r="W17" s="27">
        <v>80.8</v>
      </c>
      <c r="X17" s="27">
        <v>83.2</v>
      </c>
      <c r="Y17" s="27">
        <v>85.8</v>
      </c>
      <c r="Z17" s="27">
        <v>88.4</v>
      </c>
      <c r="AA17" s="27">
        <v>90.8</v>
      </c>
      <c r="AB17" s="27">
        <v>92.1</v>
      </c>
      <c r="AD17" s="2">
        <f t="shared" si="0"/>
        <v>0.79182879377431892</v>
      </c>
    </row>
    <row r="18" spans="1:30">
      <c r="A18" s="1"/>
      <c r="B18" s="1" t="s">
        <v>4</v>
      </c>
      <c r="C18" s="27">
        <v>39</v>
      </c>
      <c r="D18" s="27">
        <v>40</v>
      </c>
      <c r="E18" s="27">
        <v>41.3</v>
      </c>
      <c r="F18" s="27">
        <v>42.6</v>
      </c>
      <c r="G18" s="27">
        <v>43.6</v>
      </c>
      <c r="H18" s="27">
        <v>43.6</v>
      </c>
      <c r="I18" s="27">
        <v>44.6</v>
      </c>
      <c r="J18" s="27">
        <v>46.5</v>
      </c>
      <c r="K18" s="27">
        <v>49.1</v>
      </c>
      <c r="L18" s="27">
        <v>51.6</v>
      </c>
      <c r="M18" s="27">
        <v>55</v>
      </c>
      <c r="N18" s="27">
        <v>61.1</v>
      </c>
      <c r="O18" s="27">
        <v>64.099999999999994</v>
      </c>
      <c r="P18" s="27">
        <v>65.599999999999994</v>
      </c>
      <c r="Q18" s="27">
        <v>66.2</v>
      </c>
      <c r="R18" s="27">
        <v>66</v>
      </c>
      <c r="S18" s="27">
        <v>62.7</v>
      </c>
      <c r="T18" s="27">
        <v>61.3</v>
      </c>
      <c r="U18" s="27">
        <v>60.7</v>
      </c>
      <c r="V18" s="27">
        <v>60.8</v>
      </c>
      <c r="W18" s="27">
        <v>61.6</v>
      </c>
      <c r="X18" s="27">
        <v>63.2</v>
      </c>
      <c r="Y18" s="27">
        <v>64.900000000000006</v>
      </c>
      <c r="Z18" s="27">
        <v>67</v>
      </c>
      <c r="AA18" s="27">
        <v>69.2</v>
      </c>
      <c r="AB18" s="27">
        <v>71.7</v>
      </c>
      <c r="AD18" s="2">
        <f t="shared" si="0"/>
        <v>0.83846153846153859</v>
      </c>
    </row>
    <row r="19" spans="1:30">
      <c r="A19" s="1"/>
      <c r="B19" s="1" t="s">
        <v>5</v>
      </c>
      <c r="C19" s="27">
        <v>25.1</v>
      </c>
      <c r="D19" s="27">
        <v>25.6</v>
      </c>
      <c r="E19" s="27">
        <v>26.3</v>
      </c>
      <c r="F19" s="27">
        <v>26.7</v>
      </c>
      <c r="G19" s="27">
        <v>27.3</v>
      </c>
      <c r="H19" s="27">
        <v>28</v>
      </c>
      <c r="I19" s="27">
        <v>28.9</v>
      </c>
      <c r="J19" s="27">
        <v>30</v>
      </c>
      <c r="K19" s="27">
        <v>31.1</v>
      </c>
      <c r="L19" s="27">
        <v>31.9</v>
      </c>
      <c r="M19" s="27">
        <v>32.1</v>
      </c>
      <c r="N19" s="27">
        <v>32.9</v>
      </c>
      <c r="O19" s="27">
        <v>34.6</v>
      </c>
      <c r="P19" s="27">
        <v>36.700000000000003</v>
      </c>
      <c r="Q19" s="27">
        <v>38.799999999999997</v>
      </c>
      <c r="R19" s="27">
        <v>41.4</v>
      </c>
      <c r="S19" s="27">
        <v>46.2</v>
      </c>
      <c r="T19" s="27">
        <v>48.7</v>
      </c>
      <c r="U19" s="27">
        <v>49.9</v>
      </c>
      <c r="V19" s="27">
        <v>50.4</v>
      </c>
      <c r="W19" s="27">
        <v>50.3</v>
      </c>
      <c r="X19" s="27">
        <v>48.1</v>
      </c>
      <c r="Y19" s="27">
        <v>47.3</v>
      </c>
      <c r="Z19" s="27">
        <v>47</v>
      </c>
      <c r="AA19" s="27">
        <v>47.3</v>
      </c>
      <c r="AB19" s="27">
        <v>48.1</v>
      </c>
      <c r="AD19" s="2">
        <f t="shared" si="0"/>
        <v>0.91633466135458153</v>
      </c>
    </row>
    <row r="20" spans="1:30">
      <c r="A20" s="1"/>
      <c r="B20" s="1" t="s">
        <v>6</v>
      </c>
      <c r="C20" s="27">
        <v>15.1</v>
      </c>
      <c r="D20" s="27">
        <v>15.5</v>
      </c>
      <c r="E20" s="27">
        <v>15.7</v>
      </c>
      <c r="F20" s="27">
        <v>16.2</v>
      </c>
      <c r="G20" s="27">
        <v>16.8</v>
      </c>
      <c r="H20" s="27">
        <v>17.399999999999999</v>
      </c>
      <c r="I20" s="27">
        <v>18</v>
      </c>
      <c r="J20" s="27">
        <v>18.5</v>
      </c>
      <c r="K20" s="27">
        <v>19</v>
      </c>
      <c r="L20" s="27">
        <v>19.7</v>
      </c>
      <c r="M20" s="27">
        <v>20.5</v>
      </c>
      <c r="N20" s="27">
        <v>21.4</v>
      </c>
      <c r="O20" s="27">
        <v>22.4</v>
      </c>
      <c r="P20" s="27">
        <v>23.3</v>
      </c>
      <c r="Q20" s="27">
        <v>24.2</v>
      </c>
      <c r="R20" s="27">
        <v>24.7</v>
      </c>
      <c r="S20" s="27">
        <v>25.7</v>
      </c>
      <c r="T20" s="27">
        <v>27.3</v>
      </c>
      <c r="U20" s="27">
        <v>29.2</v>
      </c>
      <c r="V20" s="27">
        <v>30.9</v>
      </c>
      <c r="W20" s="27">
        <v>32.700000000000003</v>
      </c>
      <c r="X20" s="27">
        <v>36.299999999999997</v>
      </c>
      <c r="Y20" s="27">
        <v>38.6</v>
      </c>
      <c r="Z20" s="27">
        <v>40.299999999999997</v>
      </c>
      <c r="AA20" s="27">
        <v>41.3</v>
      </c>
      <c r="AB20" s="27">
        <v>42.1</v>
      </c>
      <c r="AD20" s="2">
        <f t="shared" si="0"/>
        <v>1.7880794701986757</v>
      </c>
    </row>
    <row r="21" spans="1:30" s="10" customFormat="1" ht="24.95" customHeight="1">
      <c r="A21" s="4"/>
      <c r="B21" s="4" t="s">
        <v>10</v>
      </c>
      <c r="C21" s="28">
        <f>SUM(C15:C20)</f>
        <v>285.50000000000006</v>
      </c>
      <c r="D21" s="28">
        <f t="shared" ref="D21" si="3">SUM(D15:D20)</f>
        <v>290.60000000000002</v>
      </c>
      <c r="E21" s="28">
        <f t="shared" ref="E21" si="4">SUM(E15:E20)</f>
        <v>296</v>
      </c>
      <c r="F21" s="28">
        <f t="shared" ref="F21" si="5">SUM(F15:F20)</f>
        <v>301.29999999999995</v>
      </c>
      <c r="G21" s="28">
        <f t="shared" ref="G21" si="6">SUM(G15:G20)</f>
        <v>306.70000000000005</v>
      </c>
      <c r="H21" s="28">
        <f t="shared" ref="H21" si="7">SUM(H15:H20)</f>
        <v>312.29999999999995</v>
      </c>
      <c r="I21" s="28">
        <f t="shared" ref="I21" si="8">SUM(I15:I20)</f>
        <v>318.8</v>
      </c>
      <c r="J21" s="28">
        <f t="shared" ref="J21" si="9">SUM(J15:J20)</f>
        <v>325.29999999999995</v>
      </c>
      <c r="K21" s="28">
        <f t="shared" ref="K21" si="10">SUM(K15:K20)</f>
        <v>332.40000000000003</v>
      </c>
      <c r="L21" s="28">
        <f t="shared" ref="L21" si="11">SUM(L15:L20)</f>
        <v>339.3</v>
      </c>
      <c r="M21" s="28">
        <f t="shared" ref="M21" si="12">SUM(M15:M20)</f>
        <v>347.1</v>
      </c>
      <c r="N21" s="28">
        <f t="shared" ref="N21" si="13">SUM(N15:N20)</f>
        <v>354.99999999999994</v>
      </c>
      <c r="O21" s="28">
        <f t="shared" ref="O21" si="14">SUM(O15:O20)</f>
        <v>363.5</v>
      </c>
      <c r="P21" s="28">
        <f t="shared" ref="P21" si="15">SUM(P15:P20)</f>
        <v>372</v>
      </c>
      <c r="Q21" s="28">
        <f t="shared" ref="Q21" si="16">SUM(Q15:Q20)</f>
        <v>380.6</v>
      </c>
      <c r="R21" s="28">
        <f t="shared" ref="R21" si="17">SUM(R15:R20)</f>
        <v>388.3</v>
      </c>
      <c r="S21" s="28">
        <f t="shared" ref="S21" si="18">SUM(S15:S20)</f>
        <v>395.59999999999997</v>
      </c>
      <c r="T21" s="28">
        <f t="shared" ref="T21" si="19">SUM(T15:T20)</f>
        <v>402.40000000000003</v>
      </c>
      <c r="U21" s="28">
        <f t="shared" ref="U21" si="20">SUM(U15:U20)</f>
        <v>409.19999999999993</v>
      </c>
      <c r="V21" s="28">
        <f t="shared" ref="V21" si="21">SUM(V15:V20)</f>
        <v>414.7</v>
      </c>
      <c r="W21" s="28">
        <f t="shared" ref="W21" si="22">SUM(W15:W20)</f>
        <v>420.90000000000003</v>
      </c>
      <c r="X21" s="28">
        <f t="shared" ref="X21" si="23">SUM(X15:X20)</f>
        <v>426.2</v>
      </c>
      <c r="Y21" s="28">
        <f t="shared" ref="Y21" si="24">SUM(Y15:Y20)</f>
        <v>430.60000000000008</v>
      </c>
      <c r="Z21" s="28">
        <f t="shared" ref="Z21" si="25">SUM(Z15:Z20)</f>
        <v>434.3</v>
      </c>
      <c r="AA21" s="28">
        <f t="shared" ref="AA21" si="26">SUM(AA15:AA20)</f>
        <v>437.3</v>
      </c>
      <c r="AB21" s="28">
        <f t="shared" ref="AB21" si="27">SUM(AB15:AB20)</f>
        <v>439.40000000000003</v>
      </c>
      <c r="AD21" s="12">
        <f t="shared" si="0"/>
        <v>0.53905429071803823</v>
      </c>
    </row>
    <row r="22" spans="1:30" s="10" customFormat="1" ht="24.95" customHeight="1">
      <c r="A22" s="4"/>
      <c r="B22" s="4" t="s">
        <v>7</v>
      </c>
      <c r="C22" s="28">
        <v>1365.1</v>
      </c>
      <c r="D22" s="28">
        <v>1371.5</v>
      </c>
      <c r="E22" s="28">
        <v>1378.4</v>
      </c>
      <c r="F22" s="28">
        <v>1385.4</v>
      </c>
      <c r="G22" s="28">
        <v>1392.6</v>
      </c>
      <c r="H22" s="28">
        <v>1399.6</v>
      </c>
      <c r="I22" s="28">
        <v>1406.4</v>
      </c>
      <c r="J22" s="28">
        <v>1413</v>
      </c>
      <c r="K22" s="28">
        <v>1419.3</v>
      </c>
      <c r="L22" s="28">
        <v>1425.4</v>
      </c>
      <c r="M22" s="28">
        <v>1431.3</v>
      </c>
      <c r="N22" s="28">
        <v>1436.9</v>
      </c>
      <c r="O22" s="28">
        <v>1442.4</v>
      </c>
      <c r="P22" s="28">
        <v>1447.6</v>
      </c>
      <c r="Q22" s="28">
        <v>1452.6</v>
      </c>
      <c r="R22" s="28">
        <v>1457.4</v>
      </c>
      <c r="S22" s="28">
        <v>1462.1</v>
      </c>
      <c r="T22" s="28">
        <v>1466.8</v>
      </c>
      <c r="U22" s="28">
        <v>1471.4</v>
      </c>
      <c r="V22" s="28">
        <v>1476</v>
      </c>
      <c r="W22" s="28">
        <v>1480.4</v>
      </c>
      <c r="X22" s="28">
        <v>1484.7</v>
      </c>
      <c r="Y22" s="28">
        <v>1489</v>
      </c>
      <c r="Z22" s="28">
        <v>1493.3</v>
      </c>
      <c r="AA22" s="28">
        <v>1497.6</v>
      </c>
      <c r="AB22" s="28">
        <v>1502</v>
      </c>
      <c r="AD22" s="12">
        <f t="shared" si="0"/>
        <v>0.10028569335579829</v>
      </c>
    </row>
    <row r="23" spans="1:30" s="8" customFormat="1" ht="24.95" customHeight="1">
      <c r="A23" s="6"/>
      <c r="B23" s="6" t="s">
        <v>22</v>
      </c>
      <c r="C23" s="7">
        <f>C21/C22</f>
        <v>0.20914218738553958</v>
      </c>
      <c r="D23" s="7">
        <f t="shared" ref="D23" si="28">D21/D22</f>
        <v>0.21188479766678819</v>
      </c>
      <c r="E23" s="7">
        <f t="shared" ref="E23" si="29">E21/E22</f>
        <v>0.21474172954149737</v>
      </c>
      <c r="F23" s="7">
        <f t="shared" ref="F23" si="30">F21/F22</f>
        <v>0.2174823155767287</v>
      </c>
      <c r="G23" s="7">
        <f t="shared" ref="G23" si="31">G21/G22</f>
        <v>0.22023553066207099</v>
      </c>
      <c r="H23" s="7">
        <f t="shared" ref="H23" si="32">H21/H22</f>
        <v>0.22313518148042297</v>
      </c>
      <c r="I23" s="7">
        <f t="shared" ref="I23" si="33">I21/I22</f>
        <v>0.22667804323094426</v>
      </c>
      <c r="J23" s="7">
        <f t="shared" ref="J23" si="34">J21/J22</f>
        <v>0.23021939136588815</v>
      </c>
      <c r="K23" s="7">
        <f t="shared" ref="K23" si="35">K21/K22</f>
        <v>0.23419995772563942</v>
      </c>
      <c r="L23" s="7">
        <f t="shared" ref="L23" si="36">L21/L22</f>
        <v>0.23803844534867405</v>
      </c>
      <c r="M23" s="7">
        <f t="shared" ref="M23" si="37">M21/M22</f>
        <v>0.24250681198910085</v>
      </c>
      <c r="N23" s="7">
        <f t="shared" ref="N23" si="38">N21/N22</f>
        <v>0.24705964228547561</v>
      </c>
      <c r="O23" s="7">
        <f t="shared" ref="O23" si="39">O21/O22</f>
        <v>0.25201053799223516</v>
      </c>
      <c r="P23" s="7">
        <f t="shared" ref="P23" si="40">P21/P22</f>
        <v>0.25697706548770383</v>
      </c>
      <c r="Q23" s="7">
        <f t="shared" ref="Q23" si="41">Q21/Q22</f>
        <v>0.26201294231034011</v>
      </c>
      <c r="R23" s="7">
        <f t="shared" ref="R23" si="42">R21/R22</f>
        <v>0.26643337450253873</v>
      </c>
      <c r="S23" s="7">
        <f t="shared" ref="S23" si="43">S21/S22</f>
        <v>0.27056972847274469</v>
      </c>
      <c r="T23" s="7">
        <f t="shared" ref="T23" si="44">T21/T22</f>
        <v>0.27433869648213804</v>
      </c>
      <c r="U23" s="7">
        <f t="shared" ref="U23" si="45">U21/U22</f>
        <v>0.27810248742694027</v>
      </c>
      <c r="V23" s="7">
        <f t="shared" ref="V23" si="46">V21/V22</f>
        <v>0.28096205962059617</v>
      </c>
      <c r="W23" s="7">
        <f t="shared" ref="W23" si="47">W21/W22</f>
        <v>0.28431504998649015</v>
      </c>
      <c r="X23" s="7">
        <f t="shared" ref="X23" si="48">X21/X22</f>
        <v>0.28706135919714421</v>
      </c>
      <c r="Y23" s="7">
        <f t="shared" ref="Y23" si="49">Y21/Y22</f>
        <v>0.28918737407656148</v>
      </c>
      <c r="Z23" s="7">
        <f t="shared" ref="Z23" si="50">Z21/Z22</f>
        <v>0.29083238465144312</v>
      </c>
      <c r="AA23" s="7">
        <f t="shared" ref="AA23" si="51">AA21/AA22</f>
        <v>0.29200053418803423</v>
      </c>
      <c r="AB23" s="7">
        <f t="shared" ref="AB23" si="52">AB21/AB22</f>
        <v>0.29254327563249005</v>
      </c>
      <c r="AD23" s="2"/>
    </row>
    <row r="24" spans="1:30" ht="24.95" customHeight="1">
      <c r="A24" s="18" t="s">
        <v>21</v>
      </c>
      <c r="B24" s="1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0"/>
      <c r="AD24" s="21"/>
    </row>
    <row r="25" spans="1:30">
      <c r="A25" s="1"/>
      <c r="B25" s="1" t="s">
        <v>1</v>
      </c>
      <c r="C25" s="27">
        <v>13.5</v>
      </c>
      <c r="D25" s="27">
        <v>13</v>
      </c>
      <c r="E25" s="27">
        <v>12.8</v>
      </c>
      <c r="F25" s="27">
        <v>12.6</v>
      </c>
      <c r="G25" s="27">
        <v>12.6</v>
      </c>
      <c r="H25" s="27">
        <v>12.8</v>
      </c>
      <c r="I25" s="27">
        <v>13</v>
      </c>
      <c r="J25" s="27">
        <v>13.2</v>
      </c>
      <c r="K25" s="27">
        <v>13.3</v>
      </c>
      <c r="L25" s="27">
        <v>13.5</v>
      </c>
      <c r="M25" s="27">
        <v>13.8</v>
      </c>
      <c r="N25" s="27">
        <v>14.3</v>
      </c>
      <c r="O25" s="27">
        <v>14.6</v>
      </c>
      <c r="P25" s="27">
        <v>14.9</v>
      </c>
      <c r="Q25" s="27">
        <v>15.4</v>
      </c>
      <c r="R25" s="27">
        <v>15.7</v>
      </c>
      <c r="S25" s="27">
        <v>15.7</v>
      </c>
      <c r="T25" s="27">
        <v>15.7</v>
      </c>
      <c r="U25" s="27">
        <v>15.7</v>
      </c>
      <c r="V25" s="27">
        <v>15.3</v>
      </c>
      <c r="W25" s="27">
        <v>15.1</v>
      </c>
      <c r="X25" s="27">
        <v>14.9</v>
      </c>
      <c r="Y25" s="27">
        <v>14.6</v>
      </c>
      <c r="Z25" s="27">
        <v>14</v>
      </c>
      <c r="AA25" s="27">
        <v>13.6</v>
      </c>
      <c r="AB25" s="27">
        <v>13.1</v>
      </c>
      <c r="AD25" s="2">
        <f t="shared" si="0"/>
        <v>-2.9629629629629672E-2</v>
      </c>
    </row>
    <row r="26" spans="1:30">
      <c r="A26" s="1"/>
      <c r="B26" s="1" t="s">
        <v>2</v>
      </c>
      <c r="C26" s="27">
        <v>11.1</v>
      </c>
      <c r="D26" s="27">
        <v>12</v>
      </c>
      <c r="E26" s="27">
        <v>12.5</v>
      </c>
      <c r="F26" s="27">
        <v>12.8</v>
      </c>
      <c r="G26" s="27">
        <v>12.9</v>
      </c>
      <c r="H26" s="27">
        <v>12.9</v>
      </c>
      <c r="I26" s="27">
        <v>12.4</v>
      </c>
      <c r="J26" s="27">
        <v>12.3</v>
      </c>
      <c r="K26" s="27">
        <v>12.1</v>
      </c>
      <c r="L26" s="27">
        <v>12.1</v>
      </c>
      <c r="M26" s="27">
        <v>12.3</v>
      </c>
      <c r="N26" s="27">
        <v>12.4</v>
      </c>
      <c r="O26" s="27">
        <v>12.7</v>
      </c>
      <c r="P26" s="27">
        <v>12.8</v>
      </c>
      <c r="Q26" s="27">
        <v>13</v>
      </c>
      <c r="R26" s="27">
        <v>13.4</v>
      </c>
      <c r="S26" s="27">
        <v>13.8</v>
      </c>
      <c r="T26" s="27">
        <v>14.1</v>
      </c>
      <c r="U26" s="27">
        <v>14.4</v>
      </c>
      <c r="V26" s="27">
        <v>14.9</v>
      </c>
      <c r="W26" s="27">
        <v>15.2</v>
      </c>
      <c r="X26" s="27">
        <v>15.2</v>
      </c>
      <c r="Y26" s="27">
        <v>15.2</v>
      </c>
      <c r="Z26" s="27">
        <v>15.2</v>
      </c>
      <c r="AA26" s="27">
        <v>14.9</v>
      </c>
      <c r="AB26" s="27">
        <v>14.7</v>
      </c>
      <c r="AD26" s="2">
        <f t="shared" si="0"/>
        <v>0.32432432432432434</v>
      </c>
    </row>
    <row r="27" spans="1:30">
      <c r="A27" s="1"/>
      <c r="B27" s="1" t="s">
        <v>3</v>
      </c>
      <c r="C27" s="27">
        <v>8.1</v>
      </c>
      <c r="D27" s="27">
        <v>8.1999999999999993</v>
      </c>
      <c r="E27" s="27">
        <v>8.6</v>
      </c>
      <c r="F27" s="27">
        <v>9.1</v>
      </c>
      <c r="G27" s="27">
        <v>9.5</v>
      </c>
      <c r="H27" s="27">
        <v>10</v>
      </c>
      <c r="I27" s="27">
        <v>10.8</v>
      </c>
      <c r="J27" s="27">
        <v>11.3</v>
      </c>
      <c r="K27" s="27">
        <v>11.6</v>
      </c>
      <c r="L27" s="27">
        <v>11.7</v>
      </c>
      <c r="M27" s="27">
        <v>11.7</v>
      </c>
      <c r="N27" s="27">
        <v>11.3</v>
      </c>
      <c r="O27" s="27">
        <v>11.2</v>
      </c>
      <c r="P27" s="27">
        <v>11.1</v>
      </c>
      <c r="Q27" s="27">
        <v>11.1</v>
      </c>
      <c r="R27" s="27">
        <v>11.2</v>
      </c>
      <c r="S27" s="27">
        <v>11.4</v>
      </c>
      <c r="T27" s="27">
        <v>11.6</v>
      </c>
      <c r="U27" s="27">
        <v>11.8</v>
      </c>
      <c r="V27" s="27">
        <v>12</v>
      </c>
      <c r="W27" s="27">
        <v>12.3</v>
      </c>
      <c r="X27" s="27">
        <v>12.7</v>
      </c>
      <c r="Y27" s="27">
        <v>13</v>
      </c>
      <c r="Z27" s="27">
        <v>13.3</v>
      </c>
      <c r="AA27" s="27">
        <v>13.8</v>
      </c>
      <c r="AB27" s="27">
        <v>14</v>
      </c>
      <c r="AD27" s="2">
        <f t="shared" si="0"/>
        <v>0.72839506172839519</v>
      </c>
    </row>
    <row r="28" spans="1:30">
      <c r="A28" s="1"/>
      <c r="B28" s="1" t="s">
        <v>4</v>
      </c>
      <c r="C28" s="27">
        <v>6.1</v>
      </c>
      <c r="D28" s="27">
        <v>6.3</v>
      </c>
      <c r="E28" s="27">
        <v>6.4</v>
      </c>
      <c r="F28" s="27">
        <v>6.6</v>
      </c>
      <c r="G28" s="27">
        <v>6.7</v>
      </c>
      <c r="H28" s="27">
        <v>6.7</v>
      </c>
      <c r="I28" s="27">
        <v>6.8</v>
      </c>
      <c r="J28" s="27">
        <v>7.2</v>
      </c>
      <c r="K28" s="27">
        <v>7.6</v>
      </c>
      <c r="L28" s="27">
        <v>8</v>
      </c>
      <c r="M28" s="27">
        <v>8.4</v>
      </c>
      <c r="N28" s="27">
        <v>9.1</v>
      </c>
      <c r="O28" s="27">
        <v>9.6</v>
      </c>
      <c r="P28" s="27">
        <v>9.8000000000000007</v>
      </c>
      <c r="Q28" s="27">
        <v>9.9</v>
      </c>
      <c r="R28" s="27">
        <v>9.9</v>
      </c>
      <c r="S28" s="27">
        <v>9.6</v>
      </c>
      <c r="T28" s="27">
        <v>9.5</v>
      </c>
      <c r="U28" s="27">
        <v>9.5</v>
      </c>
      <c r="V28" s="27">
        <v>9.5</v>
      </c>
      <c r="W28" s="27">
        <v>9.6</v>
      </c>
      <c r="X28" s="27">
        <v>9.8000000000000007</v>
      </c>
      <c r="Y28" s="27">
        <v>10</v>
      </c>
      <c r="Z28" s="27">
        <v>10.199999999999999</v>
      </c>
      <c r="AA28" s="27">
        <v>10.4</v>
      </c>
      <c r="AB28" s="27">
        <v>10.7</v>
      </c>
      <c r="AD28" s="2">
        <f t="shared" si="0"/>
        <v>0.75409836065573765</v>
      </c>
    </row>
    <row r="29" spans="1:30">
      <c r="A29" s="1"/>
      <c r="B29" s="1" t="s">
        <v>5</v>
      </c>
      <c r="C29" s="27">
        <v>3.8</v>
      </c>
      <c r="D29" s="27">
        <v>3.9</v>
      </c>
      <c r="E29" s="27">
        <v>3.9</v>
      </c>
      <c r="F29" s="27">
        <v>4</v>
      </c>
      <c r="G29" s="27">
        <v>4.0999999999999996</v>
      </c>
      <c r="H29" s="27">
        <v>4.2</v>
      </c>
      <c r="I29" s="27">
        <v>4.4000000000000004</v>
      </c>
      <c r="J29" s="27">
        <v>4.5</v>
      </c>
      <c r="K29" s="27">
        <v>4.5999999999999996</v>
      </c>
      <c r="L29" s="27">
        <v>4.7</v>
      </c>
      <c r="M29" s="27">
        <v>4.7</v>
      </c>
      <c r="N29" s="27">
        <v>4.9000000000000004</v>
      </c>
      <c r="O29" s="27">
        <v>5.0999999999999996</v>
      </c>
      <c r="P29" s="27">
        <v>5.5</v>
      </c>
      <c r="Q29" s="27">
        <v>5.8</v>
      </c>
      <c r="R29" s="27">
        <v>6.1</v>
      </c>
      <c r="S29" s="27">
        <v>6.7</v>
      </c>
      <c r="T29" s="27">
        <v>7</v>
      </c>
      <c r="U29" s="27">
        <v>7.2</v>
      </c>
      <c r="V29" s="27">
        <v>7.3</v>
      </c>
      <c r="W29" s="27">
        <v>7.3</v>
      </c>
      <c r="X29" s="27">
        <v>7.1</v>
      </c>
      <c r="Y29" s="27">
        <v>7.1</v>
      </c>
      <c r="Z29" s="27">
        <v>7.1</v>
      </c>
      <c r="AA29" s="27">
        <v>7.1</v>
      </c>
      <c r="AB29" s="27">
        <v>7.3</v>
      </c>
      <c r="AD29" s="2">
        <f t="shared" si="0"/>
        <v>0.92105263157894735</v>
      </c>
    </row>
    <row r="30" spans="1:30">
      <c r="A30" s="1"/>
      <c r="B30" s="1" t="s">
        <v>6</v>
      </c>
      <c r="C30" s="27">
        <v>2.2000000000000002</v>
      </c>
      <c r="D30" s="27">
        <v>2.2000000000000002</v>
      </c>
      <c r="E30" s="27">
        <v>2.2000000000000002</v>
      </c>
      <c r="F30" s="27">
        <v>2.2999999999999998</v>
      </c>
      <c r="G30" s="27">
        <v>2.2999999999999998</v>
      </c>
      <c r="H30" s="27">
        <v>2.2999999999999998</v>
      </c>
      <c r="I30" s="27">
        <v>2.4</v>
      </c>
      <c r="J30" s="27">
        <v>2.4</v>
      </c>
      <c r="K30" s="27">
        <v>2.5</v>
      </c>
      <c r="L30" s="27">
        <v>2.6</v>
      </c>
      <c r="M30" s="27">
        <v>2.7</v>
      </c>
      <c r="N30" s="27">
        <v>2.8</v>
      </c>
      <c r="O30" s="27">
        <v>2.9</v>
      </c>
      <c r="P30" s="27">
        <v>3</v>
      </c>
      <c r="Q30" s="27">
        <v>3.1</v>
      </c>
      <c r="R30" s="27">
        <v>3.2</v>
      </c>
      <c r="S30" s="27">
        <v>3.3</v>
      </c>
      <c r="T30" s="27">
        <v>3.5</v>
      </c>
      <c r="U30" s="27">
        <v>3.8</v>
      </c>
      <c r="V30" s="27">
        <v>4</v>
      </c>
      <c r="W30" s="27">
        <v>4.3</v>
      </c>
      <c r="X30" s="27">
        <v>4.7</v>
      </c>
      <c r="Y30" s="27">
        <v>5</v>
      </c>
      <c r="Z30" s="27">
        <v>5.2</v>
      </c>
      <c r="AA30" s="27">
        <v>5.4</v>
      </c>
      <c r="AB30" s="27">
        <v>5.5</v>
      </c>
      <c r="AD30" s="2">
        <f t="shared" si="0"/>
        <v>1.5</v>
      </c>
    </row>
    <row r="31" spans="1:30" s="10" customFormat="1" ht="24.95" customHeight="1">
      <c r="A31" s="4"/>
      <c r="B31" s="4" t="s">
        <v>10</v>
      </c>
      <c r="C31" s="28">
        <f>SUM(C25:C30)</f>
        <v>44.800000000000004</v>
      </c>
      <c r="D31" s="28">
        <f t="shared" ref="D31" si="53">SUM(D25:D30)</f>
        <v>45.6</v>
      </c>
      <c r="E31" s="28">
        <f t="shared" ref="E31" si="54">SUM(E25:E30)</f>
        <v>46.4</v>
      </c>
      <c r="F31" s="28">
        <f t="shared" ref="F31" si="55">SUM(F25:F30)</f>
        <v>47.4</v>
      </c>
      <c r="G31" s="28">
        <f t="shared" ref="G31" si="56">SUM(G25:G30)</f>
        <v>48.1</v>
      </c>
      <c r="H31" s="28">
        <f t="shared" ref="H31" si="57">SUM(H25:H30)</f>
        <v>48.900000000000006</v>
      </c>
      <c r="I31" s="28">
        <f t="shared" ref="I31" si="58">SUM(I25:I30)</f>
        <v>49.8</v>
      </c>
      <c r="J31" s="28">
        <f t="shared" ref="J31" si="59">SUM(J25:J30)</f>
        <v>50.9</v>
      </c>
      <c r="K31" s="28">
        <f t="shared" ref="K31" si="60">SUM(K25:K30)</f>
        <v>51.7</v>
      </c>
      <c r="L31" s="28">
        <f t="shared" ref="L31" si="61">SUM(L25:L30)</f>
        <v>52.6</v>
      </c>
      <c r="M31" s="28">
        <f t="shared" ref="M31" si="62">SUM(M25:M30)</f>
        <v>53.6</v>
      </c>
      <c r="N31" s="28">
        <f t="shared" ref="N31" si="63">SUM(N25:N30)</f>
        <v>54.8</v>
      </c>
      <c r="O31" s="28">
        <f t="shared" ref="O31" si="64">SUM(O25:O30)</f>
        <v>56.1</v>
      </c>
      <c r="P31" s="28">
        <f t="shared" ref="P31" si="65">SUM(P25:P30)</f>
        <v>57.100000000000009</v>
      </c>
      <c r="Q31" s="28">
        <f t="shared" ref="Q31" si="66">SUM(Q25:Q30)</f>
        <v>58.3</v>
      </c>
      <c r="R31" s="28">
        <f t="shared" ref="R31" si="67">SUM(R25:R30)</f>
        <v>59.5</v>
      </c>
      <c r="S31" s="28">
        <f t="shared" ref="S31" si="68">SUM(S25:S30)</f>
        <v>60.5</v>
      </c>
      <c r="T31" s="28">
        <f t="shared" ref="T31" si="69">SUM(T25:T30)</f>
        <v>61.4</v>
      </c>
      <c r="U31" s="28">
        <f t="shared" ref="U31" si="70">SUM(U25:U30)</f>
        <v>62.400000000000006</v>
      </c>
      <c r="V31" s="28">
        <f t="shared" ref="V31" si="71">SUM(V25:V30)</f>
        <v>63</v>
      </c>
      <c r="W31" s="28">
        <f t="shared" ref="W31" si="72">SUM(W25:W30)</f>
        <v>63.79999999999999</v>
      </c>
      <c r="X31" s="28">
        <f t="shared" ref="X31" si="73">SUM(X25:X30)</f>
        <v>64.399999999999991</v>
      </c>
      <c r="Y31" s="28">
        <f t="shared" ref="Y31" si="74">SUM(Y25:Y30)</f>
        <v>64.900000000000006</v>
      </c>
      <c r="Z31" s="28">
        <f t="shared" ref="Z31" si="75">SUM(Z25:Z30)</f>
        <v>65</v>
      </c>
      <c r="AA31" s="28">
        <f t="shared" ref="AA31" si="76">SUM(AA25:AA30)</f>
        <v>65.2</v>
      </c>
      <c r="AB31" s="28">
        <f t="shared" ref="AB31" si="77">SUM(AB25:AB30)</f>
        <v>65.3</v>
      </c>
      <c r="AD31" s="12">
        <f t="shared" si="0"/>
        <v>0.45758928571428559</v>
      </c>
    </row>
    <row r="32" spans="1:30" s="10" customFormat="1" ht="24.95" customHeight="1">
      <c r="A32" s="4"/>
      <c r="B32" s="4" t="s">
        <v>7</v>
      </c>
      <c r="C32" s="28">
        <v>189.5</v>
      </c>
      <c r="D32" s="28">
        <v>190.4</v>
      </c>
      <c r="E32" s="28">
        <v>191.3</v>
      </c>
      <c r="F32" s="28">
        <v>192.3</v>
      </c>
      <c r="G32" s="28">
        <v>193.2</v>
      </c>
      <c r="H32" s="28">
        <v>194.1</v>
      </c>
      <c r="I32" s="28">
        <v>195</v>
      </c>
      <c r="J32" s="28">
        <v>195.8</v>
      </c>
      <c r="K32" s="28">
        <v>196.6</v>
      </c>
      <c r="L32" s="28">
        <v>197.3</v>
      </c>
      <c r="M32" s="28">
        <v>198.1</v>
      </c>
      <c r="N32" s="28">
        <v>198.8</v>
      </c>
      <c r="O32" s="28">
        <v>199.4</v>
      </c>
      <c r="P32" s="28">
        <v>200.1</v>
      </c>
      <c r="Q32" s="28">
        <v>200.6</v>
      </c>
      <c r="R32" s="28">
        <v>201.2</v>
      </c>
      <c r="S32" s="28">
        <v>201.7</v>
      </c>
      <c r="T32" s="28">
        <v>202.2</v>
      </c>
      <c r="U32" s="28">
        <v>202.7</v>
      </c>
      <c r="V32" s="28">
        <v>203.2</v>
      </c>
      <c r="W32" s="28">
        <v>203.7</v>
      </c>
      <c r="X32" s="28">
        <v>204.1</v>
      </c>
      <c r="Y32" s="28">
        <v>204.6</v>
      </c>
      <c r="Z32" s="28">
        <v>205</v>
      </c>
      <c r="AA32" s="28">
        <v>205.4</v>
      </c>
      <c r="AB32" s="28">
        <v>205.8</v>
      </c>
      <c r="AD32" s="12">
        <f t="shared" si="0"/>
        <v>8.601583113456468E-2</v>
      </c>
    </row>
    <row r="33" spans="1:30" s="8" customFormat="1" ht="24.95" customHeight="1">
      <c r="A33" s="6"/>
      <c r="B33" s="6" t="s">
        <v>22</v>
      </c>
      <c r="C33" s="7">
        <f>C31/C32</f>
        <v>0.23641160949868076</v>
      </c>
      <c r="D33" s="7">
        <f t="shared" ref="D33" si="78">D31/D32</f>
        <v>0.23949579831932774</v>
      </c>
      <c r="E33" s="7">
        <f t="shared" ref="E33" si="79">E31/E32</f>
        <v>0.24255096706743332</v>
      </c>
      <c r="F33" s="7">
        <f t="shared" ref="F33" si="80">F31/F32</f>
        <v>0.24648985959438374</v>
      </c>
      <c r="G33" s="7">
        <f t="shared" ref="G33" si="81">G31/G32</f>
        <v>0.24896480331262943</v>
      </c>
      <c r="H33" s="7">
        <f t="shared" ref="H33" si="82">H31/H32</f>
        <v>0.25193199381761983</v>
      </c>
      <c r="I33" s="7">
        <f t="shared" ref="I33" si="83">I31/I32</f>
        <v>0.25538461538461538</v>
      </c>
      <c r="J33" s="7">
        <f t="shared" ref="J33" si="84">J31/J32</f>
        <v>0.25995914198161385</v>
      </c>
      <c r="K33" s="7">
        <f t="shared" ref="K33" si="85">K31/K32</f>
        <v>0.26297049847405901</v>
      </c>
      <c r="L33" s="7">
        <f t="shared" ref="L33" si="86">L31/L32</f>
        <v>0.26659908768373036</v>
      </c>
      <c r="M33" s="7">
        <f t="shared" ref="M33" si="87">M31/M32</f>
        <v>0.27057041898031298</v>
      </c>
      <c r="N33" s="7">
        <f t="shared" ref="N33" si="88">N31/N32</f>
        <v>0.27565392354124746</v>
      </c>
      <c r="O33" s="7">
        <f t="shared" ref="O33" si="89">O31/O32</f>
        <v>0.28134403209628889</v>
      </c>
      <c r="P33" s="7">
        <f t="shared" ref="P33" si="90">P31/P32</f>
        <v>0.28535732133933039</v>
      </c>
      <c r="Q33" s="7">
        <f t="shared" ref="Q33" si="91">Q31/Q32</f>
        <v>0.29062811565304086</v>
      </c>
      <c r="R33" s="7">
        <f t="shared" ref="R33" si="92">R31/R32</f>
        <v>0.29572564612326047</v>
      </c>
      <c r="S33" s="7">
        <f t="shared" ref="S33" si="93">S31/S32</f>
        <v>0.29995042141794748</v>
      </c>
      <c r="T33" s="7">
        <f t="shared" ref="T33" si="94">T31/T32</f>
        <v>0.30365974282888231</v>
      </c>
      <c r="U33" s="7">
        <f t="shared" ref="U33" si="95">U31/U32</f>
        <v>0.30784410458806122</v>
      </c>
      <c r="V33" s="7">
        <f t="shared" ref="V33" si="96">V31/V32</f>
        <v>0.31003937007874016</v>
      </c>
      <c r="W33" s="7">
        <f t="shared" ref="W33" si="97">W31/W32</f>
        <v>0.31320569464899356</v>
      </c>
      <c r="X33" s="7">
        <f t="shared" ref="X33" si="98">X31/X32</f>
        <v>0.31553160215580595</v>
      </c>
      <c r="Y33" s="7">
        <f t="shared" ref="Y33" si="99">Y31/Y32</f>
        <v>0.31720430107526887</v>
      </c>
      <c r="Z33" s="7">
        <f t="shared" ref="Z33" si="100">Z31/Z32</f>
        <v>0.31707317073170732</v>
      </c>
      <c r="AA33" s="7">
        <f t="shared" ref="AA33" si="101">AA31/AA32</f>
        <v>0.31742940603700098</v>
      </c>
      <c r="AB33" s="7">
        <f t="shared" ref="AB33" si="102">AB31/AB32</f>
        <v>0.3172983479105928</v>
      </c>
      <c r="AD33" s="2"/>
    </row>
    <row r="34" spans="1:30" ht="24.95" customHeight="1">
      <c r="A34" s="18" t="s">
        <v>12</v>
      </c>
      <c r="B34" s="19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0"/>
      <c r="AD34" s="21"/>
    </row>
    <row r="35" spans="1:30">
      <c r="A35" s="1"/>
      <c r="B35" s="1" t="s">
        <v>1</v>
      </c>
      <c r="C35" s="27">
        <v>52.9</v>
      </c>
      <c r="D35" s="27">
        <v>50.2</v>
      </c>
      <c r="E35" s="27">
        <v>48.6</v>
      </c>
      <c r="F35" s="27">
        <v>48.1</v>
      </c>
      <c r="G35" s="27">
        <v>47.5</v>
      </c>
      <c r="H35" s="27">
        <v>47.5</v>
      </c>
      <c r="I35" s="27">
        <v>48.2</v>
      </c>
      <c r="J35" s="27">
        <v>49.1</v>
      </c>
      <c r="K35" s="27">
        <v>50</v>
      </c>
      <c r="L35" s="27">
        <v>51.3</v>
      </c>
      <c r="M35" s="27">
        <v>53.1</v>
      </c>
      <c r="N35" s="27">
        <v>54.7</v>
      </c>
      <c r="O35" s="27">
        <v>56.2</v>
      </c>
      <c r="P35" s="27">
        <v>57.8</v>
      </c>
      <c r="Q35" s="27">
        <v>59.3</v>
      </c>
      <c r="R35" s="27">
        <v>60.1</v>
      </c>
      <c r="S35" s="27">
        <v>60.6</v>
      </c>
      <c r="T35" s="27">
        <v>60.4</v>
      </c>
      <c r="U35" s="27">
        <v>60.1</v>
      </c>
      <c r="V35" s="27">
        <v>59.4</v>
      </c>
      <c r="W35" s="27">
        <v>59.2</v>
      </c>
      <c r="X35" s="27">
        <v>58.6</v>
      </c>
      <c r="Y35" s="27">
        <v>57.7</v>
      </c>
      <c r="Z35" s="27">
        <v>56.1</v>
      </c>
      <c r="AA35" s="27">
        <v>54.4</v>
      </c>
      <c r="AB35" s="27">
        <v>52.2</v>
      </c>
      <c r="AD35" s="2">
        <f t="shared" si="0"/>
        <v>-1.3232514177693666E-2</v>
      </c>
    </row>
    <row r="36" spans="1:30">
      <c r="A36" s="1"/>
      <c r="B36" s="1" t="s">
        <v>2</v>
      </c>
      <c r="C36" s="27">
        <v>43.4</v>
      </c>
      <c r="D36" s="27">
        <v>47.2</v>
      </c>
      <c r="E36" s="27">
        <v>49.4</v>
      </c>
      <c r="F36" s="27">
        <v>49.9</v>
      </c>
      <c r="G36" s="27">
        <v>50.5</v>
      </c>
      <c r="H36" s="27">
        <v>50.5</v>
      </c>
      <c r="I36" s="27">
        <v>48</v>
      </c>
      <c r="J36" s="27">
        <v>46.6</v>
      </c>
      <c r="K36" s="27">
        <v>46.2</v>
      </c>
      <c r="L36" s="27">
        <v>45.7</v>
      </c>
      <c r="M36" s="27">
        <v>45.8</v>
      </c>
      <c r="N36" s="27">
        <v>46.5</v>
      </c>
      <c r="O36" s="27">
        <v>47.4</v>
      </c>
      <c r="P36" s="27">
        <v>48.3</v>
      </c>
      <c r="Q36" s="27">
        <v>49.7</v>
      </c>
      <c r="R36" s="27">
        <v>51.4</v>
      </c>
      <c r="S36" s="27">
        <v>53</v>
      </c>
      <c r="T36" s="27">
        <v>54.5</v>
      </c>
      <c r="U36" s="27">
        <v>56.1</v>
      </c>
      <c r="V36" s="27">
        <v>57.6</v>
      </c>
      <c r="W36" s="27">
        <v>58.4</v>
      </c>
      <c r="X36" s="27">
        <v>58.9</v>
      </c>
      <c r="Y36" s="27">
        <v>58.8</v>
      </c>
      <c r="Z36" s="27">
        <v>58.6</v>
      </c>
      <c r="AA36" s="27">
        <v>58</v>
      </c>
      <c r="AB36" s="27">
        <v>57.8</v>
      </c>
      <c r="AD36" s="2">
        <f t="shared" si="0"/>
        <v>0.33179723502304137</v>
      </c>
    </row>
    <row r="37" spans="1:30">
      <c r="A37" s="1"/>
      <c r="B37" s="1" t="s">
        <v>3</v>
      </c>
      <c r="C37" s="27">
        <v>31.2</v>
      </c>
      <c r="D37" s="27">
        <v>31.9</v>
      </c>
      <c r="E37" s="27">
        <v>33.299999999999997</v>
      </c>
      <c r="F37" s="27">
        <v>34.9</v>
      </c>
      <c r="G37" s="27">
        <v>36.5</v>
      </c>
      <c r="H37" s="27">
        <v>38.6</v>
      </c>
      <c r="I37" s="27">
        <v>42.2</v>
      </c>
      <c r="J37" s="27">
        <v>44.2</v>
      </c>
      <c r="K37" s="27">
        <v>44.7</v>
      </c>
      <c r="L37" s="27">
        <v>45.3</v>
      </c>
      <c r="M37" s="27">
        <v>45.3</v>
      </c>
      <c r="N37" s="27">
        <v>43.2</v>
      </c>
      <c r="O37" s="27">
        <v>42.1</v>
      </c>
      <c r="P37" s="27">
        <v>41.8</v>
      </c>
      <c r="Q37" s="27">
        <v>41.5</v>
      </c>
      <c r="R37" s="27">
        <v>41.6</v>
      </c>
      <c r="S37" s="27">
        <v>42.3</v>
      </c>
      <c r="T37" s="27">
        <v>43.2</v>
      </c>
      <c r="U37" s="27">
        <v>44.1</v>
      </c>
      <c r="V37" s="27">
        <v>45.4</v>
      </c>
      <c r="W37" s="27">
        <v>47</v>
      </c>
      <c r="X37" s="27">
        <v>48.6</v>
      </c>
      <c r="Y37" s="27">
        <v>50</v>
      </c>
      <c r="Z37" s="27">
        <v>51.5</v>
      </c>
      <c r="AA37" s="27">
        <v>52.9</v>
      </c>
      <c r="AB37" s="27">
        <v>53.7</v>
      </c>
      <c r="AD37" s="2">
        <f t="shared" si="0"/>
        <v>0.72115384615384626</v>
      </c>
    </row>
    <row r="38" spans="1:30">
      <c r="A38" s="1"/>
      <c r="B38" s="1" t="s">
        <v>4</v>
      </c>
      <c r="C38" s="27">
        <v>22.2</v>
      </c>
      <c r="D38" s="27">
        <v>22.8</v>
      </c>
      <c r="E38" s="27">
        <v>23.4</v>
      </c>
      <c r="F38" s="27">
        <v>24.4</v>
      </c>
      <c r="G38" s="27">
        <v>25</v>
      </c>
      <c r="H38" s="27">
        <v>25.2</v>
      </c>
      <c r="I38" s="27">
        <v>25.9</v>
      </c>
      <c r="J38" s="27">
        <v>27.1</v>
      </c>
      <c r="K38" s="27">
        <v>28.5</v>
      </c>
      <c r="L38" s="27">
        <v>29.9</v>
      </c>
      <c r="M38" s="27">
        <v>31.6</v>
      </c>
      <c r="N38" s="27">
        <v>34.700000000000003</v>
      </c>
      <c r="O38" s="27">
        <v>36.5</v>
      </c>
      <c r="P38" s="27">
        <v>37</v>
      </c>
      <c r="Q38" s="27">
        <v>37.5</v>
      </c>
      <c r="R38" s="27">
        <v>37.6</v>
      </c>
      <c r="S38" s="27">
        <v>36</v>
      </c>
      <c r="T38" s="27">
        <v>35.200000000000003</v>
      </c>
      <c r="U38" s="27">
        <v>35.1</v>
      </c>
      <c r="V38" s="27">
        <v>34.9</v>
      </c>
      <c r="W38" s="27">
        <v>35.1</v>
      </c>
      <c r="X38" s="27">
        <v>35.700000000000003</v>
      </c>
      <c r="Y38" s="27">
        <v>36.6</v>
      </c>
      <c r="Z38" s="27">
        <v>37.5</v>
      </c>
      <c r="AA38" s="27">
        <v>38.6</v>
      </c>
      <c r="AB38" s="27">
        <v>40.1</v>
      </c>
      <c r="AD38" s="2">
        <f t="shared" si="0"/>
        <v>0.80630630630630651</v>
      </c>
    </row>
    <row r="39" spans="1:30">
      <c r="A39" s="1"/>
      <c r="B39" s="1" t="s">
        <v>5</v>
      </c>
      <c r="C39" s="27">
        <v>13.7</v>
      </c>
      <c r="D39" s="27">
        <v>14</v>
      </c>
      <c r="E39" s="27">
        <v>14.2</v>
      </c>
      <c r="F39" s="27">
        <v>14.3</v>
      </c>
      <c r="G39" s="27">
        <v>14.6</v>
      </c>
      <c r="H39" s="27">
        <v>15</v>
      </c>
      <c r="I39" s="27">
        <v>15.5</v>
      </c>
      <c r="J39" s="27">
        <v>16.100000000000001</v>
      </c>
      <c r="K39" s="27">
        <v>16.8</v>
      </c>
      <c r="L39" s="27">
        <v>17.3</v>
      </c>
      <c r="M39" s="27">
        <v>17.5</v>
      </c>
      <c r="N39" s="27">
        <v>18.100000000000001</v>
      </c>
      <c r="O39" s="27">
        <v>19</v>
      </c>
      <c r="P39" s="27">
        <v>20.2</v>
      </c>
      <c r="Q39" s="27">
        <v>21.3</v>
      </c>
      <c r="R39" s="27">
        <v>22.6</v>
      </c>
      <c r="S39" s="27">
        <v>24.9</v>
      </c>
      <c r="T39" s="27">
        <v>26.3</v>
      </c>
      <c r="U39" s="27">
        <v>26.8</v>
      </c>
      <c r="V39" s="27">
        <v>27.2</v>
      </c>
      <c r="W39" s="27">
        <v>27.3</v>
      </c>
      <c r="X39" s="27">
        <v>26.3</v>
      </c>
      <c r="Y39" s="27">
        <v>25.8</v>
      </c>
      <c r="Z39" s="27">
        <v>25.8</v>
      </c>
      <c r="AA39" s="27">
        <v>25.8</v>
      </c>
      <c r="AB39" s="27">
        <v>26.1</v>
      </c>
      <c r="AD39" s="2">
        <f t="shared" si="0"/>
        <v>0.90510948905109512</v>
      </c>
    </row>
    <row r="40" spans="1:30">
      <c r="A40" s="1"/>
      <c r="B40" s="1" t="s">
        <v>6</v>
      </c>
      <c r="C40" s="27">
        <v>7.7</v>
      </c>
      <c r="D40" s="27">
        <v>7.7</v>
      </c>
      <c r="E40" s="27">
        <v>7.8</v>
      </c>
      <c r="F40" s="27">
        <v>8</v>
      </c>
      <c r="G40" s="27">
        <v>8.3000000000000007</v>
      </c>
      <c r="H40" s="27">
        <v>8.5</v>
      </c>
      <c r="I40" s="27">
        <v>8.6999999999999993</v>
      </c>
      <c r="J40" s="27">
        <v>8.9</v>
      </c>
      <c r="K40" s="27">
        <v>9.1</v>
      </c>
      <c r="L40" s="27">
        <v>9.5</v>
      </c>
      <c r="M40" s="27">
        <v>9.8000000000000007</v>
      </c>
      <c r="N40" s="27">
        <v>10.3</v>
      </c>
      <c r="O40" s="27">
        <v>10.7</v>
      </c>
      <c r="P40" s="27">
        <v>11.3</v>
      </c>
      <c r="Q40" s="27">
        <v>11.8</v>
      </c>
      <c r="R40" s="27">
        <v>12</v>
      </c>
      <c r="S40" s="27">
        <v>12.6</v>
      </c>
      <c r="T40" s="27">
        <v>13.4</v>
      </c>
      <c r="U40" s="27">
        <v>14.4</v>
      </c>
      <c r="V40" s="27">
        <v>15.2</v>
      </c>
      <c r="W40" s="27">
        <v>16.100000000000001</v>
      </c>
      <c r="X40" s="27">
        <v>17.8</v>
      </c>
      <c r="Y40" s="27">
        <v>19</v>
      </c>
      <c r="Z40" s="27">
        <v>19.7</v>
      </c>
      <c r="AA40" s="27">
        <v>20.3</v>
      </c>
      <c r="AB40" s="27">
        <v>20.7</v>
      </c>
      <c r="AD40" s="2">
        <f t="shared" si="0"/>
        <v>1.6883116883116882</v>
      </c>
    </row>
    <row r="41" spans="1:30" s="10" customFormat="1" ht="24.95" customHeight="1">
      <c r="A41" s="4"/>
      <c r="B41" s="4" t="s">
        <v>10</v>
      </c>
      <c r="C41" s="28">
        <f>SUM(C35:C40)</f>
        <v>171.09999999999997</v>
      </c>
      <c r="D41" s="28">
        <f t="shared" ref="D41" si="103">SUM(D35:D40)</f>
        <v>173.8</v>
      </c>
      <c r="E41" s="28">
        <f t="shared" ref="E41" si="104">SUM(E35:E40)</f>
        <v>176.70000000000002</v>
      </c>
      <c r="F41" s="28">
        <f t="shared" ref="F41" si="105">SUM(F35:F40)</f>
        <v>179.60000000000002</v>
      </c>
      <c r="G41" s="28">
        <f t="shared" ref="G41" si="106">SUM(G35:G40)</f>
        <v>182.4</v>
      </c>
      <c r="H41" s="28">
        <f t="shared" ref="H41" si="107">SUM(H35:H40)</f>
        <v>185.29999999999998</v>
      </c>
      <c r="I41" s="28">
        <f t="shared" ref="I41" si="108">SUM(I35:I40)</f>
        <v>188.5</v>
      </c>
      <c r="J41" s="28">
        <f t="shared" ref="J41" si="109">SUM(J35:J40)</f>
        <v>192</v>
      </c>
      <c r="K41" s="28">
        <f t="shared" ref="K41" si="110">SUM(K35:K40)</f>
        <v>195.3</v>
      </c>
      <c r="L41" s="28">
        <f t="shared" ref="L41" si="111">SUM(L35:L40)</f>
        <v>199.00000000000003</v>
      </c>
      <c r="M41" s="28">
        <f t="shared" ref="M41" si="112">SUM(M35:M40)</f>
        <v>203.1</v>
      </c>
      <c r="N41" s="28">
        <f t="shared" ref="N41" si="113">SUM(N35:N40)</f>
        <v>207.50000000000003</v>
      </c>
      <c r="O41" s="28">
        <f t="shared" ref="O41" si="114">SUM(O35:O40)</f>
        <v>211.89999999999998</v>
      </c>
      <c r="P41" s="28">
        <f t="shared" ref="P41" si="115">SUM(P35:P40)</f>
        <v>216.39999999999998</v>
      </c>
      <c r="Q41" s="28">
        <f t="shared" ref="Q41" si="116">SUM(Q35:Q40)</f>
        <v>221.10000000000002</v>
      </c>
      <c r="R41" s="28">
        <f t="shared" ref="R41" si="117">SUM(R35:R40)</f>
        <v>225.29999999999998</v>
      </c>
      <c r="S41" s="28">
        <f t="shared" ref="S41" si="118">SUM(S35:S40)</f>
        <v>229.39999999999998</v>
      </c>
      <c r="T41" s="28">
        <f t="shared" ref="T41" si="119">SUM(T35:T40)</f>
        <v>233.00000000000003</v>
      </c>
      <c r="U41" s="28">
        <f t="shared" ref="U41" si="120">SUM(U35:U40)</f>
        <v>236.60000000000002</v>
      </c>
      <c r="V41" s="28">
        <f t="shared" ref="V41" si="121">SUM(V35:V40)</f>
        <v>239.7</v>
      </c>
      <c r="W41" s="28">
        <f t="shared" ref="W41" si="122">SUM(W35:W40)</f>
        <v>243.1</v>
      </c>
      <c r="X41" s="28">
        <f t="shared" ref="X41" si="123">SUM(X35:X40)</f>
        <v>245.90000000000003</v>
      </c>
      <c r="Y41" s="28">
        <f t="shared" ref="Y41" si="124">SUM(Y35:Y40)</f>
        <v>247.9</v>
      </c>
      <c r="Z41" s="28">
        <f t="shared" ref="Z41" si="125">SUM(Z35:Z40)</f>
        <v>249.2</v>
      </c>
      <c r="AA41" s="28">
        <f t="shared" ref="AA41" si="126">SUM(AA35:AA40)</f>
        <v>250.00000000000003</v>
      </c>
      <c r="AB41" s="28">
        <f t="shared" ref="AB41" si="127">SUM(AB35:AB40)</f>
        <v>250.59999999999997</v>
      </c>
      <c r="AD41" s="12">
        <f t="shared" si="0"/>
        <v>0.46464056107539453</v>
      </c>
    </row>
    <row r="42" spans="1:30" s="10" customFormat="1" ht="24.95" customHeight="1">
      <c r="A42" s="4"/>
      <c r="B42" s="4" t="s">
        <v>7</v>
      </c>
      <c r="C42" s="28">
        <v>744.8</v>
      </c>
      <c r="D42" s="28">
        <v>749</v>
      </c>
      <c r="E42" s="28">
        <v>753.4</v>
      </c>
      <c r="F42" s="28">
        <v>757.8</v>
      </c>
      <c r="G42" s="28">
        <v>762.1</v>
      </c>
      <c r="H42" s="28">
        <v>766.3</v>
      </c>
      <c r="I42" s="28">
        <v>770.4</v>
      </c>
      <c r="J42" s="28">
        <v>774.4</v>
      </c>
      <c r="K42" s="28">
        <v>778.4</v>
      </c>
      <c r="L42" s="28">
        <v>782.3</v>
      </c>
      <c r="M42" s="28">
        <v>786</v>
      </c>
      <c r="N42" s="28">
        <v>789.6</v>
      </c>
      <c r="O42" s="28">
        <v>793</v>
      </c>
      <c r="P42" s="28">
        <v>796.2</v>
      </c>
      <c r="Q42" s="28">
        <v>799.2</v>
      </c>
      <c r="R42" s="28">
        <v>802</v>
      </c>
      <c r="S42" s="28">
        <v>804.7</v>
      </c>
      <c r="T42" s="28">
        <v>807.2</v>
      </c>
      <c r="U42" s="28">
        <v>809.5</v>
      </c>
      <c r="V42" s="28">
        <v>811.7</v>
      </c>
      <c r="W42" s="28">
        <v>813.9</v>
      </c>
      <c r="X42" s="28">
        <v>816.1</v>
      </c>
      <c r="Y42" s="28">
        <v>818.2</v>
      </c>
      <c r="Z42" s="28">
        <v>820.3</v>
      </c>
      <c r="AA42" s="28">
        <v>822.3</v>
      </c>
      <c r="AB42" s="28">
        <v>824.4</v>
      </c>
      <c r="AD42" s="12">
        <f t="shared" si="0"/>
        <v>0.10687432867884006</v>
      </c>
    </row>
    <row r="43" spans="1:30" s="8" customFormat="1" ht="24.95" customHeight="1">
      <c r="A43" s="6"/>
      <c r="B43" s="6" t="s">
        <v>22</v>
      </c>
      <c r="C43" s="7">
        <f>C41/C42</f>
        <v>0.22972610096670243</v>
      </c>
      <c r="D43" s="7">
        <f t="shared" ref="D43" si="128">D41/D42</f>
        <v>0.23204272363150868</v>
      </c>
      <c r="E43" s="7">
        <f t="shared" ref="E43" si="129">E41/E42</f>
        <v>0.23453676665781792</v>
      </c>
      <c r="F43" s="7">
        <f t="shared" ref="F43" si="130">F41/F42</f>
        <v>0.23700184745315392</v>
      </c>
      <c r="G43" s="7">
        <f t="shared" ref="G43" si="131">G41/G42</f>
        <v>0.23933866946594934</v>
      </c>
      <c r="H43" s="7">
        <f t="shared" ref="H43" si="132">H41/H42</f>
        <v>0.24181130105702728</v>
      </c>
      <c r="I43" s="7">
        <f t="shared" ref="I43" si="133">I41/I42</f>
        <v>0.24467808930425752</v>
      </c>
      <c r="J43" s="7">
        <f t="shared" ref="J43" si="134">J41/J42</f>
        <v>0.24793388429752067</v>
      </c>
      <c r="K43" s="7">
        <f t="shared" ref="K43" si="135">K41/K42</f>
        <v>0.25089928057553956</v>
      </c>
      <c r="L43" s="7">
        <f t="shared" ref="L43" si="136">L41/L42</f>
        <v>0.25437811581234826</v>
      </c>
      <c r="M43" s="7">
        <f t="shared" ref="M43" si="137">M41/M42</f>
        <v>0.25839694656488549</v>
      </c>
      <c r="N43" s="7">
        <f t="shared" ref="N43" si="138">N41/N42</f>
        <v>0.262791286727457</v>
      </c>
      <c r="O43" s="7">
        <f t="shared" ref="O43" si="139">O41/O42</f>
        <v>0.26721311475409831</v>
      </c>
      <c r="P43" s="7">
        <f t="shared" ref="P43" si="140">P41/P42</f>
        <v>0.27179100728460182</v>
      </c>
      <c r="Q43" s="7">
        <f t="shared" ref="Q43" si="141">Q41/Q42</f>
        <v>0.27665165165165168</v>
      </c>
      <c r="R43" s="7">
        <f t="shared" ref="R43" si="142">R41/R42</f>
        <v>0.28092269326683289</v>
      </c>
      <c r="S43" s="7">
        <f t="shared" ref="S43" si="143">S41/S42</f>
        <v>0.28507518329812348</v>
      </c>
      <c r="T43" s="7">
        <f t="shared" ref="T43" si="144">T41/T42</f>
        <v>0.28865213082259666</v>
      </c>
      <c r="U43" s="7">
        <f t="shared" ref="U43" si="145">U41/U42</f>
        <v>0.29227918468190245</v>
      </c>
      <c r="V43" s="7">
        <f t="shared" ref="V43" si="146">V41/V42</f>
        <v>0.29530614759147467</v>
      </c>
      <c r="W43" s="7">
        <f t="shared" ref="W43" si="147">W41/W42</f>
        <v>0.29868534217962894</v>
      </c>
      <c r="X43" s="7">
        <f t="shared" ref="X43" si="148">X41/X42</f>
        <v>0.30131111383408898</v>
      </c>
      <c r="Y43" s="7">
        <f t="shared" ref="Y43" si="149">Y41/Y42</f>
        <v>0.30298215595208994</v>
      </c>
      <c r="Z43" s="7">
        <f t="shared" ref="Z43" si="150">Z41/Z42</f>
        <v>0.30379129586736558</v>
      </c>
      <c r="AA43" s="7">
        <f t="shared" ref="AA43" si="151">AA41/AA42</f>
        <v>0.30402529490453611</v>
      </c>
      <c r="AB43" s="7">
        <f t="shared" ref="AB43" si="152">AB41/AB42</f>
        <v>0.30397865114022316</v>
      </c>
      <c r="AD43" s="2"/>
    </row>
    <row r="44" spans="1:30" ht="24.95" customHeight="1">
      <c r="A44" s="18" t="s">
        <v>13</v>
      </c>
      <c r="B44" s="1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0"/>
      <c r="AD44" s="21"/>
    </row>
    <row r="45" spans="1:30">
      <c r="A45" s="1"/>
      <c r="B45" s="1" t="s">
        <v>1</v>
      </c>
      <c r="C45" s="27">
        <v>44</v>
      </c>
      <c r="D45" s="27">
        <v>41.6</v>
      </c>
      <c r="E45" s="27">
        <v>40.5</v>
      </c>
      <c r="F45" s="27">
        <v>40.1</v>
      </c>
      <c r="G45" s="27">
        <v>39.9</v>
      </c>
      <c r="H45" s="27">
        <v>40.299999999999997</v>
      </c>
      <c r="I45" s="27">
        <v>41</v>
      </c>
      <c r="J45" s="27">
        <v>41.8</v>
      </c>
      <c r="K45" s="27">
        <v>42.6</v>
      </c>
      <c r="L45" s="27">
        <v>43.9</v>
      </c>
      <c r="M45" s="27">
        <v>45.1</v>
      </c>
      <c r="N45" s="27">
        <v>46.5</v>
      </c>
      <c r="O45" s="27">
        <v>47.8</v>
      </c>
      <c r="P45" s="27">
        <v>49</v>
      </c>
      <c r="Q45" s="27">
        <v>50</v>
      </c>
      <c r="R45" s="27">
        <v>50.3</v>
      </c>
      <c r="S45" s="27">
        <v>50.5</v>
      </c>
      <c r="T45" s="27">
        <v>50.3</v>
      </c>
      <c r="U45" s="27">
        <v>49.8</v>
      </c>
      <c r="V45" s="27">
        <v>49</v>
      </c>
      <c r="W45" s="27">
        <v>48.7</v>
      </c>
      <c r="X45" s="27">
        <v>48</v>
      </c>
      <c r="Y45" s="27">
        <v>46.9</v>
      </c>
      <c r="Z45" s="27">
        <v>45.4</v>
      </c>
      <c r="AA45" s="27">
        <v>43.8</v>
      </c>
      <c r="AB45" s="27">
        <v>41.7</v>
      </c>
      <c r="AD45" s="2">
        <f t="shared" si="0"/>
        <v>-5.2272727272727249E-2</v>
      </c>
    </row>
    <row r="46" spans="1:30">
      <c r="A46" s="1"/>
      <c r="B46" s="1" t="s">
        <v>2</v>
      </c>
      <c r="C46" s="27">
        <v>35</v>
      </c>
      <c r="D46" s="27">
        <v>38.700000000000003</v>
      </c>
      <c r="E46" s="27">
        <v>40.6</v>
      </c>
      <c r="F46" s="27">
        <v>41.5</v>
      </c>
      <c r="G46" s="27">
        <v>41.7</v>
      </c>
      <c r="H46" s="27">
        <v>42</v>
      </c>
      <c r="I46" s="27">
        <v>39.799999999999997</v>
      </c>
      <c r="J46" s="27">
        <v>38.799999999999997</v>
      </c>
      <c r="K46" s="27">
        <v>38.4</v>
      </c>
      <c r="L46" s="27">
        <v>38.299999999999997</v>
      </c>
      <c r="M46" s="27">
        <v>38.700000000000003</v>
      </c>
      <c r="N46" s="27">
        <v>39.4</v>
      </c>
      <c r="O46" s="27">
        <v>40.200000000000003</v>
      </c>
      <c r="P46" s="27">
        <v>41</v>
      </c>
      <c r="Q46" s="27">
        <v>42.3</v>
      </c>
      <c r="R46" s="27">
        <v>43.5</v>
      </c>
      <c r="S46" s="27">
        <v>44.8</v>
      </c>
      <c r="T46" s="27">
        <v>46.1</v>
      </c>
      <c r="U46" s="27">
        <v>47.3</v>
      </c>
      <c r="V46" s="27">
        <v>48.3</v>
      </c>
      <c r="W46" s="27">
        <v>48.7</v>
      </c>
      <c r="X46" s="27">
        <v>48.9</v>
      </c>
      <c r="Y46" s="27">
        <v>48.7</v>
      </c>
      <c r="Z46" s="27">
        <v>48.3</v>
      </c>
      <c r="AA46" s="27">
        <v>47.6</v>
      </c>
      <c r="AB46" s="27">
        <v>47.4</v>
      </c>
      <c r="AD46" s="2">
        <f t="shared" si="0"/>
        <v>0.35428571428571431</v>
      </c>
    </row>
    <row r="47" spans="1:30">
      <c r="A47" s="1"/>
      <c r="B47" s="1" t="s">
        <v>3</v>
      </c>
      <c r="C47" s="27">
        <v>26.2</v>
      </c>
      <c r="D47" s="27">
        <v>26.6</v>
      </c>
      <c r="E47" s="27">
        <v>27.4</v>
      </c>
      <c r="F47" s="27">
        <v>28.7</v>
      </c>
      <c r="G47" s="27">
        <v>30.2</v>
      </c>
      <c r="H47" s="27">
        <v>31.9</v>
      </c>
      <c r="I47" s="27">
        <v>35.299999999999997</v>
      </c>
      <c r="J47" s="27">
        <v>37.1</v>
      </c>
      <c r="K47" s="27">
        <v>38</v>
      </c>
      <c r="L47" s="27">
        <v>38.200000000000003</v>
      </c>
      <c r="M47" s="27">
        <v>38.5</v>
      </c>
      <c r="N47" s="27">
        <v>36.6</v>
      </c>
      <c r="O47" s="27">
        <v>35.700000000000003</v>
      </c>
      <c r="P47" s="27">
        <v>35.5</v>
      </c>
      <c r="Q47" s="27">
        <v>35.4</v>
      </c>
      <c r="R47" s="27">
        <v>35.799999999999997</v>
      </c>
      <c r="S47" s="27">
        <v>36.5</v>
      </c>
      <c r="T47" s="27">
        <v>37.299999999999997</v>
      </c>
      <c r="U47" s="27">
        <v>38.1</v>
      </c>
      <c r="V47" s="27">
        <v>39.299999999999997</v>
      </c>
      <c r="W47" s="27">
        <v>40.4</v>
      </c>
      <c r="X47" s="27">
        <v>41.7</v>
      </c>
      <c r="Y47" s="27">
        <v>42.9</v>
      </c>
      <c r="Z47" s="27">
        <v>44.1</v>
      </c>
      <c r="AA47" s="27">
        <v>45</v>
      </c>
      <c r="AB47" s="27">
        <v>45.5</v>
      </c>
      <c r="AD47" s="2">
        <f t="shared" si="0"/>
        <v>0.73664122137404586</v>
      </c>
    </row>
    <row r="48" spans="1:30">
      <c r="A48" s="1"/>
      <c r="B48" s="1" t="s">
        <v>4</v>
      </c>
      <c r="C48" s="27">
        <v>19.3</v>
      </c>
      <c r="D48" s="27">
        <v>19.8</v>
      </c>
      <c r="E48" s="27">
        <v>20.6</v>
      </c>
      <c r="F48" s="27">
        <v>21.4</v>
      </c>
      <c r="G48" s="27">
        <v>21.8</v>
      </c>
      <c r="H48" s="27">
        <v>21.7</v>
      </c>
      <c r="I48" s="27">
        <v>22.1</v>
      </c>
      <c r="J48" s="27">
        <v>22.9</v>
      </c>
      <c r="K48" s="27">
        <v>24</v>
      </c>
      <c r="L48" s="27">
        <v>25.4</v>
      </c>
      <c r="M48" s="27">
        <v>26.8</v>
      </c>
      <c r="N48" s="27">
        <v>29.7</v>
      </c>
      <c r="O48" s="27">
        <v>31.3</v>
      </c>
      <c r="P48" s="27">
        <v>32.1</v>
      </c>
      <c r="Q48" s="27">
        <v>32.4</v>
      </c>
      <c r="R48" s="27">
        <v>32.6</v>
      </c>
      <c r="S48" s="27">
        <v>31.1</v>
      </c>
      <c r="T48" s="27">
        <v>30.5</v>
      </c>
      <c r="U48" s="27">
        <v>30.4</v>
      </c>
      <c r="V48" s="27">
        <v>30.3</v>
      </c>
      <c r="W48" s="27">
        <v>30.7</v>
      </c>
      <c r="X48" s="27">
        <v>31.4</v>
      </c>
      <c r="Y48" s="27">
        <v>32.200000000000003</v>
      </c>
      <c r="Z48" s="27">
        <v>32.9</v>
      </c>
      <c r="AA48" s="27">
        <v>34.1</v>
      </c>
      <c r="AB48" s="27">
        <v>35.1</v>
      </c>
      <c r="AD48" s="2">
        <f t="shared" si="0"/>
        <v>0.81865284974093266</v>
      </c>
    </row>
    <row r="49" spans="1:30">
      <c r="A49" s="1"/>
      <c r="B49" s="1" t="s">
        <v>5</v>
      </c>
      <c r="C49" s="27">
        <v>12</v>
      </c>
      <c r="D49" s="27">
        <v>12.2</v>
      </c>
      <c r="E49" s="27">
        <v>12.4</v>
      </c>
      <c r="F49" s="27">
        <v>12.6</v>
      </c>
      <c r="G49" s="27">
        <v>13</v>
      </c>
      <c r="H49" s="27">
        <v>13.5</v>
      </c>
      <c r="I49" s="27">
        <v>13.9</v>
      </c>
      <c r="J49" s="27">
        <v>14.5</v>
      </c>
      <c r="K49" s="27">
        <v>15.1</v>
      </c>
      <c r="L49" s="27">
        <v>15.4</v>
      </c>
      <c r="M49" s="27">
        <v>15.5</v>
      </c>
      <c r="N49" s="27">
        <v>15.8</v>
      </c>
      <c r="O49" s="27">
        <v>16.5</v>
      </c>
      <c r="P49" s="27">
        <v>17.399999999999999</v>
      </c>
      <c r="Q49" s="27">
        <v>18.5</v>
      </c>
      <c r="R49" s="27">
        <v>19.5</v>
      </c>
      <c r="S49" s="27">
        <v>21.8</v>
      </c>
      <c r="T49" s="27">
        <v>23.1</v>
      </c>
      <c r="U49" s="27">
        <v>23.7</v>
      </c>
      <c r="V49" s="27">
        <v>23.9</v>
      </c>
      <c r="W49" s="27">
        <v>24.1</v>
      </c>
      <c r="X49" s="27">
        <v>23.2</v>
      </c>
      <c r="Y49" s="27">
        <v>22.8</v>
      </c>
      <c r="Z49" s="27">
        <v>22.8</v>
      </c>
      <c r="AA49" s="27">
        <v>22.9</v>
      </c>
      <c r="AB49" s="27">
        <v>23.3</v>
      </c>
      <c r="AD49" s="2">
        <f t="shared" si="0"/>
        <v>0.94166666666666665</v>
      </c>
    </row>
    <row r="50" spans="1:30">
      <c r="A50" s="1"/>
      <c r="B50" s="1" t="s">
        <v>6</v>
      </c>
      <c r="C50" s="27">
        <v>7</v>
      </c>
      <c r="D50" s="27">
        <v>7</v>
      </c>
      <c r="E50" s="27">
        <v>7.1</v>
      </c>
      <c r="F50" s="27">
        <v>7.3</v>
      </c>
      <c r="G50" s="27">
        <v>7.4</v>
      </c>
      <c r="H50" s="27">
        <v>7.6</v>
      </c>
      <c r="I50" s="27">
        <v>7.8</v>
      </c>
      <c r="J50" s="27">
        <v>8</v>
      </c>
      <c r="K50" s="27">
        <v>8.1999999999999993</v>
      </c>
      <c r="L50" s="27">
        <v>8.6</v>
      </c>
      <c r="M50" s="27">
        <v>8.9</v>
      </c>
      <c r="N50" s="27">
        <v>9.3000000000000007</v>
      </c>
      <c r="O50" s="27">
        <v>9.8000000000000007</v>
      </c>
      <c r="P50" s="27">
        <v>10.199999999999999</v>
      </c>
      <c r="Q50" s="27">
        <v>10.6</v>
      </c>
      <c r="R50" s="27">
        <v>10.8</v>
      </c>
      <c r="S50" s="27">
        <v>11.2</v>
      </c>
      <c r="T50" s="27">
        <v>11.8</v>
      </c>
      <c r="U50" s="27">
        <v>12.7</v>
      </c>
      <c r="V50" s="27">
        <v>13.5</v>
      </c>
      <c r="W50" s="27">
        <v>14.1</v>
      </c>
      <c r="X50" s="27">
        <v>15.7</v>
      </c>
      <c r="Y50" s="27">
        <v>16.8</v>
      </c>
      <c r="Z50" s="27">
        <v>17.5</v>
      </c>
      <c r="AA50" s="27">
        <v>18</v>
      </c>
      <c r="AB50" s="27">
        <v>18.399999999999999</v>
      </c>
      <c r="AD50" s="2">
        <f t="shared" si="0"/>
        <v>1.6285714285714286</v>
      </c>
    </row>
    <row r="51" spans="1:30" s="10" customFormat="1" ht="24.95" customHeight="1">
      <c r="A51" s="4"/>
      <c r="B51" s="4" t="s">
        <v>10</v>
      </c>
      <c r="C51" s="28">
        <f>SUM(C45:C50)</f>
        <v>143.5</v>
      </c>
      <c r="D51" s="28">
        <f t="shared" ref="D51" si="153">SUM(D45:D50)</f>
        <v>145.9</v>
      </c>
      <c r="E51" s="28">
        <f t="shared" ref="E51" si="154">SUM(E45:E50)</f>
        <v>148.6</v>
      </c>
      <c r="F51" s="28">
        <f t="shared" ref="F51" si="155">SUM(F45:F50)</f>
        <v>151.6</v>
      </c>
      <c r="G51" s="28">
        <f t="shared" ref="G51" si="156">SUM(G45:G50)</f>
        <v>154</v>
      </c>
      <c r="H51" s="28">
        <f t="shared" ref="H51" si="157">SUM(H45:H50)</f>
        <v>156.99999999999997</v>
      </c>
      <c r="I51" s="28">
        <f t="shared" ref="I51" si="158">SUM(I45:I50)</f>
        <v>159.9</v>
      </c>
      <c r="J51" s="28">
        <f t="shared" ref="J51" si="159">SUM(J45:J50)</f>
        <v>163.1</v>
      </c>
      <c r="K51" s="28">
        <f t="shared" ref="K51" si="160">SUM(K45:K50)</f>
        <v>166.29999999999998</v>
      </c>
      <c r="L51" s="28">
        <f t="shared" ref="L51" si="161">SUM(L45:L50)</f>
        <v>169.79999999999998</v>
      </c>
      <c r="M51" s="28">
        <f t="shared" ref="M51" si="162">SUM(M45:M50)</f>
        <v>173.50000000000003</v>
      </c>
      <c r="N51" s="28">
        <f t="shared" ref="N51" si="163">SUM(N45:N50)</f>
        <v>177.3</v>
      </c>
      <c r="O51" s="28">
        <f t="shared" ref="O51" si="164">SUM(O45:O50)</f>
        <v>181.3</v>
      </c>
      <c r="P51" s="28">
        <f t="shared" ref="P51" si="165">SUM(P45:P50)</f>
        <v>185.2</v>
      </c>
      <c r="Q51" s="28">
        <f t="shared" ref="Q51" si="166">SUM(Q45:Q50)</f>
        <v>189.2</v>
      </c>
      <c r="R51" s="28">
        <f t="shared" ref="R51" si="167">SUM(R45:R50)</f>
        <v>192.5</v>
      </c>
      <c r="S51" s="28">
        <f t="shared" ref="S51" si="168">SUM(S45:S50)</f>
        <v>195.9</v>
      </c>
      <c r="T51" s="28">
        <f t="shared" ref="T51" si="169">SUM(T45:T50)</f>
        <v>199.1</v>
      </c>
      <c r="U51" s="28">
        <f t="shared" ref="U51" si="170">SUM(U45:U50)</f>
        <v>201.99999999999997</v>
      </c>
      <c r="V51" s="28">
        <f t="shared" ref="V51" si="171">SUM(V45:V50)</f>
        <v>204.3</v>
      </c>
      <c r="W51" s="28">
        <f t="shared" ref="W51" si="172">SUM(W45:W50)</f>
        <v>206.7</v>
      </c>
      <c r="X51" s="28">
        <f t="shared" ref="X51" si="173">SUM(X45:X50)</f>
        <v>208.9</v>
      </c>
      <c r="Y51" s="28">
        <f t="shared" ref="Y51" si="174">SUM(Y45:Y50)</f>
        <v>210.3</v>
      </c>
      <c r="Z51" s="28">
        <f t="shared" ref="Z51" si="175">SUM(Z45:Z50)</f>
        <v>211</v>
      </c>
      <c r="AA51" s="28">
        <f t="shared" ref="AA51" si="176">SUM(AA45:AA50)</f>
        <v>211.4</v>
      </c>
      <c r="AB51" s="28">
        <f t="shared" ref="AB51" si="177">SUM(AB45:AB50)</f>
        <v>211.4</v>
      </c>
      <c r="AD51" s="12">
        <f t="shared" si="0"/>
        <v>0.47317073170731705</v>
      </c>
    </row>
    <row r="52" spans="1:30" s="10" customFormat="1" ht="24.95" customHeight="1">
      <c r="A52" s="4"/>
      <c r="B52" s="4" t="s">
        <v>7</v>
      </c>
      <c r="C52" s="28">
        <v>609.5</v>
      </c>
      <c r="D52" s="28">
        <v>610.79999999999995</v>
      </c>
      <c r="E52" s="28">
        <v>611.9</v>
      </c>
      <c r="F52" s="28">
        <v>613.1</v>
      </c>
      <c r="G52" s="28">
        <v>614.5</v>
      </c>
      <c r="H52" s="28">
        <v>615.79999999999995</v>
      </c>
      <c r="I52" s="28">
        <v>617.1</v>
      </c>
      <c r="J52" s="28">
        <v>618.29999999999995</v>
      </c>
      <c r="K52" s="28">
        <v>619.4</v>
      </c>
      <c r="L52" s="28">
        <v>620.4</v>
      </c>
      <c r="M52" s="28">
        <v>621.29999999999995</v>
      </c>
      <c r="N52" s="28">
        <v>622.20000000000005</v>
      </c>
      <c r="O52" s="28">
        <v>622.9</v>
      </c>
      <c r="P52" s="28">
        <v>623.6</v>
      </c>
      <c r="Q52" s="28">
        <v>624.20000000000005</v>
      </c>
      <c r="R52" s="28">
        <v>624.70000000000005</v>
      </c>
      <c r="S52" s="28">
        <v>625.20000000000005</v>
      </c>
      <c r="T52" s="28">
        <v>625.70000000000005</v>
      </c>
      <c r="U52" s="28">
        <v>626.20000000000005</v>
      </c>
      <c r="V52" s="28">
        <v>626.6</v>
      </c>
      <c r="W52" s="28">
        <v>627</v>
      </c>
      <c r="X52" s="28">
        <v>627.4</v>
      </c>
      <c r="Y52" s="28">
        <v>627.70000000000005</v>
      </c>
      <c r="Z52" s="28">
        <v>628</v>
      </c>
      <c r="AA52" s="28">
        <v>628.4</v>
      </c>
      <c r="AB52" s="28">
        <v>628.70000000000005</v>
      </c>
      <c r="AD52" s="12">
        <f t="shared" si="0"/>
        <v>3.1501230516817191E-2</v>
      </c>
    </row>
    <row r="53" spans="1:30" s="8" customFormat="1" ht="24.95" customHeight="1">
      <c r="A53" s="6"/>
      <c r="B53" s="6" t="s">
        <v>22</v>
      </c>
      <c r="C53" s="7">
        <f>C51/C52</f>
        <v>0.23543888433141918</v>
      </c>
      <c r="D53" s="7">
        <f t="shared" ref="D53" si="178">D51/D52</f>
        <v>0.23886705959397514</v>
      </c>
      <c r="E53" s="7">
        <f t="shared" ref="E53" si="179">E51/E52</f>
        <v>0.24285013891158685</v>
      </c>
      <c r="F53" s="7">
        <f t="shared" ref="F53" si="180">F51/F52</f>
        <v>0.24726798238460282</v>
      </c>
      <c r="G53" s="7">
        <f t="shared" ref="G53" si="181">G51/G52</f>
        <v>0.25061025223759154</v>
      </c>
      <c r="H53" s="7">
        <f t="shared" ref="H53" si="182">H51/H52</f>
        <v>0.25495290678791815</v>
      </c>
      <c r="I53" s="7">
        <f t="shared" ref="I53" si="183">I51/I52</f>
        <v>0.25911521633446766</v>
      </c>
      <c r="J53" s="7">
        <f t="shared" ref="J53" si="184">J51/J52</f>
        <v>0.26378780527252144</v>
      </c>
      <c r="K53" s="7">
        <f t="shared" ref="K53" si="185">K51/K52</f>
        <v>0.26848563125605424</v>
      </c>
      <c r="L53" s="7">
        <f t="shared" ref="L53" si="186">L51/L52</f>
        <v>0.27369439071566731</v>
      </c>
      <c r="M53" s="7">
        <f t="shared" ref="M53" si="187">M51/M52</f>
        <v>0.27925317881860623</v>
      </c>
      <c r="N53" s="7">
        <f t="shared" ref="N53" si="188">N51/N52</f>
        <v>0.28495660559305691</v>
      </c>
      <c r="O53" s="7">
        <f t="shared" ref="O53" si="189">O51/O52</f>
        <v>0.2910579547278857</v>
      </c>
      <c r="P53" s="7">
        <f t="shared" ref="P53" si="190">P51/P52</f>
        <v>0.29698524695317507</v>
      </c>
      <c r="Q53" s="7">
        <f t="shared" ref="Q53" si="191">Q51/Q52</f>
        <v>0.30310797821211144</v>
      </c>
      <c r="R53" s="7">
        <f t="shared" ref="R53" si="192">R51/R52</f>
        <v>0.30814791099727867</v>
      </c>
      <c r="S53" s="7">
        <f t="shared" ref="S53" si="193">S51/S52</f>
        <v>0.31333973128598847</v>
      </c>
      <c r="T53" s="7">
        <f t="shared" ref="T53" si="194">T51/T52</f>
        <v>0.31820361195461078</v>
      </c>
      <c r="U53" s="7">
        <f t="shared" ref="U53" si="195">U51/U52</f>
        <v>0.32258064516129026</v>
      </c>
      <c r="V53" s="7">
        <f t="shared" ref="V53" si="196">V51/V52</f>
        <v>0.32604532397063518</v>
      </c>
      <c r="W53" s="7">
        <f t="shared" ref="W53" si="197">W51/W52</f>
        <v>0.32966507177033488</v>
      </c>
      <c r="X53" s="7">
        <f t="shared" ref="X53" si="198">X51/X52</f>
        <v>0.33296142811603446</v>
      </c>
      <c r="Y53" s="7">
        <f t="shared" ref="Y53" si="199">Y51/Y52</f>
        <v>0.33503265891349371</v>
      </c>
      <c r="Z53" s="7">
        <f t="shared" ref="Z53" si="200">Z51/Z52</f>
        <v>0.3359872611464968</v>
      </c>
      <c r="AA53" s="7">
        <f t="shared" ref="AA53" si="201">AA51/AA52</f>
        <v>0.33640992998090391</v>
      </c>
      <c r="AB53" s="7">
        <f t="shared" ref="AB53" si="202">AB51/AB52</f>
        <v>0.33624940353109589</v>
      </c>
      <c r="AD53" s="2"/>
    </row>
    <row r="54" spans="1:30" ht="24.95" customHeight="1">
      <c r="A54" s="18" t="s">
        <v>14</v>
      </c>
      <c r="B54" s="1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0"/>
      <c r="AD54" s="21"/>
    </row>
    <row r="55" spans="1:30">
      <c r="A55" s="1"/>
      <c r="B55" s="1" t="s">
        <v>1</v>
      </c>
      <c r="C55" s="27">
        <v>24.1</v>
      </c>
      <c r="D55" s="27">
        <v>23.1</v>
      </c>
      <c r="E55" s="27">
        <v>22.4</v>
      </c>
      <c r="F55" s="27">
        <v>22.2</v>
      </c>
      <c r="G55" s="27">
        <v>22</v>
      </c>
      <c r="H55" s="27">
        <v>22.2</v>
      </c>
      <c r="I55" s="27">
        <v>22.5</v>
      </c>
      <c r="J55" s="27">
        <v>23</v>
      </c>
      <c r="K55" s="27">
        <v>23.6</v>
      </c>
      <c r="L55" s="27">
        <v>24.2</v>
      </c>
      <c r="M55" s="27">
        <v>24.6</v>
      </c>
      <c r="N55" s="27">
        <v>25.1</v>
      </c>
      <c r="O55" s="27">
        <v>25.4</v>
      </c>
      <c r="P55" s="27">
        <v>25.7</v>
      </c>
      <c r="Q55" s="27">
        <v>26</v>
      </c>
      <c r="R55" s="27">
        <v>26.1</v>
      </c>
      <c r="S55" s="27">
        <v>25.9</v>
      </c>
      <c r="T55" s="27">
        <v>25.6</v>
      </c>
      <c r="U55" s="27">
        <v>25.1</v>
      </c>
      <c r="V55" s="27">
        <v>24.4</v>
      </c>
      <c r="W55" s="27">
        <v>24.3</v>
      </c>
      <c r="X55" s="27">
        <v>23.8</v>
      </c>
      <c r="Y55" s="27">
        <v>23.3</v>
      </c>
      <c r="Z55" s="27">
        <v>22.5</v>
      </c>
      <c r="AA55" s="27">
        <v>21.8</v>
      </c>
      <c r="AB55" s="27">
        <v>20.8</v>
      </c>
      <c r="AD55" s="2">
        <f t="shared" si="0"/>
        <v>-0.13692946058091293</v>
      </c>
    </row>
    <row r="56" spans="1:30">
      <c r="A56" s="1"/>
      <c r="B56" s="1" t="s">
        <v>2</v>
      </c>
      <c r="C56" s="27">
        <v>18.2</v>
      </c>
      <c r="D56" s="27">
        <v>20.2</v>
      </c>
      <c r="E56" s="27">
        <v>21.5</v>
      </c>
      <c r="F56" s="27">
        <v>22.1</v>
      </c>
      <c r="G56" s="27">
        <v>22.5</v>
      </c>
      <c r="H56" s="27">
        <v>22.8</v>
      </c>
      <c r="I56" s="27">
        <v>21.8</v>
      </c>
      <c r="J56" s="27">
        <v>21.2</v>
      </c>
      <c r="K56" s="27">
        <v>21.1</v>
      </c>
      <c r="L56" s="27">
        <v>20.9</v>
      </c>
      <c r="M56" s="27">
        <v>21.1</v>
      </c>
      <c r="N56" s="27">
        <v>21.4</v>
      </c>
      <c r="O56" s="27">
        <v>22</v>
      </c>
      <c r="P56" s="27">
        <v>22.5</v>
      </c>
      <c r="Q56" s="27">
        <v>23.1</v>
      </c>
      <c r="R56" s="27">
        <v>23.6</v>
      </c>
      <c r="S56" s="27">
        <v>24.1</v>
      </c>
      <c r="T56" s="27">
        <v>24.4</v>
      </c>
      <c r="U56" s="27">
        <v>24.7</v>
      </c>
      <c r="V56" s="27">
        <v>25</v>
      </c>
      <c r="W56" s="27">
        <v>25.1</v>
      </c>
      <c r="X56" s="27">
        <v>25</v>
      </c>
      <c r="Y56" s="27">
        <v>24.7</v>
      </c>
      <c r="Z56" s="27">
        <v>24.2</v>
      </c>
      <c r="AA56" s="27">
        <v>23.6</v>
      </c>
      <c r="AB56" s="27">
        <v>23.5</v>
      </c>
      <c r="AD56" s="2">
        <f t="shared" si="0"/>
        <v>0.29120879120879128</v>
      </c>
    </row>
    <row r="57" spans="1:30">
      <c r="A57" s="1"/>
      <c r="B57" s="1" t="s">
        <v>3</v>
      </c>
      <c r="C57" s="27">
        <v>13.5</v>
      </c>
      <c r="D57" s="27">
        <v>13.5</v>
      </c>
      <c r="E57" s="27">
        <v>14</v>
      </c>
      <c r="F57" s="27">
        <v>14.7</v>
      </c>
      <c r="G57" s="27">
        <v>15.4</v>
      </c>
      <c r="H57" s="27">
        <v>16.2</v>
      </c>
      <c r="I57" s="27">
        <v>18</v>
      </c>
      <c r="J57" s="27">
        <v>19.2</v>
      </c>
      <c r="K57" s="27">
        <v>19.8</v>
      </c>
      <c r="L57" s="27">
        <v>20.100000000000001</v>
      </c>
      <c r="M57" s="27">
        <v>20.399999999999999</v>
      </c>
      <c r="N57" s="27">
        <v>19.600000000000001</v>
      </c>
      <c r="O57" s="27">
        <v>19.100000000000001</v>
      </c>
      <c r="P57" s="27">
        <v>19</v>
      </c>
      <c r="Q57" s="27">
        <v>18.899999999999999</v>
      </c>
      <c r="R57" s="27">
        <v>19.100000000000001</v>
      </c>
      <c r="S57" s="27">
        <v>19.399999999999999</v>
      </c>
      <c r="T57" s="27">
        <v>19.899999999999999</v>
      </c>
      <c r="U57" s="27">
        <v>20.5</v>
      </c>
      <c r="V57" s="27">
        <v>21.1</v>
      </c>
      <c r="W57" s="27">
        <v>21.5</v>
      </c>
      <c r="X57" s="27">
        <v>22</v>
      </c>
      <c r="Y57" s="27">
        <v>22.3</v>
      </c>
      <c r="Z57" s="27">
        <v>22.6</v>
      </c>
      <c r="AA57" s="27">
        <v>23</v>
      </c>
      <c r="AB57" s="27">
        <v>23.1</v>
      </c>
      <c r="AD57" s="2">
        <f t="shared" si="0"/>
        <v>0.71111111111111125</v>
      </c>
    </row>
    <row r="58" spans="1:30">
      <c r="A58" s="1"/>
      <c r="B58" s="1" t="s">
        <v>4</v>
      </c>
      <c r="C58" s="27">
        <v>9.6999999999999993</v>
      </c>
      <c r="D58" s="27">
        <v>10</v>
      </c>
      <c r="E58" s="27">
        <v>10.199999999999999</v>
      </c>
      <c r="F58" s="27">
        <v>10.5</v>
      </c>
      <c r="G58" s="27">
        <v>10.7</v>
      </c>
      <c r="H58" s="27">
        <v>10.8</v>
      </c>
      <c r="I58" s="27">
        <v>10.9</v>
      </c>
      <c r="J58" s="27">
        <v>11.3</v>
      </c>
      <c r="K58" s="27">
        <v>11.9</v>
      </c>
      <c r="L58" s="27">
        <v>12.5</v>
      </c>
      <c r="M58" s="27">
        <v>13.2</v>
      </c>
      <c r="N58" s="27">
        <v>14.8</v>
      </c>
      <c r="O58" s="27">
        <v>15.8</v>
      </c>
      <c r="P58" s="27">
        <v>16.3</v>
      </c>
      <c r="Q58" s="27">
        <v>16.600000000000001</v>
      </c>
      <c r="R58" s="27">
        <v>16.8</v>
      </c>
      <c r="S58" s="27">
        <v>16.2</v>
      </c>
      <c r="T58" s="27">
        <v>15.9</v>
      </c>
      <c r="U58" s="27">
        <v>15.8</v>
      </c>
      <c r="V58" s="27">
        <v>15.8</v>
      </c>
      <c r="W58" s="27">
        <v>16</v>
      </c>
      <c r="X58" s="27">
        <v>16.3</v>
      </c>
      <c r="Y58" s="27">
        <v>16.8</v>
      </c>
      <c r="Z58" s="27">
        <v>17.3</v>
      </c>
      <c r="AA58" s="27">
        <v>17.8</v>
      </c>
      <c r="AB58" s="27">
        <v>18.2</v>
      </c>
      <c r="AD58" s="2">
        <f t="shared" si="0"/>
        <v>0.87628865979381443</v>
      </c>
    </row>
    <row r="59" spans="1:30">
      <c r="A59" s="1"/>
      <c r="B59" s="1" t="s">
        <v>5</v>
      </c>
      <c r="C59" s="27">
        <v>5.8</v>
      </c>
      <c r="D59" s="27">
        <v>5.9</v>
      </c>
      <c r="E59" s="27">
        <v>6</v>
      </c>
      <c r="F59" s="27">
        <v>6.2</v>
      </c>
      <c r="G59" s="27">
        <v>6.4</v>
      </c>
      <c r="H59" s="27">
        <v>6.5</v>
      </c>
      <c r="I59" s="27">
        <v>6.8</v>
      </c>
      <c r="J59" s="27">
        <v>7</v>
      </c>
      <c r="K59" s="27">
        <v>7.2</v>
      </c>
      <c r="L59" s="27">
        <v>7.4</v>
      </c>
      <c r="M59" s="27">
        <v>7.5</v>
      </c>
      <c r="N59" s="27">
        <v>7.6</v>
      </c>
      <c r="O59" s="27">
        <v>7.9</v>
      </c>
      <c r="P59" s="27">
        <v>8.4</v>
      </c>
      <c r="Q59" s="27">
        <v>8.9</v>
      </c>
      <c r="R59" s="27">
        <v>9.4</v>
      </c>
      <c r="S59" s="27">
        <v>10.6</v>
      </c>
      <c r="T59" s="27">
        <v>11.4</v>
      </c>
      <c r="U59" s="27">
        <v>11.8</v>
      </c>
      <c r="V59" s="27">
        <v>12</v>
      </c>
      <c r="W59" s="27">
        <v>12.2</v>
      </c>
      <c r="X59" s="27">
        <v>11.8</v>
      </c>
      <c r="Y59" s="27">
        <v>11.6</v>
      </c>
      <c r="Z59" s="27">
        <v>11.7</v>
      </c>
      <c r="AA59" s="27">
        <v>11.7</v>
      </c>
      <c r="AB59" s="27">
        <v>11.9</v>
      </c>
      <c r="AD59" s="2">
        <f t="shared" si="0"/>
        <v>1.0517241379310347</v>
      </c>
    </row>
    <row r="60" spans="1:30">
      <c r="A60" s="1"/>
      <c r="B60" s="1" t="s">
        <v>6</v>
      </c>
      <c r="C60" s="27">
        <v>3.3</v>
      </c>
      <c r="D60" s="27">
        <v>3.4</v>
      </c>
      <c r="E60" s="27">
        <v>3.4</v>
      </c>
      <c r="F60" s="27">
        <v>3.4</v>
      </c>
      <c r="G60" s="27">
        <v>3.5</v>
      </c>
      <c r="H60" s="27">
        <v>3.6</v>
      </c>
      <c r="I60" s="27">
        <v>3.8</v>
      </c>
      <c r="J60" s="27">
        <v>3.9</v>
      </c>
      <c r="K60" s="27">
        <v>4</v>
      </c>
      <c r="L60" s="27">
        <v>4.2</v>
      </c>
      <c r="M60" s="27">
        <v>4.3</v>
      </c>
      <c r="N60" s="27">
        <v>4.5</v>
      </c>
      <c r="O60" s="27">
        <v>4.7</v>
      </c>
      <c r="P60" s="27">
        <v>4.9000000000000004</v>
      </c>
      <c r="Q60" s="27">
        <v>5.0999999999999996</v>
      </c>
      <c r="R60" s="27">
        <v>5.2</v>
      </c>
      <c r="S60" s="27">
        <v>5.4</v>
      </c>
      <c r="T60" s="27">
        <v>5.7</v>
      </c>
      <c r="U60" s="27">
        <v>6.1</v>
      </c>
      <c r="V60" s="27">
        <v>6.5</v>
      </c>
      <c r="W60" s="27">
        <v>6.9</v>
      </c>
      <c r="X60" s="27">
        <v>7.7</v>
      </c>
      <c r="Y60" s="27">
        <v>8.3000000000000007</v>
      </c>
      <c r="Z60" s="27">
        <v>8.6999999999999993</v>
      </c>
      <c r="AA60" s="27">
        <v>9</v>
      </c>
      <c r="AB60" s="27">
        <v>9.1999999999999993</v>
      </c>
      <c r="AD60" s="2">
        <f t="shared" si="0"/>
        <v>1.7878787878787876</v>
      </c>
    </row>
    <row r="61" spans="1:30" s="10" customFormat="1" ht="24.95" customHeight="1">
      <c r="A61" s="4"/>
      <c r="B61" s="4" t="s">
        <v>10</v>
      </c>
      <c r="C61" s="28">
        <f>SUM(C55:C60)</f>
        <v>74.599999999999994</v>
      </c>
      <c r="D61" s="28">
        <f t="shared" ref="D61" si="203">SUM(D55:D60)</f>
        <v>76.100000000000009</v>
      </c>
      <c r="E61" s="28">
        <f t="shared" ref="E61" si="204">SUM(E55:E60)</f>
        <v>77.5</v>
      </c>
      <c r="F61" s="28">
        <f t="shared" ref="F61" si="205">SUM(F55:F60)</f>
        <v>79.100000000000009</v>
      </c>
      <c r="G61" s="28">
        <f t="shared" ref="G61" si="206">SUM(G55:G60)</f>
        <v>80.5</v>
      </c>
      <c r="H61" s="28">
        <f t="shared" ref="H61" si="207">SUM(H55:H60)</f>
        <v>82.1</v>
      </c>
      <c r="I61" s="28">
        <f t="shared" ref="I61" si="208">SUM(I55:I60)</f>
        <v>83.8</v>
      </c>
      <c r="J61" s="28">
        <f t="shared" ref="J61" si="209">SUM(J55:J60)</f>
        <v>85.600000000000009</v>
      </c>
      <c r="K61" s="28">
        <f t="shared" ref="K61" si="210">SUM(K55:K60)</f>
        <v>87.600000000000009</v>
      </c>
      <c r="L61" s="28">
        <f t="shared" ref="L61" si="211">SUM(L55:L60)</f>
        <v>89.3</v>
      </c>
      <c r="M61" s="28">
        <f t="shared" ref="M61" si="212">SUM(M55:M60)</f>
        <v>91.1</v>
      </c>
      <c r="N61" s="28">
        <f t="shared" ref="N61" si="213">SUM(N55:N60)</f>
        <v>92.999999999999986</v>
      </c>
      <c r="O61" s="28">
        <f t="shared" ref="O61" si="214">SUM(O55:O60)</f>
        <v>94.9</v>
      </c>
      <c r="P61" s="28">
        <f t="shared" ref="P61" si="215">SUM(P55:P60)</f>
        <v>96.800000000000011</v>
      </c>
      <c r="Q61" s="28">
        <f t="shared" ref="Q61" si="216">SUM(Q55:Q60)</f>
        <v>98.6</v>
      </c>
      <c r="R61" s="28">
        <f t="shared" ref="R61" si="217">SUM(R55:R60)</f>
        <v>100.20000000000002</v>
      </c>
      <c r="S61" s="28">
        <f t="shared" ref="S61" si="218">SUM(S55:S60)</f>
        <v>101.60000000000001</v>
      </c>
      <c r="T61" s="28">
        <f t="shared" ref="T61" si="219">SUM(T55:T60)</f>
        <v>102.90000000000002</v>
      </c>
      <c r="U61" s="28">
        <f t="shared" ref="U61" si="220">SUM(U55:U60)</f>
        <v>103.99999999999999</v>
      </c>
      <c r="V61" s="28">
        <f t="shared" ref="V61" si="221">SUM(V55:V60)</f>
        <v>104.8</v>
      </c>
      <c r="W61" s="28">
        <f t="shared" ref="W61" si="222">SUM(W55:W60)</f>
        <v>106.00000000000001</v>
      </c>
      <c r="X61" s="28">
        <f t="shared" ref="X61" si="223">SUM(X55:X60)</f>
        <v>106.6</v>
      </c>
      <c r="Y61" s="28">
        <f t="shared" ref="Y61" si="224">SUM(Y55:Y60)</f>
        <v>106.99999999999999</v>
      </c>
      <c r="Z61" s="28">
        <f t="shared" ref="Z61" si="225">SUM(Z55:Z60)</f>
        <v>107.00000000000001</v>
      </c>
      <c r="AA61" s="28">
        <f t="shared" ref="AA61" si="226">SUM(AA55:AA60)</f>
        <v>106.9</v>
      </c>
      <c r="AB61" s="28">
        <f t="shared" ref="AB61" si="227">SUM(AB55:AB60)</f>
        <v>106.70000000000002</v>
      </c>
      <c r="AD61" s="12">
        <f t="shared" si="0"/>
        <v>0.43029490616622024</v>
      </c>
    </row>
    <row r="62" spans="1:30" s="10" customFormat="1" ht="24.95" customHeight="1">
      <c r="A62" s="4"/>
      <c r="B62" s="4" t="s">
        <v>7</v>
      </c>
      <c r="C62" s="28">
        <v>317.39999999999998</v>
      </c>
      <c r="D62" s="28">
        <v>317.39999999999998</v>
      </c>
      <c r="E62" s="28">
        <v>317.5</v>
      </c>
      <c r="F62" s="28">
        <v>317.7</v>
      </c>
      <c r="G62" s="28">
        <v>317.89999999999998</v>
      </c>
      <c r="H62" s="28">
        <v>318.10000000000002</v>
      </c>
      <c r="I62" s="28">
        <v>318.3</v>
      </c>
      <c r="J62" s="28">
        <v>318.39999999999998</v>
      </c>
      <c r="K62" s="28">
        <v>318.5</v>
      </c>
      <c r="L62" s="28">
        <v>318.5</v>
      </c>
      <c r="M62" s="28">
        <v>318.60000000000002</v>
      </c>
      <c r="N62" s="28">
        <v>318.60000000000002</v>
      </c>
      <c r="O62" s="28">
        <v>318.5</v>
      </c>
      <c r="P62" s="28">
        <v>318.39999999999998</v>
      </c>
      <c r="Q62" s="28">
        <v>318.3</v>
      </c>
      <c r="R62" s="28">
        <v>318.10000000000002</v>
      </c>
      <c r="S62" s="28">
        <v>317.89999999999998</v>
      </c>
      <c r="T62" s="28">
        <v>317.7</v>
      </c>
      <c r="U62" s="28">
        <v>317.5</v>
      </c>
      <c r="V62" s="28">
        <v>317.2</v>
      </c>
      <c r="W62" s="28">
        <v>316.89999999999998</v>
      </c>
      <c r="X62" s="28">
        <v>316.60000000000002</v>
      </c>
      <c r="Y62" s="28">
        <v>316.3</v>
      </c>
      <c r="Z62" s="28">
        <v>316</v>
      </c>
      <c r="AA62" s="28">
        <v>315.60000000000002</v>
      </c>
      <c r="AB62" s="28">
        <v>315.3</v>
      </c>
      <c r="AD62" s="12">
        <f t="shared" si="0"/>
        <v>-6.616257088846722E-3</v>
      </c>
    </row>
    <row r="63" spans="1:30" s="8" customFormat="1" ht="24.95" customHeight="1">
      <c r="A63" s="6"/>
      <c r="B63" s="6" t="s">
        <v>22</v>
      </c>
      <c r="C63" s="7">
        <f>C61/C62</f>
        <v>0.23503465658475109</v>
      </c>
      <c r="D63" s="7">
        <f t="shared" ref="D63" si="228">D61/D62</f>
        <v>0.23976055450535605</v>
      </c>
      <c r="E63" s="7">
        <f t="shared" ref="E63" si="229">E61/E62</f>
        <v>0.24409448818897639</v>
      </c>
      <c r="F63" s="7">
        <f t="shared" ref="F63" si="230">F61/F62</f>
        <v>0.24897702234812719</v>
      </c>
      <c r="G63" s="7">
        <f t="shared" ref="G63" si="231">G61/G62</f>
        <v>0.25322428436615291</v>
      </c>
      <c r="H63" s="7">
        <f t="shared" ref="H63" si="232">H61/H62</f>
        <v>0.25809493869852246</v>
      </c>
      <c r="I63" s="7">
        <f t="shared" ref="I63" si="233">I61/I62</f>
        <v>0.26327364121897578</v>
      </c>
      <c r="J63" s="7">
        <f t="shared" ref="J63" si="234">J61/J62</f>
        <v>0.26884422110552769</v>
      </c>
      <c r="K63" s="7">
        <f t="shared" ref="K63" si="235">K61/K62</f>
        <v>0.27503924646781791</v>
      </c>
      <c r="L63" s="7">
        <f t="shared" ref="L63" si="236">L61/L62</f>
        <v>0.28037676609105178</v>
      </c>
      <c r="M63" s="7">
        <f t="shared" ref="M63" si="237">M61/M62</f>
        <v>0.28593848085373508</v>
      </c>
      <c r="N63" s="7">
        <f t="shared" ref="N63" si="238">N61/N62</f>
        <v>0.29190207156308845</v>
      </c>
      <c r="O63" s="7">
        <f t="shared" ref="O63" si="239">O61/O62</f>
        <v>0.29795918367346941</v>
      </c>
      <c r="P63" s="7">
        <f t="shared" ref="P63" si="240">P61/P62</f>
        <v>0.3040201005025126</v>
      </c>
      <c r="Q63" s="7">
        <f t="shared" ref="Q63" si="241">Q61/Q62</f>
        <v>0.30977065661325792</v>
      </c>
      <c r="R63" s="7">
        <f t="shared" ref="R63" si="242">R61/R62</f>
        <v>0.31499528450172903</v>
      </c>
      <c r="S63" s="7">
        <f t="shared" ref="S63" si="243">S61/S62</f>
        <v>0.31959735765964142</v>
      </c>
      <c r="T63" s="7">
        <f t="shared" ref="T63" si="244">T61/T62</f>
        <v>0.32389046270066107</v>
      </c>
      <c r="U63" s="7">
        <f t="shared" ref="U63" si="245">U61/U62</f>
        <v>0.32755905511811018</v>
      </c>
      <c r="V63" s="7">
        <f t="shared" ref="V63" si="246">V61/V62</f>
        <v>0.33039092055485497</v>
      </c>
      <c r="W63" s="7">
        <f t="shared" ref="W63" si="247">W61/W62</f>
        <v>0.3344903755127801</v>
      </c>
      <c r="X63" s="7">
        <f t="shared" ref="X63" si="248">X61/X62</f>
        <v>0.33670246367656342</v>
      </c>
      <c r="Y63" s="7">
        <f t="shared" ref="Y63" si="249">Y61/Y62</f>
        <v>0.33828643692696803</v>
      </c>
      <c r="Z63" s="7">
        <f t="shared" ref="Z63" si="250">Z61/Z62</f>
        <v>0.33860759493670889</v>
      </c>
      <c r="AA63" s="7">
        <f t="shared" ref="AA63" si="251">AA61/AA62</f>
        <v>0.33871989860583018</v>
      </c>
      <c r="AB63" s="7">
        <f t="shared" ref="AB63" si="252">AB61/AB62</f>
        <v>0.33840786552489699</v>
      </c>
      <c r="AD63" s="2"/>
    </row>
    <row r="64" spans="1:30" ht="24.95" customHeight="1">
      <c r="A64" s="18" t="s">
        <v>15</v>
      </c>
      <c r="B64" s="1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0"/>
      <c r="AD64" s="21"/>
    </row>
    <row r="65" spans="1:30">
      <c r="A65" s="1"/>
      <c r="B65" s="1" t="s">
        <v>1</v>
      </c>
      <c r="C65" s="27">
        <v>51.2</v>
      </c>
      <c r="D65" s="27">
        <v>49</v>
      </c>
      <c r="E65" s="27">
        <v>47.6</v>
      </c>
      <c r="F65" s="27">
        <v>47.1</v>
      </c>
      <c r="G65" s="27">
        <v>46.8</v>
      </c>
      <c r="H65" s="27">
        <v>46.8</v>
      </c>
      <c r="I65" s="27">
        <v>47.3</v>
      </c>
      <c r="J65" s="27">
        <v>48.1</v>
      </c>
      <c r="K65" s="27">
        <v>49.2</v>
      </c>
      <c r="L65" s="27">
        <v>50.8</v>
      </c>
      <c r="M65" s="27">
        <v>52.5</v>
      </c>
      <c r="N65" s="27">
        <v>54.2</v>
      </c>
      <c r="O65" s="27">
        <v>55.9</v>
      </c>
      <c r="P65" s="27">
        <v>57.3</v>
      </c>
      <c r="Q65" s="27">
        <v>58.6</v>
      </c>
      <c r="R65" s="27">
        <v>59.4</v>
      </c>
      <c r="S65" s="27">
        <v>59.9</v>
      </c>
      <c r="T65" s="27">
        <v>59.8</v>
      </c>
      <c r="U65" s="27">
        <v>59.8</v>
      </c>
      <c r="V65" s="27">
        <v>59</v>
      </c>
      <c r="W65" s="27">
        <v>58.7</v>
      </c>
      <c r="X65" s="27">
        <v>58</v>
      </c>
      <c r="Y65" s="27">
        <v>57</v>
      </c>
      <c r="Z65" s="27">
        <v>55.2</v>
      </c>
      <c r="AA65" s="27">
        <v>53.6</v>
      </c>
      <c r="AB65" s="27">
        <v>51.5</v>
      </c>
      <c r="AD65" s="2">
        <f t="shared" si="0"/>
        <v>5.859375E-3</v>
      </c>
    </row>
    <row r="66" spans="1:30">
      <c r="A66" s="1"/>
      <c r="B66" s="1" t="s">
        <v>2</v>
      </c>
      <c r="C66" s="27">
        <v>41.1</v>
      </c>
      <c r="D66" s="27">
        <v>44.9</v>
      </c>
      <c r="E66" s="27">
        <v>46.8</v>
      </c>
      <c r="F66" s="27">
        <v>47.5</v>
      </c>
      <c r="G66" s="27">
        <v>48</v>
      </c>
      <c r="H66" s="27">
        <v>48.2</v>
      </c>
      <c r="I66" s="27">
        <v>46.2</v>
      </c>
      <c r="J66" s="27">
        <v>45</v>
      </c>
      <c r="K66" s="27">
        <v>44.6</v>
      </c>
      <c r="L66" s="27">
        <v>44.3</v>
      </c>
      <c r="M66" s="27">
        <v>44.4</v>
      </c>
      <c r="N66" s="27">
        <v>44.9</v>
      </c>
      <c r="O66" s="27">
        <v>45.8</v>
      </c>
      <c r="P66" s="27">
        <v>46.8</v>
      </c>
      <c r="Q66" s="27">
        <v>48.4</v>
      </c>
      <c r="R66" s="27">
        <v>50</v>
      </c>
      <c r="S66" s="27">
        <v>51.7</v>
      </c>
      <c r="T66" s="27">
        <v>53.3</v>
      </c>
      <c r="U66" s="27">
        <v>54.7</v>
      </c>
      <c r="V66" s="27">
        <v>55.9</v>
      </c>
      <c r="W66" s="27">
        <v>56.8</v>
      </c>
      <c r="X66" s="27">
        <v>57.3</v>
      </c>
      <c r="Y66" s="27">
        <v>57.3</v>
      </c>
      <c r="Z66" s="27">
        <v>57.2</v>
      </c>
      <c r="AA66" s="27">
        <v>56.5</v>
      </c>
      <c r="AB66" s="27">
        <v>56.4</v>
      </c>
      <c r="AD66" s="2">
        <f t="shared" si="0"/>
        <v>0.37226277372262762</v>
      </c>
    </row>
    <row r="67" spans="1:30">
      <c r="A67" s="1"/>
      <c r="B67" s="1" t="s">
        <v>3</v>
      </c>
      <c r="C67" s="27">
        <v>29.9</v>
      </c>
      <c r="D67" s="27">
        <v>30.3</v>
      </c>
      <c r="E67" s="27">
        <v>31.7</v>
      </c>
      <c r="F67" s="27">
        <v>33.200000000000003</v>
      </c>
      <c r="G67" s="27">
        <v>34.9</v>
      </c>
      <c r="H67" s="27">
        <v>36.6</v>
      </c>
      <c r="I67" s="27">
        <v>40.200000000000003</v>
      </c>
      <c r="J67" s="27">
        <v>42</v>
      </c>
      <c r="K67" s="27">
        <v>42.6</v>
      </c>
      <c r="L67" s="27">
        <v>43.1</v>
      </c>
      <c r="M67" s="27">
        <v>43.4</v>
      </c>
      <c r="N67" s="27">
        <v>41.7</v>
      </c>
      <c r="O67" s="27">
        <v>40.700000000000003</v>
      </c>
      <c r="P67" s="27">
        <v>40.4</v>
      </c>
      <c r="Q67" s="27">
        <v>40.200000000000003</v>
      </c>
      <c r="R67" s="27">
        <v>40.4</v>
      </c>
      <c r="S67" s="27">
        <v>40.9</v>
      </c>
      <c r="T67" s="27">
        <v>41.8</v>
      </c>
      <c r="U67" s="27">
        <v>42.8</v>
      </c>
      <c r="V67" s="27">
        <v>44.3</v>
      </c>
      <c r="W67" s="27">
        <v>45.8</v>
      </c>
      <c r="X67" s="27">
        <v>47.4</v>
      </c>
      <c r="Y67" s="27">
        <v>48.9</v>
      </c>
      <c r="Z67" s="27">
        <v>50.3</v>
      </c>
      <c r="AA67" s="27">
        <v>51.5</v>
      </c>
      <c r="AB67" s="27">
        <v>52.3</v>
      </c>
      <c r="AD67" s="2">
        <f t="shared" si="0"/>
        <v>0.74916387959866215</v>
      </c>
    </row>
    <row r="68" spans="1:30">
      <c r="A68" s="1"/>
      <c r="B68" s="1" t="s">
        <v>4</v>
      </c>
      <c r="C68" s="27">
        <v>21.8</v>
      </c>
      <c r="D68" s="27">
        <v>22.3</v>
      </c>
      <c r="E68" s="27">
        <v>22.9</v>
      </c>
      <c r="F68" s="27">
        <v>23.7</v>
      </c>
      <c r="G68" s="27">
        <v>24.1</v>
      </c>
      <c r="H68" s="27">
        <v>24.3</v>
      </c>
      <c r="I68" s="27">
        <v>24.7</v>
      </c>
      <c r="J68" s="27">
        <v>25.8</v>
      </c>
      <c r="K68" s="27">
        <v>27.3</v>
      </c>
      <c r="L68" s="27">
        <v>28.7</v>
      </c>
      <c r="M68" s="27">
        <v>30.2</v>
      </c>
      <c r="N68" s="27">
        <v>33.200000000000003</v>
      </c>
      <c r="O68" s="27">
        <v>34.799999999999997</v>
      </c>
      <c r="P68" s="27">
        <v>35.5</v>
      </c>
      <c r="Q68" s="27">
        <v>35.9</v>
      </c>
      <c r="R68" s="27">
        <v>36.200000000000003</v>
      </c>
      <c r="S68" s="27">
        <v>34.799999999999997</v>
      </c>
      <c r="T68" s="27">
        <v>34.1</v>
      </c>
      <c r="U68" s="27">
        <v>34</v>
      </c>
      <c r="V68" s="27">
        <v>34</v>
      </c>
      <c r="W68" s="27">
        <v>34.200000000000003</v>
      </c>
      <c r="X68" s="27">
        <v>34.700000000000003</v>
      </c>
      <c r="Y68" s="27">
        <v>35.5</v>
      </c>
      <c r="Z68" s="27">
        <v>36.5</v>
      </c>
      <c r="AA68" s="27">
        <v>37.9</v>
      </c>
      <c r="AB68" s="27">
        <v>39.200000000000003</v>
      </c>
      <c r="AD68" s="2">
        <f t="shared" si="0"/>
        <v>0.798165137614679</v>
      </c>
    </row>
    <row r="69" spans="1:30">
      <c r="A69" s="1"/>
      <c r="B69" s="1" t="s">
        <v>5</v>
      </c>
      <c r="C69" s="27">
        <v>13.2</v>
      </c>
      <c r="D69" s="27">
        <v>13.5</v>
      </c>
      <c r="E69" s="27">
        <v>13.7</v>
      </c>
      <c r="F69" s="27">
        <v>14</v>
      </c>
      <c r="G69" s="27">
        <v>14.4</v>
      </c>
      <c r="H69" s="27">
        <v>14.7</v>
      </c>
      <c r="I69" s="27">
        <v>15.1</v>
      </c>
      <c r="J69" s="27">
        <v>15.6</v>
      </c>
      <c r="K69" s="27">
        <v>16.3</v>
      </c>
      <c r="L69" s="27">
        <v>16.600000000000001</v>
      </c>
      <c r="M69" s="27">
        <v>16.8</v>
      </c>
      <c r="N69" s="27">
        <v>17.2</v>
      </c>
      <c r="O69" s="27">
        <v>18.100000000000001</v>
      </c>
      <c r="P69" s="27">
        <v>19.2</v>
      </c>
      <c r="Q69" s="27">
        <v>20.3</v>
      </c>
      <c r="R69" s="27">
        <v>21.4</v>
      </c>
      <c r="S69" s="27">
        <v>23.7</v>
      </c>
      <c r="T69" s="27">
        <v>25</v>
      </c>
      <c r="U69" s="27">
        <v>25.6</v>
      </c>
      <c r="V69" s="27">
        <v>26</v>
      </c>
      <c r="W69" s="27">
        <v>26.1</v>
      </c>
      <c r="X69" s="27">
        <v>25.3</v>
      </c>
      <c r="Y69" s="27">
        <v>25</v>
      </c>
      <c r="Z69" s="27">
        <v>25</v>
      </c>
      <c r="AA69" s="27">
        <v>25.1</v>
      </c>
      <c r="AB69" s="27">
        <v>25.4</v>
      </c>
      <c r="AD69" s="2">
        <f t="shared" si="0"/>
        <v>0.92424242424242431</v>
      </c>
    </row>
    <row r="70" spans="1:30">
      <c r="A70" s="1"/>
      <c r="B70" s="1" t="s">
        <v>6</v>
      </c>
      <c r="C70" s="27">
        <v>7.2</v>
      </c>
      <c r="D70" s="27">
        <v>7.3</v>
      </c>
      <c r="E70" s="27">
        <v>7.4</v>
      </c>
      <c r="F70" s="27">
        <v>7.5</v>
      </c>
      <c r="G70" s="27">
        <v>7.6</v>
      </c>
      <c r="H70" s="27">
        <v>7.8</v>
      </c>
      <c r="I70" s="27">
        <v>8.1</v>
      </c>
      <c r="J70" s="27">
        <v>8.3000000000000007</v>
      </c>
      <c r="K70" s="27">
        <v>8.5</v>
      </c>
      <c r="L70" s="27">
        <v>8.8000000000000007</v>
      </c>
      <c r="M70" s="27">
        <v>9.1</v>
      </c>
      <c r="N70" s="27">
        <v>9.5</v>
      </c>
      <c r="O70" s="27">
        <v>9.9</v>
      </c>
      <c r="P70" s="27">
        <v>10.4</v>
      </c>
      <c r="Q70" s="27">
        <v>10.8</v>
      </c>
      <c r="R70" s="27">
        <v>11</v>
      </c>
      <c r="S70" s="27">
        <v>11.4</v>
      </c>
      <c r="T70" s="27">
        <v>12.2</v>
      </c>
      <c r="U70" s="27">
        <v>13.1</v>
      </c>
      <c r="V70" s="27">
        <v>13.9</v>
      </c>
      <c r="W70" s="27">
        <v>14.6</v>
      </c>
      <c r="X70" s="27">
        <v>16.100000000000001</v>
      </c>
      <c r="Y70" s="27">
        <v>17.2</v>
      </c>
      <c r="Z70" s="27">
        <v>17.899999999999999</v>
      </c>
      <c r="AA70" s="27">
        <v>18.5</v>
      </c>
      <c r="AB70" s="27">
        <v>18.8</v>
      </c>
      <c r="AD70" s="2">
        <f t="shared" ref="AD70:AD122" si="253">AB70/C70-1</f>
        <v>1.6111111111111112</v>
      </c>
    </row>
    <row r="71" spans="1:30" s="10" customFormat="1" ht="24.95" customHeight="1">
      <c r="A71" s="4"/>
      <c r="B71" s="4" t="s">
        <v>10</v>
      </c>
      <c r="C71" s="28">
        <f>SUM(C65:C70)</f>
        <v>164.4</v>
      </c>
      <c r="D71" s="28">
        <f t="shared" ref="D71" si="254">SUM(D65:D70)</f>
        <v>167.3</v>
      </c>
      <c r="E71" s="28">
        <f t="shared" ref="E71" si="255">SUM(E65:E70)</f>
        <v>170.1</v>
      </c>
      <c r="F71" s="28">
        <f t="shared" ref="F71" si="256">SUM(F65:F70)</f>
        <v>173</v>
      </c>
      <c r="G71" s="28">
        <f t="shared" ref="G71" si="257">SUM(G65:G70)</f>
        <v>175.79999999999998</v>
      </c>
      <c r="H71" s="28">
        <f t="shared" ref="H71" si="258">SUM(H65:H70)</f>
        <v>178.4</v>
      </c>
      <c r="I71" s="28">
        <f t="shared" ref="I71" si="259">SUM(I65:I70)</f>
        <v>181.59999999999997</v>
      </c>
      <c r="J71" s="28">
        <f t="shared" ref="J71" si="260">SUM(J65:J70)</f>
        <v>184.8</v>
      </c>
      <c r="K71" s="28">
        <f t="shared" ref="K71" si="261">SUM(K65:K70)</f>
        <v>188.50000000000003</v>
      </c>
      <c r="L71" s="28">
        <f t="shared" ref="L71" si="262">SUM(L65:L70)</f>
        <v>192.29999999999998</v>
      </c>
      <c r="M71" s="28">
        <f t="shared" ref="M71" si="263">SUM(M65:M70)</f>
        <v>196.4</v>
      </c>
      <c r="N71" s="28">
        <f t="shared" ref="N71" si="264">SUM(N65:N70)</f>
        <v>200.7</v>
      </c>
      <c r="O71" s="28">
        <f t="shared" ref="O71" si="265">SUM(O65:O70)</f>
        <v>205.2</v>
      </c>
      <c r="P71" s="28">
        <f t="shared" ref="P71" si="266">SUM(P65:P70)</f>
        <v>209.6</v>
      </c>
      <c r="Q71" s="28">
        <f t="shared" ref="Q71" si="267">SUM(Q65:Q70)</f>
        <v>214.20000000000002</v>
      </c>
      <c r="R71" s="28">
        <f t="shared" ref="R71" si="268">SUM(R65:R70)</f>
        <v>218.4</v>
      </c>
      <c r="S71" s="28">
        <f t="shared" ref="S71" si="269">SUM(S65:S70)</f>
        <v>222.4</v>
      </c>
      <c r="T71" s="28">
        <f t="shared" ref="T71" si="270">SUM(T65:T70)</f>
        <v>226.19999999999996</v>
      </c>
      <c r="U71" s="28">
        <f t="shared" ref="U71" si="271">SUM(U65:U70)</f>
        <v>230</v>
      </c>
      <c r="V71" s="28">
        <f t="shared" ref="V71" si="272">SUM(V65:V70)</f>
        <v>233.1</v>
      </c>
      <c r="W71" s="28">
        <f t="shared" ref="W71" si="273">SUM(W65:W70)</f>
        <v>236.2</v>
      </c>
      <c r="X71" s="28">
        <f t="shared" ref="X71" si="274">SUM(X65:X70)</f>
        <v>238.79999999999998</v>
      </c>
      <c r="Y71" s="28">
        <f t="shared" ref="Y71" si="275">SUM(Y65:Y70)</f>
        <v>240.89999999999998</v>
      </c>
      <c r="Z71" s="28">
        <f t="shared" ref="Z71" si="276">SUM(Z65:Z70)</f>
        <v>242.1</v>
      </c>
      <c r="AA71" s="28">
        <f t="shared" ref="AA71" si="277">SUM(AA65:AA70)</f>
        <v>243.1</v>
      </c>
      <c r="AB71" s="28">
        <f t="shared" ref="AB71" si="278">SUM(AB65:AB70)</f>
        <v>243.6</v>
      </c>
      <c r="AD71" s="12">
        <f t="shared" si="253"/>
        <v>0.4817518248175181</v>
      </c>
    </row>
    <row r="72" spans="1:30" s="10" customFormat="1" ht="24.95" customHeight="1">
      <c r="A72" s="4"/>
      <c r="B72" s="4" t="s">
        <v>7</v>
      </c>
      <c r="C72" s="28">
        <v>811.5</v>
      </c>
      <c r="D72" s="28">
        <v>816.2</v>
      </c>
      <c r="E72" s="28">
        <v>821.1</v>
      </c>
      <c r="F72" s="28">
        <v>826.1</v>
      </c>
      <c r="G72" s="28">
        <v>831.1</v>
      </c>
      <c r="H72" s="28">
        <v>836</v>
      </c>
      <c r="I72" s="28">
        <v>840.8</v>
      </c>
      <c r="J72" s="28">
        <v>845.4</v>
      </c>
      <c r="K72" s="28">
        <v>849.9</v>
      </c>
      <c r="L72" s="28">
        <v>854.2</v>
      </c>
      <c r="M72" s="28">
        <v>858.4</v>
      </c>
      <c r="N72" s="28">
        <v>862.4</v>
      </c>
      <c r="O72" s="28">
        <v>866.3</v>
      </c>
      <c r="P72" s="28">
        <v>870.1</v>
      </c>
      <c r="Q72" s="28">
        <v>873.7</v>
      </c>
      <c r="R72" s="28">
        <v>877.1</v>
      </c>
      <c r="S72" s="28">
        <v>880.6</v>
      </c>
      <c r="T72" s="28">
        <v>883.9</v>
      </c>
      <c r="U72" s="28">
        <v>887.3</v>
      </c>
      <c r="V72" s="28">
        <v>890.5</v>
      </c>
      <c r="W72" s="28">
        <v>893.6</v>
      </c>
      <c r="X72" s="28">
        <v>896.7</v>
      </c>
      <c r="Y72" s="28">
        <v>899.7</v>
      </c>
      <c r="Z72" s="28">
        <v>902.6</v>
      </c>
      <c r="AA72" s="28">
        <v>905.6</v>
      </c>
      <c r="AB72" s="28">
        <v>908.5</v>
      </c>
      <c r="AD72" s="12">
        <f t="shared" si="253"/>
        <v>0.11953173136167594</v>
      </c>
    </row>
    <row r="73" spans="1:30" s="8" customFormat="1" ht="24.95" customHeight="1">
      <c r="A73" s="6"/>
      <c r="B73" s="6" t="s">
        <v>22</v>
      </c>
      <c r="C73" s="7">
        <f>C71/C72</f>
        <v>0.20258780036968577</v>
      </c>
      <c r="D73" s="7">
        <f t="shared" ref="D73" si="279">D71/D72</f>
        <v>0.20497427101200685</v>
      </c>
      <c r="E73" s="7">
        <f t="shared" ref="E73" si="280">E71/E72</f>
        <v>0.20716112531969308</v>
      </c>
      <c r="F73" s="7">
        <f t="shared" ref="F73" si="281">F71/F72</f>
        <v>0.20941774603558891</v>
      </c>
      <c r="G73" s="7">
        <f t="shared" ref="G73" si="282">G71/G72</f>
        <v>0.21152689207074959</v>
      </c>
      <c r="H73" s="7">
        <f t="shared" ref="H73" si="283">H71/H72</f>
        <v>0.21339712918660289</v>
      </c>
      <c r="I73" s="7">
        <f t="shared" ref="I73" si="284">I71/I72</f>
        <v>0.21598477640342528</v>
      </c>
      <c r="J73" s="7">
        <f t="shared" ref="J73" si="285">J71/J72</f>
        <v>0.21859474804826121</v>
      </c>
      <c r="K73" s="7">
        <f t="shared" ref="K73" si="286">K71/K72</f>
        <v>0.22179079891751974</v>
      </c>
      <c r="L73" s="7">
        <f t="shared" ref="L73" si="287">L71/L72</f>
        <v>0.22512292203231091</v>
      </c>
      <c r="M73" s="7">
        <f t="shared" ref="M73" si="288">M71/M72</f>
        <v>0.22879776328052193</v>
      </c>
      <c r="N73" s="7">
        <f t="shared" ref="N73" si="289">N71/N72</f>
        <v>0.23272263450834879</v>
      </c>
      <c r="O73" s="7">
        <f t="shared" ref="O73" si="290">O71/O72</f>
        <v>0.23686944476509292</v>
      </c>
      <c r="P73" s="7">
        <f t="shared" ref="P73" si="291">P71/P72</f>
        <v>0.24089185151132053</v>
      </c>
      <c r="Q73" s="7">
        <f t="shared" ref="Q73" si="292">Q71/Q72</f>
        <v>0.24516424401968639</v>
      </c>
      <c r="R73" s="7">
        <f t="shared" ref="R73" si="293">R71/R72</f>
        <v>0.24900239425379089</v>
      </c>
      <c r="S73" s="7">
        <f t="shared" ref="S73" si="294">S71/S72</f>
        <v>0.25255507608448785</v>
      </c>
      <c r="T73" s="7">
        <f t="shared" ref="T73" si="295">T71/T72</f>
        <v>0.25591130218350489</v>
      </c>
      <c r="U73" s="7">
        <f t="shared" ref="U73" si="296">U71/U72</f>
        <v>0.25921334385213568</v>
      </c>
      <c r="V73" s="7">
        <f t="shared" ref="V73" si="297">V71/V72</f>
        <v>0.26176305446378439</v>
      </c>
      <c r="W73" s="7">
        <f t="shared" ref="W73" si="298">W71/W72</f>
        <v>0.26432408236347354</v>
      </c>
      <c r="X73" s="7">
        <f t="shared" ref="X73" si="299">X71/X72</f>
        <v>0.26630980260956838</v>
      </c>
      <c r="Y73" s="7">
        <f t="shared" ref="Y73" si="300">Y71/Y72</f>
        <v>0.26775591863954645</v>
      </c>
      <c r="Z73" s="7">
        <f t="shared" ref="Z73" si="301">Z71/Z72</f>
        <v>0.26822512740970528</v>
      </c>
      <c r="AA73" s="7">
        <f t="shared" ref="AA73" si="302">AA71/AA72</f>
        <v>0.26844081272084802</v>
      </c>
      <c r="AB73" s="7">
        <f t="shared" ref="AB73" si="303">AB71/AB72</f>
        <v>0.26813428728673638</v>
      </c>
      <c r="AD73" s="2"/>
    </row>
    <row r="74" spans="1:30" ht="24.95" customHeight="1">
      <c r="A74" s="18" t="s">
        <v>16</v>
      </c>
      <c r="B74" s="19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0"/>
      <c r="AD74" s="21"/>
    </row>
    <row r="75" spans="1:30">
      <c r="A75" s="1"/>
      <c r="B75" s="1" t="s">
        <v>1</v>
      </c>
      <c r="C75" s="27">
        <v>2.8</v>
      </c>
      <c r="D75" s="27">
        <v>2.7</v>
      </c>
      <c r="E75" s="27">
        <v>2.7</v>
      </c>
      <c r="F75" s="27">
        <v>2.6</v>
      </c>
      <c r="G75" s="27">
        <v>2.5</v>
      </c>
      <c r="H75" s="27">
        <v>2.6</v>
      </c>
      <c r="I75" s="27">
        <v>2.6</v>
      </c>
      <c r="J75" s="27">
        <v>2.6</v>
      </c>
      <c r="K75" s="27">
        <v>2.7</v>
      </c>
      <c r="L75" s="27">
        <v>2.8</v>
      </c>
      <c r="M75" s="27">
        <v>2.8</v>
      </c>
      <c r="N75" s="27">
        <v>2.9</v>
      </c>
      <c r="O75" s="27">
        <v>3</v>
      </c>
      <c r="P75" s="27">
        <v>3.1</v>
      </c>
      <c r="Q75" s="27">
        <v>3.1</v>
      </c>
      <c r="R75" s="27">
        <v>3.2</v>
      </c>
      <c r="S75" s="27">
        <v>3.2</v>
      </c>
      <c r="T75" s="27">
        <v>3.3</v>
      </c>
      <c r="U75" s="27">
        <v>3.3</v>
      </c>
      <c r="V75" s="27">
        <v>3.2</v>
      </c>
      <c r="W75" s="27">
        <v>3.2</v>
      </c>
      <c r="X75" s="27">
        <v>3.2</v>
      </c>
      <c r="Y75" s="27">
        <v>3.1</v>
      </c>
      <c r="Z75" s="27">
        <v>3</v>
      </c>
      <c r="AA75" s="27">
        <v>3</v>
      </c>
      <c r="AB75" s="27">
        <v>2.9</v>
      </c>
      <c r="AD75" s="2">
        <f t="shared" si="253"/>
        <v>3.5714285714285809E-2</v>
      </c>
    </row>
    <row r="76" spans="1:30">
      <c r="A76" s="1"/>
      <c r="B76" s="1" t="s">
        <v>2</v>
      </c>
      <c r="C76" s="27">
        <v>2.4</v>
      </c>
      <c r="D76" s="27">
        <v>2.6</v>
      </c>
      <c r="E76" s="27">
        <v>2.7</v>
      </c>
      <c r="F76" s="27">
        <v>2.7</v>
      </c>
      <c r="G76" s="27">
        <v>2.8</v>
      </c>
      <c r="H76" s="27">
        <v>2.8</v>
      </c>
      <c r="I76" s="27">
        <v>2.7</v>
      </c>
      <c r="J76" s="27">
        <v>2.6</v>
      </c>
      <c r="K76" s="27">
        <v>2.6</v>
      </c>
      <c r="L76" s="27">
        <v>2.5</v>
      </c>
      <c r="M76" s="27">
        <v>2.6</v>
      </c>
      <c r="N76" s="27">
        <v>2.6</v>
      </c>
      <c r="O76" s="27">
        <v>2.6</v>
      </c>
      <c r="P76" s="27">
        <v>2.7</v>
      </c>
      <c r="Q76" s="27">
        <v>2.8</v>
      </c>
      <c r="R76" s="27">
        <v>2.9</v>
      </c>
      <c r="S76" s="27">
        <v>2.9</v>
      </c>
      <c r="T76" s="27">
        <v>3</v>
      </c>
      <c r="U76" s="27">
        <v>3.1</v>
      </c>
      <c r="V76" s="27">
        <v>3.2</v>
      </c>
      <c r="W76" s="27">
        <v>3.2</v>
      </c>
      <c r="X76" s="27">
        <v>3.2</v>
      </c>
      <c r="Y76" s="27">
        <v>3.3</v>
      </c>
      <c r="Z76" s="27">
        <v>3.3</v>
      </c>
      <c r="AA76" s="27">
        <v>3.3</v>
      </c>
      <c r="AB76" s="27">
        <v>3.3</v>
      </c>
      <c r="AD76" s="2">
        <f t="shared" si="253"/>
        <v>0.375</v>
      </c>
    </row>
    <row r="77" spans="1:30">
      <c r="A77" s="1"/>
      <c r="B77" s="1" t="s">
        <v>3</v>
      </c>
      <c r="C77" s="27">
        <v>1.7</v>
      </c>
      <c r="D77" s="27">
        <v>1.8</v>
      </c>
      <c r="E77" s="27">
        <v>1.8</v>
      </c>
      <c r="F77" s="27">
        <v>1.9</v>
      </c>
      <c r="G77" s="27">
        <v>2.1</v>
      </c>
      <c r="H77" s="27">
        <v>2.2000000000000002</v>
      </c>
      <c r="I77" s="27">
        <v>2.4</v>
      </c>
      <c r="J77" s="27">
        <v>2.5</v>
      </c>
      <c r="K77" s="27">
        <v>2.5</v>
      </c>
      <c r="L77" s="27">
        <v>2.6</v>
      </c>
      <c r="M77" s="27">
        <v>2.6</v>
      </c>
      <c r="N77" s="27">
        <v>2.5</v>
      </c>
      <c r="O77" s="27">
        <v>2.4</v>
      </c>
      <c r="P77" s="27">
        <v>2.4</v>
      </c>
      <c r="Q77" s="27">
        <v>2.4</v>
      </c>
      <c r="R77" s="27">
        <v>2.4</v>
      </c>
      <c r="S77" s="27">
        <v>2.4</v>
      </c>
      <c r="T77" s="27">
        <v>2.4</v>
      </c>
      <c r="U77" s="27">
        <v>2.5</v>
      </c>
      <c r="V77" s="27">
        <v>2.6</v>
      </c>
      <c r="W77" s="27">
        <v>2.7</v>
      </c>
      <c r="X77" s="27">
        <v>2.8</v>
      </c>
      <c r="Y77" s="27">
        <v>2.8</v>
      </c>
      <c r="Z77" s="27">
        <v>2.9</v>
      </c>
      <c r="AA77" s="27">
        <v>3</v>
      </c>
      <c r="AB77" s="27">
        <v>3</v>
      </c>
      <c r="AD77" s="2">
        <f t="shared" si="253"/>
        <v>0.76470588235294112</v>
      </c>
    </row>
    <row r="78" spans="1:30">
      <c r="A78" s="1"/>
      <c r="B78" s="1" t="s">
        <v>4</v>
      </c>
      <c r="C78" s="27">
        <v>1.2</v>
      </c>
      <c r="D78" s="27">
        <v>1.3</v>
      </c>
      <c r="E78" s="27">
        <v>1.4</v>
      </c>
      <c r="F78" s="27">
        <v>1.4</v>
      </c>
      <c r="G78" s="27">
        <v>1.4</v>
      </c>
      <c r="H78" s="27">
        <v>1.5</v>
      </c>
      <c r="I78" s="27">
        <v>1.5</v>
      </c>
      <c r="J78" s="27">
        <v>1.6</v>
      </c>
      <c r="K78" s="27">
        <v>1.7</v>
      </c>
      <c r="L78" s="27">
        <v>1.8</v>
      </c>
      <c r="M78" s="27">
        <v>1.9</v>
      </c>
      <c r="N78" s="27">
        <v>2.1</v>
      </c>
      <c r="O78" s="27">
        <v>2.2000000000000002</v>
      </c>
      <c r="P78" s="27">
        <v>2.2000000000000002</v>
      </c>
      <c r="Q78" s="27">
        <v>2.2999999999999998</v>
      </c>
      <c r="R78" s="27">
        <v>2.2999999999999998</v>
      </c>
      <c r="S78" s="27">
        <v>2.2000000000000002</v>
      </c>
      <c r="T78" s="27">
        <v>2.1</v>
      </c>
      <c r="U78" s="27">
        <v>2.1</v>
      </c>
      <c r="V78" s="27">
        <v>2.1</v>
      </c>
      <c r="W78" s="27">
        <v>2.1</v>
      </c>
      <c r="X78" s="27">
        <v>2.1</v>
      </c>
      <c r="Y78" s="27">
        <v>2.2000000000000002</v>
      </c>
      <c r="Z78" s="27">
        <v>2.2000000000000002</v>
      </c>
      <c r="AA78" s="27">
        <v>2.2999999999999998</v>
      </c>
      <c r="AB78" s="27">
        <v>2.4</v>
      </c>
      <c r="AD78" s="2">
        <f t="shared" si="253"/>
        <v>1</v>
      </c>
    </row>
    <row r="79" spans="1:30">
      <c r="A79" s="1"/>
      <c r="B79" s="1" t="s">
        <v>5</v>
      </c>
      <c r="C79" s="27">
        <v>0.8</v>
      </c>
      <c r="D79" s="27">
        <v>0.8</v>
      </c>
      <c r="E79" s="27">
        <v>0.8</v>
      </c>
      <c r="F79" s="27">
        <v>0.8</v>
      </c>
      <c r="G79" s="27">
        <v>0.8</v>
      </c>
      <c r="H79" s="27">
        <v>0.9</v>
      </c>
      <c r="I79" s="27">
        <v>0.9</v>
      </c>
      <c r="J79" s="27">
        <v>1</v>
      </c>
      <c r="K79" s="27">
        <v>1.1000000000000001</v>
      </c>
      <c r="L79" s="27">
        <v>1.1000000000000001</v>
      </c>
      <c r="M79" s="27">
        <v>1.1000000000000001</v>
      </c>
      <c r="N79" s="27">
        <v>1.1000000000000001</v>
      </c>
      <c r="O79" s="27">
        <v>1.2</v>
      </c>
      <c r="P79" s="27">
        <v>1.2</v>
      </c>
      <c r="Q79" s="27">
        <v>1.3</v>
      </c>
      <c r="R79" s="27">
        <v>1.4</v>
      </c>
      <c r="S79" s="27">
        <v>1.6</v>
      </c>
      <c r="T79" s="27">
        <v>1.6</v>
      </c>
      <c r="U79" s="27">
        <v>1.7</v>
      </c>
      <c r="V79" s="27">
        <v>1.7</v>
      </c>
      <c r="W79" s="27">
        <v>1.7</v>
      </c>
      <c r="X79" s="27">
        <v>1.7</v>
      </c>
      <c r="Y79" s="27">
        <v>1.7</v>
      </c>
      <c r="Z79" s="27">
        <v>1.6</v>
      </c>
      <c r="AA79" s="27">
        <v>1.6</v>
      </c>
      <c r="AB79" s="27">
        <v>1.7</v>
      </c>
      <c r="AD79" s="2">
        <f t="shared" si="253"/>
        <v>1.125</v>
      </c>
    </row>
    <row r="80" spans="1:30">
      <c r="A80" s="1"/>
      <c r="B80" s="1" t="s">
        <v>6</v>
      </c>
      <c r="C80" s="27">
        <v>0.5</v>
      </c>
      <c r="D80" s="27">
        <v>0.5</v>
      </c>
      <c r="E80" s="27">
        <v>0.5</v>
      </c>
      <c r="F80" s="27">
        <v>0.6</v>
      </c>
      <c r="G80" s="27">
        <v>0.6</v>
      </c>
      <c r="H80" s="27">
        <v>0.6</v>
      </c>
      <c r="I80" s="27">
        <v>0.6</v>
      </c>
      <c r="J80" s="27">
        <v>0.6</v>
      </c>
      <c r="K80" s="27">
        <v>0.6</v>
      </c>
      <c r="L80" s="27">
        <v>0.7</v>
      </c>
      <c r="M80" s="27">
        <v>0.7</v>
      </c>
      <c r="N80" s="27">
        <v>0.7</v>
      </c>
      <c r="O80" s="27">
        <v>0.8</v>
      </c>
      <c r="P80" s="27">
        <v>0.8</v>
      </c>
      <c r="Q80" s="27">
        <v>0.9</v>
      </c>
      <c r="R80" s="27">
        <v>0.9</v>
      </c>
      <c r="S80" s="27">
        <v>0.9</v>
      </c>
      <c r="T80" s="27">
        <v>1</v>
      </c>
      <c r="U80" s="27">
        <v>1.1000000000000001</v>
      </c>
      <c r="V80" s="27">
        <v>1.1000000000000001</v>
      </c>
      <c r="W80" s="27">
        <v>1.2</v>
      </c>
      <c r="X80" s="27">
        <v>1.3</v>
      </c>
      <c r="Y80" s="27">
        <v>1.4</v>
      </c>
      <c r="Z80" s="27">
        <v>1.5</v>
      </c>
      <c r="AA80" s="27">
        <v>1.5</v>
      </c>
      <c r="AB80" s="27">
        <v>1.5</v>
      </c>
      <c r="AD80" s="2">
        <f t="shared" si="253"/>
        <v>2</v>
      </c>
    </row>
    <row r="81" spans="1:30" s="10" customFormat="1" ht="24.95" customHeight="1">
      <c r="A81" s="4"/>
      <c r="B81" s="4" t="s">
        <v>10</v>
      </c>
      <c r="C81" s="28">
        <f>SUM(C75:C80)</f>
        <v>9.4</v>
      </c>
      <c r="D81" s="28">
        <f t="shared" ref="D81" si="304">SUM(D75:D80)</f>
        <v>9.7000000000000011</v>
      </c>
      <c r="E81" s="28">
        <f t="shared" ref="E81" si="305">SUM(E75:E80)</f>
        <v>9.9</v>
      </c>
      <c r="F81" s="28">
        <f t="shared" ref="F81" si="306">SUM(F75:F80)</f>
        <v>10.000000000000002</v>
      </c>
      <c r="G81" s="28">
        <f t="shared" ref="G81" si="307">SUM(G75:G80)</f>
        <v>10.200000000000001</v>
      </c>
      <c r="H81" s="28">
        <f t="shared" ref="H81" si="308">SUM(H75:H80)</f>
        <v>10.600000000000001</v>
      </c>
      <c r="I81" s="28">
        <f t="shared" ref="I81" si="309">SUM(I75:I80)</f>
        <v>10.700000000000001</v>
      </c>
      <c r="J81" s="28">
        <f t="shared" ref="J81" si="310">SUM(J75:J80)</f>
        <v>10.9</v>
      </c>
      <c r="K81" s="28">
        <f t="shared" ref="K81" si="311">SUM(K75:K80)</f>
        <v>11.2</v>
      </c>
      <c r="L81" s="28">
        <f t="shared" ref="L81" si="312">SUM(L75:L80)</f>
        <v>11.5</v>
      </c>
      <c r="M81" s="28">
        <f t="shared" ref="M81" si="313">SUM(M75:M80)</f>
        <v>11.7</v>
      </c>
      <c r="N81" s="28">
        <f t="shared" ref="N81" si="314">SUM(N75:N80)</f>
        <v>11.899999999999999</v>
      </c>
      <c r="O81" s="28">
        <f t="shared" ref="O81" si="315">SUM(O75:O80)</f>
        <v>12.2</v>
      </c>
      <c r="P81" s="28">
        <f t="shared" ref="P81" si="316">SUM(P75:P80)</f>
        <v>12.400000000000002</v>
      </c>
      <c r="Q81" s="28">
        <f t="shared" ref="Q81" si="317">SUM(Q75:Q80)</f>
        <v>12.800000000000002</v>
      </c>
      <c r="R81" s="28">
        <f t="shared" ref="R81" si="318">SUM(R75:R80)</f>
        <v>13.100000000000001</v>
      </c>
      <c r="S81" s="28">
        <f t="shared" ref="S81" si="319">SUM(S75:S80)</f>
        <v>13.2</v>
      </c>
      <c r="T81" s="28">
        <f t="shared" ref="T81" si="320">SUM(T75:T80)</f>
        <v>13.399999999999999</v>
      </c>
      <c r="U81" s="28">
        <f t="shared" ref="U81" si="321">SUM(U75:U80)</f>
        <v>13.799999999999999</v>
      </c>
      <c r="V81" s="28">
        <f t="shared" ref="V81" si="322">SUM(V75:V80)</f>
        <v>13.899999999999999</v>
      </c>
      <c r="W81" s="28">
        <f t="shared" ref="W81" si="323">SUM(W75:W80)</f>
        <v>14.1</v>
      </c>
      <c r="X81" s="28">
        <f t="shared" ref="X81" si="324">SUM(X75:X80)</f>
        <v>14.299999999999999</v>
      </c>
      <c r="Y81" s="28">
        <f t="shared" ref="Y81" si="325">SUM(Y75:Y80)</f>
        <v>14.499999999999998</v>
      </c>
      <c r="Z81" s="28">
        <f t="shared" ref="Z81" si="326">SUM(Z75:Z80)</f>
        <v>14.499999999999998</v>
      </c>
      <c r="AA81" s="28">
        <f t="shared" ref="AA81" si="327">SUM(AA75:AA80)</f>
        <v>14.700000000000001</v>
      </c>
      <c r="AB81" s="28">
        <f t="shared" ref="AB81" si="328">SUM(AB75:AB80)</f>
        <v>14.799999999999999</v>
      </c>
      <c r="AD81" s="12">
        <f t="shared" si="253"/>
        <v>0.57446808510638281</v>
      </c>
    </row>
    <row r="82" spans="1:30" s="10" customFormat="1" ht="24.95" customHeight="1">
      <c r="A82" s="4"/>
      <c r="B82" s="4" t="s">
        <v>7</v>
      </c>
      <c r="C82" s="28">
        <v>38.9</v>
      </c>
      <c r="D82" s="28">
        <v>38.9</v>
      </c>
      <c r="E82" s="28">
        <v>39.200000000000003</v>
      </c>
      <c r="F82" s="28">
        <v>39.299999999999997</v>
      </c>
      <c r="G82" s="28">
        <v>39.4</v>
      </c>
      <c r="H82" s="28">
        <v>39.6</v>
      </c>
      <c r="I82" s="28">
        <v>39.799999999999997</v>
      </c>
      <c r="J82" s="28">
        <v>40</v>
      </c>
      <c r="K82" s="28">
        <v>40.200000000000003</v>
      </c>
      <c r="L82" s="28">
        <v>40.4</v>
      </c>
      <c r="M82" s="28">
        <v>40.5</v>
      </c>
      <c r="N82" s="28">
        <v>40.700000000000003</v>
      </c>
      <c r="O82" s="28">
        <v>40.799999999999997</v>
      </c>
      <c r="P82" s="28">
        <v>40.9</v>
      </c>
      <c r="Q82" s="28">
        <v>41</v>
      </c>
      <c r="R82" s="28">
        <v>41.2</v>
      </c>
      <c r="S82" s="28">
        <v>41.3</v>
      </c>
      <c r="T82" s="28">
        <v>41.4</v>
      </c>
      <c r="U82" s="28">
        <v>41.5</v>
      </c>
      <c r="V82" s="28">
        <v>41.6</v>
      </c>
      <c r="W82" s="28">
        <v>41.7</v>
      </c>
      <c r="X82" s="28">
        <v>41.8</v>
      </c>
      <c r="Y82" s="28">
        <v>41.9</v>
      </c>
      <c r="Z82" s="28">
        <v>42</v>
      </c>
      <c r="AA82" s="28">
        <v>42.1</v>
      </c>
      <c r="AB82" s="28">
        <v>42.2</v>
      </c>
      <c r="AD82" s="12">
        <f t="shared" si="253"/>
        <v>8.4832904884318827E-2</v>
      </c>
    </row>
    <row r="83" spans="1:30" s="8" customFormat="1" ht="24.95" customHeight="1">
      <c r="A83" s="6"/>
      <c r="B83" s="6" t="s">
        <v>22</v>
      </c>
      <c r="C83" s="7">
        <f>C81/C82</f>
        <v>0.24164524421593833</v>
      </c>
      <c r="D83" s="7">
        <f t="shared" ref="D83" si="329">D81/D82</f>
        <v>0.24935732647814915</v>
      </c>
      <c r="E83" s="7">
        <f t="shared" ref="E83" si="330">E81/E82</f>
        <v>0.25255102040816324</v>
      </c>
      <c r="F83" s="7">
        <f t="shared" ref="F83" si="331">F81/F82</f>
        <v>0.25445292620865145</v>
      </c>
      <c r="G83" s="7">
        <f t="shared" ref="G83" si="332">G81/G82</f>
        <v>0.25888324873096452</v>
      </c>
      <c r="H83" s="7">
        <f t="shared" ref="H83" si="333">H81/H82</f>
        <v>0.26767676767676768</v>
      </c>
      <c r="I83" s="7">
        <f t="shared" ref="I83" si="334">I81/I82</f>
        <v>0.26884422110552769</v>
      </c>
      <c r="J83" s="7">
        <f t="shared" ref="J83" si="335">J81/J82</f>
        <v>0.27250000000000002</v>
      </c>
      <c r="K83" s="7">
        <f t="shared" ref="K83" si="336">K81/K82</f>
        <v>0.27860696517412931</v>
      </c>
      <c r="L83" s="7">
        <f t="shared" ref="L83" si="337">L81/L82</f>
        <v>0.28465346534653468</v>
      </c>
      <c r="M83" s="7">
        <f t="shared" ref="M83" si="338">M81/M82</f>
        <v>0.28888888888888886</v>
      </c>
      <c r="N83" s="7">
        <f t="shared" ref="N83" si="339">N81/N82</f>
        <v>0.2923832923832923</v>
      </c>
      <c r="O83" s="7">
        <f t="shared" ref="O83" si="340">O81/O82</f>
        <v>0.29901960784313725</v>
      </c>
      <c r="P83" s="7">
        <f t="shared" ref="P83" si="341">P81/P82</f>
        <v>0.30317848410757953</v>
      </c>
      <c r="Q83" s="7">
        <f t="shared" ref="Q83" si="342">Q81/Q82</f>
        <v>0.31219512195121957</v>
      </c>
      <c r="R83" s="7">
        <f t="shared" ref="R83" si="343">R81/R82</f>
        <v>0.31796116504854371</v>
      </c>
      <c r="S83" s="7">
        <f t="shared" ref="S83" si="344">S81/S82</f>
        <v>0.31961259079903148</v>
      </c>
      <c r="T83" s="7">
        <f t="shared" ref="T83" si="345">T81/T82</f>
        <v>0.32367149758454106</v>
      </c>
      <c r="U83" s="7">
        <f t="shared" ref="U83" si="346">U81/U82</f>
        <v>0.3325301204819277</v>
      </c>
      <c r="V83" s="7">
        <f t="shared" ref="V83" si="347">V81/V82</f>
        <v>0.33413461538461536</v>
      </c>
      <c r="W83" s="7">
        <f t="shared" ref="W83" si="348">W81/W82</f>
        <v>0.33812949640287765</v>
      </c>
      <c r="X83" s="7">
        <f t="shared" ref="X83" si="349">X81/X82</f>
        <v>0.34210526315789475</v>
      </c>
      <c r="Y83" s="7">
        <f t="shared" ref="Y83" si="350">Y81/Y82</f>
        <v>0.34606205250596656</v>
      </c>
      <c r="Z83" s="7">
        <f t="shared" ref="Z83" si="351">Z81/Z82</f>
        <v>0.34523809523809518</v>
      </c>
      <c r="AA83" s="7">
        <f t="shared" ref="AA83" si="352">AA81/AA82</f>
        <v>0.34916864608076009</v>
      </c>
      <c r="AB83" s="7">
        <f t="shared" ref="AB83" si="353">AB81/AB82</f>
        <v>0.35071090047393361</v>
      </c>
      <c r="AD83" s="2"/>
    </row>
    <row r="84" spans="1:30" ht="24.95" customHeight="1">
      <c r="A84" s="18" t="s">
        <v>17</v>
      </c>
      <c r="B84" s="19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0"/>
      <c r="AD84" s="21"/>
    </row>
    <row r="85" spans="1:30">
      <c r="A85" s="1"/>
      <c r="B85" s="1" t="s">
        <v>1</v>
      </c>
      <c r="C85" s="27">
        <v>22.3</v>
      </c>
      <c r="D85" s="27">
        <v>21.6</v>
      </c>
      <c r="E85" s="27">
        <v>21</v>
      </c>
      <c r="F85" s="27">
        <v>20.8</v>
      </c>
      <c r="G85" s="27">
        <v>20.7</v>
      </c>
      <c r="H85" s="27">
        <v>20.8</v>
      </c>
      <c r="I85" s="27">
        <v>21</v>
      </c>
      <c r="J85" s="27">
        <v>21.3</v>
      </c>
      <c r="K85" s="27">
        <v>21.7</v>
      </c>
      <c r="L85" s="27">
        <v>22.2</v>
      </c>
      <c r="M85" s="27">
        <v>23</v>
      </c>
      <c r="N85" s="27">
        <v>23.9</v>
      </c>
      <c r="O85" s="27">
        <v>24.7</v>
      </c>
      <c r="P85" s="27">
        <v>25.5</v>
      </c>
      <c r="Q85" s="27">
        <v>26.2</v>
      </c>
      <c r="R85" s="27">
        <v>26.6</v>
      </c>
      <c r="S85" s="27">
        <v>26.8</v>
      </c>
      <c r="T85" s="27">
        <v>26.8</v>
      </c>
      <c r="U85" s="27">
        <v>26.8</v>
      </c>
      <c r="V85" s="27">
        <v>26.4</v>
      </c>
      <c r="W85" s="27">
        <v>26.3</v>
      </c>
      <c r="X85" s="27">
        <v>25.9</v>
      </c>
      <c r="Y85" s="27">
        <v>25.3</v>
      </c>
      <c r="Z85" s="27">
        <v>24.5</v>
      </c>
      <c r="AA85" s="27">
        <v>23.7</v>
      </c>
      <c r="AB85" s="27">
        <v>22.5</v>
      </c>
      <c r="AD85" s="2">
        <f t="shared" si="253"/>
        <v>8.9686098654708779E-3</v>
      </c>
    </row>
    <row r="86" spans="1:30">
      <c r="A86" s="1"/>
      <c r="B86" s="1" t="s">
        <v>2</v>
      </c>
      <c r="C86" s="27">
        <v>18.7</v>
      </c>
      <c r="D86" s="27">
        <v>20.2</v>
      </c>
      <c r="E86" s="27">
        <v>21.1</v>
      </c>
      <c r="F86" s="27">
        <v>21.4</v>
      </c>
      <c r="G86" s="27">
        <v>21.6</v>
      </c>
      <c r="H86" s="27">
        <v>21.7</v>
      </c>
      <c r="I86" s="27">
        <v>21</v>
      </c>
      <c r="J86" s="27">
        <v>20.399999999999999</v>
      </c>
      <c r="K86" s="27">
        <v>20.2</v>
      </c>
      <c r="L86" s="27">
        <v>20.2</v>
      </c>
      <c r="M86" s="27">
        <v>20.3</v>
      </c>
      <c r="N86" s="27">
        <v>20.5</v>
      </c>
      <c r="O86" s="27">
        <v>20.8</v>
      </c>
      <c r="P86" s="27">
        <v>21.2</v>
      </c>
      <c r="Q86" s="27">
        <v>21.8</v>
      </c>
      <c r="R86" s="27">
        <v>22.5</v>
      </c>
      <c r="S86" s="27">
        <v>23.4</v>
      </c>
      <c r="T86" s="27">
        <v>24.2</v>
      </c>
      <c r="U86" s="27">
        <v>25</v>
      </c>
      <c r="V86" s="27">
        <v>25.7</v>
      </c>
      <c r="W86" s="27">
        <v>26.1</v>
      </c>
      <c r="X86" s="27">
        <v>26.3</v>
      </c>
      <c r="Y86" s="27">
        <v>26.3</v>
      </c>
      <c r="Z86" s="27">
        <v>26.3</v>
      </c>
      <c r="AA86" s="27">
        <v>26</v>
      </c>
      <c r="AB86" s="27">
        <v>25.9</v>
      </c>
      <c r="AD86" s="2">
        <f t="shared" si="253"/>
        <v>0.38502673796791442</v>
      </c>
    </row>
    <row r="87" spans="1:30">
      <c r="A87" s="1"/>
      <c r="B87" s="1" t="s">
        <v>3</v>
      </c>
      <c r="C87" s="27">
        <v>13.7</v>
      </c>
      <c r="D87" s="27">
        <v>14</v>
      </c>
      <c r="E87" s="27">
        <v>14.6</v>
      </c>
      <c r="F87" s="27">
        <v>15.6</v>
      </c>
      <c r="G87" s="27">
        <v>16.3</v>
      </c>
      <c r="H87" s="27">
        <v>17.2</v>
      </c>
      <c r="I87" s="27">
        <v>18.600000000000001</v>
      </c>
      <c r="J87" s="27">
        <v>19.5</v>
      </c>
      <c r="K87" s="27">
        <v>19.8</v>
      </c>
      <c r="L87" s="27">
        <v>20</v>
      </c>
      <c r="M87" s="27">
        <v>20</v>
      </c>
      <c r="N87" s="27">
        <v>19.399999999999999</v>
      </c>
      <c r="O87" s="27">
        <v>19</v>
      </c>
      <c r="P87" s="27">
        <v>18.8</v>
      </c>
      <c r="Q87" s="27">
        <v>18.8</v>
      </c>
      <c r="R87" s="27">
        <v>18.899999999999999</v>
      </c>
      <c r="S87" s="27">
        <v>19.100000000000001</v>
      </c>
      <c r="T87" s="27">
        <v>19.399999999999999</v>
      </c>
      <c r="U87" s="27">
        <v>19.8</v>
      </c>
      <c r="V87" s="27">
        <v>20.399999999999999</v>
      </c>
      <c r="W87" s="27">
        <v>21.1</v>
      </c>
      <c r="X87" s="27">
        <v>21.9</v>
      </c>
      <c r="Y87" s="27">
        <v>22.7</v>
      </c>
      <c r="Z87" s="27">
        <v>23.4</v>
      </c>
      <c r="AA87" s="27">
        <v>24.1</v>
      </c>
      <c r="AB87" s="27">
        <v>24.5</v>
      </c>
      <c r="AD87" s="2">
        <f t="shared" si="253"/>
        <v>0.78832116788321183</v>
      </c>
    </row>
    <row r="88" spans="1:30">
      <c r="A88" s="1"/>
      <c r="B88" s="1" t="s">
        <v>4</v>
      </c>
      <c r="C88" s="27">
        <v>9.8000000000000007</v>
      </c>
      <c r="D88" s="27">
        <v>10.199999999999999</v>
      </c>
      <c r="E88" s="27">
        <v>10.6</v>
      </c>
      <c r="F88" s="27">
        <v>10.9</v>
      </c>
      <c r="G88" s="27">
        <v>11.3</v>
      </c>
      <c r="H88" s="27">
        <v>11.6</v>
      </c>
      <c r="I88" s="27">
        <v>11.9</v>
      </c>
      <c r="J88" s="27">
        <v>12.4</v>
      </c>
      <c r="K88" s="27">
        <v>13.3</v>
      </c>
      <c r="L88" s="27">
        <v>13.9</v>
      </c>
      <c r="M88" s="27">
        <v>14.7</v>
      </c>
      <c r="N88" s="27">
        <v>15.9</v>
      </c>
      <c r="O88" s="27">
        <v>16.8</v>
      </c>
      <c r="P88" s="27">
        <v>17.100000000000001</v>
      </c>
      <c r="Q88" s="27">
        <v>17.3</v>
      </c>
      <c r="R88" s="27">
        <v>17.3</v>
      </c>
      <c r="S88" s="27">
        <v>16.8</v>
      </c>
      <c r="T88" s="27">
        <v>16.5</v>
      </c>
      <c r="U88" s="27">
        <v>16.399999999999999</v>
      </c>
      <c r="V88" s="27">
        <v>16.399999999999999</v>
      </c>
      <c r="W88" s="27">
        <v>16.600000000000001</v>
      </c>
      <c r="X88" s="27">
        <v>16.8</v>
      </c>
      <c r="Y88" s="27">
        <v>17.100000000000001</v>
      </c>
      <c r="Z88" s="27">
        <v>17.5</v>
      </c>
      <c r="AA88" s="27">
        <v>18</v>
      </c>
      <c r="AB88" s="27">
        <v>18.7</v>
      </c>
      <c r="AD88" s="2">
        <f t="shared" si="253"/>
        <v>0.90816326530612224</v>
      </c>
    </row>
    <row r="89" spans="1:30">
      <c r="A89" s="1"/>
      <c r="B89" s="1" t="s">
        <v>5</v>
      </c>
      <c r="C89" s="27">
        <v>6.1</v>
      </c>
      <c r="D89" s="27">
        <v>6.2</v>
      </c>
      <c r="E89" s="27">
        <v>6.4</v>
      </c>
      <c r="F89" s="27">
        <v>6.5</v>
      </c>
      <c r="G89" s="27">
        <v>6.7</v>
      </c>
      <c r="H89" s="27">
        <v>6.9</v>
      </c>
      <c r="I89" s="27">
        <v>7.2</v>
      </c>
      <c r="J89" s="27">
        <v>7.5</v>
      </c>
      <c r="K89" s="27">
        <v>7.8</v>
      </c>
      <c r="L89" s="27">
        <v>8.1</v>
      </c>
      <c r="M89" s="27">
        <v>8.3000000000000007</v>
      </c>
      <c r="N89" s="27">
        <v>8.6</v>
      </c>
      <c r="O89" s="27">
        <v>9.1</v>
      </c>
      <c r="P89" s="27">
        <v>9.6999999999999993</v>
      </c>
      <c r="Q89" s="27">
        <v>10.3</v>
      </c>
      <c r="R89" s="27">
        <v>10.8</v>
      </c>
      <c r="S89" s="27">
        <v>11.8</v>
      </c>
      <c r="T89" s="27">
        <v>12.5</v>
      </c>
      <c r="U89" s="27">
        <v>12.8</v>
      </c>
      <c r="V89" s="27">
        <v>12.9</v>
      </c>
      <c r="W89" s="27">
        <v>13</v>
      </c>
      <c r="X89" s="27">
        <v>12.7</v>
      </c>
      <c r="Y89" s="27">
        <v>12.5</v>
      </c>
      <c r="Z89" s="27">
        <v>12.5</v>
      </c>
      <c r="AA89" s="27">
        <v>12.5</v>
      </c>
      <c r="AB89" s="27">
        <v>12.7</v>
      </c>
      <c r="AD89" s="2">
        <f t="shared" si="253"/>
        <v>1.081967213114754</v>
      </c>
    </row>
    <row r="90" spans="1:30">
      <c r="A90" s="1"/>
      <c r="B90" s="1" t="s">
        <v>6</v>
      </c>
      <c r="C90" s="27">
        <v>3.6</v>
      </c>
      <c r="D90" s="27">
        <v>3.7</v>
      </c>
      <c r="E90" s="27">
        <v>3.7</v>
      </c>
      <c r="F90" s="27">
        <v>3.8</v>
      </c>
      <c r="G90" s="27">
        <v>3.9</v>
      </c>
      <c r="H90" s="27">
        <v>4</v>
      </c>
      <c r="I90" s="27">
        <v>4.2</v>
      </c>
      <c r="J90" s="27">
        <v>4.3</v>
      </c>
      <c r="K90" s="27">
        <v>4.4000000000000004</v>
      </c>
      <c r="L90" s="27">
        <v>4.5999999999999996</v>
      </c>
      <c r="M90" s="27">
        <v>4.7</v>
      </c>
      <c r="N90" s="27">
        <v>5</v>
      </c>
      <c r="O90" s="27">
        <v>5.3</v>
      </c>
      <c r="P90" s="27">
        <v>5.5</v>
      </c>
      <c r="Q90" s="27">
        <v>5.8</v>
      </c>
      <c r="R90" s="27">
        <v>5.9</v>
      </c>
      <c r="S90" s="27">
        <v>6.2</v>
      </c>
      <c r="T90" s="27">
        <v>6.7</v>
      </c>
      <c r="U90" s="27">
        <v>7.2</v>
      </c>
      <c r="V90" s="27">
        <v>7.6</v>
      </c>
      <c r="W90" s="27">
        <v>8</v>
      </c>
      <c r="X90" s="27">
        <v>8.8000000000000007</v>
      </c>
      <c r="Y90" s="27">
        <v>9.4</v>
      </c>
      <c r="Z90" s="27">
        <v>9.8000000000000007</v>
      </c>
      <c r="AA90" s="27">
        <v>10.1</v>
      </c>
      <c r="AB90" s="27">
        <v>10.3</v>
      </c>
      <c r="AD90" s="2">
        <f t="shared" si="253"/>
        <v>1.8611111111111112</v>
      </c>
    </row>
    <row r="91" spans="1:30" s="10" customFormat="1" ht="24.95" customHeight="1">
      <c r="A91" s="4"/>
      <c r="B91" s="4" t="s">
        <v>10</v>
      </c>
      <c r="C91" s="28">
        <f>SUM(C85:C90)</f>
        <v>74.199999999999989</v>
      </c>
      <c r="D91" s="28">
        <f t="shared" ref="D91" si="354">SUM(D85:D90)</f>
        <v>75.900000000000006</v>
      </c>
      <c r="E91" s="28">
        <f t="shared" ref="E91" si="355">SUM(E85:E90)</f>
        <v>77.400000000000006</v>
      </c>
      <c r="F91" s="28">
        <f t="shared" ref="F91" si="356">SUM(F85:F90)</f>
        <v>79</v>
      </c>
      <c r="G91" s="28">
        <f t="shared" ref="G91" si="357">SUM(G85:G90)</f>
        <v>80.5</v>
      </c>
      <c r="H91" s="28">
        <f t="shared" ref="H91" si="358">SUM(H85:H90)</f>
        <v>82.2</v>
      </c>
      <c r="I91" s="28">
        <f t="shared" ref="I91" si="359">SUM(I85:I90)</f>
        <v>83.9</v>
      </c>
      <c r="J91" s="28">
        <f t="shared" ref="J91" si="360">SUM(J85:J90)</f>
        <v>85.4</v>
      </c>
      <c r="K91" s="28">
        <f t="shared" ref="K91" si="361">SUM(K85:K90)</f>
        <v>87.2</v>
      </c>
      <c r="L91" s="28">
        <f t="shared" ref="L91" si="362">SUM(L85:L90)</f>
        <v>88.999999999999986</v>
      </c>
      <c r="M91" s="28">
        <f t="shared" ref="M91" si="363">SUM(M85:M90)</f>
        <v>91</v>
      </c>
      <c r="N91" s="28">
        <f t="shared" ref="N91" si="364">SUM(N85:N90)</f>
        <v>93.3</v>
      </c>
      <c r="O91" s="28">
        <f t="shared" ref="O91" si="365">SUM(O85:O90)</f>
        <v>95.699999999999989</v>
      </c>
      <c r="P91" s="28">
        <f t="shared" ref="P91" si="366">SUM(P85:P90)</f>
        <v>97.8</v>
      </c>
      <c r="Q91" s="28">
        <f t="shared" ref="Q91" si="367">SUM(Q85:Q90)</f>
        <v>100.19999999999999</v>
      </c>
      <c r="R91" s="28">
        <f t="shared" ref="R91" si="368">SUM(R85:R90)</f>
        <v>102</v>
      </c>
      <c r="S91" s="28">
        <f t="shared" ref="S91" si="369">SUM(S85:S90)</f>
        <v>104.10000000000001</v>
      </c>
      <c r="T91" s="28">
        <f t="shared" ref="T91" si="370">SUM(T85:T90)</f>
        <v>106.10000000000001</v>
      </c>
      <c r="U91" s="28">
        <f t="shared" ref="U91" si="371">SUM(U85:U90)</f>
        <v>108</v>
      </c>
      <c r="V91" s="28">
        <f t="shared" ref="V91" si="372">SUM(V85:V90)</f>
        <v>109.4</v>
      </c>
      <c r="W91" s="28">
        <f t="shared" ref="W91" si="373">SUM(W85:W90)</f>
        <v>111.1</v>
      </c>
      <c r="X91" s="28">
        <f t="shared" ref="X91" si="374">SUM(X85:X90)</f>
        <v>112.39999999999999</v>
      </c>
      <c r="Y91" s="28">
        <f t="shared" ref="Y91" si="375">SUM(Y85:Y90)</f>
        <v>113.30000000000001</v>
      </c>
      <c r="Z91" s="28">
        <f t="shared" ref="Z91" si="376">SUM(Z85:Z90)</f>
        <v>113.99999999999999</v>
      </c>
      <c r="AA91" s="28">
        <f t="shared" ref="AA91" si="377">SUM(AA85:AA90)</f>
        <v>114.4</v>
      </c>
      <c r="AB91" s="28">
        <f t="shared" ref="AB91" si="378">SUM(AB85:AB90)</f>
        <v>114.60000000000001</v>
      </c>
      <c r="AD91" s="12">
        <f t="shared" si="253"/>
        <v>0.54447439353099769</v>
      </c>
    </row>
    <row r="92" spans="1:30" s="10" customFormat="1" ht="24.95" customHeight="1">
      <c r="A92" s="4"/>
      <c r="B92" s="4" t="s">
        <v>7</v>
      </c>
      <c r="C92" s="28">
        <v>314.39999999999998</v>
      </c>
      <c r="D92" s="28">
        <v>315.39999999999998</v>
      </c>
      <c r="E92" s="28">
        <v>316.7</v>
      </c>
      <c r="F92" s="28">
        <v>318</v>
      </c>
      <c r="G92" s="28">
        <v>319.39999999999998</v>
      </c>
      <c r="H92" s="28">
        <v>320.7</v>
      </c>
      <c r="I92" s="28">
        <v>322</v>
      </c>
      <c r="J92" s="28">
        <v>323.2</v>
      </c>
      <c r="K92" s="28">
        <v>324.39999999999998</v>
      </c>
      <c r="L92" s="28">
        <v>325.5</v>
      </c>
      <c r="M92" s="28">
        <v>326.60000000000002</v>
      </c>
      <c r="N92" s="28">
        <v>327.60000000000002</v>
      </c>
      <c r="O92" s="28">
        <v>328.6</v>
      </c>
      <c r="P92" s="28">
        <v>329.5</v>
      </c>
      <c r="Q92" s="28">
        <v>330.4</v>
      </c>
      <c r="R92" s="28">
        <v>331.2</v>
      </c>
      <c r="S92" s="28">
        <v>331.9</v>
      </c>
      <c r="T92" s="28">
        <v>332.7</v>
      </c>
      <c r="U92" s="28">
        <v>333.4</v>
      </c>
      <c r="V92" s="28">
        <v>334.1</v>
      </c>
      <c r="W92" s="28">
        <v>334.8</v>
      </c>
      <c r="X92" s="28">
        <v>335.4</v>
      </c>
      <c r="Y92" s="28">
        <v>336.1</v>
      </c>
      <c r="Z92" s="28">
        <v>336.6</v>
      </c>
      <c r="AA92" s="28">
        <v>337.2</v>
      </c>
      <c r="AB92" s="28">
        <v>337.8</v>
      </c>
      <c r="AD92" s="12">
        <f t="shared" si="253"/>
        <v>7.4427480916030575E-2</v>
      </c>
    </row>
    <row r="93" spans="1:30" s="8" customFormat="1" ht="24.95" customHeight="1">
      <c r="A93" s="6"/>
      <c r="B93" s="6" t="s">
        <v>22</v>
      </c>
      <c r="C93" s="7">
        <f>C91/C92</f>
        <v>0.23600508905852416</v>
      </c>
      <c r="D93" s="7">
        <f t="shared" ref="D93" si="379">D91/D92</f>
        <v>0.24064679771718456</v>
      </c>
      <c r="E93" s="7">
        <f t="shared" ref="E93" si="380">E91/E92</f>
        <v>0.24439532680770448</v>
      </c>
      <c r="F93" s="7">
        <f t="shared" ref="F93" si="381">F91/F92</f>
        <v>0.24842767295597484</v>
      </c>
      <c r="G93" s="7">
        <f t="shared" ref="G93" si="382">G91/G92</f>
        <v>0.25203506574827805</v>
      </c>
      <c r="H93" s="7">
        <f t="shared" ref="H93" si="383">H91/H92</f>
        <v>0.25631431244153419</v>
      </c>
      <c r="I93" s="7">
        <f t="shared" ref="I93" si="384">I91/I92</f>
        <v>0.26055900621118017</v>
      </c>
      <c r="J93" s="7">
        <f t="shared" ref="J93" si="385">J91/J92</f>
        <v>0.26423267326732675</v>
      </c>
      <c r="K93" s="7">
        <f t="shared" ref="K93" si="386">K91/K92</f>
        <v>0.26880394574599265</v>
      </c>
      <c r="L93" s="7">
        <f t="shared" ref="L93" si="387">L91/L92</f>
        <v>0.27342549923195081</v>
      </c>
      <c r="M93" s="7">
        <f t="shared" ref="M93" si="388">M91/M92</f>
        <v>0.27862829148805879</v>
      </c>
      <c r="N93" s="7">
        <f t="shared" ref="N93" si="389">N91/N92</f>
        <v>0.28479853479853479</v>
      </c>
      <c r="O93" s="7">
        <f t="shared" ref="O93" si="390">O91/O92</f>
        <v>0.29123554473524038</v>
      </c>
      <c r="P93" s="7">
        <f t="shared" ref="P93" si="391">P91/P92</f>
        <v>0.29681335356600907</v>
      </c>
      <c r="Q93" s="7">
        <f t="shared" ref="Q93" si="392">Q91/Q92</f>
        <v>0.30326876513317191</v>
      </c>
      <c r="R93" s="7">
        <f t="shared" ref="R93" si="393">R91/R92</f>
        <v>0.30797101449275366</v>
      </c>
      <c r="S93" s="7">
        <f t="shared" ref="S93" si="394">S91/S92</f>
        <v>0.31364868936426638</v>
      </c>
      <c r="T93" s="7">
        <f t="shared" ref="T93" si="395">T91/T92</f>
        <v>0.31890592125037576</v>
      </c>
      <c r="U93" s="7">
        <f t="shared" ref="U93" si="396">U91/U92</f>
        <v>0.32393521295740851</v>
      </c>
      <c r="V93" s="7">
        <f t="shared" ref="V93" si="397">V91/V92</f>
        <v>0.32744687219395391</v>
      </c>
      <c r="W93" s="7">
        <f t="shared" ref="W93" si="398">W91/W92</f>
        <v>0.33183990442054956</v>
      </c>
      <c r="X93" s="7">
        <f t="shared" ref="X93" si="399">X91/X92</f>
        <v>0.33512224209898628</v>
      </c>
      <c r="Y93" s="7">
        <f t="shared" ref="Y93" si="400">Y91/Y92</f>
        <v>0.33710205296042844</v>
      </c>
      <c r="Z93" s="7">
        <f t="shared" ref="Z93" si="401">Z91/Z92</f>
        <v>0.33868092691622098</v>
      </c>
      <c r="AA93" s="7">
        <f t="shared" ref="AA93" si="402">AA91/AA92</f>
        <v>0.33926453143534996</v>
      </c>
      <c r="AB93" s="7">
        <f t="shared" ref="AB93" si="403">AB91/AB92</f>
        <v>0.33925399644760212</v>
      </c>
      <c r="AD93" s="2"/>
    </row>
    <row r="94" spans="1:30" ht="24.95" customHeight="1">
      <c r="A94" s="18" t="s">
        <v>18</v>
      </c>
      <c r="B94" s="19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0"/>
      <c r="AD94" s="21"/>
    </row>
    <row r="95" spans="1:30">
      <c r="A95" s="1"/>
      <c r="B95" s="1" t="s">
        <v>1</v>
      </c>
      <c r="C95" s="27">
        <v>39.9</v>
      </c>
      <c r="D95" s="27">
        <v>38.4</v>
      </c>
      <c r="E95" s="27">
        <v>37.4</v>
      </c>
      <c r="F95" s="27">
        <v>37</v>
      </c>
      <c r="G95" s="27">
        <v>36.799999999999997</v>
      </c>
      <c r="H95" s="27">
        <v>36.6</v>
      </c>
      <c r="I95" s="27">
        <v>37</v>
      </c>
      <c r="J95" s="27">
        <v>37.700000000000003</v>
      </c>
      <c r="K95" s="27">
        <v>38.299999999999997</v>
      </c>
      <c r="L95" s="27">
        <v>39.200000000000003</v>
      </c>
      <c r="M95" s="27">
        <v>40.6</v>
      </c>
      <c r="N95" s="27">
        <v>41.7</v>
      </c>
      <c r="O95" s="27">
        <v>42.9</v>
      </c>
      <c r="P95" s="27">
        <v>44.1</v>
      </c>
      <c r="Q95" s="27">
        <v>45.3</v>
      </c>
      <c r="R95" s="27">
        <v>45.9</v>
      </c>
      <c r="S95" s="27">
        <v>46.4</v>
      </c>
      <c r="T95" s="27">
        <v>46.5</v>
      </c>
      <c r="U95" s="27">
        <v>46.3</v>
      </c>
      <c r="V95" s="27">
        <v>45.9</v>
      </c>
      <c r="W95" s="27">
        <v>45.6</v>
      </c>
      <c r="X95" s="27">
        <v>45.1</v>
      </c>
      <c r="Y95" s="27">
        <v>44.3</v>
      </c>
      <c r="Z95" s="27">
        <v>43.2</v>
      </c>
      <c r="AA95" s="27">
        <v>42</v>
      </c>
      <c r="AB95" s="27">
        <v>40.4</v>
      </c>
      <c r="AD95" s="2">
        <f t="shared" si="253"/>
        <v>1.2531328320801949E-2</v>
      </c>
    </row>
    <row r="96" spans="1:30">
      <c r="A96" s="1"/>
      <c r="B96" s="1" t="s">
        <v>2</v>
      </c>
      <c r="C96" s="27">
        <v>31.9</v>
      </c>
      <c r="D96" s="27">
        <v>34.799999999999997</v>
      </c>
      <c r="E96" s="27">
        <v>36.6</v>
      </c>
      <c r="F96" s="27">
        <v>37.6</v>
      </c>
      <c r="G96" s="27">
        <v>38.299999999999997</v>
      </c>
      <c r="H96" s="27">
        <v>38.799999999999997</v>
      </c>
      <c r="I96" s="27">
        <v>37.299999999999997</v>
      </c>
      <c r="J96" s="27">
        <v>36.4</v>
      </c>
      <c r="K96" s="27">
        <v>36.1</v>
      </c>
      <c r="L96" s="27">
        <v>35.9</v>
      </c>
      <c r="M96" s="27">
        <v>35.799999999999997</v>
      </c>
      <c r="N96" s="27">
        <v>36.299999999999997</v>
      </c>
      <c r="O96" s="27">
        <v>37</v>
      </c>
      <c r="P96" s="27">
        <v>37.6</v>
      </c>
      <c r="Q96" s="27">
        <v>38.5</v>
      </c>
      <c r="R96" s="27">
        <v>39.9</v>
      </c>
      <c r="S96" s="27">
        <v>41.1</v>
      </c>
      <c r="T96" s="27">
        <v>42.2</v>
      </c>
      <c r="U96" s="27">
        <v>43.4</v>
      </c>
      <c r="V96" s="27">
        <v>44.6</v>
      </c>
      <c r="W96" s="27">
        <v>45.3</v>
      </c>
      <c r="X96" s="27">
        <v>45.8</v>
      </c>
      <c r="Y96" s="27">
        <v>45.9</v>
      </c>
      <c r="Z96" s="27">
        <v>45.8</v>
      </c>
      <c r="AA96" s="27">
        <v>45.4</v>
      </c>
      <c r="AB96" s="27">
        <v>45.2</v>
      </c>
      <c r="AD96" s="2">
        <f t="shared" si="253"/>
        <v>0.41692789968652044</v>
      </c>
    </row>
    <row r="97" spans="1:30">
      <c r="A97" s="1"/>
      <c r="B97" s="1" t="s">
        <v>3</v>
      </c>
      <c r="C97" s="27">
        <v>23.1</v>
      </c>
      <c r="D97" s="27">
        <v>23.8</v>
      </c>
      <c r="E97" s="27">
        <v>25</v>
      </c>
      <c r="F97" s="27">
        <v>26.3</v>
      </c>
      <c r="G97" s="27">
        <v>27.7</v>
      </c>
      <c r="H97" s="27">
        <v>29.3</v>
      </c>
      <c r="I97" s="27">
        <v>32.200000000000003</v>
      </c>
      <c r="J97" s="27">
        <v>33.799999999999997</v>
      </c>
      <c r="K97" s="27">
        <v>34.799999999999997</v>
      </c>
      <c r="L97" s="27">
        <v>35.4</v>
      </c>
      <c r="M97" s="27">
        <v>35.9</v>
      </c>
      <c r="N97" s="27">
        <v>34.6</v>
      </c>
      <c r="O97" s="27">
        <v>33.799999999999997</v>
      </c>
      <c r="P97" s="27">
        <v>33.5</v>
      </c>
      <c r="Q97" s="27">
        <v>33.4</v>
      </c>
      <c r="R97" s="27">
        <v>33.4</v>
      </c>
      <c r="S97" s="27">
        <v>33.9</v>
      </c>
      <c r="T97" s="27">
        <v>34.6</v>
      </c>
      <c r="U97" s="27">
        <v>35.200000000000003</v>
      </c>
      <c r="V97" s="27">
        <v>36.1</v>
      </c>
      <c r="W97" s="27">
        <v>37.4</v>
      </c>
      <c r="X97" s="27">
        <v>38.6</v>
      </c>
      <c r="Y97" s="27">
        <v>39.700000000000003</v>
      </c>
      <c r="Z97" s="27">
        <v>40.9</v>
      </c>
      <c r="AA97" s="27">
        <v>42</v>
      </c>
      <c r="AB97" s="27">
        <v>42.7</v>
      </c>
      <c r="AD97" s="2">
        <f t="shared" si="253"/>
        <v>0.8484848484848484</v>
      </c>
    </row>
    <row r="98" spans="1:30">
      <c r="A98" s="1"/>
      <c r="B98" s="1" t="s">
        <v>4</v>
      </c>
      <c r="C98" s="27">
        <v>17.399999999999999</v>
      </c>
      <c r="D98" s="27">
        <v>17.8</v>
      </c>
      <c r="E98" s="27">
        <v>18.3</v>
      </c>
      <c r="F98" s="27">
        <v>18.8</v>
      </c>
      <c r="G98" s="27">
        <v>19.2</v>
      </c>
      <c r="H98" s="27">
        <v>19.5</v>
      </c>
      <c r="I98" s="27">
        <v>20.100000000000001</v>
      </c>
      <c r="J98" s="27">
        <v>21.2</v>
      </c>
      <c r="K98" s="27">
        <v>22.4</v>
      </c>
      <c r="L98" s="27">
        <v>23.7</v>
      </c>
      <c r="M98" s="27">
        <v>25</v>
      </c>
      <c r="N98" s="27">
        <v>27.6</v>
      </c>
      <c r="O98" s="27">
        <v>29</v>
      </c>
      <c r="P98" s="27">
        <v>29.9</v>
      </c>
      <c r="Q98" s="27">
        <v>30.5</v>
      </c>
      <c r="R98" s="27">
        <v>30.8</v>
      </c>
      <c r="S98" s="27">
        <v>29.8</v>
      </c>
      <c r="T98" s="27">
        <v>29.2</v>
      </c>
      <c r="U98" s="27">
        <v>29.1</v>
      </c>
      <c r="V98" s="27">
        <v>29</v>
      </c>
      <c r="W98" s="27">
        <v>29.1</v>
      </c>
      <c r="X98" s="27">
        <v>29.6</v>
      </c>
      <c r="Y98" s="27">
        <v>30.2</v>
      </c>
      <c r="Z98" s="27">
        <v>30.9</v>
      </c>
      <c r="AA98" s="27">
        <v>31.8</v>
      </c>
      <c r="AB98" s="27">
        <v>32.9</v>
      </c>
      <c r="AD98" s="2">
        <f t="shared" si="253"/>
        <v>0.89080459770114939</v>
      </c>
    </row>
    <row r="99" spans="1:30">
      <c r="A99" s="1"/>
      <c r="B99" s="1" t="s">
        <v>5</v>
      </c>
      <c r="C99" s="27">
        <v>11.7</v>
      </c>
      <c r="D99" s="27">
        <v>11.8</v>
      </c>
      <c r="E99" s="27">
        <v>12</v>
      </c>
      <c r="F99" s="27">
        <v>12.2</v>
      </c>
      <c r="G99" s="27">
        <v>12.3</v>
      </c>
      <c r="H99" s="27">
        <v>12.5</v>
      </c>
      <c r="I99" s="27">
        <v>12.9</v>
      </c>
      <c r="J99" s="27">
        <v>13.3</v>
      </c>
      <c r="K99" s="27">
        <v>13.7</v>
      </c>
      <c r="L99" s="27">
        <v>14.1</v>
      </c>
      <c r="M99" s="27">
        <v>14.3</v>
      </c>
      <c r="N99" s="27">
        <v>14.9</v>
      </c>
      <c r="O99" s="27">
        <v>15.8</v>
      </c>
      <c r="P99" s="27">
        <v>16.8</v>
      </c>
      <c r="Q99" s="27">
        <v>17.8</v>
      </c>
      <c r="R99" s="27">
        <v>18.899999999999999</v>
      </c>
      <c r="S99" s="27">
        <v>20.9</v>
      </c>
      <c r="T99" s="27">
        <v>22.1</v>
      </c>
      <c r="U99" s="27">
        <v>22.8</v>
      </c>
      <c r="V99" s="27">
        <v>23.3</v>
      </c>
      <c r="W99" s="27">
        <v>23.6</v>
      </c>
      <c r="X99" s="27">
        <v>22.9</v>
      </c>
      <c r="Y99" s="27">
        <v>22.5</v>
      </c>
      <c r="Z99" s="27">
        <v>22.5</v>
      </c>
      <c r="AA99" s="27">
        <v>22.5</v>
      </c>
      <c r="AB99" s="27">
        <v>22.7</v>
      </c>
      <c r="AD99" s="2">
        <f t="shared" si="253"/>
        <v>0.94017094017094016</v>
      </c>
    </row>
    <row r="100" spans="1:30">
      <c r="A100" s="1"/>
      <c r="B100" s="1" t="s">
        <v>6</v>
      </c>
      <c r="C100" s="27">
        <v>7.2</v>
      </c>
      <c r="D100" s="27">
        <v>7.3</v>
      </c>
      <c r="E100" s="27">
        <v>7.4</v>
      </c>
      <c r="F100" s="27">
        <v>7.6</v>
      </c>
      <c r="G100" s="27">
        <v>7.8</v>
      </c>
      <c r="H100" s="27">
        <v>8</v>
      </c>
      <c r="I100" s="27">
        <v>8.1999999999999993</v>
      </c>
      <c r="J100" s="27">
        <v>8.3000000000000007</v>
      </c>
      <c r="K100" s="27">
        <v>8.6</v>
      </c>
      <c r="L100" s="27">
        <v>8.8000000000000007</v>
      </c>
      <c r="M100" s="27">
        <v>9.1</v>
      </c>
      <c r="N100" s="27">
        <v>9.4</v>
      </c>
      <c r="O100" s="27">
        <v>9.8000000000000007</v>
      </c>
      <c r="P100" s="27">
        <v>10.199999999999999</v>
      </c>
      <c r="Q100" s="27">
        <v>10.6</v>
      </c>
      <c r="R100" s="27">
        <v>10.9</v>
      </c>
      <c r="S100" s="27">
        <v>11.4</v>
      </c>
      <c r="T100" s="27">
        <v>12.2</v>
      </c>
      <c r="U100" s="27">
        <v>13</v>
      </c>
      <c r="V100" s="27">
        <v>13.8</v>
      </c>
      <c r="W100" s="27">
        <v>14.6</v>
      </c>
      <c r="X100" s="27">
        <v>16.100000000000001</v>
      </c>
      <c r="Y100" s="27">
        <v>17.3</v>
      </c>
      <c r="Z100" s="27">
        <v>18.100000000000001</v>
      </c>
      <c r="AA100" s="27">
        <v>18.7</v>
      </c>
      <c r="AB100" s="27">
        <v>19.100000000000001</v>
      </c>
      <c r="AD100" s="2">
        <f t="shared" si="253"/>
        <v>1.6527777777777781</v>
      </c>
    </row>
    <row r="101" spans="1:30" s="10" customFormat="1" ht="24.95" customHeight="1">
      <c r="A101" s="4"/>
      <c r="B101" s="4" t="s">
        <v>10</v>
      </c>
      <c r="C101" s="28">
        <f>SUM(C95:C100)</f>
        <v>131.20000000000002</v>
      </c>
      <c r="D101" s="28">
        <f t="shared" ref="D101" si="404">SUM(D95:D100)</f>
        <v>133.89999999999998</v>
      </c>
      <c r="E101" s="28">
        <f t="shared" ref="E101" si="405">SUM(E95:E100)</f>
        <v>136.70000000000002</v>
      </c>
      <c r="F101" s="28">
        <f t="shared" ref="F101" si="406">SUM(F95:F100)</f>
        <v>139.49999999999997</v>
      </c>
      <c r="G101" s="28">
        <f t="shared" ref="G101" si="407">SUM(G95:G100)</f>
        <v>142.10000000000002</v>
      </c>
      <c r="H101" s="28">
        <f t="shared" ref="H101" si="408">SUM(H95:H100)</f>
        <v>144.69999999999999</v>
      </c>
      <c r="I101" s="28">
        <f t="shared" ref="I101" si="409">SUM(I95:I100)</f>
        <v>147.69999999999999</v>
      </c>
      <c r="J101" s="28">
        <f t="shared" ref="J101" si="410">SUM(J95:J100)</f>
        <v>150.70000000000002</v>
      </c>
      <c r="K101" s="28">
        <f t="shared" ref="K101" si="411">SUM(K95:K100)</f>
        <v>153.89999999999998</v>
      </c>
      <c r="L101" s="28">
        <f t="shared" ref="L101" si="412">SUM(L95:L100)</f>
        <v>157.1</v>
      </c>
      <c r="M101" s="28">
        <f t="shared" ref="M101" si="413">SUM(M95:M100)</f>
        <v>160.70000000000002</v>
      </c>
      <c r="N101" s="28">
        <f t="shared" ref="N101" si="414">SUM(N95:N100)</f>
        <v>164.5</v>
      </c>
      <c r="O101" s="28">
        <f t="shared" ref="O101" si="415">SUM(O95:O100)</f>
        <v>168.3</v>
      </c>
      <c r="P101" s="28">
        <f t="shared" ref="P101" si="416">SUM(P95:P100)</f>
        <v>172.1</v>
      </c>
      <c r="Q101" s="28">
        <f t="shared" ref="Q101" si="417">SUM(Q95:Q100)</f>
        <v>176.1</v>
      </c>
      <c r="R101" s="28">
        <f t="shared" ref="R101" si="418">SUM(R95:R100)</f>
        <v>179.8</v>
      </c>
      <c r="S101" s="28">
        <f t="shared" ref="S101" si="419">SUM(S95:S100)</f>
        <v>183.50000000000003</v>
      </c>
      <c r="T101" s="28">
        <f t="shared" ref="T101" si="420">SUM(T95:T100)</f>
        <v>186.79999999999998</v>
      </c>
      <c r="U101" s="28">
        <f t="shared" ref="U101" si="421">SUM(U95:U100)</f>
        <v>189.8</v>
      </c>
      <c r="V101" s="28">
        <f t="shared" ref="V101" si="422">SUM(V95:V100)</f>
        <v>192.70000000000002</v>
      </c>
      <c r="W101" s="28">
        <f t="shared" ref="W101" si="423">SUM(W95:W100)</f>
        <v>195.6</v>
      </c>
      <c r="X101" s="28">
        <f t="shared" ref="X101" si="424">SUM(X95:X100)</f>
        <v>198.1</v>
      </c>
      <c r="Y101" s="28">
        <f t="shared" ref="Y101" si="425">SUM(Y95:Y100)</f>
        <v>199.89999999999998</v>
      </c>
      <c r="Z101" s="28">
        <f t="shared" ref="Z101" si="426">SUM(Z95:Z100)</f>
        <v>201.4</v>
      </c>
      <c r="AA101" s="28">
        <f t="shared" ref="AA101" si="427">SUM(AA95:AA100)</f>
        <v>202.4</v>
      </c>
      <c r="AB101" s="28">
        <f t="shared" ref="AB101" si="428">SUM(AB95:AB100)</f>
        <v>203</v>
      </c>
      <c r="AD101" s="12">
        <f t="shared" si="253"/>
        <v>0.54725609756097549</v>
      </c>
    </row>
    <row r="102" spans="1:30" s="10" customFormat="1" ht="24.95" customHeight="1">
      <c r="A102" s="4"/>
      <c r="B102" s="4" t="s">
        <v>7</v>
      </c>
      <c r="C102" s="28">
        <v>551.4</v>
      </c>
      <c r="D102" s="28">
        <v>554.70000000000005</v>
      </c>
      <c r="E102" s="28">
        <v>558.20000000000005</v>
      </c>
      <c r="F102" s="28">
        <v>561.9</v>
      </c>
      <c r="G102" s="28">
        <v>565.6</v>
      </c>
      <c r="H102" s="28">
        <v>569.4</v>
      </c>
      <c r="I102" s="28">
        <v>573</v>
      </c>
      <c r="J102" s="28">
        <v>576.6</v>
      </c>
      <c r="K102" s="28">
        <v>580.1</v>
      </c>
      <c r="L102" s="28">
        <v>583.5</v>
      </c>
      <c r="M102" s="28">
        <v>586.70000000000005</v>
      </c>
      <c r="N102" s="28">
        <v>589.9</v>
      </c>
      <c r="O102" s="28">
        <v>592.9</v>
      </c>
      <c r="P102" s="28">
        <v>595.79999999999995</v>
      </c>
      <c r="Q102" s="28">
        <v>598.6</v>
      </c>
      <c r="R102" s="28">
        <v>601.29999999999995</v>
      </c>
      <c r="S102" s="28">
        <v>603.9</v>
      </c>
      <c r="T102" s="28">
        <v>606.5</v>
      </c>
      <c r="U102" s="28">
        <v>609</v>
      </c>
      <c r="V102" s="28">
        <v>611.4</v>
      </c>
      <c r="W102" s="28">
        <v>613.79999999999995</v>
      </c>
      <c r="X102" s="28">
        <v>616.1</v>
      </c>
      <c r="Y102" s="28">
        <v>618.29999999999995</v>
      </c>
      <c r="Z102" s="28">
        <v>620.5</v>
      </c>
      <c r="AA102" s="28">
        <v>622.70000000000005</v>
      </c>
      <c r="AB102" s="28">
        <v>624.79999999999995</v>
      </c>
      <c r="AD102" s="12">
        <f t="shared" si="253"/>
        <v>0.13311570547696761</v>
      </c>
    </row>
    <row r="103" spans="1:30" s="8" customFormat="1" ht="24.95" customHeight="1">
      <c r="A103" s="6"/>
      <c r="B103" s="6" t="s">
        <v>22</v>
      </c>
      <c r="C103" s="7">
        <f>C101/C102</f>
        <v>0.23793978962640555</v>
      </c>
      <c r="D103" s="7">
        <f t="shared" ref="D103" si="429">D101/D102</f>
        <v>0.24139174328465832</v>
      </c>
      <c r="E103" s="7">
        <f t="shared" ref="E103" si="430">E101/E102</f>
        <v>0.24489430311716232</v>
      </c>
      <c r="F103" s="7">
        <f t="shared" ref="F103" si="431">F101/F102</f>
        <v>0.24826481580352372</v>
      </c>
      <c r="G103" s="7">
        <f t="shared" ref="G103" si="432">G101/G102</f>
        <v>0.25123762376237629</v>
      </c>
      <c r="H103" s="7">
        <f t="shared" ref="H103" si="433">H101/H102</f>
        <v>0.25412715138742537</v>
      </c>
      <c r="I103" s="7">
        <f t="shared" ref="I103" si="434">I101/I102</f>
        <v>0.25776614310645724</v>
      </c>
      <c r="J103" s="7">
        <f t="shared" ref="J103" si="435">J101/J102</f>
        <v>0.26135969476240029</v>
      </c>
      <c r="K103" s="7">
        <f t="shared" ref="K103" si="436">K101/K102</f>
        <v>0.2652990863644199</v>
      </c>
      <c r="L103" s="7">
        <f t="shared" ref="L103" si="437">L101/L102</f>
        <v>0.26923736075407023</v>
      </c>
      <c r="M103" s="7">
        <f t="shared" ref="M103" si="438">M101/M102</f>
        <v>0.2739048917675132</v>
      </c>
      <c r="N103" s="7">
        <f t="shared" ref="N103" si="439">N101/N102</f>
        <v>0.27886082386845229</v>
      </c>
      <c r="O103" s="7">
        <f t="shared" ref="O103" si="440">O101/O102</f>
        <v>0.28385899814471244</v>
      </c>
      <c r="P103" s="7">
        <f t="shared" ref="P103" si="441">P101/P102</f>
        <v>0.28885532057737495</v>
      </c>
      <c r="Q103" s="7">
        <f t="shared" ref="Q103" si="442">Q101/Q102</f>
        <v>0.29418643501503505</v>
      </c>
      <c r="R103" s="7">
        <f t="shared" ref="R103" si="443">R101/R102</f>
        <v>0.29901879261599873</v>
      </c>
      <c r="S103" s="7">
        <f t="shared" ref="S103" si="444">S101/S102</f>
        <v>0.30385825467792688</v>
      </c>
      <c r="T103" s="7">
        <f t="shared" ref="T103" si="445">T101/T102</f>
        <v>0.30799670239076665</v>
      </c>
      <c r="U103" s="7">
        <f t="shared" ref="U103" si="446">U101/U102</f>
        <v>0.31165845648604273</v>
      </c>
      <c r="V103" s="7">
        <f t="shared" ref="V103" si="447">V101/V102</f>
        <v>0.31517827935884857</v>
      </c>
      <c r="W103" s="7">
        <f t="shared" ref="W103" si="448">W101/W102</f>
        <v>0.31867057673509286</v>
      </c>
      <c r="X103" s="7">
        <f t="shared" ref="X103" si="449">X101/X102</f>
        <v>0.32153871124817396</v>
      </c>
      <c r="Y103" s="7">
        <f t="shared" ref="Y103" si="450">Y101/Y102</f>
        <v>0.32330583858968137</v>
      </c>
      <c r="Z103" s="7">
        <f t="shared" ref="Z103" si="451">Z101/Z102</f>
        <v>0.32457695406929898</v>
      </c>
      <c r="AA103" s="7">
        <f t="shared" ref="AA103" si="452">AA101/AA102</f>
        <v>0.3250361329693271</v>
      </c>
      <c r="AB103" s="7">
        <f t="shared" ref="AB103" si="453">AB101/AB102</f>
        <v>0.32490396927016646</v>
      </c>
      <c r="AD103" s="2"/>
    </row>
    <row r="104" spans="1:30" ht="24.95" customHeight="1">
      <c r="A104" s="18" t="s">
        <v>19</v>
      </c>
      <c r="B104" s="1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0"/>
      <c r="AD104" s="21"/>
    </row>
    <row r="105" spans="1:30">
      <c r="A105" s="1"/>
      <c r="B105" s="1" t="s">
        <v>1</v>
      </c>
      <c r="C105" s="27">
        <v>54.7</v>
      </c>
      <c r="D105" s="27">
        <v>51.7</v>
      </c>
      <c r="E105" s="27">
        <v>50.2</v>
      </c>
      <c r="F105" s="27">
        <v>49.7</v>
      </c>
      <c r="G105" s="27">
        <v>49.8</v>
      </c>
      <c r="H105" s="27">
        <v>50.5</v>
      </c>
      <c r="I105" s="27">
        <v>51.5</v>
      </c>
      <c r="J105" s="27">
        <v>52.9</v>
      </c>
      <c r="K105" s="27">
        <v>54.4</v>
      </c>
      <c r="L105" s="27">
        <v>56</v>
      </c>
      <c r="M105" s="27">
        <v>57.9</v>
      </c>
      <c r="N105" s="27">
        <v>59.9</v>
      </c>
      <c r="O105" s="27">
        <v>61.7</v>
      </c>
      <c r="P105" s="27">
        <v>63.6</v>
      </c>
      <c r="Q105" s="27">
        <v>65.599999999999994</v>
      </c>
      <c r="R105" s="27">
        <v>66.900000000000006</v>
      </c>
      <c r="S105" s="27">
        <v>67.900000000000006</v>
      </c>
      <c r="T105" s="27">
        <v>68.400000000000006</v>
      </c>
      <c r="U105" s="27">
        <v>68.400000000000006</v>
      </c>
      <c r="V105" s="27">
        <v>67.8</v>
      </c>
      <c r="W105" s="27">
        <v>67.8</v>
      </c>
      <c r="X105" s="27">
        <v>67.3</v>
      </c>
      <c r="Y105" s="27">
        <v>66.7</v>
      </c>
      <c r="Z105" s="27">
        <v>65.7</v>
      </c>
      <c r="AA105" s="27">
        <v>64.900000000000006</v>
      </c>
      <c r="AB105" s="27">
        <v>63.3</v>
      </c>
      <c r="AD105" s="2">
        <f t="shared" si="253"/>
        <v>0.15722120658135275</v>
      </c>
    </row>
    <row r="106" spans="1:30">
      <c r="A106" s="1"/>
      <c r="B106" s="1" t="s">
        <v>2</v>
      </c>
      <c r="C106" s="27">
        <v>45.1</v>
      </c>
      <c r="D106" s="27">
        <v>49.8</v>
      </c>
      <c r="E106" s="27">
        <v>52.1</v>
      </c>
      <c r="F106" s="27">
        <v>53.3</v>
      </c>
      <c r="G106" s="27">
        <v>53.9</v>
      </c>
      <c r="H106" s="27">
        <v>53.8</v>
      </c>
      <c r="I106" s="27">
        <v>51</v>
      </c>
      <c r="J106" s="27">
        <v>49.6</v>
      </c>
      <c r="K106" s="27">
        <v>49.2</v>
      </c>
      <c r="L106" s="27">
        <v>49.3</v>
      </c>
      <c r="M106" s="27">
        <v>50</v>
      </c>
      <c r="N106" s="27">
        <v>51</v>
      </c>
      <c r="O106" s="27">
        <v>52.4</v>
      </c>
      <c r="P106" s="27">
        <v>53.9</v>
      </c>
      <c r="Q106" s="27">
        <v>55.5</v>
      </c>
      <c r="R106" s="27">
        <v>57.5</v>
      </c>
      <c r="S106" s="27">
        <v>59.5</v>
      </c>
      <c r="T106" s="27">
        <v>61.3</v>
      </c>
      <c r="U106" s="27">
        <v>63.3</v>
      </c>
      <c r="V106" s="27">
        <v>65.3</v>
      </c>
      <c r="W106" s="27">
        <v>66.599999999999994</v>
      </c>
      <c r="X106" s="27">
        <v>67.7</v>
      </c>
      <c r="Y106" s="27">
        <v>68.2</v>
      </c>
      <c r="Z106" s="27">
        <v>68.2</v>
      </c>
      <c r="AA106" s="27">
        <v>67.599999999999994</v>
      </c>
      <c r="AB106" s="27">
        <v>67.7</v>
      </c>
      <c r="AD106" s="2">
        <f t="shared" si="253"/>
        <v>0.50110864745011097</v>
      </c>
    </row>
    <row r="107" spans="1:30">
      <c r="A107" s="1"/>
      <c r="B107" s="1" t="s">
        <v>3</v>
      </c>
      <c r="C107" s="27">
        <v>34</v>
      </c>
      <c r="D107" s="27">
        <v>34.5</v>
      </c>
      <c r="E107" s="27">
        <v>36</v>
      </c>
      <c r="F107" s="27">
        <v>37.700000000000003</v>
      </c>
      <c r="G107" s="27">
        <v>39.5</v>
      </c>
      <c r="H107" s="27">
        <v>42.1</v>
      </c>
      <c r="I107" s="27">
        <v>46.6</v>
      </c>
      <c r="J107" s="27">
        <v>48.8</v>
      </c>
      <c r="K107" s="27">
        <v>50</v>
      </c>
      <c r="L107" s="27">
        <v>50.5</v>
      </c>
      <c r="M107" s="27">
        <v>50.5</v>
      </c>
      <c r="N107" s="27">
        <v>48</v>
      </c>
      <c r="O107" s="27">
        <v>46.8</v>
      </c>
      <c r="P107" s="27">
        <v>46.5</v>
      </c>
      <c r="Q107" s="27">
        <v>46.6</v>
      </c>
      <c r="R107" s="27">
        <v>47.4</v>
      </c>
      <c r="S107" s="27">
        <v>48.4</v>
      </c>
      <c r="T107" s="27">
        <v>49.7</v>
      </c>
      <c r="U107" s="27">
        <v>51.2</v>
      </c>
      <c r="V107" s="27">
        <v>52.8</v>
      </c>
      <c r="W107" s="27">
        <v>54.7</v>
      </c>
      <c r="X107" s="27">
        <v>56.7</v>
      </c>
      <c r="Y107" s="27">
        <v>58.5</v>
      </c>
      <c r="Z107" s="27">
        <v>60.4</v>
      </c>
      <c r="AA107" s="27">
        <v>62.4</v>
      </c>
      <c r="AB107" s="27">
        <v>63.7</v>
      </c>
      <c r="AD107" s="2">
        <f t="shared" si="253"/>
        <v>0.87352941176470589</v>
      </c>
    </row>
    <row r="108" spans="1:30">
      <c r="A108" s="1"/>
      <c r="B108" s="1" t="s">
        <v>4</v>
      </c>
      <c r="C108" s="27">
        <v>26.7</v>
      </c>
      <c r="D108" s="27">
        <v>27.2</v>
      </c>
      <c r="E108" s="27">
        <v>28</v>
      </c>
      <c r="F108" s="27">
        <v>28.6</v>
      </c>
      <c r="G108" s="27">
        <v>29.1</v>
      </c>
      <c r="H108" s="27">
        <v>29</v>
      </c>
      <c r="I108" s="27">
        <v>29.5</v>
      </c>
      <c r="J108" s="27">
        <v>30.9</v>
      </c>
      <c r="K108" s="27">
        <v>32.5</v>
      </c>
      <c r="L108" s="27">
        <v>34.1</v>
      </c>
      <c r="M108" s="27">
        <v>36.4</v>
      </c>
      <c r="N108" s="27">
        <v>40.4</v>
      </c>
      <c r="O108" s="27">
        <v>42.4</v>
      </c>
      <c r="P108" s="27">
        <v>43.5</v>
      </c>
      <c r="Q108" s="27">
        <v>44</v>
      </c>
      <c r="R108" s="27">
        <v>44</v>
      </c>
      <c r="S108" s="27">
        <v>42</v>
      </c>
      <c r="T108" s="27">
        <v>41.1</v>
      </c>
      <c r="U108" s="27">
        <v>40.9</v>
      </c>
      <c r="V108" s="27">
        <v>41.1</v>
      </c>
      <c r="W108" s="27">
        <v>41.9</v>
      </c>
      <c r="X108" s="27">
        <v>42.8</v>
      </c>
      <c r="Y108" s="27">
        <v>44.1</v>
      </c>
      <c r="Z108" s="27">
        <v>45.5</v>
      </c>
      <c r="AA108" s="27">
        <v>47</v>
      </c>
      <c r="AB108" s="27">
        <v>48.7</v>
      </c>
      <c r="AD108" s="2">
        <f t="shared" si="253"/>
        <v>0.82397003745318376</v>
      </c>
    </row>
    <row r="109" spans="1:30">
      <c r="A109" s="1"/>
      <c r="B109" s="1" t="s">
        <v>5</v>
      </c>
      <c r="C109" s="27">
        <v>18.5</v>
      </c>
      <c r="D109" s="27">
        <v>18.7</v>
      </c>
      <c r="E109" s="27">
        <v>18.8</v>
      </c>
      <c r="F109" s="27">
        <v>18.899999999999999</v>
      </c>
      <c r="G109" s="27">
        <v>19.100000000000001</v>
      </c>
      <c r="H109" s="27">
        <v>19.399999999999999</v>
      </c>
      <c r="I109" s="27">
        <v>19.8</v>
      </c>
      <c r="J109" s="27">
        <v>20.5</v>
      </c>
      <c r="K109" s="27">
        <v>21</v>
      </c>
      <c r="L109" s="27">
        <v>21.5</v>
      </c>
      <c r="M109" s="27">
        <v>21.5</v>
      </c>
      <c r="N109" s="27">
        <v>22</v>
      </c>
      <c r="O109" s="27">
        <v>23.2</v>
      </c>
      <c r="P109" s="27">
        <v>24.5</v>
      </c>
      <c r="Q109" s="27">
        <v>25.8</v>
      </c>
      <c r="R109" s="27">
        <v>27.6</v>
      </c>
      <c r="S109" s="27">
        <v>30.8</v>
      </c>
      <c r="T109" s="27">
        <v>32.5</v>
      </c>
      <c r="U109" s="27">
        <v>33.4</v>
      </c>
      <c r="V109" s="27">
        <v>33.799999999999997</v>
      </c>
      <c r="W109" s="27">
        <v>33.799999999999997</v>
      </c>
      <c r="X109" s="27">
        <v>32.4</v>
      </c>
      <c r="Y109" s="27">
        <v>31.9</v>
      </c>
      <c r="Z109" s="27">
        <v>31.9</v>
      </c>
      <c r="AA109" s="27">
        <v>32.200000000000003</v>
      </c>
      <c r="AB109" s="27">
        <v>32.9</v>
      </c>
      <c r="AD109" s="2">
        <f t="shared" si="253"/>
        <v>0.7783783783783782</v>
      </c>
    </row>
    <row r="110" spans="1:30">
      <c r="A110" s="1"/>
      <c r="B110" s="1" t="s">
        <v>6</v>
      </c>
      <c r="C110" s="27">
        <v>11.1</v>
      </c>
      <c r="D110" s="27">
        <v>11.2</v>
      </c>
      <c r="E110" s="27">
        <v>11.4</v>
      </c>
      <c r="F110" s="27">
        <v>11.7</v>
      </c>
      <c r="G110" s="27">
        <v>12</v>
      </c>
      <c r="H110" s="27">
        <v>12.3</v>
      </c>
      <c r="I110" s="27">
        <v>12.5</v>
      </c>
      <c r="J110" s="27">
        <v>12.7</v>
      </c>
      <c r="K110" s="27">
        <v>13</v>
      </c>
      <c r="L110" s="27">
        <v>13.4</v>
      </c>
      <c r="M110" s="27">
        <v>13.8</v>
      </c>
      <c r="N110" s="27">
        <v>14.2</v>
      </c>
      <c r="O110" s="27">
        <v>14.8</v>
      </c>
      <c r="P110" s="27">
        <v>15.3</v>
      </c>
      <c r="Q110" s="27">
        <v>15.9</v>
      </c>
      <c r="R110" s="27">
        <v>16.100000000000001</v>
      </c>
      <c r="S110" s="27">
        <v>16.7</v>
      </c>
      <c r="T110" s="27">
        <v>17.8</v>
      </c>
      <c r="U110" s="27">
        <v>18.899999999999999</v>
      </c>
      <c r="V110" s="27">
        <v>20</v>
      </c>
      <c r="W110" s="27">
        <v>21.1</v>
      </c>
      <c r="X110" s="27">
        <v>23.4</v>
      </c>
      <c r="Y110" s="27">
        <v>25</v>
      </c>
      <c r="Z110" s="27">
        <v>26</v>
      </c>
      <c r="AA110" s="27">
        <v>26.7</v>
      </c>
      <c r="AB110" s="27">
        <v>27.2</v>
      </c>
      <c r="AD110" s="2">
        <f t="shared" si="253"/>
        <v>1.4504504504504503</v>
      </c>
    </row>
    <row r="111" spans="1:30" s="10" customFormat="1" ht="24.95" customHeight="1">
      <c r="A111" s="4"/>
      <c r="B111" s="4" t="s">
        <v>10</v>
      </c>
      <c r="C111" s="28">
        <f>SUM(C105:C110)</f>
        <v>190.1</v>
      </c>
      <c r="D111" s="28">
        <f t="shared" ref="D111" si="454">SUM(D105:D110)</f>
        <v>193.09999999999997</v>
      </c>
      <c r="E111" s="28">
        <f t="shared" ref="E111" si="455">SUM(E105:E110)</f>
        <v>196.50000000000003</v>
      </c>
      <c r="F111" s="28">
        <f t="shared" ref="F111" si="456">SUM(F105:F110)</f>
        <v>199.89999999999998</v>
      </c>
      <c r="G111" s="28">
        <f t="shared" ref="G111" si="457">SUM(G105:G110)</f>
        <v>203.39999999999998</v>
      </c>
      <c r="H111" s="28">
        <f t="shared" ref="H111" si="458">SUM(H105:H110)</f>
        <v>207.10000000000002</v>
      </c>
      <c r="I111" s="28">
        <f t="shared" ref="I111" si="459">SUM(I105:I110)</f>
        <v>210.9</v>
      </c>
      <c r="J111" s="28">
        <f t="shared" ref="J111" si="460">SUM(J105:J110)</f>
        <v>215.4</v>
      </c>
      <c r="K111" s="28">
        <f t="shared" ref="K111" si="461">SUM(K105:K110)</f>
        <v>220.1</v>
      </c>
      <c r="L111" s="28">
        <f t="shared" ref="L111" si="462">SUM(L105:L110)</f>
        <v>224.8</v>
      </c>
      <c r="M111" s="28">
        <f t="shared" ref="M111" si="463">SUM(M105:M110)</f>
        <v>230.10000000000002</v>
      </c>
      <c r="N111" s="28">
        <f t="shared" ref="N111" si="464">SUM(N105:N110)</f>
        <v>235.5</v>
      </c>
      <c r="O111" s="28">
        <f t="shared" ref="O111" si="465">SUM(O105:O110)</f>
        <v>241.29999999999998</v>
      </c>
      <c r="P111" s="28">
        <f t="shared" ref="P111" si="466">SUM(P105:P110)</f>
        <v>247.3</v>
      </c>
      <c r="Q111" s="28">
        <f t="shared" ref="Q111" si="467">SUM(Q105:Q110)</f>
        <v>253.4</v>
      </c>
      <c r="R111" s="28">
        <f t="shared" ref="R111" si="468">SUM(R105:R110)</f>
        <v>259.5</v>
      </c>
      <c r="S111" s="28">
        <f t="shared" ref="S111" si="469">SUM(S105:S110)</f>
        <v>265.3</v>
      </c>
      <c r="T111" s="28">
        <f t="shared" ref="T111" si="470">SUM(T105:T110)</f>
        <v>270.79999999999995</v>
      </c>
      <c r="U111" s="28">
        <f t="shared" ref="U111" si="471">SUM(U105:U110)</f>
        <v>276.09999999999997</v>
      </c>
      <c r="V111" s="28">
        <f t="shared" ref="V111" si="472">SUM(V105:V110)</f>
        <v>280.79999999999995</v>
      </c>
      <c r="W111" s="28">
        <f t="shared" ref="W111" si="473">SUM(W105:W110)</f>
        <v>285.89999999999998</v>
      </c>
      <c r="X111" s="28">
        <f t="shared" ref="X111" si="474">SUM(X105:X110)</f>
        <v>290.29999999999995</v>
      </c>
      <c r="Y111" s="28">
        <f t="shared" ref="Y111" si="475">SUM(Y105:Y110)</f>
        <v>294.39999999999998</v>
      </c>
      <c r="Z111" s="28">
        <f t="shared" ref="Z111" si="476">SUM(Z105:Z110)</f>
        <v>297.7</v>
      </c>
      <c r="AA111" s="28">
        <f t="shared" ref="AA111" si="477">SUM(AA105:AA110)</f>
        <v>300.8</v>
      </c>
      <c r="AB111" s="28">
        <f t="shared" ref="AB111" si="478">SUM(AB105:AB110)</f>
        <v>303.49999999999994</v>
      </c>
      <c r="AD111" s="12">
        <f t="shared" si="253"/>
        <v>0.59652814308258795</v>
      </c>
    </row>
    <row r="112" spans="1:30" s="10" customFormat="1" ht="24.95" customHeight="1">
      <c r="A112" s="4"/>
      <c r="B112" s="4" t="s">
        <v>7</v>
      </c>
      <c r="C112" s="28">
        <v>846.9</v>
      </c>
      <c r="D112" s="28">
        <v>853.5</v>
      </c>
      <c r="E112" s="28">
        <v>860.5</v>
      </c>
      <c r="F112" s="28">
        <v>867.4</v>
      </c>
      <c r="G112" s="28">
        <v>874.4</v>
      </c>
      <c r="H112" s="28">
        <v>881.4</v>
      </c>
      <c r="I112" s="28">
        <v>888.3</v>
      </c>
      <c r="J112" s="28">
        <v>894.9</v>
      </c>
      <c r="K112" s="28">
        <v>901.4</v>
      </c>
      <c r="L112" s="28">
        <v>907.8</v>
      </c>
      <c r="M112" s="28">
        <v>914</v>
      </c>
      <c r="N112" s="28">
        <v>920</v>
      </c>
      <c r="O112" s="28">
        <v>925.9</v>
      </c>
      <c r="P112" s="28">
        <v>931.6</v>
      </c>
      <c r="Q112" s="28">
        <v>937.1</v>
      </c>
      <c r="R112" s="28">
        <v>942.5</v>
      </c>
      <c r="S112" s="28">
        <v>947.8</v>
      </c>
      <c r="T112" s="28">
        <v>952.9</v>
      </c>
      <c r="U112" s="28">
        <v>957.9</v>
      </c>
      <c r="V112" s="28">
        <v>962.8</v>
      </c>
      <c r="W112" s="28">
        <v>967.6</v>
      </c>
      <c r="X112" s="28">
        <v>972.3</v>
      </c>
      <c r="Y112" s="28">
        <v>977</v>
      </c>
      <c r="Z112" s="28">
        <v>981.6</v>
      </c>
      <c r="AA112" s="28">
        <v>986.1</v>
      </c>
      <c r="AB112" s="28">
        <v>990.7</v>
      </c>
      <c r="AD112" s="12">
        <f t="shared" si="253"/>
        <v>0.16979572558743672</v>
      </c>
    </row>
    <row r="113" spans="1:30" s="8" customFormat="1" ht="24.95" customHeight="1">
      <c r="A113" s="6"/>
      <c r="B113" s="6" t="s">
        <v>22</v>
      </c>
      <c r="C113" s="7">
        <f>C111/C112</f>
        <v>0.22446569842956665</v>
      </c>
      <c r="D113" s="7">
        <f t="shared" ref="D113" si="479">D111/D112</f>
        <v>0.22624487404803745</v>
      </c>
      <c r="E113" s="7">
        <f t="shared" ref="E113" si="480">E111/E112</f>
        <v>0.22835560720511333</v>
      </c>
      <c r="F113" s="7">
        <f t="shared" ref="F113" si="481">F111/F112</f>
        <v>0.23045884251786947</v>
      </c>
      <c r="G113" s="7">
        <f t="shared" ref="G113" si="482">G111/G112</f>
        <v>0.23261665141811527</v>
      </c>
      <c r="H113" s="7">
        <f t="shared" ref="H113" si="483">H111/H112</f>
        <v>0.23496709779895625</v>
      </c>
      <c r="I113" s="7">
        <f t="shared" ref="I113" si="484">I111/I112</f>
        <v>0.23741979061127999</v>
      </c>
      <c r="J113" s="7">
        <f t="shared" ref="J113" si="485">J111/J112</f>
        <v>0.2406972846128059</v>
      </c>
      <c r="K113" s="7">
        <f t="shared" ref="K113" si="486">K111/K112</f>
        <v>0.24417572664743731</v>
      </c>
      <c r="L113" s="7">
        <f t="shared" ref="L113" si="487">L111/L112</f>
        <v>0.24763163692443271</v>
      </c>
      <c r="M113" s="7">
        <f t="shared" ref="M113" si="488">M111/M112</f>
        <v>0.2517505470459519</v>
      </c>
      <c r="N113" s="7">
        <f t="shared" ref="N113" si="489">N111/N112</f>
        <v>0.25597826086956521</v>
      </c>
      <c r="O113" s="7">
        <f t="shared" ref="O113" si="490">O111/O112</f>
        <v>0.26061129711631925</v>
      </c>
      <c r="P113" s="7">
        <f t="shared" ref="P113" si="491">P111/P112</f>
        <v>0.26545727780163159</v>
      </c>
      <c r="Q113" s="7">
        <f t="shared" ref="Q113" si="492">Q111/Q112</f>
        <v>0.27040870771529185</v>
      </c>
      <c r="R113" s="7">
        <f t="shared" ref="R113" si="493">R111/R112</f>
        <v>0.27533156498673739</v>
      </c>
      <c r="S113" s="7">
        <f t="shared" ref="S113" si="494">S111/S112</f>
        <v>0.27991137370753327</v>
      </c>
      <c r="T113" s="7">
        <f t="shared" ref="T113" si="495">T111/T112</f>
        <v>0.28418511911008498</v>
      </c>
      <c r="U113" s="7">
        <f t="shared" ref="U113" si="496">U111/U112</f>
        <v>0.28823468002923058</v>
      </c>
      <c r="V113" s="7">
        <f t="shared" ref="V113" si="497">V111/V112</f>
        <v>0.29164935604486908</v>
      </c>
      <c r="W113" s="7">
        <f t="shared" ref="W113" si="498">W111/W112</f>
        <v>0.29547333608929305</v>
      </c>
      <c r="X113" s="7">
        <f t="shared" ref="X113" si="499">X111/X112</f>
        <v>0.29857040008227909</v>
      </c>
      <c r="Y113" s="7">
        <f t="shared" ref="Y113" si="500">Y111/Y112</f>
        <v>0.30133060388945748</v>
      </c>
      <c r="Z113" s="7">
        <f t="shared" ref="Z113" si="501">Z111/Z112</f>
        <v>0.30328035859820701</v>
      </c>
      <c r="AA113" s="7">
        <f t="shared" ref="AA113" si="502">AA111/AA112</f>
        <v>0.30504005678937229</v>
      </c>
      <c r="AB113" s="7">
        <f t="shared" ref="AB113" si="503">AB111/AB112</f>
        <v>0.3063490461289996</v>
      </c>
      <c r="AD113" s="2"/>
    </row>
    <row r="114" spans="1:30" ht="24.95" customHeight="1">
      <c r="A114" s="18" t="s">
        <v>20</v>
      </c>
      <c r="B114" s="19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0"/>
      <c r="AD114" s="21"/>
    </row>
    <row r="115" spans="1:30">
      <c r="A115" s="1"/>
      <c r="B115" s="1" t="s">
        <v>1</v>
      </c>
      <c r="C115" s="27">
        <v>39.5</v>
      </c>
      <c r="D115" s="27">
        <v>37.700000000000003</v>
      </c>
      <c r="E115" s="27">
        <v>36.9</v>
      </c>
      <c r="F115" s="27">
        <v>36.299999999999997</v>
      </c>
      <c r="G115" s="27">
        <v>35.700000000000003</v>
      </c>
      <c r="H115" s="27">
        <v>35.6</v>
      </c>
      <c r="I115" s="27">
        <v>35.700000000000003</v>
      </c>
      <c r="J115" s="27">
        <v>35.9</v>
      </c>
      <c r="K115" s="27">
        <v>36.1</v>
      </c>
      <c r="L115" s="27">
        <v>36.9</v>
      </c>
      <c r="M115" s="27">
        <v>37.700000000000003</v>
      </c>
      <c r="N115" s="27">
        <v>38.799999999999997</v>
      </c>
      <c r="O115" s="27">
        <v>39.9</v>
      </c>
      <c r="P115" s="27">
        <v>41.1</v>
      </c>
      <c r="Q115" s="27">
        <v>42.2</v>
      </c>
      <c r="R115" s="27">
        <v>43.1</v>
      </c>
      <c r="S115" s="27">
        <v>43.7</v>
      </c>
      <c r="T115" s="27">
        <v>43.8</v>
      </c>
      <c r="U115" s="27">
        <v>43.6</v>
      </c>
      <c r="V115" s="27">
        <v>43.3</v>
      </c>
      <c r="W115" s="27">
        <v>43.1</v>
      </c>
      <c r="X115" s="27">
        <v>42.6</v>
      </c>
      <c r="Y115" s="27">
        <v>41.8</v>
      </c>
      <c r="Z115" s="27">
        <v>40.700000000000003</v>
      </c>
      <c r="AA115" s="27">
        <v>39.6</v>
      </c>
      <c r="AB115" s="27">
        <v>38.1</v>
      </c>
      <c r="AD115" s="2">
        <f t="shared" si="253"/>
        <v>-3.5443037974683511E-2</v>
      </c>
    </row>
    <row r="116" spans="1:30">
      <c r="A116" s="1"/>
      <c r="B116" s="1" t="s">
        <v>2</v>
      </c>
      <c r="C116" s="27">
        <v>31.9</v>
      </c>
      <c r="D116" s="27">
        <v>34.700000000000003</v>
      </c>
      <c r="E116" s="27">
        <v>36.200000000000003</v>
      </c>
      <c r="F116" s="27">
        <v>36.9</v>
      </c>
      <c r="G116" s="27">
        <v>37.200000000000003</v>
      </c>
      <c r="H116" s="27">
        <v>37.4</v>
      </c>
      <c r="I116" s="27">
        <v>35.799999999999997</v>
      </c>
      <c r="J116" s="27">
        <v>35.1</v>
      </c>
      <c r="K116" s="27">
        <v>34.6</v>
      </c>
      <c r="L116" s="27">
        <v>34.1</v>
      </c>
      <c r="M116" s="27">
        <v>34</v>
      </c>
      <c r="N116" s="27">
        <v>34.200000000000003</v>
      </c>
      <c r="O116" s="27">
        <v>34.4</v>
      </c>
      <c r="P116" s="27">
        <v>34.700000000000003</v>
      </c>
      <c r="Q116" s="27">
        <v>35.5</v>
      </c>
      <c r="R116" s="27">
        <v>36.299999999999997</v>
      </c>
      <c r="S116" s="27">
        <v>37.4</v>
      </c>
      <c r="T116" s="27">
        <v>38.5</v>
      </c>
      <c r="U116" s="27">
        <v>39.700000000000003</v>
      </c>
      <c r="V116" s="27">
        <v>40.799999999999997</v>
      </c>
      <c r="W116" s="27">
        <v>41.6</v>
      </c>
      <c r="X116" s="27">
        <v>42.2</v>
      </c>
      <c r="Y116" s="27">
        <v>42.3</v>
      </c>
      <c r="Z116" s="27">
        <v>42.2</v>
      </c>
      <c r="AA116" s="27">
        <v>41.9</v>
      </c>
      <c r="AB116" s="27">
        <v>41.8</v>
      </c>
      <c r="AD116" s="2">
        <f t="shared" si="253"/>
        <v>0.31034482758620685</v>
      </c>
    </row>
    <row r="117" spans="1:30">
      <c r="A117" s="1"/>
      <c r="B117" s="1" t="s">
        <v>3</v>
      </c>
      <c r="C117" s="27">
        <v>22.8</v>
      </c>
      <c r="D117" s="27">
        <v>23.3</v>
      </c>
      <c r="E117" s="27">
        <v>24.3</v>
      </c>
      <c r="F117" s="27">
        <v>25.9</v>
      </c>
      <c r="G117" s="27">
        <v>27.3</v>
      </c>
      <c r="H117" s="27">
        <v>28.8</v>
      </c>
      <c r="I117" s="27">
        <v>31.4</v>
      </c>
      <c r="J117" s="27">
        <v>32.799999999999997</v>
      </c>
      <c r="K117" s="27">
        <v>33.4</v>
      </c>
      <c r="L117" s="27">
        <v>33.799999999999997</v>
      </c>
      <c r="M117" s="27">
        <v>34</v>
      </c>
      <c r="N117" s="27">
        <v>32.6</v>
      </c>
      <c r="O117" s="27">
        <v>32.1</v>
      </c>
      <c r="P117" s="27">
        <v>31.6</v>
      </c>
      <c r="Q117" s="27">
        <v>31.3</v>
      </c>
      <c r="R117" s="27">
        <v>31.2</v>
      </c>
      <c r="S117" s="27">
        <v>31.5</v>
      </c>
      <c r="T117" s="27">
        <v>31.7</v>
      </c>
      <c r="U117" s="27">
        <v>32</v>
      </c>
      <c r="V117" s="27">
        <v>32.799999999999997</v>
      </c>
      <c r="W117" s="27">
        <v>33.6</v>
      </c>
      <c r="X117" s="27">
        <v>34.700000000000003</v>
      </c>
      <c r="Y117" s="27">
        <v>35.700000000000003</v>
      </c>
      <c r="Z117" s="27">
        <v>36.9</v>
      </c>
      <c r="AA117" s="27">
        <v>37.9</v>
      </c>
      <c r="AB117" s="27">
        <v>38.700000000000003</v>
      </c>
      <c r="AD117" s="2">
        <f t="shared" si="253"/>
        <v>0.69736842105263164</v>
      </c>
    </row>
    <row r="118" spans="1:30">
      <c r="A118" s="1"/>
      <c r="B118" s="1" t="s">
        <v>4</v>
      </c>
      <c r="C118" s="27">
        <v>16.8</v>
      </c>
      <c r="D118" s="27">
        <v>17.2</v>
      </c>
      <c r="E118" s="27">
        <v>17.899999999999999</v>
      </c>
      <c r="F118" s="27">
        <v>18.399999999999999</v>
      </c>
      <c r="G118" s="27">
        <v>18.899999999999999</v>
      </c>
      <c r="H118" s="27">
        <v>19.100000000000001</v>
      </c>
      <c r="I118" s="27">
        <v>19.5</v>
      </c>
      <c r="J118" s="27">
        <v>20.399999999999999</v>
      </c>
      <c r="K118" s="27">
        <v>21.9</v>
      </c>
      <c r="L118" s="27">
        <v>23.1</v>
      </c>
      <c r="M118" s="27">
        <v>24.4</v>
      </c>
      <c r="N118" s="27">
        <v>26.6</v>
      </c>
      <c r="O118" s="27">
        <v>27.9</v>
      </c>
      <c r="P118" s="27">
        <v>28.5</v>
      </c>
      <c r="Q118" s="27">
        <v>28.9</v>
      </c>
      <c r="R118" s="27">
        <v>29</v>
      </c>
      <c r="S118" s="27">
        <v>27.9</v>
      </c>
      <c r="T118" s="27">
        <v>27.5</v>
      </c>
      <c r="U118" s="27">
        <v>27.3</v>
      </c>
      <c r="V118" s="27">
        <v>27</v>
      </c>
      <c r="W118" s="27">
        <v>27.1</v>
      </c>
      <c r="X118" s="27">
        <v>27.3</v>
      </c>
      <c r="Y118" s="27">
        <v>27.6</v>
      </c>
      <c r="Z118" s="27">
        <v>28</v>
      </c>
      <c r="AA118" s="27">
        <v>28.7</v>
      </c>
      <c r="AB118" s="27">
        <v>29.5</v>
      </c>
      <c r="AD118" s="2">
        <f t="shared" si="253"/>
        <v>0.75595238095238093</v>
      </c>
    </row>
    <row r="119" spans="1:30">
      <c r="A119" s="1"/>
      <c r="B119" s="1" t="s">
        <v>5</v>
      </c>
      <c r="C119" s="27">
        <v>10.7</v>
      </c>
      <c r="D119" s="27">
        <v>11</v>
      </c>
      <c r="E119" s="27">
        <v>11.2</v>
      </c>
      <c r="F119" s="27">
        <v>11.5</v>
      </c>
      <c r="G119" s="27">
        <v>11.7</v>
      </c>
      <c r="H119" s="27">
        <v>11.9</v>
      </c>
      <c r="I119" s="27">
        <v>12.4</v>
      </c>
      <c r="J119" s="27">
        <v>12.9</v>
      </c>
      <c r="K119" s="27">
        <v>13.4</v>
      </c>
      <c r="L119" s="27">
        <v>13.7</v>
      </c>
      <c r="M119" s="27">
        <v>13.9</v>
      </c>
      <c r="N119" s="27">
        <v>14.3</v>
      </c>
      <c r="O119" s="27">
        <v>15.1</v>
      </c>
      <c r="P119" s="27">
        <v>16.2</v>
      </c>
      <c r="Q119" s="27">
        <v>17.2</v>
      </c>
      <c r="R119" s="27">
        <v>18.2</v>
      </c>
      <c r="S119" s="27">
        <v>20</v>
      </c>
      <c r="T119" s="27">
        <v>21</v>
      </c>
      <c r="U119" s="27">
        <v>21.5</v>
      </c>
      <c r="V119" s="27">
        <v>21.8</v>
      </c>
      <c r="W119" s="27">
        <v>22</v>
      </c>
      <c r="X119" s="27">
        <v>21.2</v>
      </c>
      <c r="Y119" s="27">
        <v>21</v>
      </c>
      <c r="Z119" s="27">
        <v>21</v>
      </c>
      <c r="AA119" s="27">
        <v>20.9</v>
      </c>
      <c r="AB119" s="27">
        <v>21</v>
      </c>
      <c r="AD119" s="2">
        <f t="shared" si="253"/>
        <v>0.96261682242990676</v>
      </c>
    </row>
    <row r="120" spans="1:30">
      <c r="A120" s="1"/>
      <c r="B120" s="1" t="s">
        <v>6</v>
      </c>
      <c r="C120" s="27">
        <v>6.4</v>
      </c>
      <c r="D120" s="27">
        <v>6.5</v>
      </c>
      <c r="E120" s="27">
        <v>6.7</v>
      </c>
      <c r="F120" s="27">
        <v>6.8</v>
      </c>
      <c r="G120" s="27">
        <v>7</v>
      </c>
      <c r="H120" s="27">
        <v>7.3</v>
      </c>
      <c r="I120" s="27">
        <v>7.5</v>
      </c>
      <c r="J120" s="27">
        <v>7.7</v>
      </c>
      <c r="K120" s="27">
        <v>7.9</v>
      </c>
      <c r="L120" s="27">
        <v>8.1999999999999993</v>
      </c>
      <c r="M120" s="27">
        <v>8.5</v>
      </c>
      <c r="N120" s="27">
        <v>8.9</v>
      </c>
      <c r="O120" s="27">
        <v>9.3000000000000007</v>
      </c>
      <c r="P120" s="27">
        <v>9.8000000000000007</v>
      </c>
      <c r="Q120" s="27">
        <v>10.1</v>
      </c>
      <c r="R120" s="27">
        <v>10.4</v>
      </c>
      <c r="S120" s="27">
        <v>10.9</v>
      </c>
      <c r="T120" s="27">
        <v>11.6</v>
      </c>
      <c r="U120" s="27">
        <v>12.5</v>
      </c>
      <c r="V120" s="27">
        <v>13.2</v>
      </c>
      <c r="W120" s="27">
        <v>13.9</v>
      </c>
      <c r="X120" s="27">
        <v>15.3</v>
      </c>
      <c r="Y120" s="27">
        <v>16.2</v>
      </c>
      <c r="Z120" s="27">
        <v>17</v>
      </c>
      <c r="AA120" s="27">
        <v>17.5</v>
      </c>
      <c r="AB120" s="27">
        <v>17.899999999999999</v>
      </c>
      <c r="AD120" s="2">
        <f t="shared" si="253"/>
        <v>1.7968749999999996</v>
      </c>
    </row>
    <row r="121" spans="1:30" s="10" customFormat="1" ht="24.95" customHeight="1">
      <c r="A121" s="4"/>
      <c r="B121" s="4" t="s">
        <v>10</v>
      </c>
      <c r="C121" s="28">
        <f>SUM(C115:C120)</f>
        <v>128.1</v>
      </c>
      <c r="D121" s="28">
        <f t="shared" ref="D121" si="504">SUM(D115:D120)</f>
        <v>130.4</v>
      </c>
      <c r="E121" s="28">
        <f t="shared" ref="E121" si="505">SUM(E115:E120)</f>
        <v>133.19999999999999</v>
      </c>
      <c r="F121" s="28">
        <f t="shared" ref="F121" si="506">SUM(F115:F120)</f>
        <v>135.80000000000001</v>
      </c>
      <c r="G121" s="28">
        <f t="shared" ref="G121" si="507">SUM(G115:G120)</f>
        <v>137.79999999999998</v>
      </c>
      <c r="H121" s="28">
        <f t="shared" ref="H121" si="508">SUM(H115:H120)</f>
        <v>140.10000000000002</v>
      </c>
      <c r="I121" s="28">
        <f t="shared" ref="I121" si="509">SUM(I115:I120)</f>
        <v>142.30000000000001</v>
      </c>
      <c r="J121" s="28">
        <f t="shared" ref="J121" si="510">SUM(J115:J120)</f>
        <v>144.79999999999998</v>
      </c>
      <c r="K121" s="28">
        <f t="shared" ref="K121" si="511">SUM(K115:K120)</f>
        <v>147.30000000000001</v>
      </c>
      <c r="L121" s="28">
        <f t="shared" ref="L121" si="512">SUM(L115:L120)</f>
        <v>149.79999999999998</v>
      </c>
      <c r="M121" s="28">
        <f t="shared" ref="M121" si="513">SUM(M115:M120)</f>
        <v>152.5</v>
      </c>
      <c r="N121" s="28">
        <f t="shared" ref="N121" si="514">SUM(N115:N120)</f>
        <v>155.4</v>
      </c>
      <c r="O121" s="28">
        <f t="shared" ref="O121" si="515">SUM(O115:O120)</f>
        <v>158.70000000000002</v>
      </c>
      <c r="P121" s="28">
        <f t="shared" ref="P121" si="516">SUM(P115:P120)</f>
        <v>161.9</v>
      </c>
      <c r="Q121" s="28">
        <f t="shared" ref="Q121" si="517">SUM(Q115:Q120)</f>
        <v>165.2</v>
      </c>
      <c r="R121" s="28">
        <f t="shared" ref="R121" si="518">SUM(R115:R120)</f>
        <v>168.20000000000002</v>
      </c>
      <c r="S121" s="28">
        <f t="shared" ref="S121" si="519">SUM(S115:S120)</f>
        <v>171.4</v>
      </c>
      <c r="T121" s="28">
        <f t="shared" ref="T121" si="520">SUM(T115:T120)</f>
        <v>174.1</v>
      </c>
      <c r="U121" s="28">
        <f t="shared" ref="U121" si="521">SUM(U115:U120)</f>
        <v>176.60000000000002</v>
      </c>
      <c r="V121" s="28">
        <f t="shared" ref="V121" si="522">SUM(V115:V120)</f>
        <v>178.89999999999998</v>
      </c>
      <c r="W121" s="28">
        <f t="shared" ref="W121" si="523">SUM(W115:W120)</f>
        <v>181.3</v>
      </c>
      <c r="X121" s="28">
        <f t="shared" ref="X121" si="524">SUM(X115:X120)</f>
        <v>183.3</v>
      </c>
      <c r="Y121" s="28">
        <f t="shared" ref="Y121" si="525">SUM(Y115:Y120)</f>
        <v>184.6</v>
      </c>
      <c r="Z121" s="28">
        <f t="shared" ref="Z121" si="526">SUM(Z115:Z120)</f>
        <v>185.8</v>
      </c>
      <c r="AA121" s="28">
        <f t="shared" ref="AA121" si="527">SUM(AA115:AA120)</f>
        <v>186.5</v>
      </c>
      <c r="AB121" s="28">
        <f t="shared" ref="AB121" si="528">SUM(AB115:AB120)</f>
        <v>187.00000000000003</v>
      </c>
      <c r="AD121" s="12">
        <f t="shared" si="253"/>
        <v>0.45979703356752566</v>
      </c>
    </row>
    <row r="122" spans="1:30" s="10" customFormat="1" ht="24.95" customHeight="1">
      <c r="A122" s="4"/>
      <c r="B122" s="4" t="s">
        <v>7</v>
      </c>
      <c r="C122" s="28">
        <v>583.5</v>
      </c>
      <c r="D122" s="28">
        <v>586.20000000000005</v>
      </c>
      <c r="E122" s="28">
        <v>589.20000000000005</v>
      </c>
      <c r="F122" s="28">
        <v>592.1</v>
      </c>
      <c r="G122" s="28">
        <v>595.1</v>
      </c>
      <c r="H122" s="28">
        <v>598</v>
      </c>
      <c r="I122" s="28">
        <v>600.9</v>
      </c>
      <c r="J122" s="28">
        <v>603.6</v>
      </c>
      <c r="K122" s="28">
        <v>606.29999999999995</v>
      </c>
      <c r="L122" s="28">
        <v>608.9</v>
      </c>
      <c r="M122" s="28">
        <v>611.4</v>
      </c>
      <c r="N122" s="28">
        <v>613.79999999999995</v>
      </c>
      <c r="O122" s="28">
        <v>616.20000000000005</v>
      </c>
      <c r="P122" s="28">
        <v>618.6</v>
      </c>
      <c r="Q122" s="28">
        <v>620.79999999999995</v>
      </c>
      <c r="R122" s="28">
        <v>622.79999999999995</v>
      </c>
      <c r="S122" s="28">
        <v>624.79999999999995</v>
      </c>
      <c r="T122" s="28">
        <v>626.79999999999995</v>
      </c>
      <c r="U122" s="28">
        <v>628.70000000000005</v>
      </c>
      <c r="V122" s="28">
        <v>630.5</v>
      </c>
      <c r="W122" s="28">
        <v>632.29999999999995</v>
      </c>
      <c r="X122" s="28">
        <v>634.1</v>
      </c>
      <c r="Y122" s="28">
        <v>635.79999999999995</v>
      </c>
      <c r="Z122" s="28">
        <v>637.5</v>
      </c>
      <c r="AA122" s="28">
        <v>639.29999999999995</v>
      </c>
      <c r="AB122" s="28">
        <v>641</v>
      </c>
      <c r="AD122" s="12">
        <f t="shared" si="253"/>
        <v>9.8543273350471194E-2</v>
      </c>
    </row>
    <row r="123" spans="1:30" s="8" customFormat="1" ht="24.95" customHeight="1">
      <c r="A123" s="6"/>
      <c r="B123" s="6" t="s">
        <v>22</v>
      </c>
      <c r="C123" s="7">
        <f>C121/C122</f>
        <v>0.21953727506426735</v>
      </c>
      <c r="D123" s="7">
        <f t="shared" ref="D123" si="529">D121/D122</f>
        <v>0.22244967587853973</v>
      </c>
      <c r="E123" s="7">
        <f t="shared" ref="E123" si="530">E121/E122</f>
        <v>0.22606924643584517</v>
      </c>
      <c r="F123" s="7">
        <f t="shared" ref="F123" si="531">F121/F122</f>
        <v>0.22935314980577606</v>
      </c>
      <c r="G123" s="7">
        <f t="shared" ref="G123" si="532">G121/G122</f>
        <v>0.23155772139136277</v>
      </c>
      <c r="H123" s="7">
        <f t="shared" ref="H123" si="533">H121/H122</f>
        <v>0.23428093645484954</v>
      </c>
      <c r="I123" s="7">
        <f t="shared" ref="I123" si="534">I121/I122</f>
        <v>0.23681144949242805</v>
      </c>
      <c r="J123" s="7">
        <f t="shared" ref="J123" si="535">J121/J122</f>
        <v>0.23989396951623587</v>
      </c>
      <c r="K123" s="7">
        <f t="shared" ref="K123" si="536">K121/K122</f>
        <v>0.24294903513112323</v>
      </c>
      <c r="L123" s="7">
        <f t="shared" ref="L123" si="537">L121/L122</f>
        <v>0.24601740844145178</v>
      </c>
      <c r="M123" s="7">
        <f t="shared" ref="M123" si="538">M121/M122</f>
        <v>0.24942754334314687</v>
      </c>
      <c r="N123" s="7">
        <f t="shared" ref="N123" si="539">N121/N122</f>
        <v>0.25317693059628549</v>
      </c>
      <c r="O123" s="7">
        <f t="shared" ref="O123" si="540">O121/O122</f>
        <v>0.25754625121713731</v>
      </c>
      <c r="P123" s="7">
        <f t="shared" ref="P123" si="541">P121/P122</f>
        <v>0.26172001293242808</v>
      </c>
      <c r="Q123" s="7">
        <f t="shared" ref="Q123" si="542">Q121/Q122</f>
        <v>0.26610824742268041</v>
      </c>
      <c r="R123" s="7">
        <f t="shared" ref="R123" si="543">R121/R122</f>
        <v>0.2700706486833655</v>
      </c>
      <c r="S123" s="7">
        <f t="shared" ref="S123" si="544">S121/S122</f>
        <v>0.27432778489116522</v>
      </c>
      <c r="T123" s="7">
        <f t="shared" ref="T123" si="545">T121/T122</f>
        <v>0.27776005105296747</v>
      </c>
      <c r="U123" s="7">
        <f t="shared" ref="U123" si="546">U121/U122</f>
        <v>0.28089708923174805</v>
      </c>
      <c r="V123" s="7">
        <f t="shared" ref="V123" si="547">V121/V122</f>
        <v>0.28374306106264868</v>
      </c>
      <c r="W123" s="7">
        <f t="shared" ref="W123" si="548">W121/W122</f>
        <v>0.28673098212873638</v>
      </c>
      <c r="X123" s="7">
        <f t="shared" ref="X123" si="549">X121/X122</f>
        <v>0.28907112442832361</v>
      </c>
      <c r="Y123" s="7">
        <f t="shared" ref="Y123" si="550">Y121/Y122</f>
        <v>0.29034287511796164</v>
      </c>
      <c r="Z123" s="7">
        <f t="shared" ref="Z123" si="551">Z121/Z122</f>
        <v>0.29145098039215689</v>
      </c>
      <c r="AA123" s="7">
        <f t="shared" ref="AA123" si="552">AA121/AA122</f>
        <v>0.29172532457375255</v>
      </c>
      <c r="AB123" s="7">
        <f t="shared" ref="AB123" si="553">AB121/AB122</f>
        <v>0.29173166926677069</v>
      </c>
      <c r="AD123" s="2"/>
    </row>
    <row r="124" spans="1:30" ht="3" customHeight="1"/>
    <row r="125" spans="1:30" ht="3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</row>
    <row r="127" spans="1:30">
      <c r="A127" s="24" t="s">
        <v>26</v>
      </c>
    </row>
    <row r="128" spans="1:30">
      <c r="A128" s="25" t="s">
        <v>27</v>
      </c>
    </row>
    <row r="129" spans="1:1">
      <c r="A129" s="24"/>
    </row>
    <row r="130" spans="1:1">
      <c r="A130" s="24"/>
    </row>
    <row r="131" spans="1:1">
      <c r="A131" s="24"/>
    </row>
    <row r="132" spans="1:1">
      <c r="A132" s="24"/>
    </row>
  </sheetData>
  <hyperlinks>
    <hyperlink ref="A128" r:id="rId1"/>
  </hyperlinks>
  <pageMargins left="0.7" right="0.7" top="0.75" bottom="0.75" header="0.3" footer="0.3"/>
  <ignoredErrors>
    <ignoredError sqref="C11:AB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Normal="100" workbookViewId="0"/>
  </sheetViews>
  <sheetFormatPr defaultRowHeight="15"/>
  <cols>
    <col min="1" max="1" width="17.5703125" style="5" customWidth="1"/>
    <col min="2" max="2" width="18.140625" style="5" customWidth="1"/>
    <col min="3" max="3" width="9.140625" style="5"/>
    <col min="4" max="27" width="0" style="5" hidden="1" customWidth="1"/>
    <col min="28" max="28" width="9.140625" style="5"/>
    <col min="29" max="29" width="3.42578125" style="5" customWidth="1"/>
    <col min="30" max="30" width="9.140625" style="1"/>
    <col min="31" max="16384" width="9.140625" style="5"/>
  </cols>
  <sheetData>
    <row r="1" spans="1:30" ht="15.75">
      <c r="A1" s="23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6"/>
    </row>
    <row r="2" spans="1:30">
      <c r="A2" s="22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6"/>
    </row>
    <row r="3" spans="1:30" ht="36" customHeight="1">
      <c r="A3" s="13" t="s">
        <v>8</v>
      </c>
      <c r="B3" s="13" t="s">
        <v>9</v>
      </c>
      <c r="C3" s="13">
        <v>2016</v>
      </c>
      <c r="D3" s="13">
        <v>2017</v>
      </c>
      <c r="E3" s="13">
        <v>2018</v>
      </c>
      <c r="F3" s="13">
        <v>2019</v>
      </c>
      <c r="G3" s="13">
        <v>2020</v>
      </c>
      <c r="H3" s="13">
        <v>2021</v>
      </c>
      <c r="I3" s="13">
        <v>2022</v>
      </c>
      <c r="J3" s="13">
        <v>2023</v>
      </c>
      <c r="K3" s="13">
        <v>2024</v>
      </c>
      <c r="L3" s="13">
        <v>2025</v>
      </c>
      <c r="M3" s="13">
        <v>2026</v>
      </c>
      <c r="N3" s="13">
        <v>2027</v>
      </c>
      <c r="O3" s="13">
        <v>2028</v>
      </c>
      <c r="P3" s="13">
        <v>2029</v>
      </c>
      <c r="Q3" s="13">
        <v>2030</v>
      </c>
      <c r="R3" s="13">
        <v>2031</v>
      </c>
      <c r="S3" s="13">
        <v>2032</v>
      </c>
      <c r="T3" s="13">
        <v>2033</v>
      </c>
      <c r="U3" s="13">
        <v>2034</v>
      </c>
      <c r="V3" s="13">
        <v>2035</v>
      </c>
      <c r="W3" s="13">
        <v>2036</v>
      </c>
      <c r="X3" s="13">
        <v>2037</v>
      </c>
      <c r="Y3" s="13">
        <v>2038</v>
      </c>
      <c r="Z3" s="13">
        <v>2039</v>
      </c>
      <c r="AA3" s="13">
        <v>2040</v>
      </c>
      <c r="AB3" s="13">
        <v>2041</v>
      </c>
      <c r="AC3" s="14"/>
      <c r="AD3" s="15" t="s">
        <v>23</v>
      </c>
    </row>
    <row r="4" spans="1:30" ht="15.75" customHeight="1">
      <c r="A4" s="18" t="s">
        <v>0</v>
      </c>
      <c r="B4" s="19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9"/>
    </row>
    <row r="5" spans="1:30" s="10" customFormat="1" ht="15.75" customHeight="1">
      <c r="A5" s="4"/>
      <c r="B5" s="1" t="s">
        <v>10</v>
      </c>
      <c r="C5" s="3">
        <v>134.70000000000002</v>
      </c>
      <c r="D5" s="3">
        <v>137.00000000000003</v>
      </c>
      <c r="E5" s="3">
        <v>139.4</v>
      </c>
      <c r="F5" s="3">
        <v>141.5</v>
      </c>
      <c r="G5" s="3">
        <v>143.80000000000001</v>
      </c>
      <c r="H5" s="3">
        <v>146.19999999999999</v>
      </c>
      <c r="I5" s="3">
        <v>148.80000000000001</v>
      </c>
      <c r="J5" s="3">
        <v>151.6</v>
      </c>
      <c r="K5" s="3">
        <v>154.69999999999999</v>
      </c>
      <c r="L5" s="3">
        <v>157.40000000000003</v>
      </c>
      <c r="M5" s="3">
        <v>160.29999999999998</v>
      </c>
      <c r="N5" s="3">
        <v>163.60000000000002</v>
      </c>
      <c r="O5" s="3">
        <v>167</v>
      </c>
      <c r="P5" s="3">
        <v>170.5</v>
      </c>
      <c r="Q5" s="3">
        <v>174.00000000000003</v>
      </c>
      <c r="R5" s="3">
        <v>177.29999999999998</v>
      </c>
      <c r="S5" s="3">
        <v>180.60000000000002</v>
      </c>
      <c r="T5" s="3">
        <v>183.49999999999997</v>
      </c>
      <c r="U5" s="3">
        <v>186.20000000000002</v>
      </c>
      <c r="V5" s="3">
        <v>188.8</v>
      </c>
      <c r="W5" s="3">
        <v>191.2</v>
      </c>
      <c r="X5" s="3">
        <v>193.4</v>
      </c>
      <c r="Y5" s="3">
        <v>195.2</v>
      </c>
      <c r="Z5" s="3">
        <v>196.29999999999998</v>
      </c>
      <c r="AA5" s="3">
        <v>197.09999999999997</v>
      </c>
      <c r="AB5" s="3">
        <v>197.60000000000002</v>
      </c>
      <c r="AC5" s="11"/>
      <c r="AD5" s="2">
        <v>0.46696362286562731</v>
      </c>
    </row>
    <row r="6" spans="1:30" s="10" customFormat="1" ht="15.75" customHeight="1">
      <c r="A6" s="4"/>
      <c r="B6" s="1" t="s">
        <v>7</v>
      </c>
      <c r="C6" s="3">
        <v>555.1</v>
      </c>
      <c r="D6" s="3">
        <v>558.9</v>
      </c>
      <c r="E6" s="3">
        <v>562.79999999999995</v>
      </c>
      <c r="F6" s="3">
        <v>566.6</v>
      </c>
      <c r="G6" s="3">
        <v>570.5</v>
      </c>
      <c r="H6" s="3">
        <v>574.29999999999995</v>
      </c>
      <c r="I6" s="3">
        <v>578.1</v>
      </c>
      <c r="J6" s="3">
        <v>581.79999999999995</v>
      </c>
      <c r="K6" s="3">
        <v>585.5</v>
      </c>
      <c r="L6" s="3">
        <v>589.1</v>
      </c>
      <c r="M6" s="3">
        <v>592.70000000000005</v>
      </c>
      <c r="N6" s="3">
        <v>596.20000000000005</v>
      </c>
      <c r="O6" s="3">
        <v>599.6</v>
      </c>
      <c r="P6" s="3">
        <v>602.79999999999995</v>
      </c>
      <c r="Q6" s="3">
        <v>605.9</v>
      </c>
      <c r="R6" s="3">
        <v>608.79999999999995</v>
      </c>
      <c r="S6" s="3">
        <v>611.6</v>
      </c>
      <c r="T6" s="3">
        <v>614.20000000000005</v>
      </c>
      <c r="U6" s="3">
        <v>616.70000000000005</v>
      </c>
      <c r="V6" s="3">
        <v>619.1</v>
      </c>
      <c r="W6" s="3">
        <v>621.4</v>
      </c>
      <c r="X6" s="3">
        <v>623.70000000000005</v>
      </c>
      <c r="Y6" s="3">
        <v>625.9</v>
      </c>
      <c r="Z6" s="3">
        <v>628.1</v>
      </c>
      <c r="AA6" s="3">
        <v>630.29999999999995</v>
      </c>
      <c r="AB6" s="3">
        <v>632.5</v>
      </c>
      <c r="AC6" s="11"/>
      <c r="AD6" s="2">
        <v>0.1394343361556476</v>
      </c>
    </row>
    <row r="7" spans="1:30" s="8" customFormat="1" ht="15.75" customHeight="1">
      <c r="A7" s="6"/>
      <c r="B7" s="6" t="s">
        <v>22</v>
      </c>
      <c r="C7" s="7">
        <v>0.24265898036389841</v>
      </c>
      <c r="D7" s="7">
        <v>0.24512435140454469</v>
      </c>
      <c r="E7" s="7">
        <v>0.24769012082444922</v>
      </c>
      <c r="F7" s="7">
        <v>0.24973526297211435</v>
      </c>
      <c r="G7" s="7">
        <v>0.25205959684487295</v>
      </c>
      <c r="H7" s="7">
        <v>0.25457078182134774</v>
      </c>
      <c r="I7" s="7">
        <v>0.25739491437467565</v>
      </c>
      <c r="J7" s="7">
        <v>0.26057064283258852</v>
      </c>
      <c r="K7" s="7">
        <v>0.26421861656703671</v>
      </c>
      <c r="L7" s="7">
        <v>0.26718723476489564</v>
      </c>
      <c r="M7" s="7">
        <v>0.27045722962713004</v>
      </c>
      <c r="N7" s="7">
        <v>0.27440456222744047</v>
      </c>
      <c r="O7" s="7">
        <v>0.27851901267511675</v>
      </c>
      <c r="P7" s="7">
        <v>0.28284671532846717</v>
      </c>
      <c r="Q7" s="7">
        <v>0.2871761016669418</v>
      </c>
      <c r="R7" s="7">
        <v>0.29122864651773983</v>
      </c>
      <c r="S7" s="7">
        <v>0.29529103989535649</v>
      </c>
      <c r="T7" s="7">
        <v>0.29876261803972642</v>
      </c>
      <c r="U7" s="7">
        <v>0.30192962542565266</v>
      </c>
      <c r="V7" s="7">
        <v>0.30495881117751578</v>
      </c>
      <c r="W7" s="7">
        <v>0.30769230769230771</v>
      </c>
      <c r="X7" s="7">
        <v>0.31008497675164343</v>
      </c>
      <c r="Y7" s="7">
        <v>0.31187090589551048</v>
      </c>
      <c r="Z7" s="7">
        <v>0.3125298519344053</v>
      </c>
      <c r="AA7" s="7">
        <v>0.31270823417420274</v>
      </c>
      <c r="AB7" s="7">
        <v>0.31241106719367595</v>
      </c>
      <c r="AD7" s="2"/>
    </row>
    <row r="8" spans="1:30" ht="15.75" customHeight="1">
      <c r="A8" s="18" t="s">
        <v>11</v>
      </c>
      <c r="B8" s="19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6"/>
      <c r="AD8" s="21"/>
    </row>
    <row r="9" spans="1:30" s="10" customFormat="1" ht="15.75" customHeight="1">
      <c r="A9" s="4"/>
      <c r="B9" s="1" t="s">
        <v>10</v>
      </c>
      <c r="C9" s="3">
        <v>285.50000000000006</v>
      </c>
      <c r="D9" s="3">
        <v>290.60000000000002</v>
      </c>
      <c r="E9" s="3">
        <v>296</v>
      </c>
      <c r="F9" s="3">
        <v>301.29999999999995</v>
      </c>
      <c r="G9" s="3">
        <v>306.70000000000005</v>
      </c>
      <c r="H9" s="3">
        <v>312.29999999999995</v>
      </c>
      <c r="I9" s="3">
        <v>318.8</v>
      </c>
      <c r="J9" s="3">
        <v>325.29999999999995</v>
      </c>
      <c r="K9" s="3">
        <v>332.40000000000003</v>
      </c>
      <c r="L9" s="3">
        <v>339.3</v>
      </c>
      <c r="M9" s="3">
        <v>347.1</v>
      </c>
      <c r="N9" s="3">
        <v>354.99999999999994</v>
      </c>
      <c r="O9" s="3">
        <v>363.5</v>
      </c>
      <c r="P9" s="3">
        <v>372</v>
      </c>
      <c r="Q9" s="3">
        <v>380.6</v>
      </c>
      <c r="R9" s="3">
        <v>388.3</v>
      </c>
      <c r="S9" s="3">
        <v>395.59999999999997</v>
      </c>
      <c r="T9" s="3">
        <v>402.40000000000003</v>
      </c>
      <c r="U9" s="3">
        <v>409.19999999999993</v>
      </c>
      <c r="V9" s="3">
        <v>414.7</v>
      </c>
      <c r="W9" s="3">
        <v>420.90000000000003</v>
      </c>
      <c r="X9" s="3">
        <v>426.2</v>
      </c>
      <c r="Y9" s="3">
        <v>430.60000000000008</v>
      </c>
      <c r="Z9" s="3">
        <v>434.3</v>
      </c>
      <c r="AA9" s="3">
        <v>437.3</v>
      </c>
      <c r="AB9" s="3">
        <v>439.40000000000003</v>
      </c>
      <c r="AC9" s="11"/>
      <c r="AD9" s="2">
        <v>0.53905429071803823</v>
      </c>
    </row>
    <row r="10" spans="1:30" s="10" customFormat="1" ht="15.75" customHeight="1">
      <c r="A10" s="4"/>
      <c r="B10" s="1" t="s">
        <v>7</v>
      </c>
      <c r="C10" s="29">
        <v>1365.1</v>
      </c>
      <c r="D10" s="29">
        <v>1371.5</v>
      </c>
      <c r="E10" s="29">
        <v>1378.4</v>
      </c>
      <c r="F10" s="29">
        <v>1385.4</v>
      </c>
      <c r="G10" s="29">
        <v>1392.6</v>
      </c>
      <c r="H10" s="29">
        <v>1399.6</v>
      </c>
      <c r="I10" s="29">
        <v>1406.4</v>
      </c>
      <c r="J10" s="29">
        <v>1413</v>
      </c>
      <c r="K10" s="29">
        <v>1419.3</v>
      </c>
      <c r="L10" s="29">
        <v>1425.4</v>
      </c>
      <c r="M10" s="29">
        <v>1431.3</v>
      </c>
      <c r="N10" s="29">
        <v>1436.9</v>
      </c>
      <c r="O10" s="29">
        <v>1442.4</v>
      </c>
      <c r="P10" s="29">
        <v>1447.6</v>
      </c>
      <c r="Q10" s="29">
        <v>1452.6</v>
      </c>
      <c r="R10" s="29">
        <v>1457.4</v>
      </c>
      <c r="S10" s="29">
        <v>1462.1</v>
      </c>
      <c r="T10" s="29">
        <v>1466.8</v>
      </c>
      <c r="U10" s="29">
        <v>1471.4</v>
      </c>
      <c r="V10" s="29">
        <v>1476</v>
      </c>
      <c r="W10" s="29">
        <v>1480.4</v>
      </c>
      <c r="X10" s="29">
        <v>1484.7</v>
      </c>
      <c r="Y10" s="29">
        <v>1489</v>
      </c>
      <c r="Z10" s="29">
        <v>1493.3</v>
      </c>
      <c r="AA10" s="29">
        <v>1497.6</v>
      </c>
      <c r="AB10" s="29">
        <v>1502</v>
      </c>
      <c r="AC10" s="11"/>
      <c r="AD10" s="2">
        <v>0.10028569335579829</v>
      </c>
    </row>
    <row r="11" spans="1:30" s="8" customFormat="1" ht="15.75" customHeight="1">
      <c r="A11" s="6"/>
      <c r="B11" s="6" t="s">
        <v>22</v>
      </c>
      <c r="C11" s="7">
        <v>0.20914218738553958</v>
      </c>
      <c r="D11" s="7">
        <v>0.21188479766678819</v>
      </c>
      <c r="E11" s="7">
        <v>0.21474172954149737</v>
      </c>
      <c r="F11" s="7">
        <v>0.2174823155767287</v>
      </c>
      <c r="G11" s="7">
        <v>0.22023553066207099</v>
      </c>
      <c r="H11" s="7">
        <v>0.22313518148042297</v>
      </c>
      <c r="I11" s="7">
        <v>0.22667804323094426</v>
      </c>
      <c r="J11" s="7">
        <v>0.23021939136588815</v>
      </c>
      <c r="K11" s="7">
        <v>0.23419995772563942</v>
      </c>
      <c r="L11" s="7">
        <v>0.23803844534867405</v>
      </c>
      <c r="M11" s="7">
        <v>0.24250681198910085</v>
      </c>
      <c r="N11" s="7">
        <v>0.24705964228547561</v>
      </c>
      <c r="O11" s="7">
        <v>0.25201053799223516</v>
      </c>
      <c r="P11" s="7">
        <v>0.25697706548770383</v>
      </c>
      <c r="Q11" s="7">
        <v>0.26201294231034011</v>
      </c>
      <c r="R11" s="7">
        <v>0.26643337450253873</v>
      </c>
      <c r="S11" s="7">
        <v>0.27056972847274469</v>
      </c>
      <c r="T11" s="7">
        <v>0.27433869648213804</v>
      </c>
      <c r="U11" s="7">
        <v>0.27810248742694027</v>
      </c>
      <c r="V11" s="7">
        <v>0.28096205962059617</v>
      </c>
      <c r="W11" s="7">
        <v>0.28431504998649015</v>
      </c>
      <c r="X11" s="7">
        <v>0.28706135919714421</v>
      </c>
      <c r="Y11" s="7">
        <v>0.28918737407656148</v>
      </c>
      <c r="Z11" s="7">
        <v>0.29083238465144312</v>
      </c>
      <c r="AA11" s="7">
        <v>0.29200053418803423</v>
      </c>
      <c r="AB11" s="7">
        <v>0.29254327563249005</v>
      </c>
      <c r="AD11" s="2"/>
    </row>
    <row r="12" spans="1:30" ht="15.75" customHeight="1">
      <c r="A12" s="18" t="s">
        <v>21</v>
      </c>
      <c r="B12" s="19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6"/>
      <c r="AD12" s="21"/>
    </row>
    <row r="13" spans="1:30" s="10" customFormat="1" ht="15.75" customHeight="1">
      <c r="A13" s="4"/>
      <c r="B13" s="1" t="s">
        <v>10</v>
      </c>
      <c r="C13" s="3">
        <v>44.800000000000004</v>
      </c>
      <c r="D13" s="3">
        <v>45.6</v>
      </c>
      <c r="E13" s="3">
        <v>46.4</v>
      </c>
      <c r="F13" s="3">
        <v>47.4</v>
      </c>
      <c r="G13" s="3">
        <v>48.1</v>
      </c>
      <c r="H13" s="3">
        <v>48.900000000000006</v>
      </c>
      <c r="I13" s="3">
        <v>49.8</v>
      </c>
      <c r="J13" s="3">
        <v>50.9</v>
      </c>
      <c r="K13" s="3">
        <v>51.7</v>
      </c>
      <c r="L13" s="3">
        <v>52.6</v>
      </c>
      <c r="M13" s="3">
        <v>53.6</v>
      </c>
      <c r="N13" s="3">
        <v>54.8</v>
      </c>
      <c r="O13" s="3">
        <v>56.1</v>
      </c>
      <c r="P13" s="3">
        <v>57.100000000000009</v>
      </c>
      <c r="Q13" s="3">
        <v>58.3</v>
      </c>
      <c r="R13" s="3">
        <v>59.5</v>
      </c>
      <c r="S13" s="3">
        <v>60.5</v>
      </c>
      <c r="T13" s="3">
        <v>61.4</v>
      </c>
      <c r="U13" s="3">
        <v>62.400000000000006</v>
      </c>
      <c r="V13" s="3">
        <v>63</v>
      </c>
      <c r="W13" s="3">
        <v>63.79999999999999</v>
      </c>
      <c r="X13" s="3">
        <v>64.399999999999991</v>
      </c>
      <c r="Y13" s="3">
        <v>64.900000000000006</v>
      </c>
      <c r="Z13" s="3">
        <v>65</v>
      </c>
      <c r="AA13" s="3">
        <v>65.2</v>
      </c>
      <c r="AB13" s="3">
        <v>65.3</v>
      </c>
      <c r="AC13" s="11"/>
      <c r="AD13" s="2">
        <v>0.45758928571428559</v>
      </c>
    </row>
    <row r="14" spans="1:30" s="10" customFormat="1" ht="15.75" customHeight="1">
      <c r="A14" s="4"/>
      <c r="B14" s="1" t="s">
        <v>7</v>
      </c>
      <c r="C14" s="3">
        <v>189.5</v>
      </c>
      <c r="D14" s="3">
        <v>190.4</v>
      </c>
      <c r="E14" s="3">
        <v>191.3</v>
      </c>
      <c r="F14" s="3">
        <v>192.3</v>
      </c>
      <c r="G14" s="3">
        <v>193.2</v>
      </c>
      <c r="H14" s="3">
        <v>194.1</v>
      </c>
      <c r="I14" s="3">
        <v>195</v>
      </c>
      <c r="J14" s="3">
        <v>195.8</v>
      </c>
      <c r="K14" s="3">
        <v>196.6</v>
      </c>
      <c r="L14" s="3">
        <v>197.3</v>
      </c>
      <c r="M14" s="3">
        <v>198.1</v>
      </c>
      <c r="N14" s="3">
        <v>198.8</v>
      </c>
      <c r="O14" s="3">
        <v>199.4</v>
      </c>
      <c r="P14" s="3">
        <v>200.1</v>
      </c>
      <c r="Q14" s="3">
        <v>200.6</v>
      </c>
      <c r="R14" s="3">
        <v>201.2</v>
      </c>
      <c r="S14" s="3">
        <v>201.7</v>
      </c>
      <c r="T14" s="3">
        <v>202.2</v>
      </c>
      <c r="U14" s="3">
        <v>202.7</v>
      </c>
      <c r="V14" s="3">
        <v>203.2</v>
      </c>
      <c r="W14" s="3">
        <v>203.7</v>
      </c>
      <c r="X14" s="3">
        <v>204.1</v>
      </c>
      <c r="Y14" s="3">
        <v>204.6</v>
      </c>
      <c r="Z14" s="3">
        <v>205</v>
      </c>
      <c r="AA14" s="3">
        <v>205.4</v>
      </c>
      <c r="AB14" s="3">
        <v>205.8</v>
      </c>
      <c r="AC14" s="11"/>
      <c r="AD14" s="2">
        <v>8.601583113456468E-2</v>
      </c>
    </row>
    <row r="15" spans="1:30" s="8" customFormat="1" ht="15.75" customHeight="1">
      <c r="A15" s="6"/>
      <c r="B15" s="6" t="s">
        <v>22</v>
      </c>
      <c r="C15" s="7">
        <v>0.23641160949868076</v>
      </c>
      <c r="D15" s="7">
        <v>0.23949579831932774</v>
      </c>
      <c r="E15" s="7">
        <v>0.24255096706743332</v>
      </c>
      <c r="F15" s="7">
        <v>0.24648985959438374</v>
      </c>
      <c r="G15" s="7">
        <v>0.24896480331262943</v>
      </c>
      <c r="H15" s="7">
        <v>0.25193199381761983</v>
      </c>
      <c r="I15" s="7">
        <v>0.25538461538461538</v>
      </c>
      <c r="J15" s="7">
        <v>0.25995914198161385</v>
      </c>
      <c r="K15" s="7">
        <v>0.26297049847405901</v>
      </c>
      <c r="L15" s="7">
        <v>0.26659908768373036</v>
      </c>
      <c r="M15" s="7">
        <v>0.27057041898031298</v>
      </c>
      <c r="N15" s="7">
        <v>0.27565392354124746</v>
      </c>
      <c r="O15" s="7">
        <v>0.28134403209628889</v>
      </c>
      <c r="P15" s="7">
        <v>0.28535732133933039</v>
      </c>
      <c r="Q15" s="7">
        <v>0.29062811565304086</v>
      </c>
      <c r="R15" s="7">
        <v>0.29572564612326047</v>
      </c>
      <c r="S15" s="7">
        <v>0.29995042141794748</v>
      </c>
      <c r="T15" s="7">
        <v>0.30365974282888231</v>
      </c>
      <c r="U15" s="7">
        <v>0.30784410458806122</v>
      </c>
      <c r="V15" s="7">
        <v>0.31003937007874016</v>
      </c>
      <c r="W15" s="7">
        <v>0.31320569464899356</v>
      </c>
      <c r="X15" s="7">
        <v>0.31553160215580595</v>
      </c>
      <c r="Y15" s="7">
        <v>0.31720430107526887</v>
      </c>
      <c r="Z15" s="7">
        <v>0.31707317073170732</v>
      </c>
      <c r="AA15" s="7">
        <v>0.31742940603700098</v>
      </c>
      <c r="AB15" s="7">
        <v>0.3172983479105928</v>
      </c>
      <c r="AD15" s="2"/>
    </row>
    <row r="16" spans="1:30" ht="15.75" customHeight="1">
      <c r="A16" s="18" t="s">
        <v>12</v>
      </c>
      <c r="B16" s="19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6"/>
      <c r="AD16" s="21"/>
    </row>
    <row r="17" spans="1:30" s="10" customFormat="1" ht="15.75" customHeight="1">
      <c r="A17" s="4"/>
      <c r="B17" s="1" t="s">
        <v>10</v>
      </c>
      <c r="C17" s="3">
        <v>171.09999999999997</v>
      </c>
      <c r="D17" s="3">
        <v>173.8</v>
      </c>
      <c r="E17" s="3">
        <v>176.70000000000002</v>
      </c>
      <c r="F17" s="3">
        <v>179.60000000000002</v>
      </c>
      <c r="G17" s="3">
        <v>182.4</v>
      </c>
      <c r="H17" s="3">
        <v>185.29999999999998</v>
      </c>
      <c r="I17" s="3">
        <v>188.5</v>
      </c>
      <c r="J17" s="3">
        <v>192</v>
      </c>
      <c r="K17" s="3">
        <v>195.3</v>
      </c>
      <c r="L17" s="3">
        <v>199.00000000000003</v>
      </c>
      <c r="M17" s="3">
        <v>203.1</v>
      </c>
      <c r="N17" s="3">
        <v>207.50000000000003</v>
      </c>
      <c r="O17" s="3">
        <v>211.89999999999998</v>
      </c>
      <c r="P17" s="3">
        <v>216.39999999999998</v>
      </c>
      <c r="Q17" s="3">
        <v>221.10000000000002</v>
      </c>
      <c r="R17" s="3">
        <v>225.29999999999998</v>
      </c>
      <c r="S17" s="3">
        <v>229.39999999999998</v>
      </c>
      <c r="T17" s="3">
        <v>233.00000000000003</v>
      </c>
      <c r="U17" s="3">
        <v>236.60000000000002</v>
      </c>
      <c r="V17" s="3">
        <v>239.7</v>
      </c>
      <c r="W17" s="3">
        <v>243.1</v>
      </c>
      <c r="X17" s="3">
        <v>245.90000000000003</v>
      </c>
      <c r="Y17" s="3">
        <v>247.9</v>
      </c>
      <c r="Z17" s="3">
        <v>249.2</v>
      </c>
      <c r="AA17" s="3">
        <v>250.00000000000003</v>
      </c>
      <c r="AB17" s="3">
        <v>250.59999999999997</v>
      </c>
      <c r="AC17" s="11"/>
      <c r="AD17" s="2">
        <v>0.46464056107539453</v>
      </c>
    </row>
    <row r="18" spans="1:30" s="10" customFormat="1" ht="15.75" customHeight="1">
      <c r="A18" s="4"/>
      <c r="B18" s="1" t="s">
        <v>7</v>
      </c>
      <c r="C18" s="3">
        <v>744.8</v>
      </c>
      <c r="D18" s="3">
        <v>749</v>
      </c>
      <c r="E18" s="3">
        <v>753.4</v>
      </c>
      <c r="F18" s="3">
        <v>757.8</v>
      </c>
      <c r="G18" s="3">
        <v>762.1</v>
      </c>
      <c r="H18" s="3">
        <v>766.3</v>
      </c>
      <c r="I18" s="3">
        <v>770.4</v>
      </c>
      <c r="J18" s="3">
        <v>774.4</v>
      </c>
      <c r="K18" s="3">
        <v>778.4</v>
      </c>
      <c r="L18" s="3">
        <v>782.3</v>
      </c>
      <c r="M18" s="3">
        <v>786</v>
      </c>
      <c r="N18" s="3">
        <v>789.6</v>
      </c>
      <c r="O18" s="3">
        <v>793</v>
      </c>
      <c r="P18" s="3">
        <v>796.2</v>
      </c>
      <c r="Q18" s="3">
        <v>799.2</v>
      </c>
      <c r="R18" s="3">
        <v>802</v>
      </c>
      <c r="S18" s="3">
        <v>804.7</v>
      </c>
      <c r="T18" s="3">
        <v>807.2</v>
      </c>
      <c r="U18" s="3">
        <v>809.5</v>
      </c>
      <c r="V18" s="3">
        <v>811.7</v>
      </c>
      <c r="W18" s="3">
        <v>813.9</v>
      </c>
      <c r="X18" s="3">
        <v>816.1</v>
      </c>
      <c r="Y18" s="3">
        <v>818.2</v>
      </c>
      <c r="Z18" s="3">
        <v>820.3</v>
      </c>
      <c r="AA18" s="3">
        <v>822.3</v>
      </c>
      <c r="AB18" s="3">
        <v>824.4</v>
      </c>
      <c r="AC18" s="11"/>
      <c r="AD18" s="2">
        <v>0.10687432867884006</v>
      </c>
    </row>
    <row r="19" spans="1:30" s="8" customFormat="1" ht="15.75" customHeight="1">
      <c r="A19" s="6"/>
      <c r="B19" s="6" t="s">
        <v>22</v>
      </c>
      <c r="C19" s="7">
        <v>0.22972610096670243</v>
      </c>
      <c r="D19" s="7">
        <v>0.23204272363150868</v>
      </c>
      <c r="E19" s="7">
        <v>0.23453676665781792</v>
      </c>
      <c r="F19" s="7">
        <v>0.23700184745315392</v>
      </c>
      <c r="G19" s="7">
        <v>0.23933866946594934</v>
      </c>
      <c r="H19" s="7">
        <v>0.24181130105702728</v>
      </c>
      <c r="I19" s="7">
        <v>0.24467808930425752</v>
      </c>
      <c r="J19" s="7">
        <v>0.24793388429752067</v>
      </c>
      <c r="K19" s="7">
        <v>0.25089928057553956</v>
      </c>
      <c r="L19" s="7">
        <v>0.25437811581234826</v>
      </c>
      <c r="M19" s="7">
        <v>0.25839694656488549</v>
      </c>
      <c r="N19" s="7">
        <v>0.262791286727457</v>
      </c>
      <c r="O19" s="7">
        <v>0.26721311475409831</v>
      </c>
      <c r="P19" s="7">
        <v>0.27179100728460182</v>
      </c>
      <c r="Q19" s="7">
        <v>0.27665165165165168</v>
      </c>
      <c r="R19" s="7">
        <v>0.28092269326683289</v>
      </c>
      <c r="S19" s="7">
        <v>0.28507518329812348</v>
      </c>
      <c r="T19" s="7">
        <v>0.28865213082259666</v>
      </c>
      <c r="U19" s="7">
        <v>0.29227918468190245</v>
      </c>
      <c r="V19" s="7">
        <v>0.29530614759147467</v>
      </c>
      <c r="W19" s="7">
        <v>0.29868534217962894</v>
      </c>
      <c r="X19" s="7">
        <v>0.30131111383408898</v>
      </c>
      <c r="Y19" s="7">
        <v>0.30298215595208994</v>
      </c>
      <c r="Z19" s="7">
        <v>0.30379129586736558</v>
      </c>
      <c r="AA19" s="7">
        <v>0.30402529490453611</v>
      </c>
      <c r="AB19" s="7">
        <v>0.30397865114022316</v>
      </c>
      <c r="AD19" s="2"/>
    </row>
    <row r="20" spans="1:30" ht="15.75" customHeight="1">
      <c r="A20" s="18" t="s">
        <v>13</v>
      </c>
      <c r="B20" s="19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6"/>
      <c r="AD20" s="21"/>
    </row>
    <row r="21" spans="1:30" s="10" customFormat="1" ht="15.75" customHeight="1">
      <c r="A21" s="4"/>
      <c r="B21" s="1" t="s">
        <v>10</v>
      </c>
      <c r="C21" s="3">
        <v>143.5</v>
      </c>
      <c r="D21" s="3">
        <v>145.9</v>
      </c>
      <c r="E21" s="3">
        <v>148.6</v>
      </c>
      <c r="F21" s="3">
        <v>151.6</v>
      </c>
      <c r="G21" s="3">
        <v>154</v>
      </c>
      <c r="H21" s="3">
        <v>156.99999999999997</v>
      </c>
      <c r="I21" s="3">
        <v>159.9</v>
      </c>
      <c r="J21" s="3">
        <v>163.1</v>
      </c>
      <c r="K21" s="3">
        <v>166.29999999999998</v>
      </c>
      <c r="L21" s="3">
        <v>169.79999999999998</v>
      </c>
      <c r="M21" s="3">
        <v>173.50000000000003</v>
      </c>
      <c r="N21" s="3">
        <v>177.3</v>
      </c>
      <c r="O21" s="3">
        <v>181.3</v>
      </c>
      <c r="P21" s="3">
        <v>185.2</v>
      </c>
      <c r="Q21" s="3">
        <v>189.2</v>
      </c>
      <c r="R21" s="3">
        <v>192.5</v>
      </c>
      <c r="S21" s="3">
        <v>195.9</v>
      </c>
      <c r="T21" s="3">
        <v>199.1</v>
      </c>
      <c r="U21" s="3">
        <v>201.99999999999997</v>
      </c>
      <c r="V21" s="3">
        <v>204.3</v>
      </c>
      <c r="W21" s="3">
        <v>206.7</v>
      </c>
      <c r="X21" s="3">
        <v>208.9</v>
      </c>
      <c r="Y21" s="3">
        <v>210.3</v>
      </c>
      <c r="Z21" s="3">
        <v>211</v>
      </c>
      <c r="AA21" s="3">
        <v>211.4</v>
      </c>
      <c r="AB21" s="3">
        <v>211.4</v>
      </c>
      <c r="AC21" s="11"/>
      <c r="AD21" s="2">
        <v>0.47317073170731705</v>
      </c>
    </row>
    <row r="22" spans="1:30" s="10" customFormat="1" ht="15.75" customHeight="1">
      <c r="A22" s="4"/>
      <c r="B22" s="1" t="s">
        <v>7</v>
      </c>
      <c r="C22" s="3">
        <v>609.5</v>
      </c>
      <c r="D22" s="3">
        <v>610.79999999999995</v>
      </c>
      <c r="E22" s="3">
        <v>611.9</v>
      </c>
      <c r="F22" s="3">
        <v>613.1</v>
      </c>
      <c r="G22" s="3">
        <v>614.5</v>
      </c>
      <c r="H22" s="3">
        <v>615.79999999999995</v>
      </c>
      <c r="I22" s="3">
        <v>617.1</v>
      </c>
      <c r="J22" s="3">
        <v>618.29999999999995</v>
      </c>
      <c r="K22" s="3">
        <v>619.4</v>
      </c>
      <c r="L22" s="3">
        <v>620.4</v>
      </c>
      <c r="M22" s="3">
        <v>621.29999999999995</v>
      </c>
      <c r="N22" s="3">
        <v>622.20000000000005</v>
      </c>
      <c r="O22" s="3">
        <v>622.9</v>
      </c>
      <c r="P22" s="3">
        <v>623.6</v>
      </c>
      <c r="Q22" s="3">
        <v>624.20000000000005</v>
      </c>
      <c r="R22" s="3">
        <v>624.70000000000005</v>
      </c>
      <c r="S22" s="3">
        <v>625.20000000000005</v>
      </c>
      <c r="T22" s="3">
        <v>625.70000000000005</v>
      </c>
      <c r="U22" s="3">
        <v>626.20000000000005</v>
      </c>
      <c r="V22" s="3">
        <v>626.6</v>
      </c>
      <c r="W22" s="3">
        <v>627</v>
      </c>
      <c r="X22" s="3">
        <v>627.4</v>
      </c>
      <c r="Y22" s="3">
        <v>627.70000000000005</v>
      </c>
      <c r="Z22" s="3">
        <v>628</v>
      </c>
      <c r="AA22" s="3">
        <v>628.4</v>
      </c>
      <c r="AB22" s="3">
        <v>628.70000000000005</v>
      </c>
      <c r="AC22" s="11"/>
      <c r="AD22" s="2">
        <v>3.1501230516817191E-2</v>
      </c>
    </row>
    <row r="23" spans="1:30" s="8" customFormat="1" ht="15.75" customHeight="1">
      <c r="A23" s="6"/>
      <c r="B23" s="6" t="s">
        <v>22</v>
      </c>
      <c r="C23" s="7">
        <v>0.23543888433141918</v>
      </c>
      <c r="D23" s="7">
        <v>0.23886705959397514</v>
      </c>
      <c r="E23" s="7">
        <v>0.24285013891158685</v>
      </c>
      <c r="F23" s="7">
        <v>0.24726798238460282</v>
      </c>
      <c r="G23" s="7">
        <v>0.25061025223759154</v>
      </c>
      <c r="H23" s="7">
        <v>0.25495290678791815</v>
      </c>
      <c r="I23" s="7">
        <v>0.25911521633446766</v>
      </c>
      <c r="J23" s="7">
        <v>0.26378780527252144</v>
      </c>
      <c r="K23" s="7">
        <v>0.26848563125605424</v>
      </c>
      <c r="L23" s="7">
        <v>0.27369439071566731</v>
      </c>
      <c r="M23" s="7">
        <v>0.27925317881860623</v>
      </c>
      <c r="N23" s="7">
        <v>0.28495660559305691</v>
      </c>
      <c r="O23" s="7">
        <v>0.2910579547278857</v>
      </c>
      <c r="P23" s="7">
        <v>0.29698524695317507</v>
      </c>
      <c r="Q23" s="7">
        <v>0.30310797821211144</v>
      </c>
      <c r="R23" s="7">
        <v>0.30814791099727867</v>
      </c>
      <c r="S23" s="7">
        <v>0.31333973128598847</v>
      </c>
      <c r="T23" s="7">
        <v>0.31820361195461078</v>
      </c>
      <c r="U23" s="7">
        <v>0.32258064516129026</v>
      </c>
      <c r="V23" s="7">
        <v>0.32604532397063518</v>
      </c>
      <c r="W23" s="7">
        <v>0.32966507177033488</v>
      </c>
      <c r="X23" s="7">
        <v>0.33296142811603446</v>
      </c>
      <c r="Y23" s="7">
        <v>0.33503265891349371</v>
      </c>
      <c r="Z23" s="7">
        <v>0.3359872611464968</v>
      </c>
      <c r="AA23" s="7">
        <v>0.33640992998090391</v>
      </c>
      <c r="AB23" s="7">
        <v>0.33624940353109589</v>
      </c>
      <c r="AD23" s="2"/>
    </row>
    <row r="24" spans="1:30" ht="15.75" customHeight="1">
      <c r="A24" s="18" t="s">
        <v>14</v>
      </c>
      <c r="B24" s="1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6"/>
      <c r="AD24" s="21"/>
    </row>
    <row r="25" spans="1:30" s="10" customFormat="1" ht="15.75" customHeight="1">
      <c r="A25" s="4"/>
      <c r="B25" s="1" t="s">
        <v>10</v>
      </c>
      <c r="C25" s="3">
        <v>74.599999999999994</v>
      </c>
      <c r="D25" s="3">
        <v>76.100000000000009</v>
      </c>
      <c r="E25" s="3">
        <v>77.5</v>
      </c>
      <c r="F25" s="3">
        <v>79.100000000000009</v>
      </c>
      <c r="G25" s="3">
        <v>80.5</v>
      </c>
      <c r="H25" s="3">
        <v>82.1</v>
      </c>
      <c r="I25" s="3">
        <v>83.8</v>
      </c>
      <c r="J25" s="3">
        <v>85.600000000000009</v>
      </c>
      <c r="K25" s="3">
        <v>87.600000000000009</v>
      </c>
      <c r="L25" s="3">
        <v>89.3</v>
      </c>
      <c r="M25" s="3">
        <v>91.1</v>
      </c>
      <c r="N25" s="3">
        <v>92.999999999999986</v>
      </c>
      <c r="O25" s="3">
        <v>94.9</v>
      </c>
      <c r="P25" s="3">
        <v>96.800000000000011</v>
      </c>
      <c r="Q25" s="3">
        <v>98.6</v>
      </c>
      <c r="R25" s="3">
        <v>100.20000000000002</v>
      </c>
      <c r="S25" s="3">
        <v>101.60000000000001</v>
      </c>
      <c r="T25" s="3">
        <v>102.90000000000002</v>
      </c>
      <c r="U25" s="3">
        <v>103.99999999999999</v>
      </c>
      <c r="V25" s="3">
        <v>104.8</v>
      </c>
      <c r="W25" s="3">
        <v>106.00000000000001</v>
      </c>
      <c r="X25" s="3">
        <v>106.6</v>
      </c>
      <c r="Y25" s="3">
        <v>106.99999999999999</v>
      </c>
      <c r="Z25" s="3">
        <v>107.00000000000001</v>
      </c>
      <c r="AA25" s="3">
        <v>106.9</v>
      </c>
      <c r="AB25" s="3">
        <v>106.70000000000002</v>
      </c>
      <c r="AC25" s="11"/>
      <c r="AD25" s="2">
        <v>0.43029490616622024</v>
      </c>
    </row>
    <row r="26" spans="1:30" s="10" customFormat="1" ht="15.75" customHeight="1">
      <c r="A26" s="4"/>
      <c r="B26" s="1" t="s">
        <v>7</v>
      </c>
      <c r="C26" s="3">
        <v>317.39999999999998</v>
      </c>
      <c r="D26" s="3">
        <v>317.39999999999998</v>
      </c>
      <c r="E26" s="3">
        <v>317.5</v>
      </c>
      <c r="F26" s="3">
        <v>317.7</v>
      </c>
      <c r="G26" s="3">
        <v>317.89999999999998</v>
      </c>
      <c r="H26" s="3">
        <v>318.10000000000002</v>
      </c>
      <c r="I26" s="3">
        <v>318.3</v>
      </c>
      <c r="J26" s="3">
        <v>318.39999999999998</v>
      </c>
      <c r="K26" s="3">
        <v>318.5</v>
      </c>
      <c r="L26" s="3">
        <v>318.5</v>
      </c>
      <c r="M26" s="3">
        <v>318.60000000000002</v>
      </c>
      <c r="N26" s="3">
        <v>318.60000000000002</v>
      </c>
      <c r="O26" s="3">
        <v>318.5</v>
      </c>
      <c r="P26" s="3">
        <v>318.39999999999998</v>
      </c>
      <c r="Q26" s="3">
        <v>318.3</v>
      </c>
      <c r="R26" s="3">
        <v>318.10000000000002</v>
      </c>
      <c r="S26" s="3">
        <v>317.89999999999998</v>
      </c>
      <c r="T26" s="3">
        <v>317.7</v>
      </c>
      <c r="U26" s="3">
        <v>317.5</v>
      </c>
      <c r="V26" s="3">
        <v>317.2</v>
      </c>
      <c r="W26" s="3">
        <v>316.89999999999998</v>
      </c>
      <c r="X26" s="3">
        <v>316.60000000000002</v>
      </c>
      <c r="Y26" s="3">
        <v>316.3</v>
      </c>
      <c r="Z26" s="3">
        <v>316</v>
      </c>
      <c r="AA26" s="3">
        <v>315.60000000000002</v>
      </c>
      <c r="AB26" s="3">
        <v>315.3</v>
      </c>
      <c r="AC26" s="11"/>
      <c r="AD26" s="2">
        <v>-6.616257088846722E-3</v>
      </c>
    </row>
    <row r="27" spans="1:30" s="8" customFormat="1" ht="15.75" customHeight="1">
      <c r="A27" s="6"/>
      <c r="B27" s="6" t="s">
        <v>22</v>
      </c>
      <c r="C27" s="7">
        <v>0.23503465658475109</v>
      </c>
      <c r="D27" s="7">
        <v>0.23976055450535605</v>
      </c>
      <c r="E27" s="7">
        <v>0.24409448818897639</v>
      </c>
      <c r="F27" s="7">
        <v>0.24897702234812719</v>
      </c>
      <c r="G27" s="7">
        <v>0.25322428436615291</v>
      </c>
      <c r="H27" s="7">
        <v>0.25809493869852246</v>
      </c>
      <c r="I27" s="7">
        <v>0.26327364121897578</v>
      </c>
      <c r="J27" s="7">
        <v>0.26884422110552769</v>
      </c>
      <c r="K27" s="7">
        <v>0.27503924646781791</v>
      </c>
      <c r="L27" s="7">
        <v>0.28037676609105178</v>
      </c>
      <c r="M27" s="7">
        <v>0.28593848085373508</v>
      </c>
      <c r="N27" s="7">
        <v>0.29190207156308845</v>
      </c>
      <c r="O27" s="7">
        <v>0.29795918367346941</v>
      </c>
      <c r="P27" s="7">
        <v>0.3040201005025126</v>
      </c>
      <c r="Q27" s="7">
        <v>0.30977065661325792</v>
      </c>
      <c r="R27" s="7">
        <v>0.31499528450172903</v>
      </c>
      <c r="S27" s="7">
        <v>0.31959735765964142</v>
      </c>
      <c r="T27" s="7">
        <v>0.32389046270066107</v>
      </c>
      <c r="U27" s="7">
        <v>0.32755905511811018</v>
      </c>
      <c r="V27" s="7">
        <v>0.33039092055485497</v>
      </c>
      <c r="W27" s="7">
        <v>0.3344903755127801</v>
      </c>
      <c r="X27" s="7">
        <v>0.33670246367656342</v>
      </c>
      <c r="Y27" s="7">
        <v>0.33828643692696803</v>
      </c>
      <c r="Z27" s="7">
        <v>0.33860759493670889</v>
      </c>
      <c r="AA27" s="7">
        <v>0.33871989860583018</v>
      </c>
      <c r="AB27" s="7">
        <v>0.33840786552489699</v>
      </c>
      <c r="AD27" s="2"/>
    </row>
    <row r="28" spans="1:30" ht="15.75" customHeight="1">
      <c r="A28" s="18" t="s">
        <v>15</v>
      </c>
      <c r="B28" s="19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6"/>
      <c r="AD28" s="21"/>
    </row>
    <row r="29" spans="1:30" s="10" customFormat="1" ht="15.75" customHeight="1">
      <c r="A29" s="4"/>
      <c r="B29" s="1" t="s">
        <v>10</v>
      </c>
      <c r="C29" s="3">
        <v>164.4</v>
      </c>
      <c r="D29" s="3">
        <v>167.3</v>
      </c>
      <c r="E29" s="3">
        <v>170.1</v>
      </c>
      <c r="F29" s="3">
        <v>173</v>
      </c>
      <c r="G29" s="3">
        <v>175.79999999999998</v>
      </c>
      <c r="H29" s="3">
        <v>178.4</v>
      </c>
      <c r="I29" s="3">
        <v>181.59999999999997</v>
      </c>
      <c r="J29" s="3">
        <v>184.8</v>
      </c>
      <c r="K29" s="3">
        <v>188.50000000000003</v>
      </c>
      <c r="L29" s="3">
        <v>192.29999999999998</v>
      </c>
      <c r="M29" s="3">
        <v>196.4</v>
      </c>
      <c r="N29" s="3">
        <v>200.7</v>
      </c>
      <c r="O29" s="3">
        <v>205.2</v>
      </c>
      <c r="P29" s="3">
        <v>209.6</v>
      </c>
      <c r="Q29" s="3">
        <v>214.20000000000002</v>
      </c>
      <c r="R29" s="3">
        <v>218.4</v>
      </c>
      <c r="S29" s="3">
        <v>222.4</v>
      </c>
      <c r="T29" s="3">
        <v>226.19999999999996</v>
      </c>
      <c r="U29" s="3">
        <v>230</v>
      </c>
      <c r="V29" s="3">
        <v>233.1</v>
      </c>
      <c r="W29" s="3">
        <v>236.2</v>
      </c>
      <c r="X29" s="3">
        <v>238.79999999999998</v>
      </c>
      <c r="Y29" s="3">
        <v>240.89999999999998</v>
      </c>
      <c r="Z29" s="3">
        <v>242.1</v>
      </c>
      <c r="AA29" s="3">
        <v>243.1</v>
      </c>
      <c r="AB29" s="3">
        <v>243.6</v>
      </c>
      <c r="AC29" s="11"/>
      <c r="AD29" s="2">
        <v>0.4817518248175181</v>
      </c>
    </row>
    <row r="30" spans="1:30" s="10" customFormat="1" ht="15.75" customHeight="1">
      <c r="A30" s="4"/>
      <c r="B30" s="1" t="s">
        <v>7</v>
      </c>
      <c r="C30" s="3">
        <v>811.5</v>
      </c>
      <c r="D30" s="3">
        <v>816.2</v>
      </c>
      <c r="E30" s="3">
        <v>821.1</v>
      </c>
      <c r="F30" s="3">
        <v>826.1</v>
      </c>
      <c r="G30" s="3">
        <v>831.1</v>
      </c>
      <c r="H30" s="3">
        <v>836</v>
      </c>
      <c r="I30" s="3">
        <v>840.8</v>
      </c>
      <c r="J30" s="3">
        <v>845.4</v>
      </c>
      <c r="K30" s="3">
        <v>849.9</v>
      </c>
      <c r="L30" s="3">
        <v>854.2</v>
      </c>
      <c r="M30" s="3">
        <v>858.4</v>
      </c>
      <c r="N30" s="3">
        <v>862.4</v>
      </c>
      <c r="O30" s="3">
        <v>866.3</v>
      </c>
      <c r="P30" s="3">
        <v>870.1</v>
      </c>
      <c r="Q30" s="3">
        <v>873.7</v>
      </c>
      <c r="R30" s="3">
        <v>877.1</v>
      </c>
      <c r="S30" s="3">
        <v>880.6</v>
      </c>
      <c r="T30" s="3">
        <v>883.9</v>
      </c>
      <c r="U30" s="3">
        <v>887.3</v>
      </c>
      <c r="V30" s="3">
        <v>890.5</v>
      </c>
      <c r="W30" s="3">
        <v>893.6</v>
      </c>
      <c r="X30" s="3">
        <v>896.7</v>
      </c>
      <c r="Y30" s="3">
        <v>899.7</v>
      </c>
      <c r="Z30" s="3">
        <v>902.6</v>
      </c>
      <c r="AA30" s="3">
        <v>905.6</v>
      </c>
      <c r="AB30" s="3">
        <v>908.5</v>
      </c>
      <c r="AC30" s="11"/>
      <c r="AD30" s="2">
        <v>0.11953173136167594</v>
      </c>
    </row>
    <row r="31" spans="1:30" s="8" customFormat="1" ht="15.75" customHeight="1">
      <c r="A31" s="6"/>
      <c r="B31" s="6" t="s">
        <v>22</v>
      </c>
      <c r="C31" s="7">
        <v>0.20258780036968577</v>
      </c>
      <c r="D31" s="7">
        <v>0.20497427101200685</v>
      </c>
      <c r="E31" s="7">
        <v>0.20716112531969308</v>
      </c>
      <c r="F31" s="7">
        <v>0.20941774603558891</v>
      </c>
      <c r="G31" s="7">
        <v>0.21152689207074959</v>
      </c>
      <c r="H31" s="7">
        <v>0.21339712918660289</v>
      </c>
      <c r="I31" s="7">
        <v>0.21598477640342528</v>
      </c>
      <c r="J31" s="7">
        <v>0.21859474804826121</v>
      </c>
      <c r="K31" s="7">
        <v>0.22179079891751974</v>
      </c>
      <c r="L31" s="7">
        <v>0.22512292203231091</v>
      </c>
      <c r="M31" s="7">
        <v>0.22879776328052193</v>
      </c>
      <c r="N31" s="7">
        <v>0.23272263450834879</v>
      </c>
      <c r="O31" s="7">
        <v>0.23686944476509292</v>
      </c>
      <c r="P31" s="7">
        <v>0.24089185151132053</v>
      </c>
      <c r="Q31" s="7">
        <v>0.24516424401968639</v>
      </c>
      <c r="R31" s="7">
        <v>0.24900239425379089</v>
      </c>
      <c r="S31" s="7">
        <v>0.25255507608448785</v>
      </c>
      <c r="T31" s="7">
        <v>0.25591130218350489</v>
      </c>
      <c r="U31" s="7">
        <v>0.25921334385213568</v>
      </c>
      <c r="V31" s="7">
        <v>0.26176305446378439</v>
      </c>
      <c r="W31" s="7">
        <v>0.26432408236347354</v>
      </c>
      <c r="X31" s="7">
        <v>0.26630980260956838</v>
      </c>
      <c r="Y31" s="7">
        <v>0.26775591863954645</v>
      </c>
      <c r="Z31" s="7">
        <v>0.26822512740970528</v>
      </c>
      <c r="AA31" s="7">
        <v>0.26844081272084802</v>
      </c>
      <c r="AB31" s="7">
        <v>0.26813428728673638</v>
      </c>
      <c r="AD31" s="2"/>
    </row>
    <row r="32" spans="1:30" ht="15.75" customHeight="1">
      <c r="A32" s="18" t="s">
        <v>16</v>
      </c>
      <c r="B32" s="19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6"/>
      <c r="AD32" s="21"/>
    </row>
    <row r="33" spans="1:30" s="10" customFormat="1" ht="15.75" customHeight="1">
      <c r="A33" s="4"/>
      <c r="B33" s="1" t="s">
        <v>10</v>
      </c>
      <c r="C33" s="3">
        <v>9.4</v>
      </c>
      <c r="D33" s="3">
        <v>9.7000000000000011</v>
      </c>
      <c r="E33" s="3">
        <v>9.9</v>
      </c>
      <c r="F33" s="3">
        <v>10.000000000000002</v>
      </c>
      <c r="G33" s="3">
        <v>10.200000000000001</v>
      </c>
      <c r="H33" s="3">
        <v>10.600000000000001</v>
      </c>
      <c r="I33" s="3">
        <v>10.700000000000001</v>
      </c>
      <c r="J33" s="3">
        <v>10.9</v>
      </c>
      <c r="K33" s="3">
        <v>11.2</v>
      </c>
      <c r="L33" s="3">
        <v>11.5</v>
      </c>
      <c r="M33" s="3">
        <v>11.7</v>
      </c>
      <c r="N33" s="3">
        <v>11.899999999999999</v>
      </c>
      <c r="O33" s="3">
        <v>12.2</v>
      </c>
      <c r="P33" s="3">
        <v>12.400000000000002</v>
      </c>
      <c r="Q33" s="3">
        <v>12.800000000000002</v>
      </c>
      <c r="R33" s="3">
        <v>13.100000000000001</v>
      </c>
      <c r="S33" s="3">
        <v>13.2</v>
      </c>
      <c r="T33" s="3">
        <v>13.399999999999999</v>
      </c>
      <c r="U33" s="3">
        <v>13.799999999999999</v>
      </c>
      <c r="V33" s="3">
        <v>13.899999999999999</v>
      </c>
      <c r="W33" s="3">
        <v>14.1</v>
      </c>
      <c r="X33" s="3">
        <v>14.299999999999999</v>
      </c>
      <c r="Y33" s="3">
        <v>14.499999999999998</v>
      </c>
      <c r="Z33" s="3">
        <v>14.499999999999998</v>
      </c>
      <c r="AA33" s="3">
        <v>14.700000000000001</v>
      </c>
      <c r="AB33" s="3">
        <v>14.799999999999999</v>
      </c>
      <c r="AC33" s="11"/>
      <c r="AD33" s="2">
        <v>0.57446808510638281</v>
      </c>
    </row>
    <row r="34" spans="1:30" s="10" customFormat="1" ht="15.75" customHeight="1">
      <c r="A34" s="4"/>
      <c r="B34" s="1" t="s">
        <v>7</v>
      </c>
      <c r="C34" s="3">
        <v>38.9</v>
      </c>
      <c r="D34" s="3">
        <v>38.9</v>
      </c>
      <c r="E34" s="3">
        <v>39.200000000000003</v>
      </c>
      <c r="F34" s="3">
        <v>39.299999999999997</v>
      </c>
      <c r="G34" s="3">
        <v>39.4</v>
      </c>
      <c r="H34" s="3">
        <v>39.6</v>
      </c>
      <c r="I34" s="3">
        <v>39.799999999999997</v>
      </c>
      <c r="J34" s="3">
        <v>40</v>
      </c>
      <c r="K34" s="3">
        <v>40.200000000000003</v>
      </c>
      <c r="L34" s="3">
        <v>40.4</v>
      </c>
      <c r="M34" s="3">
        <v>40.5</v>
      </c>
      <c r="N34" s="3">
        <v>40.700000000000003</v>
      </c>
      <c r="O34" s="3">
        <v>40.799999999999997</v>
      </c>
      <c r="P34" s="3">
        <v>40.9</v>
      </c>
      <c r="Q34" s="3">
        <v>41</v>
      </c>
      <c r="R34" s="3">
        <v>41.2</v>
      </c>
      <c r="S34" s="3">
        <v>41.3</v>
      </c>
      <c r="T34" s="3">
        <v>41.4</v>
      </c>
      <c r="U34" s="3">
        <v>41.5</v>
      </c>
      <c r="V34" s="3">
        <v>41.6</v>
      </c>
      <c r="W34" s="3">
        <v>41.7</v>
      </c>
      <c r="X34" s="3">
        <v>41.8</v>
      </c>
      <c r="Y34" s="3">
        <v>41.9</v>
      </c>
      <c r="Z34" s="3">
        <v>42</v>
      </c>
      <c r="AA34" s="3">
        <v>42.1</v>
      </c>
      <c r="AB34" s="3">
        <v>42.2</v>
      </c>
      <c r="AC34" s="11"/>
      <c r="AD34" s="2">
        <v>8.4832904884318827E-2</v>
      </c>
    </row>
    <row r="35" spans="1:30" s="8" customFormat="1" ht="15.75" customHeight="1">
      <c r="A35" s="6"/>
      <c r="B35" s="6" t="s">
        <v>22</v>
      </c>
      <c r="C35" s="7">
        <v>0.24164524421593833</v>
      </c>
      <c r="D35" s="7">
        <v>0.24935732647814915</v>
      </c>
      <c r="E35" s="7">
        <v>0.25255102040816324</v>
      </c>
      <c r="F35" s="7">
        <v>0.25445292620865145</v>
      </c>
      <c r="G35" s="7">
        <v>0.25888324873096452</v>
      </c>
      <c r="H35" s="7">
        <v>0.26767676767676768</v>
      </c>
      <c r="I35" s="7">
        <v>0.26884422110552769</v>
      </c>
      <c r="J35" s="7">
        <v>0.27250000000000002</v>
      </c>
      <c r="K35" s="7">
        <v>0.27860696517412931</v>
      </c>
      <c r="L35" s="7">
        <v>0.28465346534653468</v>
      </c>
      <c r="M35" s="7">
        <v>0.28888888888888886</v>
      </c>
      <c r="N35" s="7">
        <v>0.2923832923832923</v>
      </c>
      <c r="O35" s="7">
        <v>0.29901960784313725</v>
      </c>
      <c r="P35" s="7">
        <v>0.30317848410757953</v>
      </c>
      <c r="Q35" s="7">
        <v>0.31219512195121957</v>
      </c>
      <c r="R35" s="7">
        <v>0.31796116504854371</v>
      </c>
      <c r="S35" s="7">
        <v>0.31961259079903148</v>
      </c>
      <c r="T35" s="7">
        <v>0.32367149758454106</v>
      </c>
      <c r="U35" s="7">
        <v>0.3325301204819277</v>
      </c>
      <c r="V35" s="7">
        <v>0.33413461538461536</v>
      </c>
      <c r="W35" s="7">
        <v>0.33812949640287765</v>
      </c>
      <c r="X35" s="7">
        <v>0.34210526315789475</v>
      </c>
      <c r="Y35" s="7">
        <v>0.34606205250596656</v>
      </c>
      <c r="Z35" s="7">
        <v>0.34523809523809518</v>
      </c>
      <c r="AA35" s="7">
        <v>0.34916864608076009</v>
      </c>
      <c r="AB35" s="7">
        <v>0.35071090047393361</v>
      </c>
      <c r="AD35" s="2"/>
    </row>
    <row r="36" spans="1:30" ht="15.75" customHeight="1">
      <c r="A36" s="18" t="s">
        <v>17</v>
      </c>
      <c r="B36" s="19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6"/>
      <c r="AD36" s="21"/>
    </row>
    <row r="37" spans="1:30" s="10" customFormat="1" ht="15.75" customHeight="1">
      <c r="A37" s="4"/>
      <c r="B37" s="1" t="s">
        <v>10</v>
      </c>
      <c r="C37" s="3">
        <v>74.199999999999989</v>
      </c>
      <c r="D37" s="3">
        <v>75.900000000000006</v>
      </c>
      <c r="E37" s="3">
        <v>77.400000000000006</v>
      </c>
      <c r="F37" s="3">
        <v>79</v>
      </c>
      <c r="G37" s="3">
        <v>80.5</v>
      </c>
      <c r="H37" s="3">
        <v>82.2</v>
      </c>
      <c r="I37" s="3">
        <v>83.9</v>
      </c>
      <c r="J37" s="3">
        <v>85.4</v>
      </c>
      <c r="K37" s="3">
        <v>87.2</v>
      </c>
      <c r="L37" s="3">
        <v>88.999999999999986</v>
      </c>
      <c r="M37" s="3">
        <v>91</v>
      </c>
      <c r="N37" s="3">
        <v>93.3</v>
      </c>
      <c r="O37" s="3">
        <v>95.699999999999989</v>
      </c>
      <c r="P37" s="3">
        <v>97.8</v>
      </c>
      <c r="Q37" s="3">
        <v>100.19999999999999</v>
      </c>
      <c r="R37" s="3">
        <v>102</v>
      </c>
      <c r="S37" s="3">
        <v>104.10000000000001</v>
      </c>
      <c r="T37" s="3">
        <v>106.10000000000001</v>
      </c>
      <c r="U37" s="3">
        <v>108</v>
      </c>
      <c r="V37" s="3">
        <v>109.4</v>
      </c>
      <c r="W37" s="3">
        <v>111.1</v>
      </c>
      <c r="X37" s="3">
        <v>112.39999999999999</v>
      </c>
      <c r="Y37" s="3">
        <v>113.30000000000001</v>
      </c>
      <c r="Z37" s="3">
        <v>113.99999999999999</v>
      </c>
      <c r="AA37" s="3">
        <v>114.4</v>
      </c>
      <c r="AB37" s="3">
        <v>114.60000000000001</v>
      </c>
      <c r="AC37" s="11"/>
      <c r="AD37" s="2">
        <v>0.54447439353099769</v>
      </c>
    </row>
    <row r="38" spans="1:30" s="10" customFormat="1" ht="15.75" customHeight="1">
      <c r="A38" s="4"/>
      <c r="B38" s="1" t="s">
        <v>7</v>
      </c>
      <c r="C38" s="3">
        <v>314.39999999999998</v>
      </c>
      <c r="D38" s="3">
        <v>315.39999999999998</v>
      </c>
      <c r="E38" s="3">
        <v>316.7</v>
      </c>
      <c r="F38" s="3">
        <v>318</v>
      </c>
      <c r="G38" s="3">
        <v>319.39999999999998</v>
      </c>
      <c r="H38" s="3">
        <v>320.7</v>
      </c>
      <c r="I38" s="3">
        <v>322</v>
      </c>
      <c r="J38" s="3">
        <v>323.2</v>
      </c>
      <c r="K38" s="3">
        <v>324.39999999999998</v>
      </c>
      <c r="L38" s="3">
        <v>325.5</v>
      </c>
      <c r="M38" s="3">
        <v>326.60000000000002</v>
      </c>
      <c r="N38" s="3">
        <v>327.60000000000002</v>
      </c>
      <c r="O38" s="3">
        <v>328.6</v>
      </c>
      <c r="P38" s="3">
        <v>329.5</v>
      </c>
      <c r="Q38" s="3">
        <v>330.4</v>
      </c>
      <c r="R38" s="3">
        <v>331.2</v>
      </c>
      <c r="S38" s="3">
        <v>331.9</v>
      </c>
      <c r="T38" s="3">
        <v>332.7</v>
      </c>
      <c r="U38" s="3">
        <v>333.4</v>
      </c>
      <c r="V38" s="3">
        <v>334.1</v>
      </c>
      <c r="W38" s="3">
        <v>334.8</v>
      </c>
      <c r="X38" s="3">
        <v>335.4</v>
      </c>
      <c r="Y38" s="3">
        <v>336.1</v>
      </c>
      <c r="Z38" s="3">
        <v>336.6</v>
      </c>
      <c r="AA38" s="3">
        <v>337.2</v>
      </c>
      <c r="AB38" s="3">
        <v>337.8</v>
      </c>
      <c r="AC38" s="11"/>
      <c r="AD38" s="2">
        <v>7.4427480916030575E-2</v>
      </c>
    </row>
    <row r="39" spans="1:30" s="8" customFormat="1" ht="15.75" customHeight="1">
      <c r="A39" s="6"/>
      <c r="B39" s="6" t="s">
        <v>22</v>
      </c>
      <c r="C39" s="7">
        <v>0.23600508905852416</v>
      </c>
      <c r="D39" s="7">
        <v>0.24064679771718456</v>
      </c>
      <c r="E39" s="7">
        <v>0.24439532680770448</v>
      </c>
      <c r="F39" s="7">
        <v>0.24842767295597484</v>
      </c>
      <c r="G39" s="7">
        <v>0.25203506574827805</v>
      </c>
      <c r="H39" s="7">
        <v>0.25631431244153419</v>
      </c>
      <c r="I39" s="7">
        <v>0.26055900621118017</v>
      </c>
      <c r="J39" s="7">
        <v>0.26423267326732675</v>
      </c>
      <c r="K39" s="7">
        <v>0.26880394574599265</v>
      </c>
      <c r="L39" s="7">
        <v>0.27342549923195081</v>
      </c>
      <c r="M39" s="7">
        <v>0.27862829148805879</v>
      </c>
      <c r="N39" s="7">
        <v>0.28479853479853479</v>
      </c>
      <c r="O39" s="7">
        <v>0.29123554473524038</v>
      </c>
      <c r="P39" s="7">
        <v>0.29681335356600907</v>
      </c>
      <c r="Q39" s="7">
        <v>0.30326876513317191</v>
      </c>
      <c r="R39" s="7">
        <v>0.30797101449275366</v>
      </c>
      <c r="S39" s="7">
        <v>0.31364868936426638</v>
      </c>
      <c r="T39" s="7">
        <v>0.31890592125037576</v>
      </c>
      <c r="U39" s="7">
        <v>0.32393521295740851</v>
      </c>
      <c r="V39" s="7">
        <v>0.32744687219395391</v>
      </c>
      <c r="W39" s="7">
        <v>0.33183990442054956</v>
      </c>
      <c r="X39" s="7">
        <v>0.33512224209898628</v>
      </c>
      <c r="Y39" s="7">
        <v>0.33710205296042844</v>
      </c>
      <c r="Z39" s="7">
        <v>0.33868092691622098</v>
      </c>
      <c r="AA39" s="7">
        <v>0.33926453143534996</v>
      </c>
      <c r="AB39" s="7">
        <v>0.33925399644760212</v>
      </c>
      <c r="AD39" s="2"/>
    </row>
    <row r="40" spans="1:30" ht="15.75" customHeight="1">
      <c r="A40" s="18" t="s">
        <v>18</v>
      </c>
      <c r="B40" s="19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6"/>
      <c r="AD40" s="21"/>
    </row>
    <row r="41" spans="1:30" s="10" customFormat="1" ht="15.75" customHeight="1">
      <c r="A41" s="4"/>
      <c r="B41" s="1" t="s">
        <v>10</v>
      </c>
      <c r="C41" s="3">
        <v>131.20000000000002</v>
      </c>
      <c r="D41" s="3">
        <v>133.89999999999998</v>
      </c>
      <c r="E41" s="3">
        <v>136.70000000000002</v>
      </c>
      <c r="F41" s="3">
        <v>139.49999999999997</v>
      </c>
      <c r="G41" s="3">
        <v>142.10000000000002</v>
      </c>
      <c r="H41" s="3">
        <v>144.69999999999999</v>
      </c>
      <c r="I41" s="3">
        <v>147.69999999999999</v>
      </c>
      <c r="J41" s="3">
        <v>150.70000000000002</v>
      </c>
      <c r="K41" s="3">
        <v>153.89999999999998</v>
      </c>
      <c r="L41" s="3">
        <v>157.1</v>
      </c>
      <c r="M41" s="3">
        <v>160.70000000000002</v>
      </c>
      <c r="N41" s="3">
        <v>164.5</v>
      </c>
      <c r="O41" s="3">
        <v>168.3</v>
      </c>
      <c r="P41" s="3">
        <v>172.1</v>
      </c>
      <c r="Q41" s="3">
        <v>176.1</v>
      </c>
      <c r="R41" s="3">
        <v>179.8</v>
      </c>
      <c r="S41" s="3">
        <v>183.50000000000003</v>
      </c>
      <c r="T41" s="3">
        <v>186.79999999999998</v>
      </c>
      <c r="U41" s="3">
        <v>189.8</v>
      </c>
      <c r="V41" s="3">
        <v>192.70000000000002</v>
      </c>
      <c r="W41" s="3">
        <v>195.6</v>
      </c>
      <c r="X41" s="3">
        <v>198.1</v>
      </c>
      <c r="Y41" s="3">
        <v>199.89999999999998</v>
      </c>
      <c r="Z41" s="3">
        <v>201.4</v>
      </c>
      <c r="AA41" s="3">
        <v>202.4</v>
      </c>
      <c r="AB41" s="3">
        <v>203</v>
      </c>
      <c r="AC41" s="11"/>
      <c r="AD41" s="2">
        <v>0.54725609756097549</v>
      </c>
    </row>
    <row r="42" spans="1:30" s="10" customFormat="1" ht="15.75" customHeight="1">
      <c r="A42" s="4"/>
      <c r="B42" s="1" t="s">
        <v>7</v>
      </c>
      <c r="C42" s="3">
        <v>551.4</v>
      </c>
      <c r="D42" s="3">
        <v>554.70000000000005</v>
      </c>
      <c r="E42" s="3">
        <v>558.20000000000005</v>
      </c>
      <c r="F42" s="3">
        <v>561.9</v>
      </c>
      <c r="G42" s="3">
        <v>565.6</v>
      </c>
      <c r="H42" s="3">
        <v>569.4</v>
      </c>
      <c r="I42" s="3">
        <v>573</v>
      </c>
      <c r="J42" s="3">
        <v>576.6</v>
      </c>
      <c r="K42" s="3">
        <v>580.1</v>
      </c>
      <c r="L42" s="3">
        <v>583.5</v>
      </c>
      <c r="M42" s="3">
        <v>586.70000000000005</v>
      </c>
      <c r="N42" s="3">
        <v>589.9</v>
      </c>
      <c r="O42" s="3">
        <v>592.9</v>
      </c>
      <c r="P42" s="3">
        <v>595.79999999999995</v>
      </c>
      <c r="Q42" s="3">
        <v>598.6</v>
      </c>
      <c r="R42" s="3">
        <v>601.29999999999995</v>
      </c>
      <c r="S42" s="3">
        <v>603.9</v>
      </c>
      <c r="T42" s="3">
        <v>606.5</v>
      </c>
      <c r="U42" s="3">
        <v>609</v>
      </c>
      <c r="V42" s="3">
        <v>611.4</v>
      </c>
      <c r="W42" s="3">
        <v>613.79999999999995</v>
      </c>
      <c r="X42" s="3">
        <v>616.1</v>
      </c>
      <c r="Y42" s="3">
        <v>618.29999999999995</v>
      </c>
      <c r="Z42" s="3">
        <v>620.5</v>
      </c>
      <c r="AA42" s="3">
        <v>622.70000000000005</v>
      </c>
      <c r="AB42" s="3">
        <v>624.79999999999995</v>
      </c>
      <c r="AC42" s="11"/>
      <c r="AD42" s="2">
        <v>0.13311570547696761</v>
      </c>
    </row>
    <row r="43" spans="1:30" s="8" customFormat="1" ht="15.75" customHeight="1">
      <c r="A43" s="6"/>
      <c r="B43" s="6" t="s">
        <v>22</v>
      </c>
      <c r="C43" s="7">
        <v>0.23793978962640555</v>
      </c>
      <c r="D43" s="7">
        <v>0.24139174328465832</v>
      </c>
      <c r="E43" s="7">
        <v>0.24489430311716232</v>
      </c>
      <c r="F43" s="7">
        <v>0.24826481580352372</v>
      </c>
      <c r="G43" s="7">
        <v>0.25123762376237629</v>
      </c>
      <c r="H43" s="7">
        <v>0.25412715138742537</v>
      </c>
      <c r="I43" s="7">
        <v>0.25776614310645724</v>
      </c>
      <c r="J43" s="7">
        <v>0.26135969476240029</v>
      </c>
      <c r="K43" s="7">
        <v>0.2652990863644199</v>
      </c>
      <c r="L43" s="7">
        <v>0.26923736075407023</v>
      </c>
      <c r="M43" s="7">
        <v>0.2739048917675132</v>
      </c>
      <c r="N43" s="7">
        <v>0.27886082386845229</v>
      </c>
      <c r="O43" s="7">
        <v>0.28385899814471244</v>
      </c>
      <c r="P43" s="7">
        <v>0.28885532057737495</v>
      </c>
      <c r="Q43" s="7">
        <v>0.29418643501503505</v>
      </c>
      <c r="R43" s="7">
        <v>0.29901879261599873</v>
      </c>
      <c r="S43" s="7">
        <v>0.30385825467792688</v>
      </c>
      <c r="T43" s="7">
        <v>0.30799670239076665</v>
      </c>
      <c r="U43" s="7">
        <v>0.31165845648604273</v>
      </c>
      <c r="V43" s="7">
        <v>0.31517827935884857</v>
      </c>
      <c r="W43" s="7">
        <v>0.31867057673509286</v>
      </c>
      <c r="X43" s="7">
        <v>0.32153871124817396</v>
      </c>
      <c r="Y43" s="7">
        <v>0.32330583858968137</v>
      </c>
      <c r="Z43" s="7">
        <v>0.32457695406929898</v>
      </c>
      <c r="AA43" s="7">
        <v>0.3250361329693271</v>
      </c>
      <c r="AB43" s="7">
        <v>0.32490396927016646</v>
      </c>
      <c r="AD43" s="2"/>
    </row>
    <row r="44" spans="1:30" ht="15.75" customHeight="1">
      <c r="A44" s="18" t="s">
        <v>19</v>
      </c>
      <c r="B44" s="1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6"/>
      <c r="AD44" s="21"/>
    </row>
    <row r="45" spans="1:30" s="10" customFormat="1" ht="15.75" customHeight="1">
      <c r="A45" s="4"/>
      <c r="B45" s="1" t="s">
        <v>10</v>
      </c>
      <c r="C45" s="3">
        <v>190.1</v>
      </c>
      <c r="D45" s="3">
        <v>193.09999999999997</v>
      </c>
      <c r="E45" s="3">
        <v>196.50000000000003</v>
      </c>
      <c r="F45" s="3">
        <v>199.89999999999998</v>
      </c>
      <c r="G45" s="3">
        <v>203.39999999999998</v>
      </c>
      <c r="H45" s="3">
        <v>207.10000000000002</v>
      </c>
      <c r="I45" s="3">
        <v>210.9</v>
      </c>
      <c r="J45" s="3">
        <v>215.4</v>
      </c>
      <c r="K45" s="3">
        <v>220.1</v>
      </c>
      <c r="L45" s="3">
        <v>224.8</v>
      </c>
      <c r="M45" s="3">
        <v>230.10000000000002</v>
      </c>
      <c r="N45" s="3">
        <v>235.5</v>
      </c>
      <c r="O45" s="3">
        <v>241.29999999999998</v>
      </c>
      <c r="P45" s="3">
        <v>247.3</v>
      </c>
      <c r="Q45" s="3">
        <v>253.4</v>
      </c>
      <c r="R45" s="3">
        <v>259.5</v>
      </c>
      <c r="S45" s="3">
        <v>265.3</v>
      </c>
      <c r="T45" s="3">
        <v>270.79999999999995</v>
      </c>
      <c r="U45" s="3">
        <v>276.09999999999997</v>
      </c>
      <c r="V45" s="3">
        <v>280.79999999999995</v>
      </c>
      <c r="W45" s="3">
        <v>285.89999999999998</v>
      </c>
      <c r="X45" s="3">
        <v>290.29999999999995</v>
      </c>
      <c r="Y45" s="3">
        <v>294.39999999999998</v>
      </c>
      <c r="Z45" s="3">
        <v>297.7</v>
      </c>
      <c r="AA45" s="3">
        <v>300.8</v>
      </c>
      <c r="AB45" s="3">
        <v>303.49999999999994</v>
      </c>
      <c r="AC45" s="11"/>
      <c r="AD45" s="2">
        <v>0.59652814308258795</v>
      </c>
    </row>
    <row r="46" spans="1:30" s="10" customFormat="1" ht="15.75" customHeight="1">
      <c r="A46" s="4"/>
      <c r="B46" s="1" t="s">
        <v>7</v>
      </c>
      <c r="C46" s="3">
        <v>846.9</v>
      </c>
      <c r="D46" s="3">
        <v>853.5</v>
      </c>
      <c r="E46" s="3">
        <v>860.5</v>
      </c>
      <c r="F46" s="3">
        <v>867.4</v>
      </c>
      <c r="G46" s="3">
        <v>874.4</v>
      </c>
      <c r="H46" s="3">
        <v>881.4</v>
      </c>
      <c r="I46" s="3">
        <v>888.3</v>
      </c>
      <c r="J46" s="3">
        <v>894.9</v>
      </c>
      <c r="K46" s="3">
        <v>901.4</v>
      </c>
      <c r="L46" s="3">
        <v>907.8</v>
      </c>
      <c r="M46" s="3">
        <v>914</v>
      </c>
      <c r="N46" s="3">
        <v>920</v>
      </c>
      <c r="O46" s="3">
        <v>925.9</v>
      </c>
      <c r="P46" s="3">
        <v>931.6</v>
      </c>
      <c r="Q46" s="3">
        <v>937.1</v>
      </c>
      <c r="R46" s="3">
        <v>942.5</v>
      </c>
      <c r="S46" s="3">
        <v>947.8</v>
      </c>
      <c r="T46" s="3">
        <v>952.9</v>
      </c>
      <c r="U46" s="3">
        <v>957.9</v>
      </c>
      <c r="V46" s="3">
        <v>962.8</v>
      </c>
      <c r="W46" s="3">
        <v>967.6</v>
      </c>
      <c r="X46" s="3">
        <v>972.3</v>
      </c>
      <c r="Y46" s="3">
        <v>977</v>
      </c>
      <c r="Z46" s="3">
        <v>981.6</v>
      </c>
      <c r="AA46" s="3">
        <v>986.1</v>
      </c>
      <c r="AB46" s="3">
        <v>990.7</v>
      </c>
      <c r="AC46" s="11"/>
      <c r="AD46" s="2">
        <v>0.16979572558743672</v>
      </c>
    </row>
    <row r="47" spans="1:30" s="8" customFormat="1" ht="15.75" customHeight="1">
      <c r="A47" s="6"/>
      <c r="B47" s="6" t="s">
        <v>22</v>
      </c>
      <c r="C47" s="7">
        <v>0.22446569842956665</v>
      </c>
      <c r="D47" s="7">
        <v>0.22624487404803745</v>
      </c>
      <c r="E47" s="7">
        <v>0.22835560720511333</v>
      </c>
      <c r="F47" s="7">
        <v>0.23045884251786947</v>
      </c>
      <c r="G47" s="7">
        <v>0.23261665141811527</v>
      </c>
      <c r="H47" s="7">
        <v>0.23496709779895625</v>
      </c>
      <c r="I47" s="7">
        <v>0.23741979061127999</v>
      </c>
      <c r="J47" s="7">
        <v>0.2406972846128059</v>
      </c>
      <c r="K47" s="7">
        <v>0.24417572664743731</v>
      </c>
      <c r="L47" s="7">
        <v>0.24763163692443271</v>
      </c>
      <c r="M47" s="7">
        <v>0.2517505470459519</v>
      </c>
      <c r="N47" s="7">
        <v>0.25597826086956521</v>
      </c>
      <c r="O47" s="7">
        <v>0.26061129711631925</v>
      </c>
      <c r="P47" s="7">
        <v>0.26545727780163159</v>
      </c>
      <c r="Q47" s="7">
        <v>0.27040870771529185</v>
      </c>
      <c r="R47" s="7">
        <v>0.27533156498673739</v>
      </c>
      <c r="S47" s="7">
        <v>0.27991137370753327</v>
      </c>
      <c r="T47" s="7">
        <v>0.28418511911008498</v>
      </c>
      <c r="U47" s="7">
        <v>0.28823468002923058</v>
      </c>
      <c r="V47" s="7">
        <v>0.29164935604486908</v>
      </c>
      <c r="W47" s="7">
        <v>0.29547333608929305</v>
      </c>
      <c r="X47" s="7">
        <v>0.29857040008227909</v>
      </c>
      <c r="Y47" s="7">
        <v>0.30133060388945748</v>
      </c>
      <c r="Z47" s="7">
        <v>0.30328035859820701</v>
      </c>
      <c r="AA47" s="7">
        <v>0.30504005678937229</v>
      </c>
      <c r="AB47" s="7">
        <v>0.3063490461289996</v>
      </c>
      <c r="AD47" s="2"/>
    </row>
    <row r="48" spans="1:30" ht="15.75" customHeight="1">
      <c r="A48" s="18" t="s">
        <v>20</v>
      </c>
      <c r="B48" s="19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6"/>
      <c r="AD48" s="21"/>
    </row>
    <row r="49" spans="1:30" s="10" customFormat="1" ht="15.75" customHeight="1">
      <c r="A49" s="4"/>
      <c r="B49" s="1" t="s">
        <v>10</v>
      </c>
      <c r="C49" s="3">
        <v>128.1</v>
      </c>
      <c r="D49" s="3">
        <v>130.4</v>
      </c>
      <c r="E49" s="3">
        <v>133.19999999999999</v>
      </c>
      <c r="F49" s="3">
        <v>135.80000000000001</v>
      </c>
      <c r="G49" s="3">
        <v>137.79999999999998</v>
      </c>
      <c r="H49" s="3">
        <v>140.10000000000002</v>
      </c>
      <c r="I49" s="3">
        <v>142.30000000000001</v>
      </c>
      <c r="J49" s="3">
        <v>144.79999999999998</v>
      </c>
      <c r="K49" s="3">
        <v>147.30000000000001</v>
      </c>
      <c r="L49" s="3">
        <v>149.79999999999998</v>
      </c>
      <c r="M49" s="3">
        <v>152.5</v>
      </c>
      <c r="N49" s="3">
        <v>155.4</v>
      </c>
      <c r="O49" s="3">
        <v>158.70000000000002</v>
      </c>
      <c r="P49" s="3">
        <v>161.9</v>
      </c>
      <c r="Q49" s="3">
        <v>165.2</v>
      </c>
      <c r="R49" s="3">
        <v>168.20000000000002</v>
      </c>
      <c r="S49" s="3">
        <v>171.4</v>
      </c>
      <c r="T49" s="3">
        <v>174.1</v>
      </c>
      <c r="U49" s="3">
        <v>176.60000000000002</v>
      </c>
      <c r="V49" s="3">
        <v>178.89999999999998</v>
      </c>
      <c r="W49" s="3">
        <v>181.3</v>
      </c>
      <c r="X49" s="3">
        <v>183.3</v>
      </c>
      <c r="Y49" s="3">
        <v>184.6</v>
      </c>
      <c r="Z49" s="3">
        <v>185.8</v>
      </c>
      <c r="AA49" s="3">
        <v>186.5</v>
      </c>
      <c r="AB49" s="3">
        <v>187.00000000000003</v>
      </c>
      <c r="AC49" s="11"/>
      <c r="AD49" s="2">
        <v>0.45979703356752566</v>
      </c>
    </row>
    <row r="50" spans="1:30" s="10" customFormat="1" ht="15.75" customHeight="1">
      <c r="A50" s="4"/>
      <c r="B50" s="1" t="s">
        <v>7</v>
      </c>
      <c r="C50" s="3">
        <v>583.5</v>
      </c>
      <c r="D50" s="3">
        <v>586.20000000000005</v>
      </c>
      <c r="E50" s="3">
        <v>589.20000000000005</v>
      </c>
      <c r="F50" s="3">
        <v>592.1</v>
      </c>
      <c r="G50" s="3">
        <v>595.1</v>
      </c>
      <c r="H50" s="3">
        <v>598</v>
      </c>
      <c r="I50" s="3">
        <v>600.9</v>
      </c>
      <c r="J50" s="3">
        <v>603.6</v>
      </c>
      <c r="K50" s="3">
        <v>606.29999999999995</v>
      </c>
      <c r="L50" s="3">
        <v>608.9</v>
      </c>
      <c r="M50" s="3">
        <v>611.4</v>
      </c>
      <c r="N50" s="3">
        <v>613.79999999999995</v>
      </c>
      <c r="O50" s="3">
        <v>616.20000000000005</v>
      </c>
      <c r="P50" s="3">
        <v>618.6</v>
      </c>
      <c r="Q50" s="3">
        <v>620.79999999999995</v>
      </c>
      <c r="R50" s="3">
        <v>622.79999999999995</v>
      </c>
      <c r="S50" s="3">
        <v>624.79999999999995</v>
      </c>
      <c r="T50" s="3">
        <v>626.79999999999995</v>
      </c>
      <c r="U50" s="3">
        <v>628.70000000000005</v>
      </c>
      <c r="V50" s="3">
        <v>630.5</v>
      </c>
      <c r="W50" s="3">
        <v>632.29999999999995</v>
      </c>
      <c r="X50" s="3">
        <v>634.1</v>
      </c>
      <c r="Y50" s="3">
        <v>635.79999999999995</v>
      </c>
      <c r="Z50" s="3">
        <v>637.5</v>
      </c>
      <c r="AA50" s="3">
        <v>639.29999999999995</v>
      </c>
      <c r="AB50" s="3">
        <v>641</v>
      </c>
      <c r="AC50" s="11"/>
      <c r="AD50" s="2">
        <v>9.8543273350471194E-2</v>
      </c>
    </row>
    <row r="51" spans="1:30" s="8" customFormat="1" ht="15.75" customHeight="1">
      <c r="A51" s="6"/>
      <c r="B51" s="6" t="s">
        <v>22</v>
      </c>
      <c r="C51" s="7">
        <v>0.21953727506426735</v>
      </c>
      <c r="D51" s="7">
        <v>0.22244967587853973</v>
      </c>
      <c r="E51" s="7">
        <v>0.22606924643584517</v>
      </c>
      <c r="F51" s="7">
        <v>0.22935314980577606</v>
      </c>
      <c r="G51" s="7">
        <v>0.23155772139136277</v>
      </c>
      <c r="H51" s="7">
        <v>0.23428093645484954</v>
      </c>
      <c r="I51" s="7">
        <v>0.23681144949242805</v>
      </c>
      <c r="J51" s="7">
        <v>0.23989396951623587</v>
      </c>
      <c r="K51" s="7">
        <v>0.24294903513112323</v>
      </c>
      <c r="L51" s="7">
        <v>0.24601740844145178</v>
      </c>
      <c r="M51" s="7">
        <v>0.24942754334314687</v>
      </c>
      <c r="N51" s="7">
        <v>0.25317693059628549</v>
      </c>
      <c r="O51" s="7">
        <v>0.25754625121713731</v>
      </c>
      <c r="P51" s="7">
        <v>0.26172001293242808</v>
      </c>
      <c r="Q51" s="7">
        <v>0.26610824742268041</v>
      </c>
      <c r="R51" s="7">
        <v>0.2700706486833655</v>
      </c>
      <c r="S51" s="7">
        <v>0.27432778489116522</v>
      </c>
      <c r="T51" s="7">
        <v>0.27776005105296747</v>
      </c>
      <c r="U51" s="7">
        <v>0.28089708923174805</v>
      </c>
      <c r="V51" s="7">
        <v>0.28374306106264868</v>
      </c>
      <c r="W51" s="7">
        <v>0.28673098212873638</v>
      </c>
      <c r="X51" s="7">
        <v>0.28907112442832361</v>
      </c>
      <c r="Y51" s="7">
        <v>0.29034287511796164</v>
      </c>
      <c r="Z51" s="7">
        <v>0.29145098039215689</v>
      </c>
      <c r="AA51" s="7">
        <v>0.29172532457375255</v>
      </c>
      <c r="AB51" s="7">
        <v>0.29173166926677069</v>
      </c>
      <c r="AD51" s="2"/>
    </row>
    <row r="52" spans="1:30" ht="3" customHeight="1"/>
    <row r="53" spans="1:30" ht="3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</row>
    <row r="55" spans="1:30">
      <c r="A55" s="24" t="s">
        <v>26</v>
      </c>
    </row>
    <row r="56" spans="1:30">
      <c r="A56" s="25" t="s">
        <v>27</v>
      </c>
    </row>
    <row r="57" spans="1:30">
      <c r="A57" s="24"/>
    </row>
    <row r="58" spans="1:30">
      <c r="A58" s="24"/>
    </row>
    <row r="59" spans="1:30">
      <c r="A59" s="24"/>
    </row>
    <row r="60" spans="1:30">
      <c r="A60" s="24"/>
    </row>
  </sheetData>
  <hyperlinks>
    <hyperlink ref="A5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table</vt:lpstr>
      <vt:lpstr>Summary</vt:lpstr>
    </vt:vector>
  </TitlesOfParts>
  <Company>Houses of Parliament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BARTON, Cassie</dc:creator>
  <cp:lastModifiedBy>Bethan Aldridge</cp:lastModifiedBy>
  <dcterms:created xsi:type="dcterms:W3CDTF">2018-09-03T13:55:27Z</dcterms:created>
  <dcterms:modified xsi:type="dcterms:W3CDTF">2018-10-10T14:45:50Z</dcterms:modified>
</cp:coreProperties>
</file>